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naavks/Desktop/"/>
    </mc:Choice>
  </mc:AlternateContent>
  <xr:revisionPtr revIDLastSave="0" documentId="8_{9F044766-359B-C243-8290-1AFEC33CE7CC}" xr6:coauthVersionLast="47" xr6:coauthVersionMax="47" xr10:uidLastSave="{00000000-0000-0000-0000-000000000000}"/>
  <bookViews>
    <workbookView xWindow="0" yWindow="720" windowWidth="29400" windowHeight="18400" activeTab="2" xr2:uid="{48ABAD3B-EB6B-D84F-9E86-3D93817ED955}"/>
  </bookViews>
  <sheets>
    <sheet name="Introduction" sheetId="1" r:id="rId1"/>
    <sheet name="Price Data" sheetId="2" r:id="rId2"/>
    <sheet name="Factor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3" l="1"/>
  <c r="V5" i="3"/>
  <c r="V6" i="3"/>
  <c r="V7" i="3"/>
  <c r="V10" i="3"/>
  <c r="V11" i="3"/>
  <c r="V12" i="3"/>
  <c r="V13" i="3"/>
  <c r="V14" i="3"/>
  <c r="V15" i="3"/>
  <c r="V18" i="3"/>
  <c r="V19" i="3"/>
  <c r="V20" i="3"/>
  <c r="V21" i="3"/>
  <c r="V22" i="3"/>
  <c r="V3" i="3"/>
  <c r="W25" i="3"/>
  <c r="W24" i="3"/>
  <c r="V8" i="3" s="1"/>
  <c r="S5" i="3"/>
  <c r="S10" i="3"/>
  <c r="S11" i="3"/>
  <c r="S13" i="3"/>
  <c r="S18" i="3"/>
  <c r="S19" i="3"/>
  <c r="S21" i="3"/>
  <c r="S25" i="3"/>
  <c r="S24" i="3"/>
  <c r="S6" i="3" s="1"/>
  <c r="N22" i="3"/>
  <c r="M22" i="3"/>
  <c r="L22" i="3"/>
  <c r="N21" i="3"/>
  <c r="M21" i="3"/>
  <c r="L21" i="3"/>
  <c r="N20" i="3"/>
  <c r="M20" i="3"/>
  <c r="L20" i="3"/>
  <c r="O20" i="3" s="1"/>
  <c r="N19" i="3"/>
  <c r="O19" i="3" s="1"/>
  <c r="M19" i="3"/>
  <c r="L19" i="3"/>
  <c r="N18" i="3"/>
  <c r="M18" i="3"/>
  <c r="L18" i="3"/>
  <c r="O18" i="3" s="1"/>
  <c r="N17" i="3"/>
  <c r="O17" i="3" s="1"/>
  <c r="M17" i="3"/>
  <c r="L17" i="3"/>
  <c r="N16" i="3"/>
  <c r="M16" i="3"/>
  <c r="L16" i="3"/>
  <c r="N15" i="3"/>
  <c r="M15" i="3"/>
  <c r="L15" i="3"/>
  <c r="N14" i="3"/>
  <c r="M14" i="3"/>
  <c r="L14" i="3"/>
  <c r="N13" i="3"/>
  <c r="M13" i="3"/>
  <c r="L13" i="3"/>
  <c r="N12" i="3"/>
  <c r="M12" i="3"/>
  <c r="L12" i="3"/>
  <c r="O12" i="3" s="1"/>
  <c r="N11" i="3"/>
  <c r="O11" i="3" s="1"/>
  <c r="M11" i="3"/>
  <c r="L11" i="3"/>
  <c r="N10" i="3"/>
  <c r="M10" i="3"/>
  <c r="L10" i="3"/>
  <c r="O10" i="3" s="1"/>
  <c r="N9" i="3"/>
  <c r="M9" i="3"/>
  <c r="L9" i="3"/>
  <c r="O9" i="3" s="1"/>
  <c r="N8" i="3"/>
  <c r="M8" i="3"/>
  <c r="L8" i="3"/>
  <c r="N7" i="3"/>
  <c r="M7" i="3"/>
  <c r="L7" i="3"/>
  <c r="O7" i="3" s="1"/>
  <c r="N6" i="3"/>
  <c r="M6" i="3"/>
  <c r="L6" i="3"/>
  <c r="N5" i="3"/>
  <c r="M5" i="3"/>
  <c r="L5" i="3"/>
  <c r="N4" i="3"/>
  <c r="M4" i="3"/>
  <c r="L4" i="3"/>
  <c r="O4" i="3" s="1"/>
  <c r="N3" i="3"/>
  <c r="M3" i="3"/>
  <c r="L3" i="3"/>
  <c r="O5" i="3"/>
  <c r="O6" i="3"/>
  <c r="O8" i="3"/>
  <c r="O13" i="3"/>
  <c r="O14" i="3"/>
  <c r="O15" i="3"/>
  <c r="O16" i="3"/>
  <c r="O21" i="3"/>
  <c r="O22" i="3"/>
  <c r="O3" i="3"/>
  <c r="AO1516" i="2" a="1"/>
  <c r="AO1516" i="2" s="1"/>
  <c r="AO1515" i="2" a="1"/>
  <c r="AO1515" i="2" s="1"/>
  <c r="AM1516" i="2" a="1"/>
  <c r="AM1516" i="2" s="1"/>
  <c r="AM1515" i="2"/>
  <c r="AM1515" i="2" a="1"/>
  <c r="AK1516" i="2" a="1"/>
  <c r="AK1516" i="2" s="1"/>
  <c r="AK1515" i="2" a="1"/>
  <c r="AK1515" i="2" s="1"/>
  <c r="AI1516" i="2" a="1"/>
  <c r="AI1516" i="2" s="1"/>
  <c r="AI1515" i="2"/>
  <c r="AI1515" i="2" a="1"/>
  <c r="AG1516" i="2" a="1"/>
  <c r="AG1516" i="2" s="1"/>
  <c r="AG1515" i="2" a="1"/>
  <c r="AG1515" i="2" s="1"/>
  <c r="AE1516" i="2" a="1"/>
  <c r="AE1516" i="2" s="1"/>
  <c r="AE1515" i="2"/>
  <c r="AE1515" i="2" a="1"/>
  <c r="AC1516" i="2" a="1"/>
  <c r="AC1516" i="2" s="1"/>
  <c r="AC1515" i="2" a="1"/>
  <c r="AC1515" i="2" s="1"/>
  <c r="AA1516" i="2" a="1"/>
  <c r="AA1516" i="2" s="1"/>
  <c r="AA1515" i="2"/>
  <c r="AA1515" i="2" a="1"/>
  <c r="Y1516" i="2" a="1"/>
  <c r="Y1516" i="2" s="1"/>
  <c r="Y1515" i="2" a="1"/>
  <c r="Y1515" i="2" s="1"/>
  <c r="W1516" i="2" a="1"/>
  <c r="W1516" i="2" s="1"/>
  <c r="W1515" i="2"/>
  <c r="W1515" i="2" a="1"/>
  <c r="U1516" i="2" a="1"/>
  <c r="U1516" i="2" s="1"/>
  <c r="U1515" i="2" a="1"/>
  <c r="U1515" i="2" s="1"/>
  <c r="S1516" i="2" a="1"/>
  <c r="S1516" i="2" s="1"/>
  <c r="S1515" i="2"/>
  <c r="S1515" i="2" a="1"/>
  <c r="Q1516" i="2" a="1"/>
  <c r="Q1516" i="2" s="1"/>
  <c r="Q1515" i="2" a="1"/>
  <c r="Q1515" i="2" s="1"/>
  <c r="O1516" i="2" a="1"/>
  <c r="O1516" i="2" s="1"/>
  <c r="O1515" i="2" a="1"/>
  <c r="O1515" i="2" s="1"/>
  <c r="M1516" i="2" a="1"/>
  <c r="M1516" i="2" s="1"/>
  <c r="M1515" i="2" a="1"/>
  <c r="M1515" i="2" s="1"/>
  <c r="K1516" i="2" a="1"/>
  <c r="K1516" i="2" s="1"/>
  <c r="K1515" i="2" a="1"/>
  <c r="K1515" i="2" s="1"/>
  <c r="I1516" i="2" a="1"/>
  <c r="I1516" i="2" s="1"/>
  <c r="I1515" i="2" a="1"/>
  <c r="I1515" i="2" s="1"/>
  <c r="G1516" i="2" a="1"/>
  <c r="G1516" i="2" s="1"/>
  <c r="G1515" i="2" a="1"/>
  <c r="G1515" i="2" s="1"/>
  <c r="E1516" i="2" a="1"/>
  <c r="E1516" i="2" s="1"/>
  <c r="E1515" i="2" a="1"/>
  <c r="E1515" i="2" s="1"/>
  <c r="C1516" i="2" a="1"/>
  <c r="C1516" i="2" s="1"/>
  <c r="C1515" i="2" a="1"/>
  <c r="C1515" i="2" s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3" i="3"/>
  <c r="I22" i="3"/>
  <c r="I21" i="3"/>
  <c r="I20" i="3"/>
  <c r="I19" i="3"/>
  <c r="I18" i="3"/>
  <c r="I17" i="3"/>
  <c r="I15" i="3"/>
  <c r="I16" i="3"/>
  <c r="I14" i="3"/>
  <c r="I13" i="3"/>
  <c r="I12" i="3"/>
  <c r="I11" i="3"/>
  <c r="I10" i="3"/>
  <c r="I9" i="3"/>
  <c r="I8" i="3"/>
  <c r="I7" i="3"/>
  <c r="I6" i="3"/>
  <c r="I5" i="3"/>
  <c r="I4" i="3"/>
  <c r="I3" i="3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514" i="2" s="1" a="1"/>
  <c r="U1514" i="2" s="1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1362" i="2"/>
  <c r="U1363" i="2"/>
  <c r="U1364" i="2"/>
  <c r="U1365" i="2"/>
  <c r="U1366" i="2"/>
  <c r="U1367" i="2"/>
  <c r="U1368" i="2"/>
  <c r="U1369" i="2"/>
  <c r="U1370" i="2"/>
  <c r="U1371" i="2"/>
  <c r="U1372" i="2"/>
  <c r="U1373" i="2"/>
  <c r="U1374" i="2"/>
  <c r="U1375" i="2"/>
  <c r="U1376" i="2"/>
  <c r="U1377" i="2"/>
  <c r="U1378" i="2"/>
  <c r="U1379" i="2"/>
  <c r="U1380" i="2"/>
  <c r="U1381" i="2"/>
  <c r="U1382" i="2"/>
  <c r="U1383" i="2"/>
  <c r="U1384" i="2"/>
  <c r="U1385" i="2"/>
  <c r="U1386" i="2"/>
  <c r="U1387" i="2"/>
  <c r="U1388" i="2"/>
  <c r="U1389" i="2"/>
  <c r="U1390" i="2"/>
  <c r="U1391" i="2"/>
  <c r="U1392" i="2"/>
  <c r="U1393" i="2"/>
  <c r="U1394" i="2"/>
  <c r="U1395" i="2"/>
  <c r="U1396" i="2"/>
  <c r="U1397" i="2"/>
  <c r="U1398" i="2"/>
  <c r="U1399" i="2"/>
  <c r="U1400" i="2"/>
  <c r="U1401" i="2"/>
  <c r="U1402" i="2"/>
  <c r="U1403" i="2"/>
  <c r="U1404" i="2"/>
  <c r="U1405" i="2"/>
  <c r="U1406" i="2"/>
  <c r="U1407" i="2"/>
  <c r="U1408" i="2"/>
  <c r="U1409" i="2"/>
  <c r="U1410" i="2"/>
  <c r="U1411" i="2"/>
  <c r="U1412" i="2"/>
  <c r="U1413" i="2"/>
  <c r="U1414" i="2"/>
  <c r="U1415" i="2"/>
  <c r="U1416" i="2"/>
  <c r="U1417" i="2"/>
  <c r="U1418" i="2"/>
  <c r="U1419" i="2"/>
  <c r="U1420" i="2"/>
  <c r="U1421" i="2"/>
  <c r="U1422" i="2"/>
  <c r="U1423" i="2"/>
  <c r="U1424" i="2"/>
  <c r="U1425" i="2"/>
  <c r="U1426" i="2"/>
  <c r="U1427" i="2"/>
  <c r="U1428" i="2"/>
  <c r="U1429" i="2"/>
  <c r="U1430" i="2"/>
  <c r="U1431" i="2"/>
  <c r="U1432" i="2"/>
  <c r="U1433" i="2"/>
  <c r="U1434" i="2"/>
  <c r="U1435" i="2"/>
  <c r="U1436" i="2"/>
  <c r="U1437" i="2"/>
  <c r="U1438" i="2"/>
  <c r="U1439" i="2"/>
  <c r="U1440" i="2"/>
  <c r="U1441" i="2"/>
  <c r="U1442" i="2"/>
  <c r="U1443" i="2"/>
  <c r="U1444" i="2"/>
  <c r="U1445" i="2"/>
  <c r="U1446" i="2"/>
  <c r="U1447" i="2"/>
  <c r="U1448" i="2"/>
  <c r="U1449" i="2"/>
  <c r="U1450" i="2"/>
  <c r="U1451" i="2"/>
  <c r="U1452" i="2"/>
  <c r="U1453" i="2"/>
  <c r="U1454" i="2"/>
  <c r="U1455" i="2"/>
  <c r="U1456" i="2"/>
  <c r="U1457" i="2"/>
  <c r="U1458" i="2"/>
  <c r="U1459" i="2"/>
  <c r="U1460" i="2"/>
  <c r="U1461" i="2"/>
  <c r="U1462" i="2"/>
  <c r="U1463" i="2"/>
  <c r="U1464" i="2"/>
  <c r="U1465" i="2"/>
  <c r="U1466" i="2"/>
  <c r="U1467" i="2"/>
  <c r="U1468" i="2"/>
  <c r="U1469" i="2"/>
  <c r="U1470" i="2"/>
  <c r="U1471" i="2"/>
  <c r="U1472" i="2"/>
  <c r="U1473" i="2"/>
  <c r="U1474" i="2"/>
  <c r="U1475" i="2"/>
  <c r="U1476" i="2"/>
  <c r="U1477" i="2"/>
  <c r="U1478" i="2"/>
  <c r="U1479" i="2"/>
  <c r="U1480" i="2"/>
  <c r="U1481" i="2"/>
  <c r="U1482" i="2"/>
  <c r="U1483" i="2"/>
  <c r="U1484" i="2"/>
  <c r="U1485" i="2"/>
  <c r="U1486" i="2"/>
  <c r="U1487" i="2"/>
  <c r="U1488" i="2"/>
  <c r="U1489" i="2"/>
  <c r="U1490" i="2"/>
  <c r="U1491" i="2"/>
  <c r="U1492" i="2"/>
  <c r="U1493" i="2"/>
  <c r="U1494" i="2"/>
  <c r="U1495" i="2"/>
  <c r="U1496" i="2"/>
  <c r="U1497" i="2"/>
  <c r="U1498" i="2"/>
  <c r="U1499" i="2"/>
  <c r="U1500" i="2"/>
  <c r="U1501" i="2"/>
  <c r="U1502" i="2"/>
  <c r="U1503" i="2"/>
  <c r="U1504" i="2"/>
  <c r="U1505" i="2"/>
  <c r="U1506" i="2"/>
  <c r="U1507" i="2"/>
  <c r="U1508" i="2"/>
  <c r="U1509" i="2"/>
  <c r="U1510" i="2"/>
  <c r="U1511" i="2"/>
  <c r="U1512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W1084" i="2"/>
  <c r="W1085" i="2"/>
  <c r="W1086" i="2"/>
  <c r="W1087" i="2"/>
  <c r="W1088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W1105" i="2"/>
  <c r="W1106" i="2"/>
  <c r="W1107" i="2"/>
  <c r="W1108" i="2"/>
  <c r="W1109" i="2"/>
  <c r="W1110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126" i="2"/>
  <c r="W1127" i="2"/>
  <c r="W1128" i="2"/>
  <c r="W1129" i="2"/>
  <c r="W1130" i="2"/>
  <c r="W1131" i="2"/>
  <c r="W1132" i="2"/>
  <c r="W1133" i="2"/>
  <c r="W1134" i="2"/>
  <c r="W1135" i="2"/>
  <c r="W1136" i="2"/>
  <c r="W1137" i="2"/>
  <c r="W1138" i="2"/>
  <c r="W1139" i="2"/>
  <c r="W1140" i="2"/>
  <c r="W1141" i="2"/>
  <c r="W1142" i="2"/>
  <c r="W1143" i="2"/>
  <c r="W1144" i="2"/>
  <c r="W1145" i="2"/>
  <c r="W1146" i="2"/>
  <c r="W1147" i="2"/>
  <c r="W1148" i="2"/>
  <c r="W1149" i="2"/>
  <c r="W1150" i="2"/>
  <c r="W1151" i="2"/>
  <c r="W1152" i="2"/>
  <c r="W1153" i="2"/>
  <c r="W1154" i="2"/>
  <c r="W1155" i="2"/>
  <c r="W1156" i="2"/>
  <c r="W1157" i="2"/>
  <c r="W1158" i="2"/>
  <c r="W1159" i="2"/>
  <c r="W1160" i="2"/>
  <c r="W1161" i="2"/>
  <c r="W1162" i="2"/>
  <c r="W1163" i="2"/>
  <c r="W1164" i="2"/>
  <c r="W1165" i="2"/>
  <c r="W1166" i="2"/>
  <c r="W1167" i="2"/>
  <c r="W1168" i="2"/>
  <c r="W1169" i="2"/>
  <c r="W1170" i="2"/>
  <c r="W1171" i="2"/>
  <c r="W1172" i="2"/>
  <c r="W1173" i="2"/>
  <c r="W1174" i="2"/>
  <c r="W1175" i="2"/>
  <c r="W1176" i="2"/>
  <c r="W1177" i="2"/>
  <c r="W1178" i="2"/>
  <c r="W1179" i="2"/>
  <c r="W1180" i="2"/>
  <c r="W1181" i="2"/>
  <c r="W1182" i="2"/>
  <c r="W1183" i="2"/>
  <c r="W1184" i="2"/>
  <c r="W1185" i="2"/>
  <c r="W1186" i="2"/>
  <c r="W1187" i="2"/>
  <c r="W1188" i="2"/>
  <c r="W1189" i="2"/>
  <c r="W1190" i="2"/>
  <c r="W1191" i="2"/>
  <c r="W1192" i="2"/>
  <c r="W1193" i="2"/>
  <c r="W1194" i="2"/>
  <c r="W1195" i="2"/>
  <c r="W1196" i="2"/>
  <c r="W1197" i="2"/>
  <c r="W1198" i="2"/>
  <c r="W1199" i="2"/>
  <c r="W1200" i="2"/>
  <c r="W1201" i="2"/>
  <c r="W1202" i="2"/>
  <c r="W1203" i="2"/>
  <c r="W1204" i="2"/>
  <c r="W1205" i="2"/>
  <c r="W1206" i="2"/>
  <c r="W1207" i="2"/>
  <c r="W1208" i="2"/>
  <c r="W1209" i="2"/>
  <c r="W1210" i="2"/>
  <c r="W1211" i="2"/>
  <c r="W1212" i="2"/>
  <c r="W1213" i="2"/>
  <c r="W1214" i="2"/>
  <c r="W1215" i="2"/>
  <c r="W1216" i="2"/>
  <c r="W1217" i="2"/>
  <c r="W1218" i="2"/>
  <c r="W1219" i="2"/>
  <c r="W1220" i="2"/>
  <c r="W1221" i="2"/>
  <c r="W1222" i="2"/>
  <c r="W1223" i="2"/>
  <c r="W1224" i="2"/>
  <c r="W1225" i="2"/>
  <c r="W1226" i="2"/>
  <c r="W1227" i="2"/>
  <c r="W1228" i="2"/>
  <c r="W1229" i="2"/>
  <c r="W1230" i="2"/>
  <c r="W1231" i="2"/>
  <c r="W1232" i="2"/>
  <c r="W1233" i="2"/>
  <c r="W1234" i="2"/>
  <c r="W1235" i="2"/>
  <c r="W1236" i="2"/>
  <c r="W1237" i="2"/>
  <c r="W1238" i="2"/>
  <c r="W1239" i="2"/>
  <c r="W1240" i="2"/>
  <c r="W1241" i="2"/>
  <c r="W1242" i="2"/>
  <c r="W1243" i="2"/>
  <c r="W1244" i="2"/>
  <c r="W1245" i="2"/>
  <c r="W1246" i="2"/>
  <c r="W1247" i="2"/>
  <c r="W1248" i="2"/>
  <c r="W1249" i="2"/>
  <c r="W1250" i="2"/>
  <c r="W1251" i="2"/>
  <c r="W1252" i="2"/>
  <c r="W1253" i="2"/>
  <c r="W1254" i="2"/>
  <c r="W1255" i="2"/>
  <c r="W1256" i="2"/>
  <c r="W1257" i="2"/>
  <c r="W1258" i="2"/>
  <c r="W1259" i="2"/>
  <c r="W1260" i="2"/>
  <c r="W1514" i="2" s="1" a="1"/>
  <c r="W1514" i="2" s="1"/>
  <c r="W1261" i="2"/>
  <c r="W1262" i="2"/>
  <c r="W1263" i="2"/>
  <c r="W1264" i="2"/>
  <c r="W1265" i="2"/>
  <c r="W1266" i="2"/>
  <c r="W1267" i="2"/>
  <c r="W1268" i="2"/>
  <c r="W1269" i="2"/>
  <c r="W1270" i="2"/>
  <c r="W1271" i="2"/>
  <c r="W1272" i="2"/>
  <c r="W1273" i="2"/>
  <c r="W1274" i="2"/>
  <c r="W1275" i="2"/>
  <c r="W1276" i="2"/>
  <c r="W1277" i="2"/>
  <c r="W1278" i="2"/>
  <c r="W1279" i="2"/>
  <c r="W1280" i="2"/>
  <c r="W1281" i="2"/>
  <c r="W1282" i="2"/>
  <c r="W1283" i="2"/>
  <c r="W1284" i="2"/>
  <c r="W1285" i="2"/>
  <c r="W1286" i="2"/>
  <c r="W1287" i="2"/>
  <c r="W1288" i="2"/>
  <c r="W1289" i="2"/>
  <c r="W1290" i="2"/>
  <c r="W1291" i="2"/>
  <c r="W1292" i="2"/>
  <c r="W1293" i="2"/>
  <c r="W1294" i="2"/>
  <c r="W1295" i="2"/>
  <c r="W1296" i="2"/>
  <c r="W1297" i="2"/>
  <c r="W1298" i="2"/>
  <c r="W1299" i="2"/>
  <c r="W1300" i="2"/>
  <c r="W1301" i="2"/>
  <c r="W1302" i="2"/>
  <c r="W1303" i="2"/>
  <c r="W1304" i="2"/>
  <c r="W1305" i="2"/>
  <c r="W1306" i="2"/>
  <c r="W1307" i="2"/>
  <c r="W1308" i="2"/>
  <c r="W1309" i="2"/>
  <c r="W1310" i="2"/>
  <c r="W1311" i="2"/>
  <c r="W1312" i="2"/>
  <c r="W1313" i="2"/>
  <c r="W1314" i="2"/>
  <c r="W1315" i="2"/>
  <c r="W1316" i="2"/>
  <c r="W1317" i="2"/>
  <c r="W1318" i="2"/>
  <c r="W1319" i="2"/>
  <c r="W1320" i="2"/>
  <c r="W1321" i="2"/>
  <c r="W1322" i="2"/>
  <c r="W1323" i="2"/>
  <c r="W1324" i="2"/>
  <c r="W1325" i="2"/>
  <c r="W1326" i="2"/>
  <c r="W1327" i="2"/>
  <c r="W1328" i="2"/>
  <c r="W1329" i="2"/>
  <c r="W1330" i="2"/>
  <c r="W1331" i="2"/>
  <c r="W1332" i="2"/>
  <c r="W1333" i="2"/>
  <c r="W1334" i="2"/>
  <c r="W1335" i="2"/>
  <c r="W1336" i="2"/>
  <c r="W1337" i="2"/>
  <c r="W1338" i="2"/>
  <c r="W1339" i="2"/>
  <c r="W1340" i="2"/>
  <c r="W1341" i="2"/>
  <c r="W1342" i="2"/>
  <c r="W1343" i="2"/>
  <c r="W1344" i="2"/>
  <c r="W1345" i="2"/>
  <c r="W1346" i="2"/>
  <c r="W1347" i="2"/>
  <c r="W1348" i="2"/>
  <c r="W1349" i="2"/>
  <c r="W1350" i="2"/>
  <c r="W1351" i="2"/>
  <c r="W1352" i="2"/>
  <c r="W1353" i="2"/>
  <c r="W1354" i="2"/>
  <c r="W1355" i="2"/>
  <c r="W1356" i="2"/>
  <c r="W1357" i="2"/>
  <c r="W1358" i="2"/>
  <c r="W1359" i="2"/>
  <c r="W1360" i="2"/>
  <c r="W1361" i="2"/>
  <c r="W1362" i="2"/>
  <c r="W1363" i="2"/>
  <c r="W1364" i="2"/>
  <c r="W1365" i="2"/>
  <c r="W1366" i="2"/>
  <c r="W1367" i="2"/>
  <c r="W1368" i="2"/>
  <c r="W1369" i="2"/>
  <c r="W1370" i="2"/>
  <c r="W1371" i="2"/>
  <c r="W1372" i="2"/>
  <c r="W1373" i="2"/>
  <c r="W1374" i="2"/>
  <c r="W1375" i="2"/>
  <c r="W1376" i="2"/>
  <c r="W1377" i="2"/>
  <c r="W1378" i="2"/>
  <c r="W1379" i="2"/>
  <c r="W1380" i="2"/>
  <c r="W1381" i="2"/>
  <c r="W1382" i="2"/>
  <c r="W1383" i="2"/>
  <c r="W1384" i="2"/>
  <c r="W1385" i="2"/>
  <c r="W1386" i="2"/>
  <c r="W1387" i="2"/>
  <c r="W1388" i="2"/>
  <c r="W1389" i="2"/>
  <c r="W1390" i="2"/>
  <c r="W1391" i="2"/>
  <c r="W1392" i="2"/>
  <c r="W1393" i="2"/>
  <c r="W1394" i="2"/>
  <c r="W1395" i="2"/>
  <c r="W1396" i="2"/>
  <c r="W1397" i="2"/>
  <c r="W1398" i="2"/>
  <c r="W1399" i="2"/>
  <c r="W1400" i="2"/>
  <c r="W1401" i="2"/>
  <c r="W1402" i="2"/>
  <c r="W1403" i="2"/>
  <c r="W1404" i="2"/>
  <c r="W1405" i="2"/>
  <c r="W1406" i="2"/>
  <c r="W1407" i="2"/>
  <c r="W1408" i="2"/>
  <c r="W1409" i="2"/>
  <c r="W1410" i="2"/>
  <c r="W1411" i="2"/>
  <c r="W1412" i="2"/>
  <c r="W1413" i="2"/>
  <c r="W1414" i="2"/>
  <c r="W1415" i="2"/>
  <c r="W1416" i="2"/>
  <c r="W1417" i="2"/>
  <c r="W1418" i="2"/>
  <c r="W1419" i="2"/>
  <c r="W1420" i="2"/>
  <c r="W1421" i="2"/>
  <c r="W1422" i="2"/>
  <c r="W1423" i="2"/>
  <c r="W1424" i="2"/>
  <c r="W1425" i="2"/>
  <c r="W1426" i="2"/>
  <c r="W1427" i="2"/>
  <c r="W1428" i="2"/>
  <c r="W1429" i="2"/>
  <c r="W1430" i="2"/>
  <c r="W1431" i="2"/>
  <c r="W1432" i="2"/>
  <c r="W1433" i="2"/>
  <c r="W1434" i="2"/>
  <c r="W1435" i="2"/>
  <c r="W1436" i="2"/>
  <c r="W1437" i="2"/>
  <c r="W1438" i="2"/>
  <c r="W1439" i="2"/>
  <c r="W1440" i="2"/>
  <c r="W1441" i="2"/>
  <c r="W1442" i="2"/>
  <c r="W1443" i="2"/>
  <c r="W1444" i="2"/>
  <c r="W1445" i="2"/>
  <c r="W1446" i="2"/>
  <c r="W1447" i="2"/>
  <c r="W1448" i="2"/>
  <c r="W1449" i="2"/>
  <c r="W1450" i="2"/>
  <c r="W1451" i="2"/>
  <c r="W1452" i="2"/>
  <c r="W1453" i="2"/>
  <c r="W1454" i="2"/>
  <c r="W1455" i="2"/>
  <c r="W1456" i="2"/>
  <c r="W1457" i="2"/>
  <c r="W1458" i="2"/>
  <c r="W1459" i="2"/>
  <c r="W1460" i="2"/>
  <c r="W1461" i="2"/>
  <c r="W1462" i="2"/>
  <c r="W1463" i="2"/>
  <c r="W1464" i="2"/>
  <c r="W1465" i="2"/>
  <c r="W1466" i="2"/>
  <c r="W1467" i="2"/>
  <c r="W1468" i="2"/>
  <c r="W1469" i="2"/>
  <c r="W1470" i="2"/>
  <c r="W1471" i="2"/>
  <c r="W1472" i="2"/>
  <c r="W1473" i="2"/>
  <c r="W1474" i="2"/>
  <c r="W1475" i="2"/>
  <c r="W1476" i="2"/>
  <c r="W1477" i="2"/>
  <c r="W1478" i="2"/>
  <c r="W1479" i="2"/>
  <c r="W1480" i="2"/>
  <c r="W1481" i="2"/>
  <c r="W1482" i="2"/>
  <c r="W1483" i="2"/>
  <c r="W1484" i="2"/>
  <c r="W1485" i="2"/>
  <c r="W1486" i="2"/>
  <c r="W1487" i="2"/>
  <c r="W1488" i="2"/>
  <c r="W1489" i="2"/>
  <c r="W1490" i="2"/>
  <c r="W1491" i="2"/>
  <c r="W1492" i="2"/>
  <c r="W1493" i="2"/>
  <c r="W1494" i="2"/>
  <c r="W1495" i="2"/>
  <c r="W1496" i="2"/>
  <c r="W1497" i="2"/>
  <c r="W1498" i="2"/>
  <c r="W1499" i="2"/>
  <c r="W1500" i="2"/>
  <c r="W1501" i="2"/>
  <c r="W1502" i="2"/>
  <c r="W1503" i="2"/>
  <c r="W1504" i="2"/>
  <c r="W1505" i="2"/>
  <c r="W1506" i="2"/>
  <c r="W1507" i="2"/>
  <c r="W1508" i="2"/>
  <c r="W1509" i="2"/>
  <c r="W1510" i="2"/>
  <c r="W1511" i="2"/>
  <c r="W1512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514" i="2" s="1" a="1"/>
  <c r="Y1514" i="2" s="1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Y1332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Y1352" i="2"/>
  <c r="Y1353" i="2"/>
  <c r="Y1354" i="2"/>
  <c r="Y1355" i="2"/>
  <c r="Y1356" i="2"/>
  <c r="Y1357" i="2"/>
  <c r="Y1358" i="2"/>
  <c r="Y1359" i="2"/>
  <c r="Y1360" i="2"/>
  <c r="Y1361" i="2"/>
  <c r="Y1362" i="2"/>
  <c r="Y1363" i="2"/>
  <c r="Y1364" i="2"/>
  <c r="Y1365" i="2"/>
  <c r="Y1366" i="2"/>
  <c r="Y1367" i="2"/>
  <c r="Y1368" i="2"/>
  <c r="Y1369" i="2"/>
  <c r="Y1370" i="2"/>
  <c r="Y1371" i="2"/>
  <c r="Y1372" i="2"/>
  <c r="Y1373" i="2"/>
  <c r="Y1374" i="2"/>
  <c r="Y1375" i="2"/>
  <c r="Y1376" i="2"/>
  <c r="Y1377" i="2"/>
  <c r="Y1378" i="2"/>
  <c r="Y1379" i="2"/>
  <c r="Y1380" i="2"/>
  <c r="Y1381" i="2"/>
  <c r="Y1382" i="2"/>
  <c r="Y1383" i="2"/>
  <c r="Y1384" i="2"/>
  <c r="Y1385" i="2"/>
  <c r="Y1386" i="2"/>
  <c r="Y1387" i="2"/>
  <c r="Y1388" i="2"/>
  <c r="Y1389" i="2"/>
  <c r="Y1390" i="2"/>
  <c r="Y1391" i="2"/>
  <c r="Y1392" i="2"/>
  <c r="Y1393" i="2"/>
  <c r="Y1394" i="2"/>
  <c r="Y1395" i="2"/>
  <c r="Y1396" i="2"/>
  <c r="Y1397" i="2"/>
  <c r="Y1398" i="2"/>
  <c r="Y1399" i="2"/>
  <c r="Y1400" i="2"/>
  <c r="Y1401" i="2"/>
  <c r="Y1402" i="2"/>
  <c r="Y1403" i="2"/>
  <c r="Y1404" i="2"/>
  <c r="Y1405" i="2"/>
  <c r="Y1406" i="2"/>
  <c r="Y1407" i="2"/>
  <c r="Y1408" i="2"/>
  <c r="Y1409" i="2"/>
  <c r="Y1410" i="2"/>
  <c r="Y1411" i="2"/>
  <c r="Y1412" i="2"/>
  <c r="Y1413" i="2"/>
  <c r="Y1414" i="2"/>
  <c r="Y1415" i="2"/>
  <c r="Y1416" i="2"/>
  <c r="Y1417" i="2"/>
  <c r="Y1418" i="2"/>
  <c r="Y1419" i="2"/>
  <c r="Y1420" i="2"/>
  <c r="Y1421" i="2"/>
  <c r="Y1422" i="2"/>
  <c r="Y1423" i="2"/>
  <c r="Y1424" i="2"/>
  <c r="Y1425" i="2"/>
  <c r="Y1426" i="2"/>
  <c r="Y1427" i="2"/>
  <c r="Y1428" i="2"/>
  <c r="Y1429" i="2"/>
  <c r="Y1430" i="2"/>
  <c r="Y1431" i="2"/>
  <c r="Y1432" i="2"/>
  <c r="Y1433" i="2"/>
  <c r="Y1434" i="2"/>
  <c r="Y1435" i="2"/>
  <c r="Y1436" i="2"/>
  <c r="Y1437" i="2"/>
  <c r="Y1438" i="2"/>
  <c r="Y1439" i="2"/>
  <c r="Y1440" i="2"/>
  <c r="Y1441" i="2"/>
  <c r="Y1442" i="2"/>
  <c r="Y1443" i="2"/>
  <c r="Y1444" i="2"/>
  <c r="Y1445" i="2"/>
  <c r="Y1446" i="2"/>
  <c r="Y1447" i="2"/>
  <c r="Y1448" i="2"/>
  <c r="Y1449" i="2"/>
  <c r="Y1450" i="2"/>
  <c r="Y1451" i="2"/>
  <c r="Y1452" i="2"/>
  <c r="Y1453" i="2"/>
  <c r="Y1454" i="2"/>
  <c r="Y1455" i="2"/>
  <c r="Y1456" i="2"/>
  <c r="Y1457" i="2"/>
  <c r="Y1458" i="2"/>
  <c r="Y1459" i="2"/>
  <c r="Y1460" i="2"/>
  <c r="Y1461" i="2"/>
  <c r="Y1462" i="2"/>
  <c r="Y1463" i="2"/>
  <c r="Y1464" i="2"/>
  <c r="Y1465" i="2"/>
  <c r="Y1466" i="2"/>
  <c r="Y1467" i="2"/>
  <c r="Y1468" i="2"/>
  <c r="Y1469" i="2"/>
  <c r="Y1470" i="2"/>
  <c r="Y1471" i="2"/>
  <c r="Y1472" i="2"/>
  <c r="Y1473" i="2"/>
  <c r="Y1474" i="2"/>
  <c r="Y1475" i="2"/>
  <c r="Y1476" i="2"/>
  <c r="Y1477" i="2"/>
  <c r="Y1478" i="2"/>
  <c r="Y1479" i="2"/>
  <c r="Y1480" i="2"/>
  <c r="Y1481" i="2"/>
  <c r="Y1482" i="2"/>
  <c r="Y1483" i="2"/>
  <c r="Y1484" i="2"/>
  <c r="Y1485" i="2"/>
  <c r="Y1486" i="2"/>
  <c r="Y1487" i="2"/>
  <c r="Y1488" i="2"/>
  <c r="Y1489" i="2"/>
  <c r="Y1490" i="2"/>
  <c r="Y1491" i="2"/>
  <c r="Y1492" i="2"/>
  <c r="Y1493" i="2"/>
  <c r="Y1494" i="2"/>
  <c r="Y1495" i="2"/>
  <c r="Y1496" i="2"/>
  <c r="Y1497" i="2"/>
  <c r="Y1498" i="2"/>
  <c r="Y1499" i="2"/>
  <c r="Y1500" i="2"/>
  <c r="Y1501" i="2"/>
  <c r="Y1502" i="2"/>
  <c r="Y1503" i="2"/>
  <c r="Y1504" i="2"/>
  <c r="Y1505" i="2"/>
  <c r="Y1506" i="2"/>
  <c r="Y1507" i="2"/>
  <c r="Y1508" i="2"/>
  <c r="Y1509" i="2"/>
  <c r="Y1510" i="2"/>
  <c r="Y1511" i="2"/>
  <c r="Y1512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AA1023" i="2"/>
  <c r="AA1024" i="2"/>
  <c r="AA1025" i="2"/>
  <c r="AA1026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AA1040" i="2"/>
  <c r="AA1041" i="2"/>
  <c r="AA1042" i="2"/>
  <c r="AA1043" i="2"/>
  <c r="AA1044" i="2"/>
  <c r="AA1045" i="2"/>
  <c r="AA1046" i="2"/>
  <c r="AA1047" i="2"/>
  <c r="AA1048" i="2"/>
  <c r="AA1049" i="2"/>
  <c r="AA1050" i="2"/>
  <c r="AA1051" i="2"/>
  <c r="AA1052" i="2"/>
  <c r="AA1053" i="2"/>
  <c r="AA1054" i="2"/>
  <c r="AA1055" i="2"/>
  <c r="AA1056" i="2"/>
  <c r="AA1057" i="2"/>
  <c r="AA1058" i="2"/>
  <c r="AA1059" i="2"/>
  <c r="AA1060" i="2"/>
  <c r="AA1061" i="2"/>
  <c r="AA1062" i="2"/>
  <c r="AA1063" i="2"/>
  <c r="AA1064" i="2"/>
  <c r="AA1065" i="2"/>
  <c r="AA1066" i="2"/>
  <c r="AA1067" i="2"/>
  <c r="AA1068" i="2"/>
  <c r="AA1069" i="2"/>
  <c r="AA1070" i="2"/>
  <c r="AA1071" i="2"/>
  <c r="AA1072" i="2"/>
  <c r="AA1073" i="2"/>
  <c r="AA1074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1141" i="2"/>
  <c r="AA1142" i="2"/>
  <c r="AA1143" i="2"/>
  <c r="AA1144" i="2"/>
  <c r="AA1145" i="2"/>
  <c r="AA1146" i="2"/>
  <c r="AA1147" i="2"/>
  <c r="AA1148" i="2"/>
  <c r="AA1149" i="2"/>
  <c r="AA1150" i="2"/>
  <c r="AA1151" i="2"/>
  <c r="AA1152" i="2"/>
  <c r="AA1153" i="2"/>
  <c r="AA1154" i="2"/>
  <c r="AA1155" i="2"/>
  <c r="AA1156" i="2"/>
  <c r="AA1157" i="2"/>
  <c r="AA1158" i="2"/>
  <c r="AA1159" i="2"/>
  <c r="AA1160" i="2"/>
  <c r="AA1161" i="2"/>
  <c r="AA1162" i="2"/>
  <c r="AA1163" i="2"/>
  <c r="AA1164" i="2"/>
  <c r="AA1165" i="2"/>
  <c r="AA1166" i="2"/>
  <c r="AA1167" i="2"/>
  <c r="AA1168" i="2"/>
  <c r="AA1169" i="2"/>
  <c r="AA1170" i="2"/>
  <c r="AA1171" i="2"/>
  <c r="AA1172" i="2"/>
  <c r="AA1173" i="2"/>
  <c r="AA1174" i="2"/>
  <c r="AA1175" i="2"/>
  <c r="AA1176" i="2"/>
  <c r="AA1177" i="2"/>
  <c r="AA1178" i="2"/>
  <c r="AA1179" i="2"/>
  <c r="AA1180" i="2"/>
  <c r="AA1181" i="2"/>
  <c r="AA1182" i="2"/>
  <c r="AA1183" i="2"/>
  <c r="AA1184" i="2"/>
  <c r="AA1185" i="2"/>
  <c r="AA1186" i="2"/>
  <c r="AA1187" i="2"/>
  <c r="AA1188" i="2"/>
  <c r="AA1189" i="2"/>
  <c r="AA1190" i="2"/>
  <c r="AA1191" i="2"/>
  <c r="AA1192" i="2"/>
  <c r="AA1193" i="2"/>
  <c r="AA1194" i="2"/>
  <c r="AA1195" i="2"/>
  <c r="AA1196" i="2"/>
  <c r="AA1197" i="2"/>
  <c r="AA1198" i="2"/>
  <c r="AA1199" i="2"/>
  <c r="AA1200" i="2"/>
  <c r="AA1201" i="2"/>
  <c r="AA1202" i="2"/>
  <c r="AA1203" i="2"/>
  <c r="AA1204" i="2"/>
  <c r="AA1205" i="2"/>
  <c r="AA1206" i="2"/>
  <c r="AA1207" i="2"/>
  <c r="AA1208" i="2"/>
  <c r="AA1209" i="2"/>
  <c r="AA1210" i="2"/>
  <c r="AA1211" i="2"/>
  <c r="AA1212" i="2"/>
  <c r="AA1213" i="2"/>
  <c r="AA1214" i="2"/>
  <c r="AA1215" i="2"/>
  <c r="AA1216" i="2"/>
  <c r="AA1217" i="2"/>
  <c r="AA1218" i="2"/>
  <c r="AA1219" i="2"/>
  <c r="AA1220" i="2"/>
  <c r="AA1221" i="2"/>
  <c r="AA1222" i="2"/>
  <c r="AA1223" i="2"/>
  <c r="AA1224" i="2"/>
  <c r="AA1225" i="2"/>
  <c r="AA1226" i="2"/>
  <c r="AA1227" i="2"/>
  <c r="AA1228" i="2"/>
  <c r="AA1229" i="2"/>
  <c r="AA1230" i="2"/>
  <c r="AA1231" i="2"/>
  <c r="AA1232" i="2"/>
  <c r="AA1233" i="2"/>
  <c r="AA1234" i="2"/>
  <c r="AA1235" i="2"/>
  <c r="AA1236" i="2"/>
  <c r="AA1237" i="2"/>
  <c r="AA1238" i="2"/>
  <c r="AA1239" i="2"/>
  <c r="AA1240" i="2"/>
  <c r="AA1241" i="2"/>
  <c r="AA1242" i="2"/>
  <c r="AA1243" i="2"/>
  <c r="AA1244" i="2"/>
  <c r="AA1245" i="2"/>
  <c r="AA1246" i="2"/>
  <c r="AA1247" i="2"/>
  <c r="AA1248" i="2"/>
  <c r="AA1249" i="2"/>
  <c r="AA1250" i="2"/>
  <c r="AA1251" i="2"/>
  <c r="AA1252" i="2"/>
  <c r="AA1253" i="2"/>
  <c r="AA1254" i="2"/>
  <c r="AA1255" i="2"/>
  <c r="AA1256" i="2"/>
  <c r="AA1257" i="2"/>
  <c r="AA1258" i="2"/>
  <c r="AA1259" i="2"/>
  <c r="AA1260" i="2"/>
  <c r="AA1514" i="2" s="1" a="1"/>
  <c r="AA1514" i="2" s="1"/>
  <c r="AA1261" i="2"/>
  <c r="AA1262" i="2"/>
  <c r="AA1263" i="2"/>
  <c r="AA1264" i="2"/>
  <c r="AA1265" i="2"/>
  <c r="AA1266" i="2"/>
  <c r="AA1267" i="2"/>
  <c r="AA1268" i="2"/>
  <c r="AA1269" i="2"/>
  <c r="AA1270" i="2"/>
  <c r="AA1271" i="2"/>
  <c r="AA1272" i="2"/>
  <c r="AA1273" i="2"/>
  <c r="AA1274" i="2"/>
  <c r="AA1275" i="2"/>
  <c r="AA1276" i="2"/>
  <c r="AA1277" i="2"/>
  <c r="AA1278" i="2"/>
  <c r="AA1279" i="2"/>
  <c r="AA1280" i="2"/>
  <c r="AA1281" i="2"/>
  <c r="AA1282" i="2"/>
  <c r="AA1283" i="2"/>
  <c r="AA1284" i="2"/>
  <c r="AA1285" i="2"/>
  <c r="AA1286" i="2"/>
  <c r="AA1287" i="2"/>
  <c r="AA1288" i="2"/>
  <c r="AA1289" i="2"/>
  <c r="AA1290" i="2"/>
  <c r="AA1291" i="2"/>
  <c r="AA1292" i="2"/>
  <c r="AA1293" i="2"/>
  <c r="AA1294" i="2"/>
  <c r="AA1295" i="2"/>
  <c r="AA1296" i="2"/>
  <c r="AA1297" i="2"/>
  <c r="AA1298" i="2"/>
  <c r="AA1299" i="2"/>
  <c r="AA1300" i="2"/>
  <c r="AA1301" i="2"/>
  <c r="AA1302" i="2"/>
  <c r="AA1303" i="2"/>
  <c r="AA1304" i="2"/>
  <c r="AA1305" i="2"/>
  <c r="AA1306" i="2"/>
  <c r="AA1307" i="2"/>
  <c r="AA1308" i="2"/>
  <c r="AA1309" i="2"/>
  <c r="AA1310" i="2"/>
  <c r="AA1311" i="2"/>
  <c r="AA1312" i="2"/>
  <c r="AA1313" i="2"/>
  <c r="AA1314" i="2"/>
  <c r="AA1315" i="2"/>
  <c r="AA1316" i="2"/>
  <c r="AA1317" i="2"/>
  <c r="AA1318" i="2"/>
  <c r="AA1319" i="2"/>
  <c r="AA1320" i="2"/>
  <c r="AA1321" i="2"/>
  <c r="AA1322" i="2"/>
  <c r="AA1323" i="2"/>
  <c r="AA1324" i="2"/>
  <c r="AA1325" i="2"/>
  <c r="AA1326" i="2"/>
  <c r="AA1327" i="2"/>
  <c r="AA1328" i="2"/>
  <c r="AA1329" i="2"/>
  <c r="AA1330" i="2"/>
  <c r="AA1331" i="2"/>
  <c r="AA1332" i="2"/>
  <c r="AA1333" i="2"/>
  <c r="AA1334" i="2"/>
  <c r="AA1335" i="2"/>
  <c r="AA1336" i="2"/>
  <c r="AA1337" i="2"/>
  <c r="AA1338" i="2"/>
  <c r="AA1339" i="2"/>
  <c r="AA1340" i="2"/>
  <c r="AA1341" i="2"/>
  <c r="AA1342" i="2"/>
  <c r="AA1343" i="2"/>
  <c r="AA1344" i="2"/>
  <c r="AA1345" i="2"/>
  <c r="AA1346" i="2"/>
  <c r="AA1347" i="2"/>
  <c r="AA1348" i="2"/>
  <c r="AA1349" i="2"/>
  <c r="AA1350" i="2"/>
  <c r="AA1351" i="2"/>
  <c r="AA1352" i="2"/>
  <c r="AA1353" i="2"/>
  <c r="AA1354" i="2"/>
  <c r="AA1355" i="2"/>
  <c r="AA1356" i="2"/>
  <c r="AA1357" i="2"/>
  <c r="AA1358" i="2"/>
  <c r="AA1359" i="2"/>
  <c r="AA1360" i="2"/>
  <c r="AA1361" i="2"/>
  <c r="AA1362" i="2"/>
  <c r="AA1363" i="2"/>
  <c r="AA1364" i="2"/>
  <c r="AA1365" i="2"/>
  <c r="AA1366" i="2"/>
  <c r="AA1367" i="2"/>
  <c r="AA1368" i="2"/>
  <c r="AA1369" i="2"/>
  <c r="AA1370" i="2"/>
  <c r="AA1371" i="2"/>
  <c r="AA1372" i="2"/>
  <c r="AA1373" i="2"/>
  <c r="AA1374" i="2"/>
  <c r="AA1375" i="2"/>
  <c r="AA1376" i="2"/>
  <c r="AA1377" i="2"/>
  <c r="AA1378" i="2"/>
  <c r="AA1379" i="2"/>
  <c r="AA1380" i="2"/>
  <c r="AA1381" i="2"/>
  <c r="AA1382" i="2"/>
  <c r="AA1383" i="2"/>
  <c r="AA1384" i="2"/>
  <c r="AA1385" i="2"/>
  <c r="AA1386" i="2"/>
  <c r="AA1387" i="2"/>
  <c r="AA1388" i="2"/>
  <c r="AA1389" i="2"/>
  <c r="AA1390" i="2"/>
  <c r="AA1391" i="2"/>
  <c r="AA1392" i="2"/>
  <c r="AA1393" i="2"/>
  <c r="AA1394" i="2"/>
  <c r="AA1395" i="2"/>
  <c r="AA1396" i="2"/>
  <c r="AA1397" i="2"/>
  <c r="AA1398" i="2"/>
  <c r="AA1399" i="2"/>
  <c r="AA1400" i="2"/>
  <c r="AA1401" i="2"/>
  <c r="AA1402" i="2"/>
  <c r="AA1403" i="2"/>
  <c r="AA1404" i="2"/>
  <c r="AA1405" i="2"/>
  <c r="AA1406" i="2"/>
  <c r="AA1407" i="2"/>
  <c r="AA1408" i="2"/>
  <c r="AA1409" i="2"/>
  <c r="AA1410" i="2"/>
  <c r="AA1411" i="2"/>
  <c r="AA1412" i="2"/>
  <c r="AA1413" i="2"/>
  <c r="AA1414" i="2"/>
  <c r="AA1415" i="2"/>
  <c r="AA1416" i="2"/>
  <c r="AA1417" i="2"/>
  <c r="AA1418" i="2"/>
  <c r="AA1419" i="2"/>
  <c r="AA1420" i="2"/>
  <c r="AA1421" i="2"/>
  <c r="AA1422" i="2"/>
  <c r="AA1423" i="2"/>
  <c r="AA1424" i="2"/>
  <c r="AA1425" i="2"/>
  <c r="AA1426" i="2"/>
  <c r="AA1427" i="2"/>
  <c r="AA1428" i="2"/>
  <c r="AA1429" i="2"/>
  <c r="AA1430" i="2"/>
  <c r="AA1431" i="2"/>
  <c r="AA1432" i="2"/>
  <c r="AA1433" i="2"/>
  <c r="AA1434" i="2"/>
  <c r="AA1435" i="2"/>
  <c r="AA1436" i="2"/>
  <c r="AA1437" i="2"/>
  <c r="AA1438" i="2"/>
  <c r="AA1439" i="2"/>
  <c r="AA1440" i="2"/>
  <c r="AA1441" i="2"/>
  <c r="AA1442" i="2"/>
  <c r="AA1443" i="2"/>
  <c r="AA1444" i="2"/>
  <c r="AA1445" i="2"/>
  <c r="AA1446" i="2"/>
  <c r="AA1447" i="2"/>
  <c r="AA1448" i="2"/>
  <c r="AA1449" i="2"/>
  <c r="AA1450" i="2"/>
  <c r="AA1451" i="2"/>
  <c r="AA1452" i="2"/>
  <c r="AA1453" i="2"/>
  <c r="AA1454" i="2"/>
  <c r="AA1455" i="2"/>
  <c r="AA1456" i="2"/>
  <c r="AA1457" i="2"/>
  <c r="AA1458" i="2"/>
  <c r="AA1459" i="2"/>
  <c r="AA1460" i="2"/>
  <c r="AA1461" i="2"/>
  <c r="AA1462" i="2"/>
  <c r="AA1463" i="2"/>
  <c r="AA1464" i="2"/>
  <c r="AA1465" i="2"/>
  <c r="AA1466" i="2"/>
  <c r="AA1467" i="2"/>
  <c r="AA1468" i="2"/>
  <c r="AA1469" i="2"/>
  <c r="AA1470" i="2"/>
  <c r="AA1471" i="2"/>
  <c r="AA1472" i="2"/>
  <c r="AA1473" i="2"/>
  <c r="AA1474" i="2"/>
  <c r="AA1475" i="2"/>
  <c r="AA1476" i="2"/>
  <c r="AA1477" i="2"/>
  <c r="AA1478" i="2"/>
  <c r="AA1479" i="2"/>
  <c r="AA1480" i="2"/>
  <c r="AA1481" i="2"/>
  <c r="AA1482" i="2"/>
  <c r="AA1483" i="2"/>
  <c r="AA1484" i="2"/>
  <c r="AA1485" i="2"/>
  <c r="AA1486" i="2"/>
  <c r="AA1487" i="2"/>
  <c r="AA1488" i="2"/>
  <c r="AA1489" i="2"/>
  <c r="AA1490" i="2"/>
  <c r="AA1491" i="2"/>
  <c r="AA1492" i="2"/>
  <c r="AA1493" i="2"/>
  <c r="AA1494" i="2"/>
  <c r="AA1495" i="2"/>
  <c r="AA1496" i="2"/>
  <c r="AA1497" i="2"/>
  <c r="AA1498" i="2"/>
  <c r="AA1499" i="2"/>
  <c r="AA1500" i="2"/>
  <c r="AA1501" i="2"/>
  <c r="AA1502" i="2"/>
  <c r="AA1503" i="2"/>
  <c r="AA1504" i="2"/>
  <c r="AA1505" i="2"/>
  <c r="AA1506" i="2"/>
  <c r="AA1507" i="2"/>
  <c r="AA1508" i="2"/>
  <c r="AA1509" i="2"/>
  <c r="AA1510" i="2"/>
  <c r="AA1511" i="2"/>
  <c r="AA1512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514" i="2" s="1" a="1"/>
  <c r="AC1514" i="2" s="1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626" i="2"/>
  <c r="AG627" i="2"/>
  <c r="AG628" i="2"/>
  <c r="AG629" i="2"/>
  <c r="AG630" i="2"/>
  <c r="AG631" i="2"/>
  <c r="AG632" i="2"/>
  <c r="AG633" i="2"/>
  <c r="AG634" i="2"/>
  <c r="AG635" i="2"/>
  <c r="AG636" i="2"/>
  <c r="AG637" i="2"/>
  <c r="AG638" i="2"/>
  <c r="AG639" i="2"/>
  <c r="AG640" i="2"/>
  <c r="AG641" i="2"/>
  <c r="AG642" i="2"/>
  <c r="AG643" i="2"/>
  <c r="AG644" i="2"/>
  <c r="AG645" i="2"/>
  <c r="AG646" i="2"/>
  <c r="AG647" i="2"/>
  <c r="AG648" i="2"/>
  <c r="AG649" i="2"/>
  <c r="AG650" i="2"/>
  <c r="AG651" i="2"/>
  <c r="AG652" i="2"/>
  <c r="AG653" i="2"/>
  <c r="AG654" i="2"/>
  <c r="AG655" i="2"/>
  <c r="AG656" i="2"/>
  <c r="AG657" i="2"/>
  <c r="AG658" i="2"/>
  <c r="AG659" i="2"/>
  <c r="AG660" i="2"/>
  <c r="AG661" i="2"/>
  <c r="AG662" i="2"/>
  <c r="AG663" i="2"/>
  <c r="AG664" i="2"/>
  <c r="AG665" i="2"/>
  <c r="AG666" i="2"/>
  <c r="AG667" i="2"/>
  <c r="AG668" i="2"/>
  <c r="AG669" i="2"/>
  <c r="AG670" i="2"/>
  <c r="AG671" i="2"/>
  <c r="AG672" i="2"/>
  <c r="AG673" i="2"/>
  <c r="AG674" i="2"/>
  <c r="AG675" i="2"/>
  <c r="AG676" i="2"/>
  <c r="AG677" i="2"/>
  <c r="AG678" i="2"/>
  <c r="AG679" i="2"/>
  <c r="AG680" i="2"/>
  <c r="AG681" i="2"/>
  <c r="AG682" i="2"/>
  <c r="AG683" i="2"/>
  <c r="AG684" i="2"/>
  <c r="AG685" i="2"/>
  <c r="AG686" i="2"/>
  <c r="AG687" i="2"/>
  <c r="AG688" i="2"/>
  <c r="AG689" i="2"/>
  <c r="AG690" i="2"/>
  <c r="AG691" i="2"/>
  <c r="AG692" i="2"/>
  <c r="AG693" i="2"/>
  <c r="AG694" i="2"/>
  <c r="AG695" i="2"/>
  <c r="AG696" i="2"/>
  <c r="AG697" i="2"/>
  <c r="AG698" i="2"/>
  <c r="AG699" i="2"/>
  <c r="AG700" i="2"/>
  <c r="AG701" i="2"/>
  <c r="AG702" i="2"/>
  <c r="AG703" i="2"/>
  <c r="AG704" i="2"/>
  <c r="AG705" i="2"/>
  <c r="AG706" i="2"/>
  <c r="AG707" i="2"/>
  <c r="AG708" i="2"/>
  <c r="AG709" i="2"/>
  <c r="AG710" i="2"/>
  <c r="AG711" i="2"/>
  <c r="AG712" i="2"/>
  <c r="AG713" i="2"/>
  <c r="AG714" i="2"/>
  <c r="AG715" i="2"/>
  <c r="AG716" i="2"/>
  <c r="AG717" i="2"/>
  <c r="AG718" i="2"/>
  <c r="AG719" i="2"/>
  <c r="AG720" i="2"/>
  <c r="AG721" i="2"/>
  <c r="AG722" i="2"/>
  <c r="AG723" i="2"/>
  <c r="AG724" i="2"/>
  <c r="AG725" i="2"/>
  <c r="AG726" i="2"/>
  <c r="AG727" i="2"/>
  <c r="AG728" i="2"/>
  <c r="AG729" i="2"/>
  <c r="AG730" i="2"/>
  <c r="AG731" i="2"/>
  <c r="AG732" i="2"/>
  <c r="AG733" i="2"/>
  <c r="AG734" i="2"/>
  <c r="AG735" i="2"/>
  <c r="AG736" i="2"/>
  <c r="AG737" i="2"/>
  <c r="AG738" i="2"/>
  <c r="AG739" i="2"/>
  <c r="AG740" i="2"/>
  <c r="AG741" i="2"/>
  <c r="AG742" i="2"/>
  <c r="AG743" i="2"/>
  <c r="AG744" i="2"/>
  <c r="AG745" i="2"/>
  <c r="AG746" i="2"/>
  <c r="AG747" i="2"/>
  <c r="AG748" i="2"/>
  <c r="AG749" i="2"/>
  <c r="AG750" i="2"/>
  <c r="AG751" i="2"/>
  <c r="AG752" i="2"/>
  <c r="AG753" i="2"/>
  <c r="AG754" i="2"/>
  <c r="AG755" i="2"/>
  <c r="AG756" i="2"/>
  <c r="AG757" i="2"/>
  <c r="AG758" i="2"/>
  <c r="AG759" i="2"/>
  <c r="AG760" i="2"/>
  <c r="AG761" i="2"/>
  <c r="AG762" i="2"/>
  <c r="AG763" i="2"/>
  <c r="AG764" i="2"/>
  <c r="AG765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G778" i="2"/>
  <c r="AG779" i="2"/>
  <c r="AG780" i="2"/>
  <c r="AG781" i="2"/>
  <c r="AG782" i="2"/>
  <c r="AG783" i="2"/>
  <c r="AG784" i="2"/>
  <c r="AG785" i="2"/>
  <c r="AG786" i="2"/>
  <c r="AG787" i="2"/>
  <c r="AG788" i="2"/>
  <c r="AG789" i="2"/>
  <c r="AG790" i="2"/>
  <c r="AG791" i="2"/>
  <c r="AG792" i="2"/>
  <c r="AG793" i="2"/>
  <c r="AG794" i="2"/>
  <c r="AG795" i="2"/>
  <c r="AG796" i="2"/>
  <c r="AG797" i="2"/>
  <c r="AG798" i="2"/>
  <c r="AG799" i="2"/>
  <c r="AG800" i="2"/>
  <c r="AG801" i="2"/>
  <c r="AG802" i="2"/>
  <c r="AG803" i="2"/>
  <c r="AG804" i="2"/>
  <c r="AG805" i="2"/>
  <c r="AG806" i="2"/>
  <c r="AG807" i="2"/>
  <c r="AG808" i="2"/>
  <c r="AG809" i="2"/>
  <c r="AG810" i="2"/>
  <c r="AG811" i="2"/>
  <c r="AG812" i="2"/>
  <c r="AG813" i="2"/>
  <c r="AG814" i="2"/>
  <c r="AG815" i="2"/>
  <c r="AG816" i="2"/>
  <c r="AG817" i="2"/>
  <c r="AG818" i="2"/>
  <c r="AG819" i="2"/>
  <c r="AG820" i="2"/>
  <c r="AG821" i="2"/>
  <c r="AG822" i="2"/>
  <c r="AG823" i="2"/>
  <c r="AG824" i="2"/>
  <c r="AG825" i="2"/>
  <c r="AG826" i="2"/>
  <c r="AG827" i="2"/>
  <c r="AG828" i="2"/>
  <c r="AG829" i="2"/>
  <c r="AG830" i="2"/>
  <c r="AG831" i="2"/>
  <c r="AG832" i="2"/>
  <c r="AG833" i="2"/>
  <c r="AG834" i="2"/>
  <c r="AG835" i="2"/>
  <c r="AG836" i="2"/>
  <c r="AG837" i="2"/>
  <c r="AG838" i="2"/>
  <c r="AG839" i="2"/>
  <c r="AG840" i="2"/>
  <c r="AG841" i="2"/>
  <c r="AG842" i="2"/>
  <c r="AG843" i="2"/>
  <c r="AG844" i="2"/>
  <c r="AG845" i="2"/>
  <c r="AG846" i="2"/>
  <c r="AG847" i="2"/>
  <c r="AG848" i="2"/>
  <c r="AG849" i="2"/>
  <c r="AG850" i="2"/>
  <c r="AG851" i="2"/>
  <c r="AG852" i="2"/>
  <c r="AG853" i="2"/>
  <c r="AG854" i="2"/>
  <c r="AG855" i="2"/>
  <c r="AG856" i="2"/>
  <c r="AG857" i="2"/>
  <c r="AG858" i="2"/>
  <c r="AG859" i="2"/>
  <c r="AG860" i="2"/>
  <c r="AG861" i="2"/>
  <c r="AG862" i="2"/>
  <c r="AG863" i="2"/>
  <c r="AG864" i="2"/>
  <c r="AG865" i="2"/>
  <c r="AG866" i="2"/>
  <c r="AG867" i="2"/>
  <c r="AG868" i="2"/>
  <c r="AG869" i="2"/>
  <c r="AG870" i="2"/>
  <c r="AG871" i="2"/>
  <c r="AG872" i="2"/>
  <c r="AG873" i="2"/>
  <c r="AG874" i="2"/>
  <c r="AG875" i="2"/>
  <c r="AG876" i="2"/>
  <c r="AG877" i="2"/>
  <c r="AG878" i="2"/>
  <c r="AG879" i="2"/>
  <c r="AG880" i="2"/>
  <c r="AG881" i="2"/>
  <c r="AG882" i="2"/>
  <c r="AG883" i="2"/>
  <c r="AG884" i="2"/>
  <c r="AG885" i="2"/>
  <c r="AG886" i="2"/>
  <c r="AG887" i="2"/>
  <c r="AG888" i="2"/>
  <c r="AG889" i="2"/>
  <c r="AG890" i="2"/>
  <c r="AG891" i="2"/>
  <c r="AG892" i="2"/>
  <c r="AG893" i="2"/>
  <c r="AG894" i="2"/>
  <c r="AG895" i="2"/>
  <c r="AG896" i="2"/>
  <c r="AG897" i="2"/>
  <c r="AG898" i="2"/>
  <c r="AG899" i="2"/>
  <c r="AG900" i="2"/>
  <c r="AG901" i="2"/>
  <c r="AG902" i="2"/>
  <c r="AG903" i="2"/>
  <c r="AG904" i="2"/>
  <c r="AG905" i="2"/>
  <c r="AG906" i="2"/>
  <c r="AG907" i="2"/>
  <c r="AG908" i="2"/>
  <c r="AG909" i="2"/>
  <c r="AG910" i="2"/>
  <c r="AG911" i="2"/>
  <c r="AG912" i="2"/>
  <c r="AG913" i="2"/>
  <c r="AG914" i="2"/>
  <c r="AG915" i="2"/>
  <c r="AG916" i="2"/>
  <c r="AG917" i="2"/>
  <c r="AG918" i="2"/>
  <c r="AG919" i="2"/>
  <c r="AG920" i="2"/>
  <c r="AG921" i="2"/>
  <c r="AG922" i="2"/>
  <c r="AG923" i="2"/>
  <c r="AG924" i="2"/>
  <c r="AG925" i="2"/>
  <c r="AG926" i="2"/>
  <c r="AG927" i="2"/>
  <c r="AG928" i="2"/>
  <c r="AG929" i="2"/>
  <c r="AG930" i="2"/>
  <c r="AG931" i="2"/>
  <c r="AG932" i="2"/>
  <c r="AG933" i="2"/>
  <c r="AG934" i="2"/>
  <c r="AG935" i="2"/>
  <c r="AG936" i="2"/>
  <c r="AG937" i="2"/>
  <c r="AG938" i="2"/>
  <c r="AG939" i="2"/>
  <c r="AG940" i="2"/>
  <c r="AG941" i="2"/>
  <c r="AG942" i="2"/>
  <c r="AG943" i="2"/>
  <c r="AG944" i="2"/>
  <c r="AG945" i="2"/>
  <c r="AG946" i="2"/>
  <c r="AG947" i="2"/>
  <c r="AG948" i="2"/>
  <c r="AG949" i="2"/>
  <c r="AG950" i="2"/>
  <c r="AG951" i="2"/>
  <c r="AG952" i="2"/>
  <c r="AG953" i="2"/>
  <c r="AG954" i="2"/>
  <c r="AG955" i="2"/>
  <c r="AG956" i="2"/>
  <c r="AG957" i="2"/>
  <c r="AG958" i="2"/>
  <c r="AG959" i="2"/>
  <c r="AG960" i="2"/>
  <c r="AG961" i="2"/>
  <c r="AG962" i="2"/>
  <c r="AG963" i="2"/>
  <c r="AG964" i="2"/>
  <c r="AG965" i="2"/>
  <c r="AG966" i="2"/>
  <c r="AG967" i="2"/>
  <c r="AG968" i="2"/>
  <c r="AG969" i="2"/>
  <c r="AG970" i="2"/>
  <c r="AG971" i="2"/>
  <c r="AG972" i="2"/>
  <c r="AG973" i="2"/>
  <c r="AG974" i="2"/>
  <c r="AG975" i="2"/>
  <c r="AG976" i="2"/>
  <c r="AG977" i="2"/>
  <c r="AG978" i="2"/>
  <c r="AG979" i="2"/>
  <c r="AG980" i="2"/>
  <c r="AG981" i="2"/>
  <c r="AG982" i="2"/>
  <c r="AG983" i="2"/>
  <c r="AG984" i="2"/>
  <c r="AG985" i="2"/>
  <c r="AG986" i="2"/>
  <c r="AG987" i="2"/>
  <c r="AG988" i="2"/>
  <c r="AG989" i="2"/>
  <c r="AG990" i="2"/>
  <c r="AG991" i="2"/>
  <c r="AG992" i="2"/>
  <c r="AG993" i="2"/>
  <c r="AG994" i="2"/>
  <c r="AG995" i="2"/>
  <c r="AG996" i="2"/>
  <c r="AG997" i="2"/>
  <c r="AG998" i="2"/>
  <c r="AG999" i="2"/>
  <c r="AG1000" i="2"/>
  <c r="AG1001" i="2"/>
  <c r="AG1002" i="2"/>
  <c r="AG1003" i="2"/>
  <c r="AG1004" i="2"/>
  <c r="AG1005" i="2"/>
  <c r="AG1006" i="2"/>
  <c r="AG1007" i="2"/>
  <c r="AG1008" i="2"/>
  <c r="AG1009" i="2"/>
  <c r="AG1010" i="2"/>
  <c r="AG1011" i="2"/>
  <c r="AG1012" i="2"/>
  <c r="AG1013" i="2"/>
  <c r="AG1014" i="2"/>
  <c r="AG1015" i="2"/>
  <c r="AG1016" i="2"/>
  <c r="AG1017" i="2"/>
  <c r="AG1018" i="2"/>
  <c r="AG1019" i="2"/>
  <c r="AG1020" i="2"/>
  <c r="AG1021" i="2"/>
  <c r="AG1022" i="2"/>
  <c r="AG1023" i="2"/>
  <c r="AG1024" i="2"/>
  <c r="AG1025" i="2"/>
  <c r="AG1026" i="2"/>
  <c r="AG1027" i="2"/>
  <c r="AG1028" i="2"/>
  <c r="AG1029" i="2"/>
  <c r="AG1030" i="2"/>
  <c r="AG1031" i="2"/>
  <c r="AG1032" i="2"/>
  <c r="AG1033" i="2"/>
  <c r="AG1034" i="2"/>
  <c r="AG1035" i="2"/>
  <c r="AG1036" i="2"/>
  <c r="AG1037" i="2"/>
  <c r="AG1038" i="2"/>
  <c r="AG1039" i="2"/>
  <c r="AG1040" i="2"/>
  <c r="AG1041" i="2"/>
  <c r="AG1042" i="2"/>
  <c r="AG1043" i="2"/>
  <c r="AG1044" i="2"/>
  <c r="AG1045" i="2"/>
  <c r="AG1046" i="2"/>
  <c r="AG1047" i="2"/>
  <c r="AG1048" i="2"/>
  <c r="AG1049" i="2"/>
  <c r="AG1050" i="2"/>
  <c r="AG1051" i="2"/>
  <c r="AG1052" i="2"/>
  <c r="AG1053" i="2"/>
  <c r="AG1054" i="2"/>
  <c r="AG1055" i="2"/>
  <c r="AG1056" i="2"/>
  <c r="AG1057" i="2"/>
  <c r="AG1058" i="2"/>
  <c r="AG1059" i="2"/>
  <c r="AG1060" i="2"/>
  <c r="AG1061" i="2"/>
  <c r="AG1062" i="2"/>
  <c r="AG1063" i="2"/>
  <c r="AG1064" i="2"/>
  <c r="AG1065" i="2"/>
  <c r="AG1066" i="2"/>
  <c r="AG1067" i="2"/>
  <c r="AG1068" i="2"/>
  <c r="AG1069" i="2"/>
  <c r="AG1070" i="2"/>
  <c r="AG1071" i="2"/>
  <c r="AG1072" i="2"/>
  <c r="AG1073" i="2"/>
  <c r="AG1074" i="2"/>
  <c r="AG1075" i="2"/>
  <c r="AG1076" i="2"/>
  <c r="AG1077" i="2"/>
  <c r="AG1078" i="2"/>
  <c r="AG1079" i="2"/>
  <c r="AG1080" i="2"/>
  <c r="AG1081" i="2"/>
  <c r="AG1082" i="2"/>
  <c r="AG1083" i="2"/>
  <c r="AG1084" i="2"/>
  <c r="AG1085" i="2"/>
  <c r="AG1086" i="2"/>
  <c r="AG1087" i="2"/>
  <c r="AG1088" i="2"/>
  <c r="AG1089" i="2"/>
  <c r="AG1090" i="2"/>
  <c r="AG1091" i="2"/>
  <c r="AG1092" i="2"/>
  <c r="AG1093" i="2"/>
  <c r="AG1094" i="2"/>
  <c r="AG1095" i="2"/>
  <c r="AG1096" i="2"/>
  <c r="AG1097" i="2"/>
  <c r="AG1098" i="2"/>
  <c r="AG1099" i="2"/>
  <c r="AG1100" i="2"/>
  <c r="AG1101" i="2"/>
  <c r="AG1102" i="2"/>
  <c r="AG1103" i="2"/>
  <c r="AG1104" i="2"/>
  <c r="AG1105" i="2"/>
  <c r="AG1106" i="2"/>
  <c r="AG1107" i="2"/>
  <c r="AG1108" i="2"/>
  <c r="AG1109" i="2"/>
  <c r="AG1110" i="2"/>
  <c r="AG1111" i="2"/>
  <c r="AG1112" i="2"/>
  <c r="AG1113" i="2"/>
  <c r="AG1114" i="2"/>
  <c r="AG1115" i="2"/>
  <c r="AG1116" i="2"/>
  <c r="AG1117" i="2"/>
  <c r="AG1118" i="2"/>
  <c r="AG1119" i="2"/>
  <c r="AG1120" i="2"/>
  <c r="AG1121" i="2"/>
  <c r="AG1122" i="2"/>
  <c r="AG1123" i="2"/>
  <c r="AG1124" i="2"/>
  <c r="AG1125" i="2"/>
  <c r="AG1126" i="2"/>
  <c r="AG1127" i="2"/>
  <c r="AG1128" i="2"/>
  <c r="AG1129" i="2"/>
  <c r="AG1130" i="2"/>
  <c r="AG1131" i="2"/>
  <c r="AG1132" i="2"/>
  <c r="AG1133" i="2"/>
  <c r="AG1134" i="2"/>
  <c r="AG1135" i="2"/>
  <c r="AG1136" i="2"/>
  <c r="AG1137" i="2"/>
  <c r="AG1138" i="2"/>
  <c r="AG1139" i="2"/>
  <c r="AG1140" i="2"/>
  <c r="AG1141" i="2"/>
  <c r="AG1142" i="2"/>
  <c r="AG1143" i="2"/>
  <c r="AG1144" i="2"/>
  <c r="AG1145" i="2"/>
  <c r="AG1146" i="2"/>
  <c r="AG1147" i="2"/>
  <c r="AG1148" i="2"/>
  <c r="AG1149" i="2"/>
  <c r="AG1150" i="2"/>
  <c r="AG1151" i="2"/>
  <c r="AG1152" i="2"/>
  <c r="AG1153" i="2"/>
  <c r="AG1154" i="2"/>
  <c r="AG1155" i="2"/>
  <c r="AG1156" i="2"/>
  <c r="AG1157" i="2"/>
  <c r="AG1158" i="2"/>
  <c r="AG1159" i="2"/>
  <c r="AG1160" i="2"/>
  <c r="AG1161" i="2"/>
  <c r="AG1162" i="2"/>
  <c r="AG1163" i="2"/>
  <c r="AG1164" i="2"/>
  <c r="AG1165" i="2"/>
  <c r="AG1166" i="2"/>
  <c r="AG1167" i="2"/>
  <c r="AG1168" i="2"/>
  <c r="AG1169" i="2"/>
  <c r="AG1170" i="2"/>
  <c r="AG1171" i="2"/>
  <c r="AG1172" i="2"/>
  <c r="AG1173" i="2"/>
  <c r="AG1174" i="2"/>
  <c r="AG1175" i="2"/>
  <c r="AG1176" i="2"/>
  <c r="AG1177" i="2"/>
  <c r="AG1178" i="2"/>
  <c r="AG1179" i="2"/>
  <c r="AG1180" i="2"/>
  <c r="AG1181" i="2"/>
  <c r="AG1182" i="2"/>
  <c r="AG1183" i="2"/>
  <c r="AG1184" i="2"/>
  <c r="AG1185" i="2"/>
  <c r="AG1186" i="2"/>
  <c r="AG1187" i="2"/>
  <c r="AG1188" i="2"/>
  <c r="AG1189" i="2"/>
  <c r="AG1190" i="2"/>
  <c r="AG1191" i="2"/>
  <c r="AG1192" i="2"/>
  <c r="AG1193" i="2"/>
  <c r="AG1194" i="2"/>
  <c r="AG1195" i="2"/>
  <c r="AG1196" i="2"/>
  <c r="AG1197" i="2"/>
  <c r="AG1198" i="2"/>
  <c r="AG1199" i="2"/>
  <c r="AG1200" i="2"/>
  <c r="AG1201" i="2"/>
  <c r="AG1202" i="2"/>
  <c r="AG1203" i="2"/>
  <c r="AG1204" i="2"/>
  <c r="AG1205" i="2"/>
  <c r="AG1206" i="2"/>
  <c r="AG1207" i="2"/>
  <c r="AG1208" i="2"/>
  <c r="AG1209" i="2"/>
  <c r="AG1210" i="2"/>
  <c r="AG1211" i="2"/>
  <c r="AG1212" i="2"/>
  <c r="AG1213" i="2"/>
  <c r="AG1214" i="2"/>
  <c r="AG1215" i="2"/>
  <c r="AG1216" i="2"/>
  <c r="AG1217" i="2"/>
  <c r="AG1218" i="2"/>
  <c r="AG1219" i="2"/>
  <c r="AG1220" i="2"/>
  <c r="AG1221" i="2"/>
  <c r="AG1222" i="2"/>
  <c r="AG1223" i="2"/>
  <c r="AG1224" i="2"/>
  <c r="AG1225" i="2"/>
  <c r="AG1226" i="2"/>
  <c r="AG1227" i="2"/>
  <c r="AG1228" i="2"/>
  <c r="AG1229" i="2"/>
  <c r="AG1230" i="2"/>
  <c r="AG1231" i="2"/>
  <c r="AG1232" i="2"/>
  <c r="AG1233" i="2"/>
  <c r="AG1234" i="2"/>
  <c r="AG1235" i="2"/>
  <c r="AG1236" i="2"/>
  <c r="AG1237" i="2"/>
  <c r="AG1238" i="2"/>
  <c r="AG1239" i="2"/>
  <c r="AG1240" i="2"/>
  <c r="AG1241" i="2"/>
  <c r="AG1242" i="2"/>
  <c r="AG1243" i="2"/>
  <c r="AG1244" i="2"/>
  <c r="AG1245" i="2"/>
  <c r="AG1246" i="2"/>
  <c r="AG1247" i="2"/>
  <c r="AG1248" i="2"/>
  <c r="AG1249" i="2"/>
  <c r="AG1250" i="2"/>
  <c r="AG1251" i="2"/>
  <c r="AG1252" i="2"/>
  <c r="AG1253" i="2"/>
  <c r="AG1254" i="2"/>
  <c r="AG1255" i="2"/>
  <c r="AG1256" i="2"/>
  <c r="AG1257" i="2"/>
  <c r="AG1258" i="2"/>
  <c r="AG1259" i="2"/>
  <c r="AG1260" i="2"/>
  <c r="AG1514" i="2" s="1" a="1"/>
  <c r="AG1514" i="2" s="1"/>
  <c r="AG1261" i="2"/>
  <c r="AG1262" i="2"/>
  <c r="AG1263" i="2"/>
  <c r="AG1264" i="2"/>
  <c r="AG1265" i="2"/>
  <c r="AG1266" i="2"/>
  <c r="AG1267" i="2"/>
  <c r="AG1268" i="2"/>
  <c r="AG1269" i="2"/>
  <c r="AG1270" i="2"/>
  <c r="AG1271" i="2"/>
  <c r="AG1272" i="2"/>
  <c r="AG1273" i="2"/>
  <c r="AG1274" i="2"/>
  <c r="AG1275" i="2"/>
  <c r="AG1276" i="2"/>
  <c r="AG1277" i="2"/>
  <c r="AG1278" i="2"/>
  <c r="AG1279" i="2"/>
  <c r="AG1280" i="2"/>
  <c r="AG1281" i="2"/>
  <c r="AG1282" i="2"/>
  <c r="AG1283" i="2"/>
  <c r="AG1284" i="2"/>
  <c r="AG1285" i="2"/>
  <c r="AG1286" i="2"/>
  <c r="AG1287" i="2"/>
  <c r="AG1288" i="2"/>
  <c r="AG1289" i="2"/>
  <c r="AG1290" i="2"/>
  <c r="AG1291" i="2"/>
  <c r="AG1292" i="2"/>
  <c r="AG1293" i="2"/>
  <c r="AG1294" i="2"/>
  <c r="AG1295" i="2"/>
  <c r="AG1296" i="2"/>
  <c r="AG1297" i="2"/>
  <c r="AG1298" i="2"/>
  <c r="AG1299" i="2"/>
  <c r="AG1300" i="2"/>
  <c r="AG1301" i="2"/>
  <c r="AG1302" i="2"/>
  <c r="AG1303" i="2"/>
  <c r="AG1304" i="2"/>
  <c r="AG1305" i="2"/>
  <c r="AG1306" i="2"/>
  <c r="AG1307" i="2"/>
  <c r="AG1308" i="2"/>
  <c r="AG1309" i="2"/>
  <c r="AG1310" i="2"/>
  <c r="AG1311" i="2"/>
  <c r="AG1312" i="2"/>
  <c r="AG1313" i="2"/>
  <c r="AG1314" i="2"/>
  <c r="AG1315" i="2"/>
  <c r="AG1316" i="2"/>
  <c r="AG1317" i="2"/>
  <c r="AG1318" i="2"/>
  <c r="AG1319" i="2"/>
  <c r="AG1320" i="2"/>
  <c r="AG1321" i="2"/>
  <c r="AG1322" i="2"/>
  <c r="AG1323" i="2"/>
  <c r="AG1324" i="2"/>
  <c r="AG1325" i="2"/>
  <c r="AG1326" i="2"/>
  <c r="AG1327" i="2"/>
  <c r="AG1328" i="2"/>
  <c r="AG1329" i="2"/>
  <c r="AG1330" i="2"/>
  <c r="AG1331" i="2"/>
  <c r="AG1332" i="2"/>
  <c r="AG1333" i="2"/>
  <c r="AG1334" i="2"/>
  <c r="AG1335" i="2"/>
  <c r="AG1336" i="2"/>
  <c r="AG1337" i="2"/>
  <c r="AG1338" i="2"/>
  <c r="AG1339" i="2"/>
  <c r="AG1340" i="2"/>
  <c r="AG1341" i="2"/>
  <c r="AG1342" i="2"/>
  <c r="AG1343" i="2"/>
  <c r="AG1344" i="2"/>
  <c r="AG1345" i="2"/>
  <c r="AG1346" i="2"/>
  <c r="AG1347" i="2"/>
  <c r="AG1348" i="2"/>
  <c r="AG1349" i="2"/>
  <c r="AG1350" i="2"/>
  <c r="AG1351" i="2"/>
  <c r="AG1352" i="2"/>
  <c r="AG1353" i="2"/>
  <c r="AG1354" i="2"/>
  <c r="AG1355" i="2"/>
  <c r="AG1356" i="2"/>
  <c r="AG1357" i="2"/>
  <c r="AG1358" i="2"/>
  <c r="AG1359" i="2"/>
  <c r="AG1360" i="2"/>
  <c r="AG1361" i="2"/>
  <c r="AG1362" i="2"/>
  <c r="AG1363" i="2"/>
  <c r="AG1364" i="2"/>
  <c r="AG1365" i="2"/>
  <c r="AG1366" i="2"/>
  <c r="AG1367" i="2"/>
  <c r="AG1368" i="2"/>
  <c r="AG1369" i="2"/>
  <c r="AG1370" i="2"/>
  <c r="AG1371" i="2"/>
  <c r="AG1372" i="2"/>
  <c r="AG1373" i="2"/>
  <c r="AG1374" i="2"/>
  <c r="AG1375" i="2"/>
  <c r="AG1376" i="2"/>
  <c r="AG1377" i="2"/>
  <c r="AG1378" i="2"/>
  <c r="AG1379" i="2"/>
  <c r="AG1380" i="2"/>
  <c r="AG1381" i="2"/>
  <c r="AG1382" i="2"/>
  <c r="AG1383" i="2"/>
  <c r="AG1384" i="2"/>
  <c r="AG1385" i="2"/>
  <c r="AG1386" i="2"/>
  <c r="AG1387" i="2"/>
  <c r="AG1388" i="2"/>
  <c r="AG1389" i="2"/>
  <c r="AG1390" i="2"/>
  <c r="AG1391" i="2"/>
  <c r="AG1392" i="2"/>
  <c r="AG1393" i="2"/>
  <c r="AG1394" i="2"/>
  <c r="AG1395" i="2"/>
  <c r="AG1396" i="2"/>
  <c r="AG1397" i="2"/>
  <c r="AG1398" i="2"/>
  <c r="AG1399" i="2"/>
  <c r="AG1400" i="2"/>
  <c r="AG1401" i="2"/>
  <c r="AG1402" i="2"/>
  <c r="AG1403" i="2"/>
  <c r="AG1404" i="2"/>
  <c r="AG1405" i="2"/>
  <c r="AG1406" i="2"/>
  <c r="AG1407" i="2"/>
  <c r="AG1408" i="2"/>
  <c r="AG1409" i="2"/>
  <c r="AG1410" i="2"/>
  <c r="AG1411" i="2"/>
  <c r="AG1412" i="2"/>
  <c r="AG1413" i="2"/>
  <c r="AG1414" i="2"/>
  <c r="AG1415" i="2"/>
  <c r="AG1416" i="2"/>
  <c r="AG1417" i="2"/>
  <c r="AG1418" i="2"/>
  <c r="AG1419" i="2"/>
  <c r="AG1420" i="2"/>
  <c r="AG1421" i="2"/>
  <c r="AG1422" i="2"/>
  <c r="AG1423" i="2"/>
  <c r="AG1424" i="2"/>
  <c r="AG1425" i="2"/>
  <c r="AG1426" i="2"/>
  <c r="AG1427" i="2"/>
  <c r="AG1428" i="2"/>
  <c r="AG1429" i="2"/>
  <c r="AG1430" i="2"/>
  <c r="AG1431" i="2"/>
  <c r="AG1432" i="2"/>
  <c r="AG1433" i="2"/>
  <c r="AG1434" i="2"/>
  <c r="AG1435" i="2"/>
  <c r="AG1436" i="2"/>
  <c r="AG1437" i="2"/>
  <c r="AG1438" i="2"/>
  <c r="AG1439" i="2"/>
  <c r="AG1440" i="2"/>
  <c r="AG1441" i="2"/>
  <c r="AG1442" i="2"/>
  <c r="AG1443" i="2"/>
  <c r="AG1444" i="2"/>
  <c r="AG1445" i="2"/>
  <c r="AG1446" i="2"/>
  <c r="AG1447" i="2"/>
  <c r="AG1448" i="2"/>
  <c r="AG1449" i="2"/>
  <c r="AG1450" i="2"/>
  <c r="AG1451" i="2"/>
  <c r="AG1452" i="2"/>
  <c r="AG1453" i="2"/>
  <c r="AG1454" i="2"/>
  <c r="AG1455" i="2"/>
  <c r="AG1456" i="2"/>
  <c r="AG1457" i="2"/>
  <c r="AG1458" i="2"/>
  <c r="AG1459" i="2"/>
  <c r="AG1460" i="2"/>
  <c r="AG1461" i="2"/>
  <c r="AG1462" i="2"/>
  <c r="AG1463" i="2"/>
  <c r="AG1464" i="2"/>
  <c r="AG1465" i="2"/>
  <c r="AG1466" i="2"/>
  <c r="AG1467" i="2"/>
  <c r="AG1468" i="2"/>
  <c r="AG1469" i="2"/>
  <c r="AG1470" i="2"/>
  <c r="AG1471" i="2"/>
  <c r="AG1472" i="2"/>
  <c r="AG1473" i="2"/>
  <c r="AG1474" i="2"/>
  <c r="AG1475" i="2"/>
  <c r="AG1476" i="2"/>
  <c r="AG1477" i="2"/>
  <c r="AG1478" i="2"/>
  <c r="AG1479" i="2"/>
  <c r="AG1480" i="2"/>
  <c r="AG1481" i="2"/>
  <c r="AG1482" i="2"/>
  <c r="AG1483" i="2"/>
  <c r="AG1484" i="2"/>
  <c r="AG1485" i="2"/>
  <c r="AG1486" i="2"/>
  <c r="AG1487" i="2"/>
  <c r="AG1488" i="2"/>
  <c r="AG1489" i="2"/>
  <c r="AG1490" i="2"/>
  <c r="AG1491" i="2"/>
  <c r="AG1492" i="2"/>
  <c r="AG1493" i="2"/>
  <c r="AG1494" i="2"/>
  <c r="AG1495" i="2"/>
  <c r="AG1496" i="2"/>
  <c r="AG1497" i="2"/>
  <c r="AG1498" i="2"/>
  <c r="AG1499" i="2"/>
  <c r="AG1500" i="2"/>
  <c r="AG1501" i="2"/>
  <c r="AG1502" i="2"/>
  <c r="AG1503" i="2"/>
  <c r="AG1504" i="2"/>
  <c r="AG1505" i="2"/>
  <c r="AG1506" i="2"/>
  <c r="AG1507" i="2"/>
  <c r="AG1508" i="2"/>
  <c r="AG1509" i="2"/>
  <c r="AG1510" i="2"/>
  <c r="AG1511" i="2"/>
  <c r="AG1512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E736" i="2"/>
  <c r="AE737" i="2"/>
  <c r="AE738" i="2"/>
  <c r="AE739" i="2"/>
  <c r="AE740" i="2"/>
  <c r="AE741" i="2"/>
  <c r="AE742" i="2"/>
  <c r="AE743" i="2"/>
  <c r="AE744" i="2"/>
  <c r="AE745" i="2"/>
  <c r="AE746" i="2"/>
  <c r="AE747" i="2"/>
  <c r="AE748" i="2"/>
  <c r="AE749" i="2"/>
  <c r="AE750" i="2"/>
  <c r="AE751" i="2"/>
  <c r="AE752" i="2"/>
  <c r="AE753" i="2"/>
  <c r="AE754" i="2"/>
  <c r="AE755" i="2"/>
  <c r="AE756" i="2"/>
  <c r="AE757" i="2"/>
  <c r="AE758" i="2"/>
  <c r="AE759" i="2"/>
  <c r="AE760" i="2"/>
  <c r="AE761" i="2"/>
  <c r="AE762" i="2"/>
  <c r="AE763" i="2"/>
  <c r="AE764" i="2"/>
  <c r="AE765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E778" i="2"/>
  <c r="AE779" i="2"/>
  <c r="AE780" i="2"/>
  <c r="AE781" i="2"/>
  <c r="AE782" i="2"/>
  <c r="AE783" i="2"/>
  <c r="AE784" i="2"/>
  <c r="AE785" i="2"/>
  <c r="AE786" i="2"/>
  <c r="AE787" i="2"/>
  <c r="AE788" i="2"/>
  <c r="AE789" i="2"/>
  <c r="AE790" i="2"/>
  <c r="AE791" i="2"/>
  <c r="AE792" i="2"/>
  <c r="AE793" i="2"/>
  <c r="AE794" i="2"/>
  <c r="AE795" i="2"/>
  <c r="AE796" i="2"/>
  <c r="AE797" i="2"/>
  <c r="AE798" i="2"/>
  <c r="AE799" i="2"/>
  <c r="AE800" i="2"/>
  <c r="AE801" i="2"/>
  <c r="AE802" i="2"/>
  <c r="AE803" i="2"/>
  <c r="AE804" i="2"/>
  <c r="AE805" i="2"/>
  <c r="AE806" i="2"/>
  <c r="AE807" i="2"/>
  <c r="AE808" i="2"/>
  <c r="AE809" i="2"/>
  <c r="AE810" i="2"/>
  <c r="AE811" i="2"/>
  <c r="AE812" i="2"/>
  <c r="AE813" i="2"/>
  <c r="AE814" i="2"/>
  <c r="AE815" i="2"/>
  <c r="AE816" i="2"/>
  <c r="AE817" i="2"/>
  <c r="AE818" i="2"/>
  <c r="AE819" i="2"/>
  <c r="AE820" i="2"/>
  <c r="AE821" i="2"/>
  <c r="AE822" i="2"/>
  <c r="AE823" i="2"/>
  <c r="AE824" i="2"/>
  <c r="AE825" i="2"/>
  <c r="AE826" i="2"/>
  <c r="AE827" i="2"/>
  <c r="AE828" i="2"/>
  <c r="AE829" i="2"/>
  <c r="AE830" i="2"/>
  <c r="AE831" i="2"/>
  <c r="AE832" i="2"/>
  <c r="AE833" i="2"/>
  <c r="AE834" i="2"/>
  <c r="AE835" i="2"/>
  <c r="AE836" i="2"/>
  <c r="AE837" i="2"/>
  <c r="AE838" i="2"/>
  <c r="AE839" i="2"/>
  <c r="AE840" i="2"/>
  <c r="AE841" i="2"/>
  <c r="AE842" i="2"/>
  <c r="AE843" i="2"/>
  <c r="AE844" i="2"/>
  <c r="AE845" i="2"/>
  <c r="AE846" i="2"/>
  <c r="AE847" i="2"/>
  <c r="AE848" i="2"/>
  <c r="AE849" i="2"/>
  <c r="AE850" i="2"/>
  <c r="AE851" i="2"/>
  <c r="AE852" i="2"/>
  <c r="AE853" i="2"/>
  <c r="AE854" i="2"/>
  <c r="AE855" i="2"/>
  <c r="AE856" i="2"/>
  <c r="AE857" i="2"/>
  <c r="AE858" i="2"/>
  <c r="AE859" i="2"/>
  <c r="AE860" i="2"/>
  <c r="AE861" i="2"/>
  <c r="AE862" i="2"/>
  <c r="AE863" i="2"/>
  <c r="AE864" i="2"/>
  <c r="AE865" i="2"/>
  <c r="AE866" i="2"/>
  <c r="AE867" i="2"/>
  <c r="AE868" i="2"/>
  <c r="AE869" i="2"/>
  <c r="AE870" i="2"/>
  <c r="AE871" i="2"/>
  <c r="AE872" i="2"/>
  <c r="AE873" i="2"/>
  <c r="AE874" i="2"/>
  <c r="AE875" i="2"/>
  <c r="AE876" i="2"/>
  <c r="AE877" i="2"/>
  <c r="AE878" i="2"/>
  <c r="AE879" i="2"/>
  <c r="AE880" i="2"/>
  <c r="AE881" i="2"/>
  <c r="AE882" i="2"/>
  <c r="AE883" i="2"/>
  <c r="AE884" i="2"/>
  <c r="AE885" i="2"/>
  <c r="AE886" i="2"/>
  <c r="AE887" i="2"/>
  <c r="AE888" i="2"/>
  <c r="AE889" i="2"/>
  <c r="AE890" i="2"/>
  <c r="AE891" i="2"/>
  <c r="AE892" i="2"/>
  <c r="AE893" i="2"/>
  <c r="AE894" i="2"/>
  <c r="AE895" i="2"/>
  <c r="AE896" i="2"/>
  <c r="AE897" i="2"/>
  <c r="AE898" i="2"/>
  <c r="AE899" i="2"/>
  <c r="AE900" i="2"/>
  <c r="AE901" i="2"/>
  <c r="AE902" i="2"/>
  <c r="AE903" i="2"/>
  <c r="AE904" i="2"/>
  <c r="AE905" i="2"/>
  <c r="AE906" i="2"/>
  <c r="AE907" i="2"/>
  <c r="AE908" i="2"/>
  <c r="AE909" i="2"/>
  <c r="AE910" i="2"/>
  <c r="AE911" i="2"/>
  <c r="AE912" i="2"/>
  <c r="AE913" i="2"/>
  <c r="AE914" i="2"/>
  <c r="AE915" i="2"/>
  <c r="AE916" i="2"/>
  <c r="AE917" i="2"/>
  <c r="AE918" i="2"/>
  <c r="AE919" i="2"/>
  <c r="AE920" i="2"/>
  <c r="AE921" i="2"/>
  <c r="AE922" i="2"/>
  <c r="AE923" i="2"/>
  <c r="AE924" i="2"/>
  <c r="AE925" i="2"/>
  <c r="AE926" i="2"/>
  <c r="AE927" i="2"/>
  <c r="AE928" i="2"/>
  <c r="AE929" i="2"/>
  <c r="AE930" i="2"/>
  <c r="AE931" i="2"/>
  <c r="AE932" i="2"/>
  <c r="AE933" i="2"/>
  <c r="AE934" i="2"/>
  <c r="AE935" i="2"/>
  <c r="AE936" i="2"/>
  <c r="AE937" i="2"/>
  <c r="AE938" i="2"/>
  <c r="AE939" i="2"/>
  <c r="AE940" i="2"/>
  <c r="AE941" i="2"/>
  <c r="AE942" i="2"/>
  <c r="AE943" i="2"/>
  <c r="AE944" i="2"/>
  <c r="AE945" i="2"/>
  <c r="AE946" i="2"/>
  <c r="AE947" i="2"/>
  <c r="AE948" i="2"/>
  <c r="AE949" i="2"/>
  <c r="AE950" i="2"/>
  <c r="AE951" i="2"/>
  <c r="AE952" i="2"/>
  <c r="AE953" i="2"/>
  <c r="AE954" i="2"/>
  <c r="AE955" i="2"/>
  <c r="AE956" i="2"/>
  <c r="AE957" i="2"/>
  <c r="AE958" i="2"/>
  <c r="AE959" i="2"/>
  <c r="AE960" i="2"/>
  <c r="AE961" i="2"/>
  <c r="AE962" i="2"/>
  <c r="AE963" i="2"/>
  <c r="AE964" i="2"/>
  <c r="AE965" i="2"/>
  <c r="AE966" i="2"/>
  <c r="AE967" i="2"/>
  <c r="AE968" i="2"/>
  <c r="AE969" i="2"/>
  <c r="AE970" i="2"/>
  <c r="AE971" i="2"/>
  <c r="AE972" i="2"/>
  <c r="AE973" i="2"/>
  <c r="AE974" i="2"/>
  <c r="AE975" i="2"/>
  <c r="AE976" i="2"/>
  <c r="AE977" i="2"/>
  <c r="AE978" i="2"/>
  <c r="AE979" i="2"/>
  <c r="AE980" i="2"/>
  <c r="AE981" i="2"/>
  <c r="AE982" i="2"/>
  <c r="AE983" i="2"/>
  <c r="AE984" i="2"/>
  <c r="AE985" i="2"/>
  <c r="AE986" i="2"/>
  <c r="AE987" i="2"/>
  <c r="AE988" i="2"/>
  <c r="AE989" i="2"/>
  <c r="AE990" i="2"/>
  <c r="AE991" i="2"/>
  <c r="AE992" i="2"/>
  <c r="AE993" i="2"/>
  <c r="AE994" i="2"/>
  <c r="AE995" i="2"/>
  <c r="AE996" i="2"/>
  <c r="AE997" i="2"/>
  <c r="AE998" i="2"/>
  <c r="AE999" i="2"/>
  <c r="AE1000" i="2"/>
  <c r="AE1001" i="2"/>
  <c r="AE1002" i="2"/>
  <c r="AE1003" i="2"/>
  <c r="AE1004" i="2"/>
  <c r="AE1005" i="2"/>
  <c r="AE1006" i="2"/>
  <c r="AE1007" i="2"/>
  <c r="AE1008" i="2"/>
  <c r="AE1009" i="2"/>
  <c r="AE1010" i="2"/>
  <c r="AE1011" i="2"/>
  <c r="AE1012" i="2"/>
  <c r="AE1013" i="2"/>
  <c r="AE1014" i="2"/>
  <c r="AE1015" i="2"/>
  <c r="AE1016" i="2"/>
  <c r="AE1017" i="2"/>
  <c r="AE1018" i="2"/>
  <c r="AE1019" i="2"/>
  <c r="AE1020" i="2"/>
  <c r="AE1021" i="2"/>
  <c r="AE1022" i="2"/>
  <c r="AE1023" i="2"/>
  <c r="AE1024" i="2"/>
  <c r="AE1025" i="2"/>
  <c r="AE1026" i="2"/>
  <c r="AE1027" i="2"/>
  <c r="AE1028" i="2"/>
  <c r="AE1029" i="2"/>
  <c r="AE1030" i="2"/>
  <c r="AE1031" i="2"/>
  <c r="AE1032" i="2"/>
  <c r="AE1033" i="2"/>
  <c r="AE1034" i="2"/>
  <c r="AE1035" i="2"/>
  <c r="AE1036" i="2"/>
  <c r="AE1037" i="2"/>
  <c r="AE1038" i="2"/>
  <c r="AE1039" i="2"/>
  <c r="AE1040" i="2"/>
  <c r="AE1041" i="2"/>
  <c r="AE1042" i="2"/>
  <c r="AE1043" i="2"/>
  <c r="AE1044" i="2"/>
  <c r="AE1045" i="2"/>
  <c r="AE1046" i="2"/>
  <c r="AE1047" i="2"/>
  <c r="AE1048" i="2"/>
  <c r="AE1049" i="2"/>
  <c r="AE1050" i="2"/>
  <c r="AE1051" i="2"/>
  <c r="AE1052" i="2"/>
  <c r="AE1053" i="2"/>
  <c r="AE1054" i="2"/>
  <c r="AE1055" i="2"/>
  <c r="AE1056" i="2"/>
  <c r="AE1057" i="2"/>
  <c r="AE1058" i="2"/>
  <c r="AE1059" i="2"/>
  <c r="AE1060" i="2"/>
  <c r="AE1061" i="2"/>
  <c r="AE1062" i="2"/>
  <c r="AE1063" i="2"/>
  <c r="AE1064" i="2"/>
  <c r="AE1065" i="2"/>
  <c r="AE1066" i="2"/>
  <c r="AE1067" i="2"/>
  <c r="AE1068" i="2"/>
  <c r="AE1069" i="2"/>
  <c r="AE1070" i="2"/>
  <c r="AE1071" i="2"/>
  <c r="AE1072" i="2"/>
  <c r="AE1073" i="2"/>
  <c r="AE1074" i="2"/>
  <c r="AE1075" i="2"/>
  <c r="AE1076" i="2"/>
  <c r="AE1077" i="2"/>
  <c r="AE1078" i="2"/>
  <c r="AE1079" i="2"/>
  <c r="AE1080" i="2"/>
  <c r="AE1081" i="2"/>
  <c r="AE1082" i="2"/>
  <c r="AE1083" i="2"/>
  <c r="AE1084" i="2"/>
  <c r="AE1085" i="2"/>
  <c r="AE1086" i="2"/>
  <c r="AE1087" i="2"/>
  <c r="AE1088" i="2"/>
  <c r="AE1089" i="2"/>
  <c r="AE1090" i="2"/>
  <c r="AE1091" i="2"/>
  <c r="AE1092" i="2"/>
  <c r="AE1093" i="2"/>
  <c r="AE1094" i="2"/>
  <c r="AE1095" i="2"/>
  <c r="AE1096" i="2"/>
  <c r="AE1097" i="2"/>
  <c r="AE1098" i="2"/>
  <c r="AE1099" i="2"/>
  <c r="AE1100" i="2"/>
  <c r="AE1101" i="2"/>
  <c r="AE1102" i="2"/>
  <c r="AE1103" i="2"/>
  <c r="AE1104" i="2"/>
  <c r="AE1105" i="2"/>
  <c r="AE1106" i="2"/>
  <c r="AE1107" i="2"/>
  <c r="AE1108" i="2"/>
  <c r="AE1109" i="2"/>
  <c r="AE1110" i="2"/>
  <c r="AE1111" i="2"/>
  <c r="AE1112" i="2"/>
  <c r="AE1113" i="2"/>
  <c r="AE1114" i="2"/>
  <c r="AE1115" i="2"/>
  <c r="AE1116" i="2"/>
  <c r="AE1117" i="2"/>
  <c r="AE1118" i="2"/>
  <c r="AE1119" i="2"/>
  <c r="AE1120" i="2"/>
  <c r="AE1121" i="2"/>
  <c r="AE1122" i="2"/>
  <c r="AE1123" i="2"/>
  <c r="AE1124" i="2"/>
  <c r="AE1125" i="2"/>
  <c r="AE1126" i="2"/>
  <c r="AE1127" i="2"/>
  <c r="AE1128" i="2"/>
  <c r="AE1129" i="2"/>
  <c r="AE1130" i="2"/>
  <c r="AE1131" i="2"/>
  <c r="AE1132" i="2"/>
  <c r="AE1133" i="2"/>
  <c r="AE1134" i="2"/>
  <c r="AE1135" i="2"/>
  <c r="AE1136" i="2"/>
  <c r="AE1137" i="2"/>
  <c r="AE1138" i="2"/>
  <c r="AE1139" i="2"/>
  <c r="AE1140" i="2"/>
  <c r="AE1141" i="2"/>
  <c r="AE1142" i="2"/>
  <c r="AE1143" i="2"/>
  <c r="AE1144" i="2"/>
  <c r="AE1145" i="2"/>
  <c r="AE1146" i="2"/>
  <c r="AE1147" i="2"/>
  <c r="AE1148" i="2"/>
  <c r="AE1149" i="2"/>
  <c r="AE1150" i="2"/>
  <c r="AE1151" i="2"/>
  <c r="AE1152" i="2"/>
  <c r="AE1153" i="2"/>
  <c r="AE1154" i="2"/>
  <c r="AE1155" i="2"/>
  <c r="AE1156" i="2"/>
  <c r="AE1157" i="2"/>
  <c r="AE1158" i="2"/>
  <c r="AE1159" i="2"/>
  <c r="AE1160" i="2"/>
  <c r="AE1161" i="2"/>
  <c r="AE1162" i="2"/>
  <c r="AE1163" i="2"/>
  <c r="AE1164" i="2"/>
  <c r="AE1165" i="2"/>
  <c r="AE1166" i="2"/>
  <c r="AE1167" i="2"/>
  <c r="AE1168" i="2"/>
  <c r="AE1169" i="2"/>
  <c r="AE1170" i="2"/>
  <c r="AE1171" i="2"/>
  <c r="AE1172" i="2"/>
  <c r="AE1173" i="2"/>
  <c r="AE1174" i="2"/>
  <c r="AE1175" i="2"/>
  <c r="AE1176" i="2"/>
  <c r="AE1177" i="2"/>
  <c r="AE1178" i="2"/>
  <c r="AE1179" i="2"/>
  <c r="AE1180" i="2"/>
  <c r="AE1181" i="2"/>
  <c r="AE1182" i="2"/>
  <c r="AE1183" i="2"/>
  <c r="AE1184" i="2"/>
  <c r="AE1185" i="2"/>
  <c r="AE1186" i="2"/>
  <c r="AE1187" i="2"/>
  <c r="AE1188" i="2"/>
  <c r="AE1189" i="2"/>
  <c r="AE1190" i="2"/>
  <c r="AE1191" i="2"/>
  <c r="AE1192" i="2"/>
  <c r="AE1193" i="2"/>
  <c r="AE1194" i="2"/>
  <c r="AE1195" i="2"/>
  <c r="AE1196" i="2"/>
  <c r="AE1197" i="2"/>
  <c r="AE1198" i="2"/>
  <c r="AE1199" i="2"/>
  <c r="AE1200" i="2"/>
  <c r="AE1201" i="2"/>
  <c r="AE1202" i="2"/>
  <c r="AE1203" i="2"/>
  <c r="AE1204" i="2"/>
  <c r="AE1205" i="2"/>
  <c r="AE1206" i="2"/>
  <c r="AE1207" i="2"/>
  <c r="AE1208" i="2"/>
  <c r="AE1209" i="2"/>
  <c r="AE1210" i="2"/>
  <c r="AE1211" i="2"/>
  <c r="AE1212" i="2"/>
  <c r="AE1213" i="2"/>
  <c r="AE1214" i="2"/>
  <c r="AE1215" i="2"/>
  <c r="AE1216" i="2"/>
  <c r="AE1217" i="2"/>
  <c r="AE1218" i="2"/>
  <c r="AE1219" i="2"/>
  <c r="AE1220" i="2"/>
  <c r="AE1221" i="2"/>
  <c r="AE1222" i="2"/>
  <c r="AE1223" i="2"/>
  <c r="AE1224" i="2"/>
  <c r="AE1225" i="2"/>
  <c r="AE1226" i="2"/>
  <c r="AE1227" i="2"/>
  <c r="AE1228" i="2"/>
  <c r="AE1229" i="2"/>
  <c r="AE1230" i="2"/>
  <c r="AE1231" i="2"/>
  <c r="AE1232" i="2"/>
  <c r="AE1233" i="2"/>
  <c r="AE1234" i="2"/>
  <c r="AE1235" i="2"/>
  <c r="AE1236" i="2"/>
  <c r="AE1237" i="2"/>
  <c r="AE1238" i="2"/>
  <c r="AE1239" i="2"/>
  <c r="AE1240" i="2"/>
  <c r="AE1241" i="2"/>
  <c r="AE1242" i="2"/>
  <c r="AE1243" i="2"/>
  <c r="AE1244" i="2"/>
  <c r="AE1245" i="2"/>
  <c r="AE1246" i="2"/>
  <c r="AE1247" i="2"/>
  <c r="AE1248" i="2"/>
  <c r="AE1249" i="2"/>
  <c r="AE1250" i="2"/>
  <c r="AE1251" i="2"/>
  <c r="AE1252" i="2"/>
  <c r="AE1253" i="2"/>
  <c r="AE1254" i="2"/>
  <c r="AE1255" i="2"/>
  <c r="AE1256" i="2"/>
  <c r="AE1257" i="2"/>
  <c r="AE1258" i="2"/>
  <c r="AE1259" i="2"/>
  <c r="AE1260" i="2"/>
  <c r="AE1514" i="2" s="1" a="1"/>
  <c r="AE1514" i="2" s="1"/>
  <c r="AE1261" i="2"/>
  <c r="AE1262" i="2"/>
  <c r="AE1263" i="2"/>
  <c r="AE1264" i="2"/>
  <c r="AE1265" i="2"/>
  <c r="AE1266" i="2"/>
  <c r="AE1267" i="2"/>
  <c r="AE1268" i="2"/>
  <c r="AE1269" i="2"/>
  <c r="AE1270" i="2"/>
  <c r="AE1271" i="2"/>
  <c r="AE1272" i="2"/>
  <c r="AE1273" i="2"/>
  <c r="AE1274" i="2"/>
  <c r="AE1275" i="2"/>
  <c r="AE1276" i="2"/>
  <c r="AE1277" i="2"/>
  <c r="AE1278" i="2"/>
  <c r="AE1279" i="2"/>
  <c r="AE1280" i="2"/>
  <c r="AE1281" i="2"/>
  <c r="AE1282" i="2"/>
  <c r="AE1283" i="2"/>
  <c r="AE1284" i="2"/>
  <c r="AE1285" i="2"/>
  <c r="AE1286" i="2"/>
  <c r="AE1287" i="2"/>
  <c r="AE1288" i="2"/>
  <c r="AE1289" i="2"/>
  <c r="AE1290" i="2"/>
  <c r="AE1291" i="2"/>
  <c r="AE1292" i="2"/>
  <c r="AE1293" i="2"/>
  <c r="AE1294" i="2"/>
  <c r="AE1295" i="2"/>
  <c r="AE1296" i="2"/>
  <c r="AE1297" i="2"/>
  <c r="AE1298" i="2"/>
  <c r="AE1299" i="2"/>
  <c r="AE1300" i="2"/>
  <c r="AE1301" i="2"/>
  <c r="AE1302" i="2"/>
  <c r="AE1303" i="2"/>
  <c r="AE1304" i="2"/>
  <c r="AE1305" i="2"/>
  <c r="AE1306" i="2"/>
  <c r="AE1307" i="2"/>
  <c r="AE1308" i="2"/>
  <c r="AE1309" i="2"/>
  <c r="AE1310" i="2"/>
  <c r="AE1311" i="2"/>
  <c r="AE1312" i="2"/>
  <c r="AE1313" i="2"/>
  <c r="AE1314" i="2"/>
  <c r="AE1315" i="2"/>
  <c r="AE1316" i="2"/>
  <c r="AE1317" i="2"/>
  <c r="AE1318" i="2"/>
  <c r="AE1319" i="2"/>
  <c r="AE1320" i="2"/>
  <c r="AE1321" i="2"/>
  <c r="AE1322" i="2"/>
  <c r="AE1323" i="2"/>
  <c r="AE1324" i="2"/>
  <c r="AE1325" i="2"/>
  <c r="AE1326" i="2"/>
  <c r="AE1327" i="2"/>
  <c r="AE1328" i="2"/>
  <c r="AE1329" i="2"/>
  <c r="AE1330" i="2"/>
  <c r="AE1331" i="2"/>
  <c r="AE1332" i="2"/>
  <c r="AE1333" i="2"/>
  <c r="AE1334" i="2"/>
  <c r="AE1335" i="2"/>
  <c r="AE1336" i="2"/>
  <c r="AE1337" i="2"/>
  <c r="AE1338" i="2"/>
  <c r="AE1339" i="2"/>
  <c r="AE1340" i="2"/>
  <c r="AE1341" i="2"/>
  <c r="AE1342" i="2"/>
  <c r="AE1343" i="2"/>
  <c r="AE1344" i="2"/>
  <c r="AE1345" i="2"/>
  <c r="AE1346" i="2"/>
  <c r="AE1347" i="2"/>
  <c r="AE1348" i="2"/>
  <c r="AE1349" i="2"/>
  <c r="AE1350" i="2"/>
  <c r="AE1351" i="2"/>
  <c r="AE1352" i="2"/>
  <c r="AE1353" i="2"/>
  <c r="AE1354" i="2"/>
  <c r="AE1355" i="2"/>
  <c r="AE1356" i="2"/>
  <c r="AE1357" i="2"/>
  <c r="AE1358" i="2"/>
  <c r="AE1359" i="2"/>
  <c r="AE1360" i="2"/>
  <c r="AE1361" i="2"/>
  <c r="AE1362" i="2"/>
  <c r="AE1363" i="2"/>
  <c r="AE1364" i="2"/>
  <c r="AE1365" i="2"/>
  <c r="AE1366" i="2"/>
  <c r="AE1367" i="2"/>
  <c r="AE1368" i="2"/>
  <c r="AE1369" i="2"/>
  <c r="AE1370" i="2"/>
  <c r="AE1371" i="2"/>
  <c r="AE1372" i="2"/>
  <c r="AE1373" i="2"/>
  <c r="AE1374" i="2"/>
  <c r="AE1375" i="2"/>
  <c r="AE1376" i="2"/>
  <c r="AE1377" i="2"/>
  <c r="AE1378" i="2"/>
  <c r="AE1379" i="2"/>
  <c r="AE1380" i="2"/>
  <c r="AE1381" i="2"/>
  <c r="AE1382" i="2"/>
  <c r="AE1383" i="2"/>
  <c r="AE1384" i="2"/>
  <c r="AE1385" i="2"/>
  <c r="AE1386" i="2"/>
  <c r="AE1387" i="2"/>
  <c r="AE1388" i="2"/>
  <c r="AE1389" i="2"/>
  <c r="AE1390" i="2"/>
  <c r="AE1391" i="2"/>
  <c r="AE1392" i="2"/>
  <c r="AE1393" i="2"/>
  <c r="AE1394" i="2"/>
  <c r="AE1395" i="2"/>
  <c r="AE1396" i="2"/>
  <c r="AE1397" i="2"/>
  <c r="AE1398" i="2"/>
  <c r="AE1399" i="2"/>
  <c r="AE1400" i="2"/>
  <c r="AE1401" i="2"/>
  <c r="AE1402" i="2"/>
  <c r="AE1403" i="2"/>
  <c r="AE1404" i="2"/>
  <c r="AE1405" i="2"/>
  <c r="AE1406" i="2"/>
  <c r="AE1407" i="2"/>
  <c r="AE1408" i="2"/>
  <c r="AE1409" i="2"/>
  <c r="AE1410" i="2"/>
  <c r="AE1411" i="2"/>
  <c r="AE1412" i="2"/>
  <c r="AE1413" i="2"/>
  <c r="AE1414" i="2"/>
  <c r="AE1415" i="2"/>
  <c r="AE1416" i="2"/>
  <c r="AE1417" i="2"/>
  <c r="AE1418" i="2"/>
  <c r="AE1419" i="2"/>
  <c r="AE1420" i="2"/>
  <c r="AE1421" i="2"/>
  <c r="AE1422" i="2"/>
  <c r="AE1423" i="2"/>
  <c r="AE1424" i="2"/>
  <c r="AE1425" i="2"/>
  <c r="AE1426" i="2"/>
  <c r="AE1427" i="2"/>
  <c r="AE1428" i="2"/>
  <c r="AE1429" i="2"/>
  <c r="AE1430" i="2"/>
  <c r="AE1431" i="2"/>
  <c r="AE1432" i="2"/>
  <c r="AE1433" i="2"/>
  <c r="AE1434" i="2"/>
  <c r="AE1435" i="2"/>
  <c r="AE1436" i="2"/>
  <c r="AE1437" i="2"/>
  <c r="AE1438" i="2"/>
  <c r="AE1439" i="2"/>
  <c r="AE1440" i="2"/>
  <c r="AE1441" i="2"/>
  <c r="AE1442" i="2"/>
  <c r="AE1443" i="2"/>
  <c r="AE1444" i="2"/>
  <c r="AE1445" i="2"/>
  <c r="AE1446" i="2"/>
  <c r="AE1447" i="2"/>
  <c r="AE1448" i="2"/>
  <c r="AE1449" i="2"/>
  <c r="AE1450" i="2"/>
  <c r="AE1451" i="2"/>
  <c r="AE1452" i="2"/>
  <c r="AE1453" i="2"/>
  <c r="AE1454" i="2"/>
  <c r="AE1455" i="2"/>
  <c r="AE1456" i="2"/>
  <c r="AE1457" i="2"/>
  <c r="AE1458" i="2"/>
  <c r="AE1459" i="2"/>
  <c r="AE1460" i="2"/>
  <c r="AE1461" i="2"/>
  <c r="AE1462" i="2"/>
  <c r="AE1463" i="2"/>
  <c r="AE1464" i="2"/>
  <c r="AE1465" i="2"/>
  <c r="AE1466" i="2"/>
  <c r="AE1467" i="2"/>
  <c r="AE1468" i="2"/>
  <c r="AE1469" i="2"/>
  <c r="AE1470" i="2"/>
  <c r="AE1471" i="2"/>
  <c r="AE1472" i="2"/>
  <c r="AE1473" i="2"/>
  <c r="AE1474" i="2"/>
  <c r="AE1475" i="2"/>
  <c r="AE1476" i="2"/>
  <c r="AE1477" i="2"/>
  <c r="AE1478" i="2"/>
  <c r="AE1479" i="2"/>
  <c r="AE1480" i="2"/>
  <c r="AE1481" i="2"/>
  <c r="AE1482" i="2"/>
  <c r="AE1483" i="2"/>
  <c r="AE1484" i="2"/>
  <c r="AE1485" i="2"/>
  <c r="AE1486" i="2"/>
  <c r="AE1487" i="2"/>
  <c r="AE1488" i="2"/>
  <c r="AE1489" i="2"/>
  <c r="AE1490" i="2"/>
  <c r="AE1491" i="2"/>
  <c r="AE1492" i="2"/>
  <c r="AE1493" i="2"/>
  <c r="AE1494" i="2"/>
  <c r="AE1495" i="2"/>
  <c r="AE1496" i="2"/>
  <c r="AE1497" i="2"/>
  <c r="AE1498" i="2"/>
  <c r="AE1499" i="2"/>
  <c r="AE1500" i="2"/>
  <c r="AE1501" i="2"/>
  <c r="AE1502" i="2"/>
  <c r="AE1503" i="2"/>
  <c r="AE1504" i="2"/>
  <c r="AE1505" i="2"/>
  <c r="AE1506" i="2"/>
  <c r="AE1507" i="2"/>
  <c r="AE1508" i="2"/>
  <c r="AE1509" i="2"/>
  <c r="AE1510" i="2"/>
  <c r="AE1511" i="2"/>
  <c r="AE1512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507" i="2"/>
  <c r="AI508" i="2"/>
  <c r="AI509" i="2"/>
  <c r="AI510" i="2"/>
  <c r="AI511" i="2"/>
  <c r="AI512" i="2"/>
  <c r="AI513" i="2"/>
  <c r="AI514" i="2"/>
  <c r="AI515" i="2"/>
  <c r="AI516" i="2"/>
  <c r="AI517" i="2"/>
  <c r="AI518" i="2"/>
  <c r="AI519" i="2"/>
  <c r="AI520" i="2"/>
  <c r="AI521" i="2"/>
  <c r="AI522" i="2"/>
  <c r="AI523" i="2"/>
  <c r="AI524" i="2"/>
  <c r="AI525" i="2"/>
  <c r="AI526" i="2"/>
  <c r="AI527" i="2"/>
  <c r="AI528" i="2"/>
  <c r="AI529" i="2"/>
  <c r="AI530" i="2"/>
  <c r="AI531" i="2"/>
  <c r="AI532" i="2"/>
  <c r="AI533" i="2"/>
  <c r="AI534" i="2"/>
  <c r="AI535" i="2"/>
  <c r="AI536" i="2"/>
  <c r="AI537" i="2"/>
  <c r="AI538" i="2"/>
  <c r="AI539" i="2"/>
  <c r="AI540" i="2"/>
  <c r="AI541" i="2"/>
  <c r="AI542" i="2"/>
  <c r="AI543" i="2"/>
  <c r="AI544" i="2"/>
  <c r="AI545" i="2"/>
  <c r="AI546" i="2"/>
  <c r="AI547" i="2"/>
  <c r="AI548" i="2"/>
  <c r="AI549" i="2"/>
  <c r="AI550" i="2"/>
  <c r="AI551" i="2"/>
  <c r="AI552" i="2"/>
  <c r="AI553" i="2"/>
  <c r="AI554" i="2"/>
  <c r="AI555" i="2"/>
  <c r="AI556" i="2"/>
  <c r="AI557" i="2"/>
  <c r="AI558" i="2"/>
  <c r="AI559" i="2"/>
  <c r="AI560" i="2"/>
  <c r="AI561" i="2"/>
  <c r="AI562" i="2"/>
  <c r="AI563" i="2"/>
  <c r="AI564" i="2"/>
  <c r="AI565" i="2"/>
  <c r="AI566" i="2"/>
  <c r="AI567" i="2"/>
  <c r="AI568" i="2"/>
  <c r="AI569" i="2"/>
  <c r="AI570" i="2"/>
  <c r="AI571" i="2"/>
  <c r="AI572" i="2"/>
  <c r="AI573" i="2"/>
  <c r="AI574" i="2"/>
  <c r="AI575" i="2"/>
  <c r="AI576" i="2"/>
  <c r="AI577" i="2"/>
  <c r="AI578" i="2"/>
  <c r="AI579" i="2"/>
  <c r="AI580" i="2"/>
  <c r="AI581" i="2"/>
  <c r="AI582" i="2"/>
  <c r="AI583" i="2"/>
  <c r="AI584" i="2"/>
  <c r="AI585" i="2"/>
  <c r="AI586" i="2"/>
  <c r="AI587" i="2"/>
  <c r="AI588" i="2"/>
  <c r="AI589" i="2"/>
  <c r="AI590" i="2"/>
  <c r="AI591" i="2"/>
  <c r="AI592" i="2"/>
  <c r="AI593" i="2"/>
  <c r="AI594" i="2"/>
  <c r="AI595" i="2"/>
  <c r="AI596" i="2"/>
  <c r="AI597" i="2"/>
  <c r="AI598" i="2"/>
  <c r="AI599" i="2"/>
  <c r="AI600" i="2"/>
  <c r="AI601" i="2"/>
  <c r="AI602" i="2"/>
  <c r="AI603" i="2"/>
  <c r="AI604" i="2"/>
  <c r="AI605" i="2"/>
  <c r="AI606" i="2"/>
  <c r="AI607" i="2"/>
  <c r="AI608" i="2"/>
  <c r="AI609" i="2"/>
  <c r="AI610" i="2"/>
  <c r="AI611" i="2"/>
  <c r="AI612" i="2"/>
  <c r="AI613" i="2"/>
  <c r="AI614" i="2"/>
  <c r="AI615" i="2"/>
  <c r="AI616" i="2"/>
  <c r="AI617" i="2"/>
  <c r="AI618" i="2"/>
  <c r="AI619" i="2"/>
  <c r="AI620" i="2"/>
  <c r="AI621" i="2"/>
  <c r="AI622" i="2"/>
  <c r="AI623" i="2"/>
  <c r="AI624" i="2"/>
  <c r="AI625" i="2"/>
  <c r="AI626" i="2"/>
  <c r="AI627" i="2"/>
  <c r="AI628" i="2"/>
  <c r="AI629" i="2"/>
  <c r="AI630" i="2"/>
  <c r="AI631" i="2"/>
  <c r="AI632" i="2"/>
  <c r="AI633" i="2"/>
  <c r="AI634" i="2"/>
  <c r="AI635" i="2"/>
  <c r="AI636" i="2"/>
  <c r="AI637" i="2"/>
  <c r="AI638" i="2"/>
  <c r="AI639" i="2"/>
  <c r="AI640" i="2"/>
  <c r="AI641" i="2"/>
  <c r="AI642" i="2"/>
  <c r="AI643" i="2"/>
  <c r="AI644" i="2"/>
  <c r="AI645" i="2"/>
  <c r="AI646" i="2"/>
  <c r="AI647" i="2"/>
  <c r="AI648" i="2"/>
  <c r="AI649" i="2"/>
  <c r="AI650" i="2"/>
  <c r="AI651" i="2"/>
  <c r="AI652" i="2"/>
  <c r="AI653" i="2"/>
  <c r="AI654" i="2"/>
  <c r="AI655" i="2"/>
  <c r="AI656" i="2"/>
  <c r="AI657" i="2"/>
  <c r="AI658" i="2"/>
  <c r="AI659" i="2"/>
  <c r="AI660" i="2"/>
  <c r="AI661" i="2"/>
  <c r="AI662" i="2"/>
  <c r="AI663" i="2"/>
  <c r="AI664" i="2"/>
  <c r="AI665" i="2"/>
  <c r="AI666" i="2"/>
  <c r="AI667" i="2"/>
  <c r="AI668" i="2"/>
  <c r="AI669" i="2"/>
  <c r="AI670" i="2"/>
  <c r="AI671" i="2"/>
  <c r="AI672" i="2"/>
  <c r="AI673" i="2"/>
  <c r="AI674" i="2"/>
  <c r="AI675" i="2"/>
  <c r="AI676" i="2"/>
  <c r="AI677" i="2"/>
  <c r="AI678" i="2"/>
  <c r="AI679" i="2"/>
  <c r="AI680" i="2"/>
  <c r="AI681" i="2"/>
  <c r="AI682" i="2"/>
  <c r="AI683" i="2"/>
  <c r="AI684" i="2"/>
  <c r="AI685" i="2"/>
  <c r="AI686" i="2"/>
  <c r="AI687" i="2"/>
  <c r="AI688" i="2"/>
  <c r="AI689" i="2"/>
  <c r="AI690" i="2"/>
  <c r="AI691" i="2"/>
  <c r="AI692" i="2"/>
  <c r="AI693" i="2"/>
  <c r="AI694" i="2"/>
  <c r="AI695" i="2"/>
  <c r="AI696" i="2"/>
  <c r="AI697" i="2"/>
  <c r="AI698" i="2"/>
  <c r="AI699" i="2"/>
  <c r="AI700" i="2"/>
  <c r="AI701" i="2"/>
  <c r="AI702" i="2"/>
  <c r="AI703" i="2"/>
  <c r="AI704" i="2"/>
  <c r="AI705" i="2"/>
  <c r="AI706" i="2"/>
  <c r="AI707" i="2"/>
  <c r="AI708" i="2"/>
  <c r="AI709" i="2"/>
  <c r="AI710" i="2"/>
  <c r="AI711" i="2"/>
  <c r="AI712" i="2"/>
  <c r="AI713" i="2"/>
  <c r="AI714" i="2"/>
  <c r="AI715" i="2"/>
  <c r="AI716" i="2"/>
  <c r="AI717" i="2"/>
  <c r="AI718" i="2"/>
  <c r="AI719" i="2"/>
  <c r="AI720" i="2"/>
  <c r="AI721" i="2"/>
  <c r="AI722" i="2"/>
  <c r="AI723" i="2"/>
  <c r="AI724" i="2"/>
  <c r="AI725" i="2"/>
  <c r="AI726" i="2"/>
  <c r="AI727" i="2"/>
  <c r="AI728" i="2"/>
  <c r="AI729" i="2"/>
  <c r="AI730" i="2"/>
  <c r="AI731" i="2"/>
  <c r="AI732" i="2"/>
  <c r="AI733" i="2"/>
  <c r="AI734" i="2"/>
  <c r="AI735" i="2"/>
  <c r="AI736" i="2"/>
  <c r="AI737" i="2"/>
  <c r="AI738" i="2"/>
  <c r="AI739" i="2"/>
  <c r="AI740" i="2"/>
  <c r="AI741" i="2"/>
  <c r="AI742" i="2"/>
  <c r="AI743" i="2"/>
  <c r="AI744" i="2"/>
  <c r="AI745" i="2"/>
  <c r="AI746" i="2"/>
  <c r="AI747" i="2"/>
  <c r="AI748" i="2"/>
  <c r="AI749" i="2"/>
  <c r="AI750" i="2"/>
  <c r="AI751" i="2"/>
  <c r="AI752" i="2"/>
  <c r="AI753" i="2"/>
  <c r="AI754" i="2"/>
  <c r="AI755" i="2"/>
  <c r="AI756" i="2"/>
  <c r="AI757" i="2"/>
  <c r="AI758" i="2"/>
  <c r="AI759" i="2"/>
  <c r="AI760" i="2"/>
  <c r="AI761" i="2"/>
  <c r="AI762" i="2"/>
  <c r="AI763" i="2"/>
  <c r="AI764" i="2"/>
  <c r="AI765" i="2"/>
  <c r="AI766" i="2"/>
  <c r="AI767" i="2"/>
  <c r="AI768" i="2"/>
  <c r="AI769" i="2"/>
  <c r="AI770" i="2"/>
  <c r="AI771" i="2"/>
  <c r="AI772" i="2"/>
  <c r="AI773" i="2"/>
  <c r="AI774" i="2"/>
  <c r="AI775" i="2"/>
  <c r="AI776" i="2"/>
  <c r="AI777" i="2"/>
  <c r="AI778" i="2"/>
  <c r="AI779" i="2"/>
  <c r="AI780" i="2"/>
  <c r="AI781" i="2"/>
  <c r="AI782" i="2"/>
  <c r="AI783" i="2"/>
  <c r="AI784" i="2"/>
  <c r="AI785" i="2"/>
  <c r="AI786" i="2"/>
  <c r="AI787" i="2"/>
  <c r="AI788" i="2"/>
  <c r="AI789" i="2"/>
  <c r="AI790" i="2"/>
  <c r="AI791" i="2"/>
  <c r="AI792" i="2"/>
  <c r="AI793" i="2"/>
  <c r="AI794" i="2"/>
  <c r="AI795" i="2"/>
  <c r="AI796" i="2"/>
  <c r="AI797" i="2"/>
  <c r="AI798" i="2"/>
  <c r="AI799" i="2"/>
  <c r="AI800" i="2"/>
  <c r="AI801" i="2"/>
  <c r="AI802" i="2"/>
  <c r="AI803" i="2"/>
  <c r="AI804" i="2"/>
  <c r="AI805" i="2"/>
  <c r="AI806" i="2"/>
  <c r="AI807" i="2"/>
  <c r="AI808" i="2"/>
  <c r="AI809" i="2"/>
  <c r="AI810" i="2"/>
  <c r="AI811" i="2"/>
  <c r="AI812" i="2"/>
  <c r="AI813" i="2"/>
  <c r="AI814" i="2"/>
  <c r="AI815" i="2"/>
  <c r="AI816" i="2"/>
  <c r="AI817" i="2"/>
  <c r="AI818" i="2"/>
  <c r="AI819" i="2"/>
  <c r="AI820" i="2"/>
  <c r="AI821" i="2"/>
  <c r="AI822" i="2"/>
  <c r="AI823" i="2"/>
  <c r="AI824" i="2"/>
  <c r="AI825" i="2"/>
  <c r="AI826" i="2"/>
  <c r="AI827" i="2"/>
  <c r="AI828" i="2"/>
  <c r="AI829" i="2"/>
  <c r="AI830" i="2"/>
  <c r="AI831" i="2"/>
  <c r="AI832" i="2"/>
  <c r="AI833" i="2"/>
  <c r="AI834" i="2"/>
  <c r="AI835" i="2"/>
  <c r="AI836" i="2"/>
  <c r="AI837" i="2"/>
  <c r="AI838" i="2"/>
  <c r="AI839" i="2"/>
  <c r="AI840" i="2"/>
  <c r="AI841" i="2"/>
  <c r="AI842" i="2"/>
  <c r="AI843" i="2"/>
  <c r="AI844" i="2"/>
  <c r="AI845" i="2"/>
  <c r="AI846" i="2"/>
  <c r="AI847" i="2"/>
  <c r="AI848" i="2"/>
  <c r="AI849" i="2"/>
  <c r="AI850" i="2"/>
  <c r="AI851" i="2"/>
  <c r="AI852" i="2"/>
  <c r="AI853" i="2"/>
  <c r="AI854" i="2"/>
  <c r="AI855" i="2"/>
  <c r="AI856" i="2"/>
  <c r="AI857" i="2"/>
  <c r="AI858" i="2"/>
  <c r="AI859" i="2"/>
  <c r="AI860" i="2"/>
  <c r="AI861" i="2"/>
  <c r="AI862" i="2"/>
  <c r="AI863" i="2"/>
  <c r="AI864" i="2"/>
  <c r="AI865" i="2"/>
  <c r="AI866" i="2"/>
  <c r="AI867" i="2"/>
  <c r="AI868" i="2"/>
  <c r="AI869" i="2"/>
  <c r="AI870" i="2"/>
  <c r="AI871" i="2"/>
  <c r="AI872" i="2"/>
  <c r="AI873" i="2"/>
  <c r="AI874" i="2"/>
  <c r="AI875" i="2"/>
  <c r="AI876" i="2"/>
  <c r="AI877" i="2"/>
  <c r="AI878" i="2"/>
  <c r="AI879" i="2"/>
  <c r="AI880" i="2"/>
  <c r="AI881" i="2"/>
  <c r="AI882" i="2"/>
  <c r="AI883" i="2"/>
  <c r="AI884" i="2"/>
  <c r="AI885" i="2"/>
  <c r="AI886" i="2"/>
  <c r="AI887" i="2"/>
  <c r="AI888" i="2"/>
  <c r="AI889" i="2"/>
  <c r="AI890" i="2"/>
  <c r="AI891" i="2"/>
  <c r="AI892" i="2"/>
  <c r="AI893" i="2"/>
  <c r="AI894" i="2"/>
  <c r="AI895" i="2"/>
  <c r="AI896" i="2"/>
  <c r="AI897" i="2"/>
  <c r="AI898" i="2"/>
  <c r="AI899" i="2"/>
  <c r="AI900" i="2"/>
  <c r="AI901" i="2"/>
  <c r="AI902" i="2"/>
  <c r="AI903" i="2"/>
  <c r="AI904" i="2"/>
  <c r="AI905" i="2"/>
  <c r="AI906" i="2"/>
  <c r="AI907" i="2"/>
  <c r="AI908" i="2"/>
  <c r="AI909" i="2"/>
  <c r="AI910" i="2"/>
  <c r="AI911" i="2"/>
  <c r="AI912" i="2"/>
  <c r="AI913" i="2"/>
  <c r="AI914" i="2"/>
  <c r="AI915" i="2"/>
  <c r="AI916" i="2"/>
  <c r="AI917" i="2"/>
  <c r="AI918" i="2"/>
  <c r="AI919" i="2"/>
  <c r="AI920" i="2"/>
  <c r="AI921" i="2"/>
  <c r="AI922" i="2"/>
  <c r="AI923" i="2"/>
  <c r="AI924" i="2"/>
  <c r="AI925" i="2"/>
  <c r="AI926" i="2"/>
  <c r="AI927" i="2"/>
  <c r="AI928" i="2"/>
  <c r="AI929" i="2"/>
  <c r="AI930" i="2"/>
  <c r="AI931" i="2"/>
  <c r="AI932" i="2"/>
  <c r="AI933" i="2"/>
  <c r="AI934" i="2"/>
  <c r="AI935" i="2"/>
  <c r="AI936" i="2"/>
  <c r="AI937" i="2"/>
  <c r="AI938" i="2"/>
  <c r="AI939" i="2"/>
  <c r="AI940" i="2"/>
  <c r="AI941" i="2"/>
  <c r="AI942" i="2"/>
  <c r="AI943" i="2"/>
  <c r="AI944" i="2"/>
  <c r="AI945" i="2"/>
  <c r="AI946" i="2"/>
  <c r="AI947" i="2"/>
  <c r="AI948" i="2"/>
  <c r="AI949" i="2"/>
  <c r="AI950" i="2"/>
  <c r="AI951" i="2"/>
  <c r="AI952" i="2"/>
  <c r="AI953" i="2"/>
  <c r="AI954" i="2"/>
  <c r="AI955" i="2"/>
  <c r="AI956" i="2"/>
  <c r="AI957" i="2"/>
  <c r="AI958" i="2"/>
  <c r="AI959" i="2"/>
  <c r="AI960" i="2"/>
  <c r="AI961" i="2"/>
  <c r="AI962" i="2"/>
  <c r="AI963" i="2"/>
  <c r="AI964" i="2"/>
  <c r="AI965" i="2"/>
  <c r="AI966" i="2"/>
  <c r="AI967" i="2"/>
  <c r="AI968" i="2"/>
  <c r="AI969" i="2"/>
  <c r="AI970" i="2"/>
  <c r="AI971" i="2"/>
  <c r="AI972" i="2"/>
  <c r="AI973" i="2"/>
  <c r="AI974" i="2"/>
  <c r="AI975" i="2"/>
  <c r="AI976" i="2"/>
  <c r="AI977" i="2"/>
  <c r="AI978" i="2"/>
  <c r="AI979" i="2"/>
  <c r="AI980" i="2"/>
  <c r="AI981" i="2"/>
  <c r="AI982" i="2"/>
  <c r="AI983" i="2"/>
  <c r="AI984" i="2"/>
  <c r="AI985" i="2"/>
  <c r="AI986" i="2"/>
  <c r="AI987" i="2"/>
  <c r="AI988" i="2"/>
  <c r="AI989" i="2"/>
  <c r="AI990" i="2"/>
  <c r="AI991" i="2"/>
  <c r="AI992" i="2"/>
  <c r="AI993" i="2"/>
  <c r="AI994" i="2"/>
  <c r="AI995" i="2"/>
  <c r="AI996" i="2"/>
  <c r="AI997" i="2"/>
  <c r="AI998" i="2"/>
  <c r="AI999" i="2"/>
  <c r="AI1000" i="2"/>
  <c r="AI1001" i="2"/>
  <c r="AI1002" i="2"/>
  <c r="AI1003" i="2"/>
  <c r="AI1004" i="2"/>
  <c r="AI1005" i="2"/>
  <c r="AI1006" i="2"/>
  <c r="AI1007" i="2"/>
  <c r="AI1008" i="2"/>
  <c r="AI1009" i="2"/>
  <c r="AI1010" i="2"/>
  <c r="AI1011" i="2"/>
  <c r="AI1012" i="2"/>
  <c r="AI1013" i="2"/>
  <c r="AI1014" i="2"/>
  <c r="AI1015" i="2"/>
  <c r="AI1016" i="2"/>
  <c r="AI1017" i="2"/>
  <c r="AI1018" i="2"/>
  <c r="AI1019" i="2"/>
  <c r="AI1020" i="2"/>
  <c r="AI1021" i="2"/>
  <c r="AI1022" i="2"/>
  <c r="AI1023" i="2"/>
  <c r="AI1024" i="2"/>
  <c r="AI1025" i="2"/>
  <c r="AI1026" i="2"/>
  <c r="AI1027" i="2"/>
  <c r="AI1028" i="2"/>
  <c r="AI1029" i="2"/>
  <c r="AI1030" i="2"/>
  <c r="AI1031" i="2"/>
  <c r="AI1032" i="2"/>
  <c r="AI1033" i="2"/>
  <c r="AI1034" i="2"/>
  <c r="AI1035" i="2"/>
  <c r="AI1036" i="2"/>
  <c r="AI1037" i="2"/>
  <c r="AI1038" i="2"/>
  <c r="AI1039" i="2"/>
  <c r="AI1040" i="2"/>
  <c r="AI1041" i="2"/>
  <c r="AI1042" i="2"/>
  <c r="AI1043" i="2"/>
  <c r="AI1044" i="2"/>
  <c r="AI1045" i="2"/>
  <c r="AI1046" i="2"/>
  <c r="AI1047" i="2"/>
  <c r="AI1048" i="2"/>
  <c r="AI1049" i="2"/>
  <c r="AI1050" i="2"/>
  <c r="AI1051" i="2"/>
  <c r="AI1052" i="2"/>
  <c r="AI1053" i="2"/>
  <c r="AI1054" i="2"/>
  <c r="AI1055" i="2"/>
  <c r="AI1056" i="2"/>
  <c r="AI1057" i="2"/>
  <c r="AI1058" i="2"/>
  <c r="AI1059" i="2"/>
  <c r="AI1060" i="2"/>
  <c r="AI1061" i="2"/>
  <c r="AI1062" i="2"/>
  <c r="AI1063" i="2"/>
  <c r="AI1064" i="2"/>
  <c r="AI1065" i="2"/>
  <c r="AI1066" i="2"/>
  <c r="AI1067" i="2"/>
  <c r="AI1068" i="2"/>
  <c r="AI1069" i="2"/>
  <c r="AI1070" i="2"/>
  <c r="AI1071" i="2"/>
  <c r="AI1072" i="2"/>
  <c r="AI1073" i="2"/>
  <c r="AI1074" i="2"/>
  <c r="AI1075" i="2"/>
  <c r="AI1076" i="2"/>
  <c r="AI1077" i="2"/>
  <c r="AI1078" i="2"/>
  <c r="AI1079" i="2"/>
  <c r="AI1080" i="2"/>
  <c r="AI1081" i="2"/>
  <c r="AI1082" i="2"/>
  <c r="AI1083" i="2"/>
  <c r="AI1084" i="2"/>
  <c r="AI1085" i="2"/>
  <c r="AI1086" i="2"/>
  <c r="AI1087" i="2"/>
  <c r="AI1088" i="2"/>
  <c r="AI1089" i="2"/>
  <c r="AI1090" i="2"/>
  <c r="AI1091" i="2"/>
  <c r="AI1092" i="2"/>
  <c r="AI1093" i="2"/>
  <c r="AI1094" i="2"/>
  <c r="AI1095" i="2"/>
  <c r="AI1096" i="2"/>
  <c r="AI1097" i="2"/>
  <c r="AI1098" i="2"/>
  <c r="AI1099" i="2"/>
  <c r="AI1100" i="2"/>
  <c r="AI1101" i="2"/>
  <c r="AI1102" i="2"/>
  <c r="AI1103" i="2"/>
  <c r="AI1104" i="2"/>
  <c r="AI1105" i="2"/>
  <c r="AI1106" i="2"/>
  <c r="AI1107" i="2"/>
  <c r="AI1108" i="2"/>
  <c r="AI1109" i="2"/>
  <c r="AI1110" i="2"/>
  <c r="AI1111" i="2"/>
  <c r="AI1112" i="2"/>
  <c r="AI1113" i="2"/>
  <c r="AI1114" i="2"/>
  <c r="AI1115" i="2"/>
  <c r="AI1116" i="2"/>
  <c r="AI1117" i="2"/>
  <c r="AI1118" i="2"/>
  <c r="AI1119" i="2"/>
  <c r="AI1120" i="2"/>
  <c r="AI1121" i="2"/>
  <c r="AI1122" i="2"/>
  <c r="AI1123" i="2"/>
  <c r="AI1124" i="2"/>
  <c r="AI1125" i="2"/>
  <c r="AI1126" i="2"/>
  <c r="AI1127" i="2"/>
  <c r="AI1128" i="2"/>
  <c r="AI1129" i="2"/>
  <c r="AI1130" i="2"/>
  <c r="AI1131" i="2"/>
  <c r="AI1132" i="2"/>
  <c r="AI1133" i="2"/>
  <c r="AI1134" i="2"/>
  <c r="AI1135" i="2"/>
  <c r="AI1136" i="2"/>
  <c r="AI1137" i="2"/>
  <c r="AI1138" i="2"/>
  <c r="AI1139" i="2"/>
  <c r="AI1140" i="2"/>
  <c r="AI1141" i="2"/>
  <c r="AI1142" i="2"/>
  <c r="AI1143" i="2"/>
  <c r="AI1144" i="2"/>
  <c r="AI1145" i="2"/>
  <c r="AI1146" i="2"/>
  <c r="AI1147" i="2"/>
  <c r="AI1148" i="2"/>
  <c r="AI1149" i="2"/>
  <c r="AI1150" i="2"/>
  <c r="AI1151" i="2"/>
  <c r="AI1152" i="2"/>
  <c r="AI1153" i="2"/>
  <c r="AI1154" i="2"/>
  <c r="AI1155" i="2"/>
  <c r="AI1156" i="2"/>
  <c r="AI1157" i="2"/>
  <c r="AI1158" i="2"/>
  <c r="AI1159" i="2"/>
  <c r="AI1160" i="2"/>
  <c r="AI1161" i="2"/>
  <c r="AI1162" i="2"/>
  <c r="AI1163" i="2"/>
  <c r="AI1164" i="2"/>
  <c r="AI1165" i="2"/>
  <c r="AI1166" i="2"/>
  <c r="AI1167" i="2"/>
  <c r="AI1168" i="2"/>
  <c r="AI1169" i="2"/>
  <c r="AI1170" i="2"/>
  <c r="AI1171" i="2"/>
  <c r="AI1172" i="2"/>
  <c r="AI1173" i="2"/>
  <c r="AI1174" i="2"/>
  <c r="AI1175" i="2"/>
  <c r="AI1176" i="2"/>
  <c r="AI1177" i="2"/>
  <c r="AI1178" i="2"/>
  <c r="AI1179" i="2"/>
  <c r="AI1180" i="2"/>
  <c r="AI1181" i="2"/>
  <c r="AI1182" i="2"/>
  <c r="AI1183" i="2"/>
  <c r="AI1184" i="2"/>
  <c r="AI1185" i="2"/>
  <c r="AI1186" i="2"/>
  <c r="AI1187" i="2"/>
  <c r="AI1188" i="2"/>
  <c r="AI1189" i="2"/>
  <c r="AI1190" i="2"/>
  <c r="AI1191" i="2"/>
  <c r="AI1192" i="2"/>
  <c r="AI1193" i="2"/>
  <c r="AI1194" i="2"/>
  <c r="AI1195" i="2"/>
  <c r="AI1196" i="2"/>
  <c r="AI1197" i="2"/>
  <c r="AI1198" i="2"/>
  <c r="AI1199" i="2"/>
  <c r="AI1200" i="2"/>
  <c r="AI1201" i="2"/>
  <c r="AI1202" i="2"/>
  <c r="AI1203" i="2"/>
  <c r="AI1204" i="2"/>
  <c r="AI1205" i="2"/>
  <c r="AI1206" i="2"/>
  <c r="AI1207" i="2"/>
  <c r="AI1208" i="2"/>
  <c r="AI1209" i="2"/>
  <c r="AI1210" i="2"/>
  <c r="AI1211" i="2"/>
  <c r="AI1212" i="2"/>
  <c r="AI1213" i="2"/>
  <c r="AI1214" i="2"/>
  <c r="AI1215" i="2"/>
  <c r="AI1216" i="2"/>
  <c r="AI1217" i="2"/>
  <c r="AI1218" i="2"/>
  <c r="AI1219" i="2"/>
  <c r="AI1220" i="2"/>
  <c r="AI1221" i="2"/>
  <c r="AI1222" i="2"/>
  <c r="AI1223" i="2"/>
  <c r="AI1224" i="2"/>
  <c r="AI1225" i="2"/>
  <c r="AI1226" i="2"/>
  <c r="AI1227" i="2"/>
  <c r="AI1228" i="2"/>
  <c r="AI1229" i="2"/>
  <c r="AI1230" i="2"/>
  <c r="AI1231" i="2"/>
  <c r="AI1232" i="2"/>
  <c r="AI1233" i="2"/>
  <c r="AI1234" i="2"/>
  <c r="AI1235" i="2"/>
  <c r="AI1236" i="2"/>
  <c r="AI1237" i="2"/>
  <c r="AI1238" i="2"/>
  <c r="AI1239" i="2"/>
  <c r="AI1240" i="2"/>
  <c r="AI1241" i="2"/>
  <c r="AI1242" i="2"/>
  <c r="AI1243" i="2"/>
  <c r="AI1244" i="2"/>
  <c r="AI1245" i="2"/>
  <c r="AI1246" i="2"/>
  <c r="AI1247" i="2"/>
  <c r="AI1248" i="2"/>
  <c r="AI1249" i="2"/>
  <c r="AI1250" i="2"/>
  <c r="AI1251" i="2"/>
  <c r="AI1252" i="2"/>
  <c r="AI1253" i="2"/>
  <c r="AI1254" i="2"/>
  <c r="AI1255" i="2"/>
  <c r="AI1256" i="2"/>
  <c r="AI1257" i="2"/>
  <c r="AI1258" i="2"/>
  <c r="AI1259" i="2"/>
  <c r="AI1260" i="2"/>
  <c r="AI1514" i="2" s="1" a="1"/>
  <c r="AI1514" i="2" s="1"/>
  <c r="AI1261" i="2"/>
  <c r="AI1262" i="2"/>
  <c r="AI1263" i="2"/>
  <c r="AI1264" i="2"/>
  <c r="AI1265" i="2"/>
  <c r="AI1266" i="2"/>
  <c r="AI1267" i="2"/>
  <c r="AI1268" i="2"/>
  <c r="AI1269" i="2"/>
  <c r="AI1270" i="2"/>
  <c r="AI1271" i="2"/>
  <c r="AI1272" i="2"/>
  <c r="AI1273" i="2"/>
  <c r="AI1274" i="2"/>
  <c r="AI1275" i="2"/>
  <c r="AI1276" i="2"/>
  <c r="AI1277" i="2"/>
  <c r="AI1278" i="2"/>
  <c r="AI1279" i="2"/>
  <c r="AI1280" i="2"/>
  <c r="AI1281" i="2"/>
  <c r="AI1282" i="2"/>
  <c r="AI1283" i="2"/>
  <c r="AI1284" i="2"/>
  <c r="AI1285" i="2"/>
  <c r="AI1286" i="2"/>
  <c r="AI1287" i="2"/>
  <c r="AI1288" i="2"/>
  <c r="AI1289" i="2"/>
  <c r="AI1290" i="2"/>
  <c r="AI1291" i="2"/>
  <c r="AI1292" i="2"/>
  <c r="AI1293" i="2"/>
  <c r="AI1294" i="2"/>
  <c r="AI1295" i="2"/>
  <c r="AI1296" i="2"/>
  <c r="AI1297" i="2"/>
  <c r="AI1298" i="2"/>
  <c r="AI1299" i="2"/>
  <c r="AI1300" i="2"/>
  <c r="AI1301" i="2"/>
  <c r="AI1302" i="2"/>
  <c r="AI1303" i="2"/>
  <c r="AI1304" i="2"/>
  <c r="AI1305" i="2"/>
  <c r="AI1306" i="2"/>
  <c r="AI1307" i="2"/>
  <c r="AI1308" i="2"/>
  <c r="AI1309" i="2"/>
  <c r="AI1310" i="2"/>
  <c r="AI1311" i="2"/>
  <c r="AI1312" i="2"/>
  <c r="AI1313" i="2"/>
  <c r="AI1314" i="2"/>
  <c r="AI1315" i="2"/>
  <c r="AI1316" i="2"/>
  <c r="AI1317" i="2"/>
  <c r="AI1318" i="2"/>
  <c r="AI1319" i="2"/>
  <c r="AI1320" i="2"/>
  <c r="AI1321" i="2"/>
  <c r="AI1322" i="2"/>
  <c r="AI1323" i="2"/>
  <c r="AI1324" i="2"/>
  <c r="AI1325" i="2"/>
  <c r="AI1326" i="2"/>
  <c r="AI1327" i="2"/>
  <c r="AI1328" i="2"/>
  <c r="AI1329" i="2"/>
  <c r="AI1330" i="2"/>
  <c r="AI1331" i="2"/>
  <c r="AI1332" i="2"/>
  <c r="AI1333" i="2"/>
  <c r="AI1334" i="2"/>
  <c r="AI1335" i="2"/>
  <c r="AI1336" i="2"/>
  <c r="AI1337" i="2"/>
  <c r="AI1338" i="2"/>
  <c r="AI1339" i="2"/>
  <c r="AI1340" i="2"/>
  <c r="AI1341" i="2"/>
  <c r="AI1342" i="2"/>
  <c r="AI1343" i="2"/>
  <c r="AI1344" i="2"/>
  <c r="AI1345" i="2"/>
  <c r="AI1346" i="2"/>
  <c r="AI1347" i="2"/>
  <c r="AI1348" i="2"/>
  <c r="AI1349" i="2"/>
  <c r="AI1350" i="2"/>
  <c r="AI1351" i="2"/>
  <c r="AI1352" i="2"/>
  <c r="AI1353" i="2"/>
  <c r="AI1354" i="2"/>
  <c r="AI1355" i="2"/>
  <c r="AI1356" i="2"/>
  <c r="AI1357" i="2"/>
  <c r="AI1358" i="2"/>
  <c r="AI1359" i="2"/>
  <c r="AI1360" i="2"/>
  <c r="AI1361" i="2"/>
  <c r="AI1362" i="2"/>
  <c r="AI1363" i="2"/>
  <c r="AI1364" i="2"/>
  <c r="AI1365" i="2"/>
  <c r="AI1366" i="2"/>
  <c r="AI1367" i="2"/>
  <c r="AI1368" i="2"/>
  <c r="AI1369" i="2"/>
  <c r="AI1370" i="2"/>
  <c r="AI1371" i="2"/>
  <c r="AI1372" i="2"/>
  <c r="AI1373" i="2"/>
  <c r="AI1374" i="2"/>
  <c r="AI1375" i="2"/>
  <c r="AI1376" i="2"/>
  <c r="AI1377" i="2"/>
  <c r="AI1378" i="2"/>
  <c r="AI1379" i="2"/>
  <c r="AI1380" i="2"/>
  <c r="AI1381" i="2"/>
  <c r="AI1382" i="2"/>
  <c r="AI1383" i="2"/>
  <c r="AI1384" i="2"/>
  <c r="AI1385" i="2"/>
  <c r="AI1386" i="2"/>
  <c r="AI1387" i="2"/>
  <c r="AI1388" i="2"/>
  <c r="AI1389" i="2"/>
  <c r="AI1390" i="2"/>
  <c r="AI1391" i="2"/>
  <c r="AI1392" i="2"/>
  <c r="AI1393" i="2"/>
  <c r="AI1394" i="2"/>
  <c r="AI1395" i="2"/>
  <c r="AI1396" i="2"/>
  <c r="AI1397" i="2"/>
  <c r="AI1398" i="2"/>
  <c r="AI1399" i="2"/>
  <c r="AI1400" i="2"/>
  <c r="AI1401" i="2"/>
  <c r="AI1402" i="2"/>
  <c r="AI1403" i="2"/>
  <c r="AI1404" i="2"/>
  <c r="AI1405" i="2"/>
  <c r="AI1406" i="2"/>
  <c r="AI1407" i="2"/>
  <c r="AI1408" i="2"/>
  <c r="AI1409" i="2"/>
  <c r="AI1410" i="2"/>
  <c r="AI1411" i="2"/>
  <c r="AI1412" i="2"/>
  <c r="AI1413" i="2"/>
  <c r="AI1414" i="2"/>
  <c r="AI1415" i="2"/>
  <c r="AI1416" i="2"/>
  <c r="AI1417" i="2"/>
  <c r="AI1418" i="2"/>
  <c r="AI1419" i="2"/>
  <c r="AI1420" i="2"/>
  <c r="AI1421" i="2"/>
  <c r="AI1422" i="2"/>
  <c r="AI1423" i="2"/>
  <c r="AI1424" i="2"/>
  <c r="AI1425" i="2"/>
  <c r="AI1426" i="2"/>
  <c r="AI1427" i="2"/>
  <c r="AI1428" i="2"/>
  <c r="AI1429" i="2"/>
  <c r="AI1430" i="2"/>
  <c r="AI1431" i="2"/>
  <c r="AI1432" i="2"/>
  <c r="AI1433" i="2"/>
  <c r="AI1434" i="2"/>
  <c r="AI1435" i="2"/>
  <c r="AI1436" i="2"/>
  <c r="AI1437" i="2"/>
  <c r="AI1438" i="2"/>
  <c r="AI1439" i="2"/>
  <c r="AI1440" i="2"/>
  <c r="AI1441" i="2"/>
  <c r="AI1442" i="2"/>
  <c r="AI1443" i="2"/>
  <c r="AI1444" i="2"/>
  <c r="AI1445" i="2"/>
  <c r="AI1446" i="2"/>
  <c r="AI1447" i="2"/>
  <c r="AI1448" i="2"/>
  <c r="AI1449" i="2"/>
  <c r="AI1450" i="2"/>
  <c r="AI1451" i="2"/>
  <c r="AI1452" i="2"/>
  <c r="AI1453" i="2"/>
  <c r="AI1454" i="2"/>
  <c r="AI1455" i="2"/>
  <c r="AI1456" i="2"/>
  <c r="AI1457" i="2"/>
  <c r="AI1458" i="2"/>
  <c r="AI1459" i="2"/>
  <c r="AI1460" i="2"/>
  <c r="AI1461" i="2"/>
  <c r="AI1462" i="2"/>
  <c r="AI1463" i="2"/>
  <c r="AI1464" i="2"/>
  <c r="AI1465" i="2"/>
  <c r="AI1466" i="2"/>
  <c r="AI1467" i="2"/>
  <c r="AI1468" i="2"/>
  <c r="AI1469" i="2"/>
  <c r="AI1470" i="2"/>
  <c r="AI1471" i="2"/>
  <c r="AI1472" i="2"/>
  <c r="AI1473" i="2"/>
  <c r="AI1474" i="2"/>
  <c r="AI1475" i="2"/>
  <c r="AI1476" i="2"/>
  <c r="AI1477" i="2"/>
  <c r="AI1478" i="2"/>
  <c r="AI1479" i="2"/>
  <c r="AI1480" i="2"/>
  <c r="AI1481" i="2"/>
  <c r="AI1482" i="2"/>
  <c r="AI1483" i="2"/>
  <c r="AI1484" i="2"/>
  <c r="AI1485" i="2"/>
  <c r="AI1486" i="2"/>
  <c r="AI1487" i="2"/>
  <c r="AI1488" i="2"/>
  <c r="AI1489" i="2"/>
  <c r="AI1490" i="2"/>
  <c r="AI1491" i="2"/>
  <c r="AI1492" i="2"/>
  <c r="AI1493" i="2"/>
  <c r="AI1494" i="2"/>
  <c r="AI1495" i="2"/>
  <c r="AI1496" i="2"/>
  <c r="AI1497" i="2"/>
  <c r="AI1498" i="2"/>
  <c r="AI1499" i="2"/>
  <c r="AI1500" i="2"/>
  <c r="AI1501" i="2"/>
  <c r="AI1502" i="2"/>
  <c r="AI1503" i="2"/>
  <c r="AI1504" i="2"/>
  <c r="AI1505" i="2"/>
  <c r="AI1506" i="2"/>
  <c r="AI1507" i="2"/>
  <c r="AI1508" i="2"/>
  <c r="AI1509" i="2"/>
  <c r="AI1510" i="2"/>
  <c r="AI1511" i="2"/>
  <c r="AI1512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AK491" i="2"/>
  <c r="AK492" i="2"/>
  <c r="AK493" i="2"/>
  <c r="AK494" i="2"/>
  <c r="AK495" i="2"/>
  <c r="AK496" i="2"/>
  <c r="AK497" i="2"/>
  <c r="AK498" i="2"/>
  <c r="AK499" i="2"/>
  <c r="AK500" i="2"/>
  <c r="AK501" i="2"/>
  <c r="AK502" i="2"/>
  <c r="AK503" i="2"/>
  <c r="AK504" i="2"/>
  <c r="AK505" i="2"/>
  <c r="AK506" i="2"/>
  <c r="AK507" i="2"/>
  <c r="AK508" i="2"/>
  <c r="AK509" i="2"/>
  <c r="AK510" i="2"/>
  <c r="AK511" i="2"/>
  <c r="AK512" i="2"/>
  <c r="AK513" i="2"/>
  <c r="AK514" i="2"/>
  <c r="AK515" i="2"/>
  <c r="AK516" i="2"/>
  <c r="AK517" i="2"/>
  <c r="AK518" i="2"/>
  <c r="AK519" i="2"/>
  <c r="AK520" i="2"/>
  <c r="AK521" i="2"/>
  <c r="AK522" i="2"/>
  <c r="AK523" i="2"/>
  <c r="AK524" i="2"/>
  <c r="AK525" i="2"/>
  <c r="AK526" i="2"/>
  <c r="AK527" i="2"/>
  <c r="AK528" i="2"/>
  <c r="AK529" i="2"/>
  <c r="AK530" i="2"/>
  <c r="AK531" i="2"/>
  <c r="AK532" i="2"/>
  <c r="AK533" i="2"/>
  <c r="AK534" i="2"/>
  <c r="AK535" i="2"/>
  <c r="AK536" i="2"/>
  <c r="AK537" i="2"/>
  <c r="AK538" i="2"/>
  <c r="AK539" i="2"/>
  <c r="AK540" i="2"/>
  <c r="AK541" i="2"/>
  <c r="AK542" i="2"/>
  <c r="AK543" i="2"/>
  <c r="AK544" i="2"/>
  <c r="AK545" i="2"/>
  <c r="AK546" i="2"/>
  <c r="AK547" i="2"/>
  <c r="AK548" i="2"/>
  <c r="AK549" i="2"/>
  <c r="AK550" i="2"/>
  <c r="AK551" i="2"/>
  <c r="AK552" i="2"/>
  <c r="AK553" i="2"/>
  <c r="AK554" i="2"/>
  <c r="AK555" i="2"/>
  <c r="AK556" i="2"/>
  <c r="AK557" i="2"/>
  <c r="AK558" i="2"/>
  <c r="AK559" i="2"/>
  <c r="AK560" i="2"/>
  <c r="AK561" i="2"/>
  <c r="AK562" i="2"/>
  <c r="AK563" i="2"/>
  <c r="AK564" i="2"/>
  <c r="AK565" i="2"/>
  <c r="AK566" i="2"/>
  <c r="AK567" i="2"/>
  <c r="AK568" i="2"/>
  <c r="AK569" i="2"/>
  <c r="AK570" i="2"/>
  <c r="AK571" i="2"/>
  <c r="AK572" i="2"/>
  <c r="AK573" i="2"/>
  <c r="AK574" i="2"/>
  <c r="AK575" i="2"/>
  <c r="AK576" i="2"/>
  <c r="AK577" i="2"/>
  <c r="AK578" i="2"/>
  <c r="AK579" i="2"/>
  <c r="AK580" i="2"/>
  <c r="AK581" i="2"/>
  <c r="AK582" i="2"/>
  <c r="AK583" i="2"/>
  <c r="AK584" i="2"/>
  <c r="AK585" i="2"/>
  <c r="AK586" i="2"/>
  <c r="AK587" i="2"/>
  <c r="AK588" i="2"/>
  <c r="AK589" i="2"/>
  <c r="AK590" i="2"/>
  <c r="AK591" i="2"/>
  <c r="AK592" i="2"/>
  <c r="AK593" i="2"/>
  <c r="AK594" i="2"/>
  <c r="AK595" i="2"/>
  <c r="AK596" i="2"/>
  <c r="AK597" i="2"/>
  <c r="AK598" i="2"/>
  <c r="AK599" i="2"/>
  <c r="AK600" i="2"/>
  <c r="AK601" i="2"/>
  <c r="AK602" i="2"/>
  <c r="AK603" i="2"/>
  <c r="AK604" i="2"/>
  <c r="AK605" i="2"/>
  <c r="AK606" i="2"/>
  <c r="AK607" i="2"/>
  <c r="AK608" i="2"/>
  <c r="AK609" i="2"/>
  <c r="AK610" i="2"/>
  <c r="AK611" i="2"/>
  <c r="AK612" i="2"/>
  <c r="AK613" i="2"/>
  <c r="AK614" i="2"/>
  <c r="AK615" i="2"/>
  <c r="AK616" i="2"/>
  <c r="AK617" i="2"/>
  <c r="AK618" i="2"/>
  <c r="AK619" i="2"/>
  <c r="AK620" i="2"/>
  <c r="AK621" i="2"/>
  <c r="AK622" i="2"/>
  <c r="AK623" i="2"/>
  <c r="AK624" i="2"/>
  <c r="AK625" i="2"/>
  <c r="AK626" i="2"/>
  <c r="AK627" i="2"/>
  <c r="AK628" i="2"/>
  <c r="AK629" i="2"/>
  <c r="AK630" i="2"/>
  <c r="AK631" i="2"/>
  <c r="AK632" i="2"/>
  <c r="AK633" i="2"/>
  <c r="AK634" i="2"/>
  <c r="AK635" i="2"/>
  <c r="AK636" i="2"/>
  <c r="AK637" i="2"/>
  <c r="AK638" i="2"/>
  <c r="AK639" i="2"/>
  <c r="AK640" i="2"/>
  <c r="AK641" i="2"/>
  <c r="AK642" i="2"/>
  <c r="AK643" i="2"/>
  <c r="AK644" i="2"/>
  <c r="AK645" i="2"/>
  <c r="AK646" i="2"/>
  <c r="AK647" i="2"/>
  <c r="AK648" i="2"/>
  <c r="AK649" i="2"/>
  <c r="AK650" i="2"/>
  <c r="AK651" i="2"/>
  <c r="AK652" i="2"/>
  <c r="AK653" i="2"/>
  <c r="AK654" i="2"/>
  <c r="AK655" i="2"/>
  <c r="AK656" i="2"/>
  <c r="AK657" i="2"/>
  <c r="AK658" i="2"/>
  <c r="AK659" i="2"/>
  <c r="AK660" i="2"/>
  <c r="AK661" i="2"/>
  <c r="AK662" i="2"/>
  <c r="AK663" i="2"/>
  <c r="AK664" i="2"/>
  <c r="AK665" i="2"/>
  <c r="AK666" i="2"/>
  <c r="AK667" i="2"/>
  <c r="AK668" i="2"/>
  <c r="AK669" i="2"/>
  <c r="AK670" i="2"/>
  <c r="AK671" i="2"/>
  <c r="AK672" i="2"/>
  <c r="AK673" i="2"/>
  <c r="AK674" i="2"/>
  <c r="AK675" i="2"/>
  <c r="AK676" i="2"/>
  <c r="AK677" i="2"/>
  <c r="AK678" i="2"/>
  <c r="AK679" i="2"/>
  <c r="AK680" i="2"/>
  <c r="AK681" i="2"/>
  <c r="AK682" i="2"/>
  <c r="AK683" i="2"/>
  <c r="AK684" i="2"/>
  <c r="AK685" i="2"/>
  <c r="AK686" i="2"/>
  <c r="AK687" i="2"/>
  <c r="AK688" i="2"/>
  <c r="AK689" i="2"/>
  <c r="AK690" i="2"/>
  <c r="AK691" i="2"/>
  <c r="AK692" i="2"/>
  <c r="AK693" i="2"/>
  <c r="AK694" i="2"/>
  <c r="AK695" i="2"/>
  <c r="AK696" i="2"/>
  <c r="AK697" i="2"/>
  <c r="AK698" i="2"/>
  <c r="AK699" i="2"/>
  <c r="AK700" i="2"/>
  <c r="AK701" i="2"/>
  <c r="AK702" i="2"/>
  <c r="AK703" i="2"/>
  <c r="AK704" i="2"/>
  <c r="AK705" i="2"/>
  <c r="AK706" i="2"/>
  <c r="AK707" i="2"/>
  <c r="AK708" i="2"/>
  <c r="AK709" i="2"/>
  <c r="AK710" i="2"/>
  <c r="AK711" i="2"/>
  <c r="AK712" i="2"/>
  <c r="AK713" i="2"/>
  <c r="AK714" i="2"/>
  <c r="AK715" i="2"/>
  <c r="AK716" i="2"/>
  <c r="AK717" i="2"/>
  <c r="AK718" i="2"/>
  <c r="AK719" i="2"/>
  <c r="AK720" i="2"/>
  <c r="AK721" i="2"/>
  <c r="AK722" i="2"/>
  <c r="AK723" i="2"/>
  <c r="AK724" i="2"/>
  <c r="AK725" i="2"/>
  <c r="AK726" i="2"/>
  <c r="AK727" i="2"/>
  <c r="AK728" i="2"/>
  <c r="AK729" i="2"/>
  <c r="AK730" i="2"/>
  <c r="AK731" i="2"/>
  <c r="AK732" i="2"/>
  <c r="AK733" i="2"/>
  <c r="AK734" i="2"/>
  <c r="AK735" i="2"/>
  <c r="AK736" i="2"/>
  <c r="AK737" i="2"/>
  <c r="AK738" i="2"/>
  <c r="AK739" i="2"/>
  <c r="AK740" i="2"/>
  <c r="AK741" i="2"/>
  <c r="AK742" i="2"/>
  <c r="AK743" i="2"/>
  <c r="AK744" i="2"/>
  <c r="AK745" i="2"/>
  <c r="AK746" i="2"/>
  <c r="AK747" i="2"/>
  <c r="AK748" i="2"/>
  <c r="AK749" i="2"/>
  <c r="AK750" i="2"/>
  <c r="AK751" i="2"/>
  <c r="AK752" i="2"/>
  <c r="AK753" i="2"/>
  <c r="AK754" i="2"/>
  <c r="AK755" i="2"/>
  <c r="AK756" i="2"/>
  <c r="AK757" i="2"/>
  <c r="AK758" i="2"/>
  <c r="AK759" i="2"/>
  <c r="AK760" i="2"/>
  <c r="AK761" i="2"/>
  <c r="AK762" i="2"/>
  <c r="AK763" i="2"/>
  <c r="AK764" i="2"/>
  <c r="AK765" i="2"/>
  <c r="AK766" i="2"/>
  <c r="AK767" i="2"/>
  <c r="AK768" i="2"/>
  <c r="AK769" i="2"/>
  <c r="AK770" i="2"/>
  <c r="AK771" i="2"/>
  <c r="AK772" i="2"/>
  <c r="AK773" i="2"/>
  <c r="AK774" i="2"/>
  <c r="AK775" i="2"/>
  <c r="AK776" i="2"/>
  <c r="AK777" i="2"/>
  <c r="AK778" i="2"/>
  <c r="AK779" i="2"/>
  <c r="AK780" i="2"/>
  <c r="AK781" i="2"/>
  <c r="AK782" i="2"/>
  <c r="AK783" i="2"/>
  <c r="AK784" i="2"/>
  <c r="AK785" i="2"/>
  <c r="AK786" i="2"/>
  <c r="AK787" i="2"/>
  <c r="AK788" i="2"/>
  <c r="AK789" i="2"/>
  <c r="AK790" i="2"/>
  <c r="AK791" i="2"/>
  <c r="AK792" i="2"/>
  <c r="AK793" i="2"/>
  <c r="AK794" i="2"/>
  <c r="AK795" i="2"/>
  <c r="AK796" i="2"/>
  <c r="AK797" i="2"/>
  <c r="AK798" i="2"/>
  <c r="AK799" i="2"/>
  <c r="AK800" i="2"/>
  <c r="AK801" i="2"/>
  <c r="AK802" i="2"/>
  <c r="AK803" i="2"/>
  <c r="AK804" i="2"/>
  <c r="AK805" i="2"/>
  <c r="AK806" i="2"/>
  <c r="AK807" i="2"/>
  <c r="AK808" i="2"/>
  <c r="AK809" i="2"/>
  <c r="AK810" i="2"/>
  <c r="AK811" i="2"/>
  <c r="AK812" i="2"/>
  <c r="AK813" i="2"/>
  <c r="AK814" i="2"/>
  <c r="AK815" i="2"/>
  <c r="AK816" i="2"/>
  <c r="AK817" i="2"/>
  <c r="AK818" i="2"/>
  <c r="AK819" i="2"/>
  <c r="AK820" i="2"/>
  <c r="AK821" i="2"/>
  <c r="AK822" i="2"/>
  <c r="AK823" i="2"/>
  <c r="AK824" i="2"/>
  <c r="AK825" i="2"/>
  <c r="AK826" i="2"/>
  <c r="AK827" i="2"/>
  <c r="AK828" i="2"/>
  <c r="AK829" i="2"/>
  <c r="AK830" i="2"/>
  <c r="AK831" i="2"/>
  <c r="AK832" i="2"/>
  <c r="AK833" i="2"/>
  <c r="AK834" i="2"/>
  <c r="AK835" i="2"/>
  <c r="AK836" i="2"/>
  <c r="AK837" i="2"/>
  <c r="AK838" i="2"/>
  <c r="AK839" i="2"/>
  <c r="AK840" i="2"/>
  <c r="AK841" i="2"/>
  <c r="AK842" i="2"/>
  <c r="AK843" i="2"/>
  <c r="AK844" i="2"/>
  <c r="AK845" i="2"/>
  <c r="AK846" i="2"/>
  <c r="AK847" i="2"/>
  <c r="AK848" i="2"/>
  <c r="AK849" i="2"/>
  <c r="AK850" i="2"/>
  <c r="AK851" i="2"/>
  <c r="AK852" i="2"/>
  <c r="AK853" i="2"/>
  <c r="AK854" i="2"/>
  <c r="AK855" i="2"/>
  <c r="AK856" i="2"/>
  <c r="AK857" i="2"/>
  <c r="AK858" i="2"/>
  <c r="AK859" i="2"/>
  <c r="AK860" i="2"/>
  <c r="AK861" i="2"/>
  <c r="AK862" i="2"/>
  <c r="AK863" i="2"/>
  <c r="AK864" i="2"/>
  <c r="AK865" i="2"/>
  <c r="AK866" i="2"/>
  <c r="AK867" i="2"/>
  <c r="AK868" i="2"/>
  <c r="AK869" i="2"/>
  <c r="AK870" i="2"/>
  <c r="AK871" i="2"/>
  <c r="AK872" i="2"/>
  <c r="AK873" i="2"/>
  <c r="AK874" i="2"/>
  <c r="AK875" i="2"/>
  <c r="AK876" i="2"/>
  <c r="AK877" i="2"/>
  <c r="AK878" i="2"/>
  <c r="AK879" i="2"/>
  <c r="AK880" i="2"/>
  <c r="AK881" i="2"/>
  <c r="AK882" i="2"/>
  <c r="AK883" i="2"/>
  <c r="AK884" i="2"/>
  <c r="AK885" i="2"/>
  <c r="AK886" i="2"/>
  <c r="AK887" i="2"/>
  <c r="AK888" i="2"/>
  <c r="AK889" i="2"/>
  <c r="AK890" i="2"/>
  <c r="AK891" i="2"/>
  <c r="AK892" i="2"/>
  <c r="AK893" i="2"/>
  <c r="AK894" i="2"/>
  <c r="AK895" i="2"/>
  <c r="AK896" i="2"/>
  <c r="AK897" i="2"/>
  <c r="AK898" i="2"/>
  <c r="AK899" i="2"/>
  <c r="AK900" i="2"/>
  <c r="AK901" i="2"/>
  <c r="AK902" i="2"/>
  <c r="AK903" i="2"/>
  <c r="AK904" i="2"/>
  <c r="AK905" i="2"/>
  <c r="AK906" i="2"/>
  <c r="AK907" i="2"/>
  <c r="AK908" i="2"/>
  <c r="AK909" i="2"/>
  <c r="AK910" i="2"/>
  <c r="AK911" i="2"/>
  <c r="AK912" i="2"/>
  <c r="AK913" i="2"/>
  <c r="AK914" i="2"/>
  <c r="AK915" i="2"/>
  <c r="AK916" i="2"/>
  <c r="AK917" i="2"/>
  <c r="AK918" i="2"/>
  <c r="AK919" i="2"/>
  <c r="AK920" i="2"/>
  <c r="AK921" i="2"/>
  <c r="AK922" i="2"/>
  <c r="AK923" i="2"/>
  <c r="AK924" i="2"/>
  <c r="AK925" i="2"/>
  <c r="AK926" i="2"/>
  <c r="AK927" i="2"/>
  <c r="AK928" i="2"/>
  <c r="AK929" i="2"/>
  <c r="AK930" i="2"/>
  <c r="AK931" i="2"/>
  <c r="AK932" i="2"/>
  <c r="AK933" i="2"/>
  <c r="AK934" i="2"/>
  <c r="AK935" i="2"/>
  <c r="AK936" i="2"/>
  <c r="AK937" i="2"/>
  <c r="AK938" i="2"/>
  <c r="AK939" i="2"/>
  <c r="AK940" i="2"/>
  <c r="AK941" i="2"/>
  <c r="AK942" i="2"/>
  <c r="AK943" i="2"/>
  <c r="AK944" i="2"/>
  <c r="AK945" i="2"/>
  <c r="AK946" i="2"/>
  <c r="AK947" i="2"/>
  <c r="AK948" i="2"/>
  <c r="AK949" i="2"/>
  <c r="AK950" i="2"/>
  <c r="AK951" i="2"/>
  <c r="AK952" i="2"/>
  <c r="AK953" i="2"/>
  <c r="AK954" i="2"/>
  <c r="AK955" i="2"/>
  <c r="AK956" i="2"/>
  <c r="AK957" i="2"/>
  <c r="AK958" i="2"/>
  <c r="AK959" i="2"/>
  <c r="AK960" i="2"/>
  <c r="AK961" i="2"/>
  <c r="AK962" i="2"/>
  <c r="AK963" i="2"/>
  <c r="AK964" i="2"/>
  <c r="AK965" i="2"/>
  <c r="AK966" i="2"/>
  <c r="AK967" i="2"/>
  <c r="AK968" i="2"/>
  <c r="AK969" i="2"/>
  <c r="AK970" i="2"/>
  <c r="AK971" i="2"/>
  <c r="AK972" i="2"/>
  <c r="AK973" i="2"/>
  <c r="AK974" i="2"/>
  <c r="AK975" i="2"/>
  <c r="AK976" i="2"/>
  <c r="AK977" i="2"/>
  <c r="AK978" i="2"/>
  <c r="AK979" i="2"/>
  <c r="AK980" i="2"/>
  <c r="AK981" i="2"/>
  <c r="AK982" i="2"/>
  <c r="AK983" i="2"/>
  <c r="AK984" i="2"/>
  <c r="AK985" i="2"/>
  <c r="AK986" i="2"/>
  <c r="AK987" i="2"/>
  <c r="AK988" i="2"/>
  <c r="AK989" i="2"/>
  <c r="AK990" i="2"/>
  <c r="AK991" i="2"/>
  <c r="AK992" i="2"/>
  <c r="AK993" i="2"/>
  <c r="AK994" i="2"/>
  <c r="AK995" i="2"/>
  <c r="AK996" i="2"/>
  <c r="AK997" i="2"/>
  <c r="AK998" i="2"/>
  <c r="AK999" i="2"/>
  <c r="AK1000" i="2"/>
  <c r="AK1001" i="2"/>
  <c r="AK1002" i="2"/>
  <c r="AK1003" i="2"/>
  <c r="AK1004" i="2"/>
  <c r="AK1005" i="2"/>
  <c r="AK1006" i="2"/>
  <c r="AK1007" i="2"/>
  <c r="AK1008" i="2"/>
  <c r="AK1009" i="2"/>
  <c r="AK1010" i="2"/>
  <c r="AK1011" i="2"/>
  <c r="AK1012" i="2"/>
  <c r="AK1013" i="2"/>
  <c r="AK1014" i="2"/>
  <c r="AK1015" i="2"/>
  <c r="AK1016" i="2"/>
  <c r="AK1017" i="2"/>
  <c r="AK1018" i="2"/>
  <c r="AK1019" i="2"/>
  <c r="AK1020" i="2"/>
  <c r="AK1021" i="2"/>
  <c r="AK1022" i="2"/>
  <c r="AK1023" i="2"/>
  <c r="AK1024" i="2"/>
  <c r="AK1025" i="2"/>
  <c r="AK1026" i="2"/>
  <c r="AK1027" i="2"/>
  <c r="AK1028" i="2"/>
  <c r="AK1029" i="2"/>
  <c r="AK1030" i="2"/>
  <c r="AK1031" i="2"/>
  <c r="AK1032" i="2"/>
  <c r="AK1033" i="2"/>
  <c r="AK1034" i="2"/>
  <c r="AK1035" i="2"/>
  <c r="AK1036" i="2"/>
  <c r="AK1037" i="2"/>
  <c r="AK1038" i="2"/>
  <c r="AK1039" i="2"/>
  <c r="AK1040" i="2"/>
  <c r="AK1041" i="2"/>
  <c r="AK1042" i="2"/>
  <c r="AK1043" i="2"/>
  <c r="AK1044" i="2"/>
  <c r="AK1045" i="2"/>
  <c r="AK1046" i="2"/>
  <c r="AK1047" i="2"/>
  <c r="AK1048" i="2"/>
  <c r="AK1049" i="2"/>
  <c r="AK1050" i="2"/>
  <c r="AK1051" i="2"/>
  <c r="AK1052" i="2"/>
  <c r="AK1053" i="2"/>
  <c r="AK1054" i="2"/>
  <c r="AK1055" i="2"/>
  <c r="AK1056" i="2"/>
  <c r="AK1057" i="2"/>
  <c r="AK1058" i="2"/>
  <c r="AK1059" i="2"/>
  <c r="AK1060" i="2"/>
  <c r="AK1061" i="2"/>
  <c r="AK1062" i="2"/>
  <c r="AK1063" i="2"/>
  <c r="AK1064" i="2"/>
  <c r="AK1065" i="2"/>
  <c r="AK1066" i="2"/>
  <c r="AK1067" i="2"/>
  <c r="AK1068" i="2"/>
  <c r="AK1069" i="2"/>
  <c r="AK1070" i="2"/>
  <c r="AK1071" i="2"/>
  <c r="AK1072" i="2"/>
  <c r="AK1073" i="2"/>
  <c r="AK1074" i="2"/>
  <c r="AK1075" i="2"/>
  <c r="AK1076" i="2"/>
  <c r="AK1077" i="2"/>
  <c r="AK1078" i="2"/>
  <c r="AK1079" i="2"/>
  <c r="AK1080" i="2"/>
  <c r="AK1081" i="2"/>
  <c r="AK1082" i="2"/>
  <c r="AK1083" i="2"/>
  <c r="AK1084" i="2"/>
  <c r="AK1085" i="2"/>
  <c r="AK1086" i="2"/>
  <c r="AK1087" i="2"/>
  <c r="AK1088" i="2"/>
  <c r="AK1089" i="2"/>
  <c r="AK1090" i="2"/>
  <c r="AK1091" i="2"/>
  <c r="AK1092" i="2"/>
  <c r="AK1093" i="2"/>
  <c r="AK1094" i="2"/>
  <c r="AK1095" i="2"/>
  <c r="AK1096" i="2"/>
  <c r="AK1097" i="2"/>
  <c r="AK1098" i="2"/>
  <c r="AK1099" i="2"/>
  <c r="AK1100" i="2"/>
  <c r="AK1101" i="2"/>
  <c r="AK1102" i="2"/>
  <c r="AK1103" i="2"/>
  <c r="AK1104" i="2"/>
  <c r="AK1105" i="2"/>
  <c r="AK1106" i="2"/>
  <c r="AK1107" i="2"/>
  <c r="AK1108" i="2"/>
  <c r="AK1109" i="2"/>
  <c r="AK1110" i="2"/>
  <c r="AK1111" i="2"/>
  <c r="AK1112" i="2"/>
  <c r="AK1113" i="2"/>
  <c r="AK1114" i="2"/>
  <c r="AK1115" i="2"/>
  <c r="AK1116" i="2"/>
  <c r="AK1117" i="2"/>
  <c r="AK1118" i="2"/>
  <c r="AK1119" i="2"/>
  <c r="AK1120" i="2"/>
  <c r="AK1121" i="2"/>
  <c r="AK1122" i="2"/>
  <c r="AK1123" i="2"/>
  <c r="AK1124" i="2"/>
  <c r="AK1125" i="2"/>
  <c r="AK1126" i="2"/>
  <c r="AK1127" i="2"/>
  <c r="AK1128" i="2"/>
  <c r="AK1129" i="2"/>
  <c r="AK1130" i="2"/>
  <c r="AK1131" i="2"/>
  <c r="AK1132" i="2"/>
  <c r="AK1133" i="2"/>
  <c r="AK1134" i="2"/>
  <c r="AK1135" i="2"/>
  <c r="AK1136" i="2"/>
  <c r="AK1137" i="2"/>
  <c r="AK1138" i="2"/>
  <c r="AK1139" i="2"/>
  <c r="AK1140" i="2"/>
  <c r="AK1141" i="2"/>
  <c r="AK1142" i="2"/>
  <c r="AK1143" i="2"/>
  <c r="AK1144" i="2"/>
  <c r="AK1145" i="2"/>
  <c r="AK1146" i="2"/>
  <c r="AK1147" i="2"/>
  <c r="AK1148" i="2"/>
  <c r="AK1149" i="2"/>
  <c r="AK1150" i="2"/>
  <c r="AK1151" i="2"/>
  <c r="AK1152" i="2"/>
  <c r="AK1153" i="2"/>
  <c r="AK1154" i="2"/>
  <c r="AK1155" i="2"/>
  <c r="AK1156" i="2"/>
  <c r="AK1157" i="2"/>
  <c r="AK1158" i="2"/>
  <c r="AK1159" i="2"/>
  <c r="AK1160" i="2"/>
  <c r="AK1161" i="2"/>
  <c r="AK1162" i="2"/>
  <c r="AK1163" i="2"/>
  <c r="AK1164" i="2"/>
  <c r="AK1165" i="2"/>
  <c r="AK1166" i="2"/>
  <c r="AK1167" i="2"/>
  <c r="AK1168" i="2"/>
  <c r="AK1169" i="2"/>
  <c r="AK1170" i="2"/>
  <c r="AK1171" i="2"/>
  <c r="AK1172" i="2"/>
  <c r="AK1173" i="2"/>
  <c r="AK1174" i="2"/>
  <c r="AK1175" i="2"/>
  <c r="AK1176" i="2"/>
  <c r="AK1177" i="2"/>
  <c r="AK1178" i="2"/>
  <c r="AK1179" i="2"/>
  <c r="AK1180" i="2"/>
  <c r="AK1181" i="2"/>
  <c r="AK1182" i="2"/>
  <c r="AK1183" i="2"/>
  <c r="AK1184" i="2"/>
  <c r="AK1185" i="2"/>
  <c r="AK1186" i="2"/>
  <c r="AK1187" i="2"/>
  <c r="AK1188" i="2"/>
  <c r="AK1189" i="2"/>
  <c r="AK1190" i="2"/>
  <c r="AK1191" i="2"/>
  <c r="AK1192" i="2"/>
  <c r="AK1193" i="2"/>
  <c r="AK1194" i="2"/>
  <c r="AK1195" i="2"/>
  <c r="AK1196" i="2"/>
  <c r="AK1197" i="2"/>
  <c r="AK1198" i="2"/>
  <c r="AK1199" i="2"/>
  <c r="AK1200" i="2"/>
  <c r="AK1201" i="2"/>
  <c r="AK1202" i="2"/>
  <c r="AK1203" i="2"/>
  <c r="AK1204" i="2"/>
  <c r="AK1205" i="2"/>
  <c r="AK1206" i="2"/>
  <c r="AK1207" i="2"/>
  <c r="AK1208" i="2"/>
  <c r="AK1209" i="2"/>
  <c r="AK1210" i="2"/>
  <c r="AK1211" i="2"/>
  <c r="AK1212" i="2"/>
  <c r="AK1213" i="2"/>
  <c r="AK1214" i="2"/>
  <c r="AK1215" i="2"/>
  <c r="AK1216" i="2"/>
  <c r="AK1217" i="2"/>
  <c r="AK1218" i="2"/>
  <c r="AK1219" i="2"/>
  <c r="AK1220" i="2"/>
  <c r="AK1221" i="2"/>
  <c r="AK1222" i="2"/>
  <c r="AK1223" i="2"/>
  <c r="AK1224" i="2"/>
  <c r="AK1225" i="2"/>
  <c r="AK1226" i="2"/>
  <c r="AK1227" i="2"/>
  <c r="AK1228" i="2"/>
  <c r="AK1229" i="2"/>
  <c r="AK1230" i="2"/>
  <c r="AK1231" i="2"/>
  <c r="AK1232" i="2"/>
  <c r="AK1233" i="2"/>
  <c r="AK1234" i="2"/>
  <c r="AK1235" i="2"/>
  <c r="AK1236" i="2"/>
  <c r="AK1237" i="2"/>
  <c r="AK1238" i="2"/>
  <c r="AK1239" i="2"/>
  <c r="AK1240" i="2"/>
  <c r="AK1241" i="2"/>
  <c r="AK1242" i="2"/>
  <c r="AK1243" i="2"/>
  <c r="AK1244" i="2"/>
  <c r="AK1245" i="2"/>
  <c r="AK1246" i="2"/>
  <c r="AK1247" i="2"/>
  <c r="AK1248" i="2"/>
  <c r="AK1249" i="2"/>
  <c r="AK1250" i="2"/>
  <c r="AK1251" i="2"/>
  <c r="AK1252" i="2"/>
  <c r="AK1253" i="2"/>
  <c r="AK1254" i="2"/>
  <c r="AK1255" i="2"/>
  <c r="AK1256" i="2"/>
  <c r="AK1257" i="2"/>
  <c r="AK1258" i="2"/>
  <c r="AK1259" i="2"/>
  <c r="AK1260" i="2"/>
  <c r="AK1514" i="2" s="1" a="1"/>
  <c r="AK1514" i="2" s="1"/>
  <c r="AK1261" i="2"/>
  <c r="AK1262" i="2"/>
  <c r="AK1263" i="2"/>
  <c r="AK1264" i="2"/>
  <c r="AK1265" i="2"/>
  <c r="AK1266" i="2"/>
  <c r="AK1267" i="2"/>
  <c r="AK1268" i="2"/>
  <c r="AK1269" i="2"/>
  <c r="AK1270" i="2"/>
  <c r="AK1271" i="2"/>
  <c r="AK1272" i="2"/>
  <c r="AK1273" i="2"/>
  <c r="AK1274" i="2"/>
  <c r="AK1275" i="2"/>
  <c r="AK1276" i="2"/>
  <c r="AK1277" i="2"/>
  <c r="AK1278" i="2"/>
  <c r="AK1279" i="2"/>
  <c r="AK1280" i="2"/>
  <c r="AK1281" i="2"/>
  <c r="AK1282" i="2"/>
  <c r="AK1283" i="2"/>
  <c r="AK1284" i="2"/>
  <c r="AK1285" i="2"/>
  <c r="AK1286" i="2"/>
  <c r="AK1287" i="2"/>
  <c r="AK1288" i="2"/>
  <c r="AK1289" i="2"/>
  <c r="AK1290" i="2"/>
  <c r="AK1291" i="2"/>
  <c r="AK1292" i="2"/>
  <c r="AK1293" i="2"/>
  <c r="AK1294" i="2"/>
  <c r="AK1295" i="2"/>
  <c r="AK1296" i="2"/>
  <c r="AK1297" i="2"/>
  <c r="AK1298" i="2"/>
  <c r="AK1299" i="2"/>
  <c r="AK1300" i="2"/>
  <c r="AK1301" i="2"/>
  <c r="AK1302" i="2"/>
  <c r="AK1303" i="2"/>
  <c r="AK1304" i="2"/>
  <c r="AK1305" i="2"/>
  <c r="AK1306" i="2"/>
  <c r="AK1307" i="2"/>
  <c r="AK1308" i="2"/>
  <c r="AK1309" i="2"/>
  <c r="AK1310" i="2"/>
  <c r="AK1311" i="2"/>
  <c r="AK1312" i="2"/>
  <c r="AK1313" i="2"/>
  <c r="AK1314" i="2"/>
  <c r="AK1315" i="2"/>
  <c r="AK1316" i="2"/>
  <c r="AK1317" i="2"/>
  <c r="AK1318" i="2"/>
  <c r="AK1319" i="2"/>
  <c r="AK1320" i="2"/>
  <c r="AK1321" i="2"/>
  <c r="AK1322" i="2"/>
  <c r="AK1323" i="2"/>
  <c r="AK1324" i="2"/>
  <c r="AK1325" i="2"/>
  <c r="AK1326" i="2"/>
  <c r="AK1327" i="2"/>
  <c r="AK1328" i="2"/>
  <c r="AK1329" i="2"/>
  <c r="AK1330" i="2"/>
  <c r="AK1331" i="2"/>
  <c r="AK1332" i="2"/>
  <c r="AK1333" i="2"/>
  <c r="AK1334" i="2"/>
  <c r="AK1335" i="2"/>
  <c r="AK1336" i="2"/>
  <c r="AK1337" i="2"/>
  <c r="AK1338" i="2"/>
  <c r="AK1339" i="2"/>
  <c r="AK1340" i="2"/>
  <c r="AK1341" i="2"/>
  <c r="AK1342" i="2"/>
  <c r="AK1343" i="2"/>
  <c r="AK1344" i="2"/>
  <c r="AK1345" i="2"/>
  <c r="AK1346" i="2"/>
  <c r="AK1347" i="2"/>
  <c r="AK1348" i="2"/>
  <c r="AK1349" i="2"/>
  <c r="AK1350" i="2"/>
  <c r="AK1351" i="2"/>
  <c r="AK1352" i="2"/>
  <c r="AK1353" i="2"/>
  <c r="AK1354" i="2"/>
  <c r="AK1355" i="2"/>
  <c r="AK1356" i="2"/>
  <c r="AK1357" i="2"/>
  <c r="AK1358" i="2"/>
  <c r="AK1359" i="2"/>
  <c r="AK1360" i="2"/>
  <c r="AK1361" i="2"/>
  <c r="AK1362" i="2"/>
  <c r="AK1363" i="2"/>
  <c r="AK1364" i="2"/>
  <c r="AK1365" i="2"/>
  <c r="AK1366" i="2"/>
  <c r="AK1367" i="2"/>
  <c r="AK1368" i="2"/>
  <c r="AK1369" i="2"/>
  <c r="AK1370" i="2"/>
  <c r="AK1371" i="2"/>
  <c r="AK1372" i="2"/>
  <c r="AK1373" i="2"/>
  <c r="AK1374" i="2"/>
  <c r="AK1375" i="2"/>
  <c r="AK1376" i="2"/>
  <c r="AK1377" i="2"/>
  <c r="AK1378" i="2"/>
  <c r="AK1379" i="2"/>
  <c r="AK1380" i="2"/>
  <c r="AK1381" i="2"/>
  <c r="AK1382" i="2"/>
  <c r="AK1383" i="2"/>
  <c r="AK1384" i="2"/>
  <c r="AK1385" i="2"/>
  <c r="AK1386" i="2"/>
  <c r="AK1387" i="2"/>
  <c r="AK1388" i="2"/>
  <c r="AK1389" i="2"/>
  <c r="AK1390" i="2"/>
  <c r="AK1391" i="2"/>
  <c r="AK1392" i="2"/>
  <c r="AK1393" i="2"/>
  <c r="AK1394" i="2"/>
  <c r="AK1395" i="2"/>
  <c r="AK1396" i="2"/>
  <c r="AK1397" i="2"/>
  <c r="AK1398" i="2"/>
  <c r="AK1399" i="2"/>
  <c r="AK1400" i="2"/>
  <c r="AK1401" i="2"/>
  <c r="AK1402" i="2"/>
  <c r="AK1403" i="2"/>
  <c r="AK1404" i="2"/>
  <c r="AK1405" i="2"/>
  <c r="AK1406" i="2"/>
  <c r="AK1407" i="2"/>
  <c r="AK1408" i="2"/>
  <c r="AK1409" i="2"/>
  <c r="AK1410" i="2"/>
  <c r="AK1411" i="2"/>
  <c r="AK1412" i="2"/>
  <c r="AK1413" i="2"/>
  <c r="AK1414" i="2"/>
  <c r="AK1415" i="2"/>
  <c r="AK1416" i="2"/>
  <c r="AK1417" i="2"/>
  <c r="AK1418" i="2"/>
  <c r="AK1419" i="2"/>
  <c r="AK1420" i="2"/>
  <c r="AK1421" i="2"/>
  <c r="AK1422" i="2"/>
  <c r="AK1423" i="2"/>
  <c r="AK1424" i="2"/>
  <c r="AK1425" i="2"/>
  <c r="AK1426" i="2"/>
  <c r="AK1427" i="2"/>
  <c r="AK1428" i="2"/>
  <c r="AK1429" i="2"/>
  <c r="AK1430" i="2"/>
  <c r="AK1431" i="2"/>
  <c r="AK1432" i="2"/>
  <c r="AK1433" i="2"/>
  <c r="AK1434" i="2"/>
  <c r="AK1435" i="2"/>
  <c r="AK1436" i="2"/>
  <c r="AK1437" i="2"/>
  <c r="AK1438" i="2"/>
  <c r="AK1439" i="2"/>
  <c r="AK1440" i="2"/>
  <c r="AK1441" i="2"/>
  <c r="AK1442" i="2"/>
  <c r="AK1443" i="2"/>
  <c r="AK1444" i="2"/>
  <c r="AK1445" i="2"/>
  <c r="AK1446" i="2"/>
  <c r="AK1447" i="2"/>
  <c r="AK1448" i="2"/>
  <c r="AK1449" i="2"/>
  <c r="AK1450" i="2"/>
  <c r="AK1451" i="2"/>
  <c r="AK1452" i="2"/>
  <c r="AK1453" i="2"/>
  <c r="AK1454" i="2"/>
  <c r="AK1455" i="2"/>
  <c r="AK1456" i="2"/>
  <c r="AK1457" i="2"/>
  <c r="AK1458" i="2"/>
  <c r="AK1459" i="2"/>
  <c r="AK1460" i="2"/>
  <c r="AK1461" i="2"/>
  <c r="AK1462" i="2"/>
  <c r="AK1463" i="2"/>
  <c r="AK1464" i="2"/>
  <c r="AK1465" i="2"/>
  <c r="AK1466" i="2"/>
  <c r="AK1467" i="2"/>
  <c r="AK1468" i="2"/>
  <c r="AK1469" i="2"/>
  <c r="AK1470" i="2"/>
  <c r="AK1471" i="2"/>
  <c r="AK1472" i="2"/>
  <c r="AK1473" i="2"/>
  <c r="AK1474" i="2"/>
  <c r="AK1475" i="2"/>
  <c r="AK1476" i="2"/>
  <c r="AK1477" i="2"/>
  <c r="AK1478" i="2"/>
  <c r="AK1479" i="2"/>
  <c r="AK1480" i="2"/>
  <c r="AK1481" i="2"/>
  <c r="AK1482" i="2"/>
  <c r="AK1483" i="2"/>
  <c r="AK1484" i="2"/>
  <c r="AK1485" i="2"/>
  <c r="AK1486" i="2"/>
  <c r="AK1487" i="2"/>
  <c r="AK1488" i="2"/>
  <c r="AK1489" i="2"/>
  <c r="AK1490" i="2"/>
  <c r="AK1491" i="2"/>
  <c r="AK1492" i="2"/>
  <c r="AK1493" i="2"/>
  <c r="AK1494" i="2"/>
  <c r="AK1495" i="2"/>
  <c r="AK1496" i="2"/>
  <c r="AK1497" i="2"/>
  <c r="AK1498" i="2"/>
  <c r="AK1499" i="2"/>
  <c r="AK1500" i="2"/>
  <c r="AK1501" i="2"/>
  <c r="AK1502" i="2"/>
  <c r="AK1503" i="2"/>
  <c r="AK1504" i="2"/>
  <c r="AK1505" i="2"/>
  <c r="AK1506" i="2"/>
  <c r="AK1507" i="2"/>
  <c r="AK1508" i="2"/>
  <c r="AK1509" i="2"/>
  <c r="AK1510" i="2"/>
  <c r="AK1511" i="2"/>
  <c r="AK1512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M412" i="2"/>
  <c r="AM413" i="2"/>
  <c r="AM414" i="2"/>
  <c r="AM415" i="2"/>
  <c r="AM416" i="2"/>
  <c r="AM417" i="2"/>
  <c r="AM418" i="2"/>
  <c r="AM419" i="2"/>
  <c r="AM420" i="2"/>
  <c r="AM421" i="2"/>
  <c r="AM422" i="2"/>
  <c r="AM423" i="2"/>
  <c r="AM424" i="2"/>
  <c r="AM425" i="2"/>
  <c r="AM426" i="2"/>
  <c r="AM427" i="2"/>
  <c r="AM428" i="2"/>
  <c r="AM429" i="2"/>
  <c r="AM430" i="2"/>
  <c r="AM431" i="2"/>
  <c r="AM432" i="2"/>
  <c r="AM433" i="2"/>
  <c r="AM434" i="2"/>
  <c r="AM435" i="2"/>
  <c r="AM436" i="2"/>
  <c r="AM437" i="2"/>
  <c r="AM438" i="2"/>
  <c r="AM439" i="2"/>
  <c r="AM440" i="2"/>
  <c r="AM441" i="2"/>
  <c r="AM442" i="2"/>
  <c r="AM443" i="2"/>
  <c r="AM444" i="2"/>
  <c r="AM445" i="2"/>
  <c r="AM446" i="2"/>
  <c r="AM447" i="2"/>
  <c r="AM448" i="2"/>
  <c r="AM449" i="2"/>
  <c r="AM450" i="2"/>
  <c r="AM451" i="2"/>
  <c r="AM452" i="2"/>
  <c r="AM453" i="2"/>
  <c r="AM454" i="2"/>
  <c r="AM455" i="2"/>
  <c r="AM456" i="2"/>
  <c r="AM457" i="2"/>
  <c r="AM458" i="2"/>
  <c r="AM459" i="2"/>
  <c r="AM460" i="2"/>
  <c r="AM461" i="2"/>
  <c r="AM462" i="2"/>
  <c r="AM463" i="2"/>
  <c r="AM464" i="2"/>
  <c r="AM465" i="2"/>
  <c r="AM466" i="2"/>
  <c r="AM467" i="2"/>
  <c r="AM468" i="2"/>
  <c r="AM469" i="2"/>
  <c r="AM470" i="2"/>
  <c r="AM471" i="2"/>
  <c r="AM472" i="2"/>
  <c r="AM473" i="2"/>
  <c r="AM474" i="2"/>
  <c r="AM475" i="2"/>
  <c r="AM476" i="2"/>
  <c r="AM477" i="2"/>
  <c r="AM478" i="2"/>
  <c r="AM479" i="2"/>
  <c r="AM480" i="2"/>
  <c r="AM481" i="2"/>
  <c r="AM482" i="2"/>
  <c r="AM483" i="2"/>
  <c r="AM484" i="2"/>
  <c r="AM485" i="2"/>
  <c r="AM486" i="2"/>
  <c r="AM487" i="2"/>
  <c r="AM488" i="2"/>
  <c r="AM489" i="2"/>
  <c r="AM490" i="2"/>
  <c r="AM491" i="2"/>
  <c r="AM492" i="2"/>
  <c r="AM493" i="2"/>
  <c r="AM494" i="2"/>
  <c r="AM495" i="2"/>
  <c r="AM496" i="2"/>
  <c r="AM497" i="2"/>
  <c r="AM498" i="2"/>
  <c r="AM499" i="2"/>
  <c r="AM500" i="2"/>
  <c r="AM501" i="2"/>
  <c r="AM502" i="2"/>
  <c r="AM503" i="2"/>
  <c r="AM504" i="2"/>
  <c r="AM505" i="2"/>
  <c r="AM506" i="2"/>
  <c r="AM507" i="2"/>
  <c r="AM508" i="2"/>
  <c r="AM509" i="2"/>
  <c r="AM510" i="2"/>
  <c r="AM511" i="2"/>
  <c r="AM512" i="2"/>
  <c r="AM513" i="2"/>
  <c r="AM514" i="2"/>
  <c r="AM515" i="2"/>
  <c r="AM516" i="2"/>
  <c r="AM517" i="2"/>
  <c r="AM518" i="2"/>
  <c r="AM519" i="2"/>
  <c r="AM520" i="2"/>
  <c r="AM521" i="2"/>
  <c r="AM522" i="2"/>
  <c r="AM523" i="2"/>
  <c r="AM524" i="2"/>
  <c r="AM525" i="2"/>
  <c r="AM526" i="2"/>
  <c r="AM527" i="2"/>
  <c r="AM528" i="2"/>
  <c r="AM529" i="2"/>
  <c r="AM530" i="2"/>
  <c r="AM531" i="2"/>
  <c r="AM532" i="2"/>
  <c r="AM533" i="2"/>
  <c r="AM534" i="2"/>
  <c r="AM535" i="2"/>
  <c r="AM536" i="2"/>
  <c r="AM537" i="2"/>
  <c r="AM538" i="2"/>
  <c r="AM539" i="2"/>
  <c r="AM540" i="2"/>
  <c r="AM541" i="2"/>
  <c r="AM542" i="2"/>
  <c r="AM543" i="2"/>
  <c r="AM544" i="2"/>
  <c r="AM545" i="2"/>
  <c r="AM546" i="2"/>
  <c r="AM547" i="2"/>
  <c r="AM548" i="2"/>
  <c r="AM549" i="2"/>
  <c r="AM550" i="2"/>
  <c r="AM551" i="2"/>
  <c r="AM552" i="2"/>
  <c r="AM553" i="2"/>
  <c r="AM554" i="2"/>
  <c r="AM555" i="2"/>
  <c r="AM556" i="2"/>
  <c r="AM557" i="2"/>
  <c r="AM558" i="2"/>
  <c r="AM559" i="2"/>
  <c r="AM560" i="2"/>
  <c r="AM561" i="2"/>
  <c r="AM562" i="2"/>
  <c r="AM563" i="2"/>
  <c r="AM564" i="2"/>
  <c r="AM565" i="2"/>
  <c r="AM566" i="2"/>
  <c r="AM567" i="2"/>
  <c r="AM568" i="2"/>
  <c r="AM569" i="2"/>
  <c r="AM570" i="2"/>
  <c r="AM571" i="2"/>
  <c r="AM572" i="2"/>
  <c r="AM573" i="2"/>
  <c r="AM574" i="2"/>
  <c r="AM575" i="2"/>
  <c r="AM576" i="2"/>
  <c r="AM577" i="2"/>
  <c r="AM578" i="2"/>
  <c r="AM579" i="2"/>
  <c r="AM580" i="2"/>
  <c r="AM581" i="2"/>
  <c r="AM582" i="2"/>
  <c r="AM583" i="2"/>
  <c r="AM584" i="2"/>
  <c r="AM585" i="2"/>
  <c r="AM586" i="2"/>
  <c r="AM587" i="2"/>
  <c r="AM588" i="2"/>
  <c r="AM589" i="2"/>
  <c r="AM590" i="2"/>
  <c r="AM591" i="2"/>
  <c r="AM592" i="2"/>
  <c r="AM593" i="2"/>
  <c r="AM594" i="2"/>
  <c r="AM595" i="2"/>
  <c r="AM596" i="2"/>
  <c r="AM597" i="2"/>
  <c r="AM598" i="2"/>
  <c r="AM599" i="2"/>
  <c r="AM600" i="2"/>
  <c r="AM601" i="2"/>
  <c r="AM602" i="2"/>
  <c r="AM603" i="2"/>
  <c r="AM604" i="2"/>
  <c r="AM605" i="2"/>
  <c r="AM606" i="2"/>
  <c r="AM607" i="2"/>
  <c r="AM608" i="2"/>
  <c r="AM609" i="2"/>
  <c r="AM610" i="2"/>
  <c r="AM611" i="2"/>
  <c r="AM612" i="2"/>
  <c r="AM613" i="2"/>
  <c r="AM614" i="2"/>
  <c r="AM615" i="2"/>
  <c r="AM616" i="2"/>
  <c r="AM617" i="2"/>
  <c r="AM618" i="2"/>
  <c r="AM619" i="2"/>
  <c r="AM620" i="2"/>
  <c r="AM621" i="2"/>
  <c r="AM622" i="2"/>
  <c r="AM623" i="2"/>
  <c r="AM624" i="2"/>
  <c r="AM625" i="2"/>
  <c r="AM626" i="2"/>
  <c r="AM627" i="2"/>
  <c r="AM628" i="2"/>
  <c r="AM629" i="2"/>
  <c r="AM630" i="2"/>
  <c r="AM631" i="2"/>
  <c r="AM632" i="2"/>
  <c r="AM633" i="2"/>
  <c r="AM634" i="2"/>
  <c r="AM635" i="2"/>
  <c r="AM636" i="2"/>
  <c r="AM637" i="2"/>
  <c r="AM638" i="2"/>
  <c r="AM639" i="2"/>
  <c r="AM640" i="2"/>
  <c r="AM641" i="2"/>
  <c r="AM642" i="2"/>
  <c r="AM643" i="2"/>
  <c r="AM644" i="2"/>
  <c r="AM645" i="2"/>
  <c r="AM646" i="2"/>
  <c r="AM647" i="2"/>
  <c r="AM648" i="2"/>
  <c r="AM649" i="2"/>
  <c r="AM650" i="2"/>
  <c r="AM651" i="2"/>
  <c r="AM652" i="2"/>
  <c r="AM653" i="2"/>
  <c r="AM654" i="2"/>
  <c r="AM655" i="2"/>
  <c r="AM656" i="2"/>
  <c r="AM657" i="2"/>
  <c r="AM658" i="2"/>
  <c r="AM659" i="2"/>
  <c r="AM660" i="2"/>
  <c r="AM661" i="2"/>
  <c r="AM662" i="2"/>
  <c r="AM663" i="2"/>
  <c r="AM664" i="2"/>
  <c r="AM665" i="2"/>
  <c r="AM666" i="2"/>
  <c r="AM667" i="2"/>
  <c r="AM668" i="2"/>
  <c r="AM669" i="2"/>
  <c r="AM670" i="2"/>
  <c r="AM671" i="2"/>
  <c r="AM672" i="2"/>
  <c r="AM673" i="2"/>
  <c r="AM674" i="2"/>
  <c r="AM675" i="2"/>
  <c r="AM676" i="2"/>
  <c r="AM677" i="2"/>
  <c r="AM678" i="2"/>
  <c r="AM679" i="2"/>
  <c r="AM680" i="2"/>
  <c r="AM681" i="2"/>
  <c r="AM682" i="2"/>
  <c r="AM683" i="2"/>
  <c r="AM684" i="2"/>
  <c r="AM685" i="2"/>
  <c r="AM686" i="2"/>
  <c r="AM687" i="2"/>
  <c r="AM688" i="2"/>
  <c r="AM689" i="2"/>
  <c r="AM690" i="2"/>
  <c r="AM691" i="2"/>
  <c r="AM692" i="2"/>
  <c r="AM693" i="2"/>
  <c r="AM694" i="2"/>
  <c r="AM695" i="2"/>
  <c r="AM696" i="2"/>
  <c r="AM697" i="2"/>
  <c r="AM698" i="2"/>
  <c r="AM699" i="2"/>
  <c r="AM700" i="2"/>
  <c r="AM701" i="2"/>
  <c r="AM702" i="2"/>
  <c r="AM703" i="2"/>
  <c r="AM704" i="2"/>
  <c r="AM705" i="2"/>
  <c r="AM706" i="2"/>
  <c r="AM707" i="2"/>
  <c r="AM708" i="2"/>
  <c r="AM709" i="2"/>
  <c r="AM710" i="2"/>
  <c r="AM711" i="2"/>
  <c r="AM712" i="2"/>
  <c r="AM713" i="2"/>
  <c r="AM714" i="2"/>
  <c r="AM715" i="2"/>
  <c r="AM716" i="2"/>
  <c r="AM717" i="2"/>
  <c r="AM718" i="2"/>
  <c r="AM719" i="2"/>
  <c r="AM720" i="2"/>
  <c r="AM721" i="2"/>
  <c r="AM722" i="2"/>
  <c r="AM723" i="2"/>
  <c r="AM724" i="2"/>
  <c r="AM725" i="2"/>
  <c r="AM726" i="2"/>
  <c r="AM727" i="2"/>
  <c r="AM728" i="2"/>
  <c r="AM729" i="2"/>
  <c r="AM730" i="2"/>
  <c r="AM731" i="2"/>
  <c r="AM732" i="2"/>
  <c r="AM733" i="2"/>
  <c r="AM734" i="2"/>
  <c r="AM735" i="2"/>
  <c r="AM736" i="2"/>
  <c r="AM737" i="2"/>
  <c r="AM738" i="2"/>
  <c r="AM739" i="2"/>
  <c r="AM740" i="2"/>
  <c r="AM741" i="2"/>
  <c r="AM742" i="2"/>
  <c r="AM743" i="2"/>
  <c r="AM744" i="2"/>
  <c r="AM745" i="2"/>
  <c r="AM746" i="2"/>
  <c r="AM747" i="2"/>
  <c r="AM748" i="2"/>
  <c r="AM749" i="2"/>
  <c r="AM750" i="2"/>
  <c r="AM751" i="2"/>
  <c r="AM752" i="2"/>
  <c r="AM753" i="2"/>
  <c r="AM754" i="2"/>
  <c r="AM755" i="2"/>
  <c r="AM756" i="2"/>
  <c r="AM757" i="2"/>
  <c r="AM758" i="2"/>
  <c r="AM759" i="2"/>
  <c r="AM760" i="2"/>
  <c r="AM761" i="2"/>
  <c r="AM762" i="2"/>
  <c r="AM763" i="2"/>
  <c r="AM764" i="2"/>
  <c r="AM765" i="2"/>
  <c r="AM766" i="2"/>
  <c r="AM767" i="2"/>
  <c r="AM768" i="2"/>
  <c r="AM769" i="2"/>
  <c r="AM770" i="2"/>
  <c r="AM771" i="2"/>
  <c r="AM772" i="2"/>
  <c r="AM773" i="2"/>
  <c r="AM774" i="2"/>
  <c r="AM775" i="2"/>
  <c r="AM776" i="2"/>
  <c r="AM777" i="2"/>
  <c r="AM778" i="2"/>
  <c r="AM779" i="2"/>
  <c r="AM780" i="2"/>
  <c r="AM781" i="2"/>
  <c r="AM782" i="2"/>
  <c r="AM783" i="2"/>
  <c r="AM784" i="2"/>
  <c r="AM785" i="2"/>
  <c r="AM786" i="2"/>
  <c r="AM787" i="2"/>
  <c r="AM788" i="2"/>
  <c r="AM789" i="2"/>
  <c r="AM790" i="2"/>
  <c r="AM791" i="2"/>
  <c r="AM792" i="2"/>
  <c r="AM793" i="2"/>
  <c r="AM794" i="2"/>
  <c r="AM795" i="2"/>
  <c r="AM796" i="2"/>
  <c r="AM797" i="2"/>
  <c r="AM798" i="2"/>
  <c r="AM799" i="2"/>
  <c r="AM800" i="2"/>
  <c r="AM801" i="2"/>
  <c r="AM802" i="2"/>
  <c r="AM803" i="2"/>
  <c r="AM804" i="2"/>
  <c r="AM805" i="2"/>
  <c r="AM806" i="2"/>
  <c r="AM807" i="2"/>
  <c r="AM808" i="2"/>
  <c r="AM809" i="2"/>
  <c r="AM810" i="2"/>
  <c r="AM811" i="2"/>
  <c r="AM812" i="2"/>
  <c r="AM813" i="2"/>
  <c r="AM814" i="2"/>
  <c r="AM815" i="2"/>
  <c r="AM816" i="2"/>
  <c r="AM817" i="2"/>
  <c r="AM818" i="2"/>
  <c r="AM819" i="2"/>
  <c r="AM820" i="2"/>
  <c r="AM821" i="2"/>
  <c r="AM822" i="2"/>
  <c r="AM823" i="2"/>
  <c r="AM824" i="2"/>
  <c r="AM825" i="2"/>
  <c r="AM826" i="2"/>
  <c r="AM827" i="2"/>
  <c r="AM828" i="2"/>
  <c r="AM829" i="2"/>
  <c r="AM830" i="2"/>
  <c r="AM831" i="2"/>
  <c r="AM832" i="2"/>
  <c r="AM833" i="2"/>
  <c r="AM834" i="2"/>
  <c r="AM835" i="2"/>
  <c r="AM836" i="2"/>
  <c r="AM837" i="2"/>
  <c r="AM838" i="2"/>
  <c r="AM839" i="2"/>
  <c r="AM840" i="2"/>
  <c r="AM841" i="2"/>
  <c r="AM842" i="2"/>
  <c r="AM843" i="2"/>
  <c r="AM844" i="2"/>
  <c r="AM845" i="2"/>
  <c r="AM846" i="2"/>
  <c r="AM847" i="2"/>
  <c r="AM848" i="2"/>
  <c r="AM849" i="2"/>
  <c r="AM850" i="2"/>
  <c r="AM851" i="2"/>
  <c r="AM852" i="2"/>
  <c r="AM853" i="2"/>
  <c r="AM854" i="2"/>
  <c r="AM855" i="2"/>
  <c r="AM856" i="2"/>
  <c r="AM857" i="2"/>
  <c r="AM858" i="2"/>
  <c r="AM859" i="2"/>
  <c r="AM860" i="2"/>
  <c r="AM861" i="2"/>
  <c r="AM862" i="2"/>
  <c r="AM863" i="2"/>
  <c r="AM864" i="2"/>
  <c r="AM865" i="2"/>
  <c r="AM866" i="2"/>
  <c r="AM867" i="2"/>
  <c r="AM868" i="2"/>
  <c r="AM869" i="2"/>
  <c r="AM870" i="2"/>
  <c r="AM871" i="2"/>
  <c r="AM872" i="2"/>
  <c r="AM873" i="2"/>
  <c r="AM874" i="2"/>
  <c r="AM875" i="2"/>
  <c r="AM876" i="2"/>
  <c r="AM877" i="2"/>
  <c r="AM878" i="2"/>
  <c r="AM879" i="2"/>
  <c r="AM880" i="2"/>
  <c r="AM881" i="2"/>
  <c r="AM882" i="2"/>
  <c r="AM883" i="2"/>
  <c r="AM884" i="2"/>
  <c r="AM885" i="2"/>
  <c r="AM886" i="2"/>
  <c r="AM887" i="2"/>
  <c r="AM888" i="2"/>
  <c r="AM889" i="2"/>
  <c r="AM890" i="2"/>
  <c r="AM891" i="2"/>
  <c r="AM892" i="2"/>
  <c r="AM893" i="2"/>
  <c r="AM894" i="2"/>
  <c r="AM895" i="2"/>
  <c r="AM896" i="2"/>
  <c r="AM897" i="2"/>
  <c r="AM898" i="2"/>
  <c r="AM899" i="2"/>
  <c r="AM900" i="2"/>
  <c r="AM901" i="2"/>
  <c r="AM902" i="2"/>
  <c r="AM903" i="2"/>
  <c r="AM904" i="2"/>
  <c r="AM905" i="2"/>
  <c r="AM906" i="2"/>
  <c r="AM907" i="2"/>
  <c r="AM908" i="2"/>
  <c r="AM909" i="2"/>
  <c r="AM910" i="2"/>
  <c r="AM911" i="2"/>
  <c r="AM912" i="2"/>
  <c r="AM913" i="2"/>
  <c r="AM914" i="2"/>
  <c r="AM915" i="2"/>
  <c r="AM916" i="2"/>
  <c r="AM917" i="2"/>
  <c r="AM918" i="2"/>
  <c r="AM919" i="2"/>
  <c r="AM920" i="2"/>
  <c r="AM921" i="2"/>
  <c r="AM922" i="2"/>
  <c r="AM923" i="2"/>
  <c r="AM924" i="2"/>
  <c r="AM925" i="2"/>
  <c r="AM926" i="2"/>
  <c r="AM927" i="2"/>
  <c r="AM928" i="2"/>
  <c r="AM929" i="2"/>
  <c r="AM930" i="2"/>
  <c r="AM931" i="2"/>
  <c r="AM932" i="2"/>
  <c r="AM933" i="2"/>
  <c r="AM934" i="2"/>
  <c r="AM935" i="2"/>
  <c r="AM936" i="2"/>
  <c r="AM937" i="2"/>
  <c r="AM938" i="2"/>
  <c r="AM939" i="2"/>
  <c r="AM940" i="2"/>
  <c r="AM941" i="2"/>
  <c r="AM942" i="2"/>
  <c r="AM943" i="2"/>
  <c r="AM944" i="2"/>
  <c r="AM945" i="2"/>
  <c r="AM946" i="2"/>
  <c r="AM947" i="2"/>
  <c r="AM948" i="2"/>
  <c r="AM949" i="2"/>
  <c r="AM950" i="2"/>
  <c r="AM951" i="2"/>
  <c r="AM952" i="2"/>
  <c r="AM953" i="2"/>
  <c r="AM954" i="2"/>
  <c r="AM955" i="2"/>
  <c r="AM956" i="2"/>
  <c r="AM957" i="2"/>
  <c r="AM958" i="2"/>
  <c r="AM959" i="2"/>
  <c r="AM960" i="2"/>
  <c r="AM961" i="2"/>
  <c r="AM962" i="2"/>
  <c r="AM963" i="2"/>
  <c r="AM964" i="2"/>
  <c r="AM965" i="2"/>
  <c r="AM966" i="2"/>
  <c r="AM967" i="2"/>
  <c r="AM968" i="2"/>
  <c r="AM969" i="2"/>
  <c r="AM970" i="2"/>
  <c r="AM971" i="2"/>
  <c r="AM972" i="2"/>
  <c r="AM973" i="2"/>
  <c r="AM974" i="2"/>
  <c r="AM975" i="2"/>
  <c r="AM976" i="2"/>
  <c r="AM977" i="2"/>
  <c r="AM978" i="2"/>
  <c r="AM979" i="2"/>
  <c r="AM980" i="2"/>
  <c r="AM981" i="2"/>
  <c r="AM982" i="2"/>
  <c r="AM983" i="2"/>
  <c r="AM984" i="2"/>
  <c r="AM985" i="2"/>
  <c r="AM986" i="2"/>
  <c r="AM987" i="2"/>
  <c r="AM988" i="2"/>
  <c r="AM989" i="2"/>
  <c r="AM990" i="2"/>
  <c r="AM991" i="2"/>
  <c r="AM992" i="2"/>
  <c r="AM993" i="2"/>
  <c r="AM994" i="2"/>
  <c r="AM995" i="2"/>
  <c r="AM996" i="2"/>
  <c r="AM997" i="2"/>
  <c r="AM998" i="2"/>
  <c r="AM999" i="2"/>
  <c r="AM1000" i="2"/>
  <c r="AM1001" i="2"/>
  <c r="AM1002" i="2"/>
  <c r="AM1003" i="2"/>
  <c r="AM1004" i="2"/>
  <c r="AM1005" i="2"/>
  <c r="AM1006" i="2"/>
  <c r="AM1007" i="2"/>
  <c r="AM1008" i="2"/>
  <c r="AM1009" i="2"/>
  <c r="AM1010" i="2"/>
  <c r="AM1011" i="2"/>
  <c r="AM1012" i="2"/>
  <c r="AM1013" i="2"/>
  <c r="AM1014" i="2"/>
  <c r="AM1015" i="2"/>
  <c r="AM1016" i="2"/>
  <c r="AM1017" i="2"/>
  <c r="AM1018" i="2"/>
  <c r="AM1019" i="2"/>
  <c r="AM1020" i="2"/>
  <c r="AM1021" i="2"/>
  <c r="AM1022" i="2"/>
  <c r="AM1023" i="2"/>
  <c r="AM1024" i="2"/>
  <c r="AM1025" i="2"/>
  <c r="AM1026" i="2"/>
  <c r="AM1027" i="2"/>
  <c r="AM1028" i="2"/>
  <c r="AM1029" i="2"/>
  <c r="AM1030" i="2"/>
  <c r="AM1031" i="2"/>
  <c r="AM1032" i="2"/>
  <c r="AM1033" i="2"/>
  <c r="AM1034" i="2"/>
  <c r="AM1035" i="2"/>
  <c r="AM1036" i="2"/>
  <c r="AM1037" i="2"/>
  <c r="AM1038" i="2"/>
  <c r="AM1039" i="2"/>
  <c r="AM1040" i="2"/>
  <c r="AM1041" i="2"/>
  <c r="AM1042" i="2"/>
  <c r="AM1043" i="2"/>
  <c r="AM1044" i="2"/>
  <c r="AM1045" i="2"/>
  <c r="AM1046" i="2"/>
  <c r="AM1047" i="2"/>
  <c r="AM1048" i="2"/>
  <c r="AM1049" i="2"/>
  <c r="AM1050" i="2"/>
  <c r="AM1051" i="2"/>
  <c r="AM1052" i="2"/>
  <c r="AM1053" i="2"/>
  <c r="AM1054" i="2"/>
  <c r="AM1055" i="2"/>
  <c r="AM1056" i="2"/>
  <c r="AM1057" i="2"/>
  <c r="AM1058" i="2"/>
  <c r="AM1059" i="2"/>
  <c r="AM1060" i="2"/>
  <c r="AM1061" i="2"/>
  <c r="AM1062" i="2"/>
  <c r="AM1063" i="2"/>
  <c r="AM1064" i="2"/>
  <c r="AM1065" i="2"/>
  <c r="AM1066" i="2"/>
  <c r="AM1067" i="2"/>
  <c r="AM1068" i="2"/>
  <c r="AM1069" i="2"/>
  <c r="AM1070" i="2"/>
  <c r="AM1071" i="2"/>
  <c r="AM1072" i="2"/>
  <c r="AM1073" i="2"/>
  <c r="AM1074" i="2"/>
  <c r="AM1075" i="2"/>
  <c r="AM1076" i="2"/>
  <c r="AM1077" i="2"/>
  <c r="AM1078" i="2"/>
  <c r="AM1079" i="2"/>
  <c r="AM1080" i="2"/>
  <c r="AM1081" i="2"/>
  <c r="AM1082" i="2"/>
  <c r="AM1083" i="2"/>
  <c r="AM1084" i="2"/>
  <c r="AM1085" i="2"/>
  <c r="AM1086" i="2"/>
  <c r="AM1087" i="2"/>
  <c r="AM1088" i="2"/>
  <c r="AM1089" i="2"/>
  <c r="AM1090" i="2"/>
  <c r="AM1091" i="2"/>
  <c r="AM1092" i="2"/>
  <c r="AM1093" i="2"/>
  <c r="AM1094" i="2"/>
  <c r="AM1095" i="2"/>
  <c r="AM1096" i="2"/>
  <c r="AM1097" i="2"/>
  <c r="AM1098" i="2"/>
  <c r="AM1099" i="2"/>
  <c r="AM1100" i="2"/>
  <c r="AM1101" i="2"/>
  <c r="AM1102" i="2"/>
  <c r="AM1103" i="2"/>
  <c r="AM1104" i="2"/>
  <c r="AM1105" i="2"/>
  <c r="AM1106" i="2"/>
  <c r="AM1107" i="2"/>
  <c r="AM1108" i="2"/>
  <c r="AM1109" i="2"/>
  <c r="AM1110" i="2"/>
  <c r="AM1111" i="2"/>
  <c r="AM1112" i="2"/>
  <c r="AM1113" i="2"/>
  <c r="AM1114" i="2"/>
  <c r="AM1115" i="2"/>
  <c r="AM1116" i="2"/>
  <c r="AM1117" i="2"/>
  <c r="AM1118" i="2"/>
  <c r="AM1119" i="2"/>
  <c r="AM1120" i="2"/>
  <c r="AM1121" i="2"/>
  <c r="AM1122" i="2"/>
  <c r="AM1123" i="2"/>
  <c r="AM1124" i="2"/>
  <c r="AM1125" i="2"/>
  <c r="AM1126" i="2"/>
  <c r="AM1127" i="2"/>
  <c r="AM1128" i="2"/>
  <c r="AM1129" i="2"/>
  <c r="AM1130" i="2"/>
  <c r="AM1131" i="2"/>
  <c r="AM1132" i="2"/>
  <c r="AM1133" i="2"/>
  <c r="AM1134" i="2"/>
  <c r="AM1135" i="2"/>
  <c r="AM1136" i="2"/>
  <c r="AM1137" i="2"/>
  <c r="AM1138" i="2"/>
  <c r="AM1139" i="2"/>
  <c r="AM1140" i="2"/>
  <c r="AM1141" i="2"/>
  <c r="AM1142" i="2"/>
  <c r="AM1143" i="2"/>
  <c r="AM1144" i="2"/>
  <c r="AM1145" i="2"/>
  <c r="AM1146" i="2"/>
  <c r="AM1147" i="2"/>
  <c r="AM1148" i="2"/>
  <c r="AM1149" i="2"/>
  <c r="AM1150" i="2"/>
  <c r="AM1151" i="2"/>
  <c r="AM1152" i="2"/>
  <c r="AM1153" i="2"/>
  <c r="AM1154" i="2"/>
  <c r="AM1155" i="2"/>
  <c r="AM1156" i="2"/>
  <c r="AM1157" i="2"/>
  <c r="AM1158" i="2"/>
  <c r="AM1159" i="2"/>
  <c r="AM1160" i="2"/>
  <c r="AM1161" i="2"/>
  <c r="AM1162" i="2"/>
  <c r="AM1163" i="2"/>
  <c r="AM1164" i="2"/>
  <c r="AM1165" i="2"/>
  <c r="AM1166" i="2"/>
  <c r="AM1167" i="2"/>
  <c r="AM1168" i="2"/>
  <c r="AM1169" i="2"/>
  <c r="AM1170" i="2"/>
  <c r="AM1171" i="2"/>
  <c r="AM1172" i="2"/>
  <c r="AM1173" i="2"/>
  <c r="AM1174" i="2"/>
  <c r="AM1175" i="2"/>
  <c r="AM1176" i="2"/>
  <c r="AM1177" i="2"/>
  <c r="AM1178" i="2"/>
  <c r="AM1179" i="2"/>
  <c r="AM1180" i="2"/>
  <c r="AM1181" i="2"/>
  <c r="AM1182" i="2"/>
  <c r="AM1183" i="2"/>
  <c r="AM1184" i="2"/>
  <c r="AM1185" i="2"/>
  <c r="AM1186" i="2"/>
  <c r="AM1187" i="2"/>
  <c r="AM1188" i="2"/>
  <c r="AM1189" i="2"/>
  <c r="AM1190" i="2"/>
  <c r="AM1191" i="2"/>
  <c r="AM1192" i="2"/>
  <c r="AM1193" i="2"/>
  <c r="AM1194" i="2"/>
  <c r="AM1195" i="2"/>
  <c r="AM1196" i="2"/>
  <c r="AM1197" i="2"/>
  <c r="AM1198" i="2"/>
  <c r="AM1199" i="2"/>
  <c r="AM1200" i="2"/>
  <c r="AM1201" i="2"/>
  <c r="AM1202" i="2"/>
  <c r="AM1203" i="2"/>
  <c r="AM1204" i="2"/>
  <c r="AM1205" i="2"/>
  <c r="AM1206" i="2"/>
  <c r="AM1207" i="2"/>
  <c r="AM1208" i="2"/>
  <c r="AM1209" i="2"/>
  <c r="AM1210" i="2"/>
  <c r="AM1211" i="2"/>
  <c r="AM1212" i="2"/>
  <c r="AM1213" i="2"/>
  <c r="AM1214" i="2"/>
  <c r="AM1215" i="2"/>
  <c r="AM1216" i="2"/>
  <c r="AM1217" i="2"/>
  <c r="AM1218" i="2"/>
  <c r="AM1219" i="2"/>
  <c r="AM1220" i="2"/>
  <c r="AM1221" i="2"/>
  <c r="AM1222" i="2"/>
  <c r="AM1223" i="2"/>
  <c r="AM1224" i="2"/>
  <c r="AM1225" i="2"/>
  <c r="AM1226" i="2"/>
  <c r="AM1227" i="2"/>
  <c r="AM1228" i="2"/>
  <c r="AM1229" i="2"/>
  <c r="AM1230" i="2"/>
  <c r="AM1231" i="2"/>
  <c r="AM1232" i="2"/>
  <c r="AM1233" i="2"/>
  <c r="AM1234" i="2"/>
  <c r="AM1235" i="2"/>
  <c r="AM1236" i="2"/>
  <c r="AM1237" i="2"/>
  <c r="AM1238" i="2"/>
  <c r="AM1239" i="2"/>
  <c r="AM1240" i="2"/>
  <c r="AM1241" i="2"/>
  <c r="AM1242" i="2"/>
  <c r="AM1243" i="2"/>
  <c r="AM1244" i="2"/>
  <c r="AM1245" i="2"/>
  <c r="AM1246" i="2"/>
  <c r="AM1247" i="2"/>
  <c r="AM1248" i="2"/>
  <c r="AM1249" i="2"/>
  <c r="AM1250" i="2"/>
  <c r="AM1251" i="2"/>
  <c r="AM1252" i="2"/>
  <c r="AM1253" i="2"/>
  <c r="AM1254" i="2"/>
  <c r="AM1255" i="2"/>
  <c r="AM1256" i="2"/>
  <c r="AM1257" i="2"/>
  <c r="AM1258" i="2"/>
  <c r="AM1259" i="2"/>
  <c r="AM1260" i="2"/>
  <c r="AM1514" i="2" s="1" a="1"/>
  <c r="AM1514" i="2" s="1"/>
  <c r="AM1261" i="2"/>
  <c r="AM1262" i="2"/>
  <c r="AM1263" i="2"/>
  <c r="AM1264" i="2"/>
  <c r="AM1265" i="2"/>
  <c r="AM1266" i="2"/>
  <c r="AM1267" i="2"/>
  <c r="AM1268" i="2"/>
  <c r="AM1269" i="2"/>
  <c r="AM1270" i="2"/>
  <c r="AM1271" i="2"/>
  <c r="AM1272" i="2"/>
  <c r="AM1273" i="2"/>
  <c r="AM1274" i="2"/>
  <c r="AM1275" i="2"/>
  <c r="AM1276" i="2"/>
  <c r="AM1277" i="2"/>
  <c r="AM1278" i="2"/>
  <c r="AM1279" i="2"/>
  <c r="AM1280" i="2"/>
  <c r="AM1281" i="2"/>
  <c r="AM1282" i="2"/>
  <c r="AM1283" i="2"/>
  <c r="AM1284" i="2"/>
  <c r="AM1285" i="2"/>
  <c r="AM1286" i="2"/>
  <c r="AM1287" i="2"/>
  <c r="AM1288" i="2"/>
  <c r="AM1289" i="2"/>
  <c r="AM1290" i="2"/>
  <c r="AM1291" i="2"/>
  <c r="AM1292" i="2"/>
  <c r="AM1293" i="2"/>
  <c r="AM1294" i="2"/>
  <c r="AM1295" i="2"/>
  <c r="AM1296" i="2"/>
  <c r="AM1297" i="2"/>
  <c r="AM1298" i="2"/>
  <c r="AM1299" i="2"/>
  <c r="AM1300" i="2"/>
  <c r="AM1301" i="2"/>
  <c r="AM1302" i="2"/>
  <c r="AM1303" i="2"/>
  <c r="AM1304" i="2"/>
  <c r="AM1305" i="2"/>
  <c r="AM1306" i="2"/>
  <c r="AM1307" i="2"/>
  <c r="AM1308" i="2"/>
  <c r="AM1309" i="2"/>
  <c r="AM1310" i="2"/>
  <c r="AM1311" i="2"/>
  <c r="AM1312" i="2"/>
  <c r="AM1313" i="2"/>
  <c r="AM1314" i="2"/>
  <c r="AM1315" i="2"/>
  <c r="AM1316" i="2"/>
  <c r="AM1317" i="2"/>
  <c r="AM1318" i="2"/>
  <c r="AM1319" i="2"/>
  <c r="AM1320" i="2"/>
  <c r="AM1321" i="2"/>
  <c r="AM1322" i="2"/>
  <c r="AM1323" i="2"/>
  <c r="AM1324" i="2"/>
  <c r="AM1325" i="2"/>
  <c r="AM1326" i="2"/>
  <c r="AM1327" i="2"/>
  <c r="AM1328" i="2"/>
  <c r="AM1329" i="2"/>
  <c r="AM1330" i="2"/>
  <c r="AM1331" i="2"/>
  <c r="AM1332" i="2"/>
  <c r="AM1333" i="2"/>
  <c r="AM1334" i="2"/>
  <c r="AM1335" i="2"/>
  <c r="AM1336" i="2"/>
  <c r="AM1337" i="2"/>
  <c r="AM1338" i="2"/>
  <c r="AM1339" i="2"/>
  <c r="AM1340" i="2"/>
  <c r="AM1341" i="2"/>
  <c r="AM1342" i="2"/>
  <c r="AM1343" i="2"/>
  <c r="AM1344" i="2"/>
  <c r="AM1345" i="2"/>
  <c r="AM1346" i="2"/>
  <c r="AM1347" i="2"/>
  <c r="AM1348" i="2"/>
  <c r="AM1349" i="2"/>
  <c r="AM1350" i="2"/>
  <c r="AM1351" i="2"/>
  <c r="AM1352" i="2"/>
  <c r="AM1353" i="2"/>
  <c r="AM1354" i="2"/>
  <c r="AM1355" i="2"/>
  <c r="AM1356" i="2"/>
  <c r="AM1357" i="2"/>
  <c r="AM1358" i="2"/>
  <c r="AM1359" i="2"/>
  <c r="AM1360" i="2"/>
  <c r="AM1361" i="2"/>
  <c r="AM1362" i="2"/>
  <c r="AM1363" i="2"/>
  <c r="AM1364" i="2"/>
  <c r="AM1365" i="2"/>
  <c r="AM1366" i="2"/>
  <c r="AM1367" i="2"/>
  <c r="AM1368" i="2"/>
  <c r="AM1369" i="2"/>
  <c r="AM1370" i="2"/>
  <c r="AM1371" i="2"/>
  <c r="AM1372" i="2"/>
  <c r="AM1373" i="2"/>
  <c r="AM1374" i="2"/>
  <c r="AM1375" i="2"/>
  <c r="AM1376" i="2"/>
  <c r="AM1377" i="2"/>
  <c r="AM1378" i="2"/>
  <c r="AM1379" i="2"/>
  <c r="AM1380" i="2"/>
  <c r="AM1381" i="2"/>
  <c r="AM1382" i="2"/>
  <c r="AM1383" i="2"/>
  <c r="AM1384" i="2"/>
  <c r="AM1385" i="2"/>
  <c r="AM1386" i="2"/>
  <c r="AM1387" i="2"/>
  <c r="AM1388" i="2"/>
  <c r="AM1389" i="2"/>
  <c r="AM1390" i="2"/>
  <c r="AM1391" i="2"/>
  <c r="AM1392" i="2"/>
  <c r="AM1393" i="2"/>
  <c r="AM1394" i="2"/>
  <c r="AM1395" i="2"/>
  <c r="AM1396" i="2"/>
  <c r="AM1397" i="2"/>
  <c r="AM1398" i="2"/>
  <c r="AM1399" i="2"/>
  <c r="AM1400" i="2"/>
  <c r="AM1401" i="2"/>
  <c r="AM1402" i="2"/>
  <c r="AM1403" i="2"/>
  <c r="AM1404" i="2"/>
  <c r="AM1405" i="2"/>
  <c r="AM1406" i="2"/>
  <c r="AM1407" i="2"/>
  <c r="AM1408" i="2"/>
  <c r="AM1409" i="2"/>
  <c r="AM1410" i="2"/>
  <c r="AM1411" i="2"/>
  <c r="AM1412" i="2"/>
  <c r="AM1413" i="2"/>
  <c r="AM1414" i="2"/>
  <c r="AM1415" i="2"/>
  <c r="AM1416" i="2"/>
  <c r="AM1417" i="2"/>
  <c r="AM1418" i="2"/>
  <c r="AM1419" i="2"/>
  <c r="AM1420" i="2"/>
  <c r="AM1421" i="2"/>
  <c r="AM1422" i="2"/>
  <c r="AM1423" i="2"/>
  <c r="AM1424" i="2"/>
  <c r="AM1425" i="2"/>
  <c r="AM1426" i="2"/>
  <c r="AM1427" i="2"/>
  <c r="AM1428" i="2"/>
  <c r="AM1429" i="2"/>
  <c r="AM1430" i="2"/>
  <c r="AM1431" i="2"/>
  <c r="AM1432" i="2"/>
  <c r="AM1433" i="2"/>
  <c r="AM1434" i="2"/>
  <c r="AM1435" i="2"/>
  <c r="AM1436" i="2"/>
  <c r="AM1437" i="2"/>
  <c r="AM1438" i="2"/>
  <c r="AM1439" i="2"/>
  <c r="AM1440" i="2"/>
  <c r="AM1441" i="2"/>
  <c r="AM1442" i="2"/>
  <c r="AM1443" i="2"/>
  <c r="AM1444" i="2"/>
  <c r="AM1445" i="2"/>
  <c r="AM1446" i="2"/>
  <c r="AM1447" i="2"/>
  <c r="AM1448" i="2"/>
  <c r="AM1449" i="2"/>
  <c r="AM1450" i="2"/>
  <c r="AM1451" i="2"/>
  <c r="AM1452" i="2"/>
  <c r="AM1453" i="2"/>
  <c r="AM1454" i="2"/>
  <c r="AM1455" i="2"/>
  <c r="AM1456" i="2"/>
  <c r="AM1457" i="2"/>
  <c r="AM1458" i="2"/>
  <c r="AM1459" i="2"/>
  <c r="AM1460" i="2"/>
  <c r="AM1461" i="2"/>
  <c r="AM1462" i="2"/>
  <c r="AM1463" i="2"/>
  <c r="AM1464" i="2"/>
  <c r="AM1465" i="2"/>
  <c r="AM1466" i="2"/>
  <c r="AM1467" i="2"/>
  <c r="AM1468" i="2"/>
  <c r="AM1469" i="2"/>
  <c r="AM1470" i="2"/>
  <c r="AM1471" i="2"/>
  <c r="AM1472" i="2"/>
  <c r="AM1473" i="2"/>
  <c r="AM1474" i="2"/>
  <c r="AM1475" i="2"/>
  <c r="AM1476" i="2"/>
  <c r="AM1477" i="2"/>
  <c r="AM1478" i="2"/>
  <c r="AM1479" i="2"/>
  <c r="AM1480" i="2"/>
  <c r="AM1481" i="2"/>
  <c r="AM1482" i="2"/>
  <c r="AM1483" i="2"/>
  <c r="AM1484" i="2"/>
  <c r="AM1485" i="2"/>
  <c r="AM1486" i="2"/>
  <c r="AM1487" i="2"/>
  <c r="AM1488" i="2"/>
  <c r="AM1489" i="2"/>
  <c r="AM1490" i="2"/>
  <c r="AM1491" i="2"/>
  <c r="AM1492" i="2"/>
  <c r="AM1493" i="2"/>
  <c r="AM1494" i="2"/>
  <c r="AM1495" i="2"/>
  <c r="AM1496" i="2"/>
  <c r="AM1497" i="2"/>
  <c r="AM1498" i="2"/>
  <c r="AM1499" i="2"/>
  <c r="AM1500" i="2"/>
  <c r="AM1501" i="2"/>
  <c r="AM1502" i="2"/>
  <c r="AM1503" i="2"/>
  <c r="AM1504" i="2"/>
  <c r="AM1505" i="2"/>
  <c r="AM1506" i="2"/>
  <c r="AM1507" i="2"/>
  <c r="AM1508" i="2"/>
  <c r="AM1509" i="2"/>
  <c r="AM1510" i="2"/>
  <c r="AM1511" i="2"/>
  <c r="AM1512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1009" i="2"/>
  <c r="AO1010" i="2"/>
  <c r="AO1011" i="2"/>
  <c r="AO1012" i="2"/>
  <c r="AO1013" i="2"/>
  <c r="AO1014" i="2"/>
  <c r="AO1015" i="2"/>
  <c r="AO1016" i="2"/>
  <c r="AO1017" i="2"/>
  <c r="AO1018" i="2"/>
  <c r="AO1019" i="2"/>
  <c r="AO1020" i="2"/>
  <c r="AO1021" i="2"/>
  <c r="AO1022" i="2"/>
  <c r="AO1023" i="2"/>
  <c r="AO1024" i="2"/>
  <c r="AO1025" i="2"/>
  <c r="AO1026" i="2"/>
  <c r="AO1027" i="2"/>
  <c r="AO1028" i="2"/>
  <c r="AO1029" i="2"/>
  <c r="AO1030" i="2"/>
  <c r="AO1031" i="2"/>
  <c r="AO1032" i="2"/>
  <c r="AO1033" i="2"/>
  <c r="AO1034" i="2"/>
  <c r="AO1035" i="2"/>
  <c r="AO1036" i="2"/>
  <c r="AO1037" i="2"/>
  <c r="AO1038" i="2"/>
  <c r="AO1039" i="2"/>
  <c r="AO1040" i="2"/>
  <c r="AO1041" i="2"/>
  <c r="AO1042" i="2"/>
  <c r="AO1043" i="2"/>
  <c r="AO1044" i="2"/>
  <c r="AO1045" i="2"/>
  <c r="AO1046" i="2"/>
  <c r="AO1047" i="2"/>
  <c r="AO1048" i="2"/>
  <c r="AO1049" i="2"/>
  <c r="AO1050" i="2"/>
  <c r="AO1051" i="2"/>
  <c r="AO1052" i="2"/>
  <c r="AO1053" i="2"/>
  <c r="AO1054" i="2"/>
  <c r="AO1055" i="2"/>
  <c r="AO1056" i="2"/>
  <c r="AO1057" i="2"/>
  <c r="AO1058" i="2"/>
  <c r="AO1059" i="2"/>
  <c r="AO1060" i="2"/>
  <c r="AO1061" i="2"/>
  <c r="AO1062" i="2"/>
  <c r="AO1063" i="2"/>
  <c r="AO1064" i="2"/>
  <c r="AO1065" i="2"/>
  <c r="AO1066" i="2"/>
  <c r="AO1067" i="2"/>
  <c r="AO1068" i="2"/>
  <c r="AO1069" i="2"/>
  <c r="AO1070" i="2"/>
  <c r="AO1071" i="2"/>
  <c r="AO1072" i="2"/>
  <c r="AO1073" i="2"/>
  <c r="AO1074" i="2"/>
  <c r="AO1075" i="2"/>
  <c r="AO1076" i="2"/>
  <c r="AO1077" i="2"/>
  <c r="AO1078" i="2"/>
  <c r="AO1079" i="2"/>
  <c r="AO1080" i="2"/>
  <c r="AO1081" i="2"/>
  <c r="AO1082" i="2"/>
  <c r="AO1083" i="2"/>
  <c r="AO1084" i="2"/>
  <c r="AO1085" i="2"/>
  <c r="AO1086" i="2"/>
  <c r="AO1087" i="2"/>
  <c r="AO1088" i="2"/>
  <c r="AO1089" i="2"/>
  <c r="AO1090" i="2"/>
  <c r="AO1091" i="2"/>
  <c r="AO1092" i="2"/>
  <c r="AO1093" i="2"/>
  <c r="AO1094" i="2"/>
  <c r="AO1095" i="2"/>
  <c r="AO1096" i="2"/>
  <c r="AO1097" i="2"/>
  <c r="AO1098" i="2"/>
  <c r="AO1099" i="2"/>
  <c r="AO1100" i="2"/>
  <c r="AO1101" i="2"/>
  <c r="AO1102" i="2"/>
  <c r="AO1103" i="2"/>
  <c r="AO1104" i="2"/>
  <c r="AO1105" i="2"/>
  <c r="AO1106" i="2"/>
  <c r="AO1107" i="2"/>
  <c r="AO1108" i="2"/>
  <c r="AO1109" i="2"/>
  <c r="AO1110" i="2"/>
  <c r="AO1111" i="2"/>
  <c r="AO1112" i="2"/>
  <c r="AO1113" i="2"/>
  <c r="AO1114" i="2"/>
  <c r="AO1115" i="2"/>
  <c r="AO1116" i="2"/>
  <c r="AO1117" i="2"/>
  <c r="AO1118" i="2"/>
  <c r="AO1119" i="2"/>
  <c r="AO1120" i="2"/>
  <c r="AO1121" i="2"/>
  <c r="AO1122" i="2"/>
  <c r="AO1123" i="2"/>
  <c r="AO1124" i="2"/>
  <c r="AO1125" i="2"/>
  <c r="AO1126" i="2"/>
  <c r="AO1127" i="2"/>
  <c r="AO1128" i="2"/>
  <c r="AO1129" i="2"/>
  <c r="AO1130" i="2"/>
  <c r="AO1131" i="2"/>
  <c r="AO1132" i="2"/>
  <c r="AO1133" i="2"/>
  <c r="AO1134" i="2"/>
  <c r="AO1135" i="2"/>
  <c r="AO1136" i="2"/>
  <c r="AO1137" i="2"/>
  <c r="AO1138" i="2"/>
  <c r="AO1139" i="2"/>
  <c r="AO1140" i="2"/>
  <c r="AO1141" i="2"/>
  <c r="AO1142" i="2"/>
  <c r="AO1143" i="2"/>
  <c r="AO1144" i="2"/>
  <c r="AO1145" i="2"/>
  <c r="AO1146" i="2"/>
  <c r="AO1147" i="2"/>
  <c r="AO1148" i="2"/>
  <c r="AO1149" i="2"/>
  <c r="AO1150" i="2"/>
  <c r="AO1151" i="2"/>
  <c r="AO1152" i="2"/>
  <c r="AO1153" i="2"/>
  <c r="AO1154" i="2"/>
  <c r="AO1155" i="2"/>
  <c r="AO1156" i="2"/>
  <c r="AO1157" i="2"/>
  <c r="AO1158" i="2"/>
  <c r="AO1159" i="2"/>
  <c r="AO1160" i="2"/>
  <c r="AO1161" i="2"/>
  <c r="AO1162" i="2"/>
  <c r="AO1163" i="2"/>
  <c r="AO1164" i="2"/>
  <c r="AO1165" i="2"/>
  <c r="AO1166" i="2"/>
  <c r="AO1167" i="2"/>
  <c r="AO1168" i="2"/>
  <c r="AO1169" i="2"/>
  <c r="AO1170" i="2"/>
  <c r="AO1171" i="2"/>
  <c r="AO1172" i="2"/>
  <c r="AO1173" i="2"/>
  <c r="AO1174" i="2"/>
  <c r="AO1175" i="2"/>
  <c r="AO1176" i="2"/>
  <c r="AO1177" i="2"/>
  <c r="AO1178" i="2"/>
  <c r="AO1179" i="2"/>
  <c r="AO1180" i="2"/>
  <c r="AO1181" i="2"/>
  <c r="AO1182" i="2"/>
  <c r="AO1183" i="2"/>
  <c r="AO1184" i="2"/>
  <c r="AO1185" i="2"/>
  <c r="AO1186" i="2"/>
  <c r="AO1187" i="2"/>
  <c r="AO1188" i="2"/>
  <c r="AO1189" i="2"/>
  <c r="AO1190" i="2"/>
  <c r="AO1191" i="2"/>
  <c r="AO1192" i="2"/>
  <c r="AO1193" i="2"/>
  <c r="AO1194" i="2"/>
  <c r="AO1195" i="2"/>
  <c r="AO1196" i="2"/>
  <c r="AO1197" i="2"/>
  <c r="AO1198" i="2"/>
  <c r="AO1199" i="2"/>
  <c r="AO1200" i="2"/>
  <c r="AO1201" i="2"/>
  <c r="AO1202" i="2"/>
  <c r="AO1203" i="2"/>
  <c r="AO1204" i="2"/>
  <c r="AO1205" i="2"/>
  <c r="AO1206" i="2"/>
  <c r="AO1207" i="2"/>
  <c r="AO1208" i="2"/>
  <c r="AO1209" i="2"/>
  <c r="AO1210" i="2"/>
  <c r="AO1211" i="2"/>
  <c r="AO1212" i="2"/>
  <c r="AO1213" i="2"/>
  <c r="AO1214" i="2"/>
  <c r="AO1215" i="2"/>
  <c r="AO1216" i="2"/>
  <c r="AO1217" i="2"/>
  <c r="AO1218" i="2"/>
  <c r="AO1219" i="2"/>
  <c r="AO1220" i="2"/>
  <c r="AO1221" i="2"/>
  <c r="AO1222" i="2"/>
  <c r="AO1223" i="2"/>
  <c r="AO1224" i="2"/>
  <c r="AO1225" i="2"/>
  <c r="AO1226" i="2"/>
  <c r="AO1227" i="2"/>
  <c r="AO1228" i="2"/>
  <c r="AO1229" i="2"/>
  <c r="AO1230" i="2"/>
  <c r="AO1231" i="2"/>
  <c r="AO1232" i="2"/>
  <c r="AO1233" i="2"/>
  <c r="AO1234" i="2"/>
  <c r="AO1235" i="2"/>
  <c r="AO1236" i="2"/>
  <c r="AO1237" i="2"/>
  <c r="AO1238" i="2"/>
  <c r="AO1239" i="2"/>
  <c r="AO1240" i="2"/>
  <c r="AO1241" i="2"/>
  <c r="AO1242" i="2"/>
  <c r="AO1243" i="2"/>
  <c r="AO1244" i="2"/>
  <c r="AO1245" i="2"/>
  <c r="AO1246" i="2"/>
  <c r="AO1247" i="2"/>
  <c r="AO1248" i="2"/>
  <c r="AO1249" i="2"/>
  <c r="AO1250" i="2"/>
  <c r="AO1251" i="2"/>
  <c r="AO1252" i="2"/>
  <c r="AO1253" i="2"/>
  <c r="AO1254" i="2"/>
  <c r="AO1255" i="2"/>
  <c r="AO1256" i="2"/>
  <c r="AO1257" i="2"/>
  <c r="AO1258" i="2"/>
  <c r="AO1259" i="2"/>
  <c r="AO1260" i="2"/>
  <c r="AO1514" i="2" s="1" a="1"/>
  <c r="AO1514" i="2" s="1"/>
  <c r="AO1261" i="2"/>
  <c r="AO1262" i="2"/>
  <c r="AO1263" i="2"/>
  <c r="AO1264" i="2"/>
  <c r="AO1265" i="2"/>
  <c r="AO1266" i="2"/>
  <c r="AO1267" i="2"/>
  <c r="AO1268" i="2"/>
  <c r="AO1269" i="2"/>
  <c r="AO1270" i="2"/>
  <c r="AO1271" i="2"/>
  <c r="AO1272" i="2"/>
  <c r="AO1273" i="2"/>
  <c r="AO1274" i="2"/>
  <c r="AO1275" i="2"/>
  <c r="AO1276" i="2"/>
  <c r="AO1277" i="2"/>
  <c r="AO1278" i="2"/>
  <c r="AO1279" i="2"/>
  <c r="AO1280" i="2"/>
  <c r="AO1281" i="2"/>
  <c r="AO1282" i="2"/>
  <c r="AO1283" i="2"/>
  <c r="AO1284" i="2"/>
  <c r="AO1285" i="2"/>
  <c r="AO1286" i="2"/>
  <c r="AO1287" i="2"/>
  <c r="AO1288" i="2"/>
  <c r="AO1289" i="2"/>
  <c r="AO1290" i="2"/>
  <c r="AO1291" i="2"/>
  <c r="AO1292" i="2"/>
  <c r="AO1293" i="2"/>
  <c r="AO1294" i="2"/>
  <c r="AO1295" i="2"/>
  <c r="AO1296" i="2"/>
  <c r="AO1297" i="2"/>
  <c r="AO1298" i="2"/>
  <c r="AO1299" i="2"/>
  <c r="AO1300" i="2"/>
  <c r="AO1301" i="2"/>
  <c r="AO1302" i="2"/>
  <c r="AO1303" i="2"/>
  <c r="AO1304" i="2"/>
  <c r="AO1305" i="2"/>
  <c r="AO1306" i="2"/>
  <c r="AO1307" i="2"/>
  <c r="AO1308" i="2"/>
  <c r="AO1309" i="2"/>
  <c r="AO1310" i="2"/>
  <c r="AO1311" i="2"/>
  <c r="AO1312" i="2"/>
  <c r="AO1313" i="2"/>
  <c r="AO1314" i="2"/>
  <c r="AO1315" i="2"/>
  <c r="AO1316" i="2"/>
  <c r="AO1317" i="2"/>
  <c r="AO1318" i="2"/>
  <c r="AO1319" i="2"/>
  <c r="AO1320" i="2"/>
  <c r="AO1321" i="2"/>
  <c r="AO1322" i="2"/>
  <c r="AO1323" i="2"/>
  <c r="AO1324" i="2"/>
  <c r="AO1325" i="2"/>
  <c r="AO1326" i="2"/>
  <c r="AO1327" i="2"/>
  <c r="AO1328" i="2"/>
  <c r="AO1329" i="2"/>
  <c r="AO1330" i="2"/>
  <c r="AO1331" i="2"/>
  <c r="AO1332" i="2"/>
  <c r="AO1333" i="2"/>
  <c r="AO1334" i="2"/>
  <c r="AO1335" i="2"/>
  <c r="AO1336" i="2"/>
  <c r="AO1337" i="2"/>
  <c r="AO1338" i="2"/>
  <c r="AO1339" i="2"/>
  <c r="AO1340" i="2"/>
  <c r="AO1341" i="2"/>
  <c r="AO1342" i="2"/>
  <c r="AO1343" i="2"/>
  <c r="AO1344" i="2"/>
  <c r="AO1345" i="2"/>
  <c r="AO1346" i="2"/>
  <c r="AO1347" i="2"/>
  <c r="AO1348" i="2"/>
  <c r="AO1349" i="2"/>
  <c r="AO1350" i="2"/>
  <c r="AO1351" i="2"/>
  <c r="AO1352" i="2"/>
  <c r="AO1353" i="2"/>
  <c r="AO1354" i="2"/>
  <c r="AO1355" i="2"/>
  <c r="AO1356" i="2"/>
  <c r="AO1357" i="2"/>
  <c r="AO1358" i="2"/>
  <c r="AO1359" i="2"/>
  <c r="AO1360" i="2"/>
  <c r="AO1361" i="2"/>
  <c r="AO1362" i="2"/>
  <c r="AO1363" i="2"/>
  <c r="AO1364" i="2"/>
  <c r="AO1365" i="2"/>
  <c r="AO1366" i="2"/>
  <c r="AO1367" i="2"/>
  <c r="AO1368" i="2"/>
  <c r="AO1369" i="2"/>
  <c r="AO1370" i="2"/>
  <c r="AO1371" i="2"/>
  <c r="AO1372" i="2"/>
  <c r="AO1373" i="2"/>
  <c r="AO1374" i="2"/>
  <c r="AO1375" i="2"/>
  <c r="AO1376" i="2"/>
  <c r="AO1377" i="2"/>
  <c r="AO1378" i="2"/>
  <c r="AO1379" i="2"/>
  <c r="AO1380" i="2"/>
  <c r="AO1381" i="2"/>
  <c r="AO1382" i="2"/>
  <c r="AO1383" i="2"/>
  <c r="AO1384" i="2"/>
  <c r="AO1385" i="2"/>
  <c r="AO1386" i="2"/>
  <c r="AO1387" i="2"/>
  <c r="AO1388" i="2"/>
  <c r="AO1389" i="2"/>
  <c r="AO1390" i="2"/>
  <c r="AO1391" i="2"/>
  <c r="AO1392" i="2"/>
  <c r="AO1393" i="2"/>
  <c r="AO1394" i="2"/>
  <c r="AO1395" i="2"/>
  <c r="AO1396" i="2"/>
  <c r="AO1397" i="2"/>
  <c r="AO1398" i="2"/>
  <c r="AO1399" i="2"/>
  <c r="AO1400" i="2"/>
  <c r="AO1401" i="2"/>
  <c r="AO1402" i="2"/>
  <c r="AO1403" i="2"/>
  <c r="AO1404" i="2"/>
  <c r="AO1405" i="2"/>
  <c r="AO1406" i="2"/>
  <c r="AO1407" i="2"/>
  <c r="AO1408" i="2"/>
  <c r="AO1409" i="2"/>
  <c r="AO1410" i="2"/>
  <c r="AO1411" i="2"/>
  <c r="AO1412" i="2"/>
  <c r="AO1413" i="2"/>
  <c r="AO1414" i="2"/>
  <c r="AO1415" i="2"/>
  <c r="AO1416" i="2"/>
  <c r="AO1417" i="2"/>
  <c r="AO1418" i="2"/>
  <c r="AO1419" i="2"/>
  <c r="AO1420" i="2"/>
  <c r="AO1421" i="2"/>
  <c r="AO1422" i="2"/>
  <c r="AO1423" i="2"/>
  <c r="AO1424" i="2"/>
  <c r="AO1425" i="2"/>
  <c r="AO1426" i="2"/>
  <c r="AO1427" i="2"/>
  <c r="AO1428" i="2"/>
  <c r="AO1429" i="2"/>
  <c r="AO1430" i="2"/>
  <c r="AO1431" i="2"/>
  <c r="AO1432" i="2"/>
  <c r="AO1433" i="2"/>
  <c r="AO1434" i="2"/>
  <c r="AO1435" i="2"/>
  <c r="AO1436" i="2"/>
  <c r="AO1437" i="2"/>
  <c r="AO1438" i="2"/>
  <c r="AO1439" i="2"/>
  <c r="AO1440" i="2"/>
  <c r="AO1441" i="2"/>
  <c r="AO1442" i="2"/>
  <c r="AO1443" i="2"/>
  <c r="AO1444" i="2"/>
  <c r="AO1445" i="2"/>
  <c r="AO1446" i="2"/>
  <c r="AO1447" i="2"/>
  <c r="AO1448" i="2"/>
  <c r="AO1449" i="2"/>
  <c r="AO1450" i="2"/>
  <c r="AO1451" i="2"/>
  <c r="AO1452" i="2"/>
  <c r="AO1453" i="2"/>
  <c r="AO1454" i="2"/>
  <c r="AO1455" i="2"/>
  <c r="AO1456" i="2"/>
  <c r="AO1457" i="2"/>
  <c r="AO1458" i="2"/>
  <c r="AO1459" i="2"/>
  <c r="AO1460" i="2"/>
  <c r="AO1461" i="2"/>
  <c r="AO1462" i="2"/>
  <c r="AO1463" i="2"/>
  <c r="AO1464" i="2"/>
  <c r="AO1465" i="2"/>
  <c r="AO1466" i="2"/>
  <c r="AO1467" i="2"/>
  <c r="AO1468" i="2"/>
  <c r="AO1469" i="2"/>
  <c r="AO1470" i="2"/>
  <c r="AO1471" i="2"/>
  <c r="AO1472" i="2"/>
  <c r="AO1473" i="2"/>
  <c r="AO1474" i="2"/>
  <c r="AO1475" i="2"/>
  <c r="AO1476" i="2"/>
  <c r="AO1477" i="2"/>
  <c r="AO1478" i="2"/>
  <c r="AO1479" i="2"/>
  <c r="AO1480" i="2"/>
  <c r="AO1481" i="2"/>
  <c r="AO1482" i="2"/>
  <c r="AO1483" i="2"/>
  <c r="AO1484" i="2"/>
  <c r="AO1485" i="2"/>
  <c r="AO1486" i="2"/>
  <c r="AO1487" i="2"/>
  <c r="AO1488" i="2"/>
  <c r="AO1489" i="2"/>
  <c r="AO1490" i="2"/>
  <c r="AO1491" i="2"/>
  <c r="AO1492" i="2"/>
  <c r="AO1493" i="2"/>
  <c r="AO1494" i="2"/>
  <c r="AO1495" i="2"/>
  <c r="AO1496" i="2"/>
  <c r="AO1497" i="2"/>
  <c r="AO1498" i="2"/>
  <c r="AO1499" i="2"/>
  <c r="AO1500" i="2"/>
  <c r="AO1501" i="2"/>
  <c r="AO1502" i="2"/>
  <c r="AO1503" i="2"/>
  <c r="AO1504" i="2"/>
  <c r="AO1505" i="2"/>
  <c r="AO1506" i="2"/>
  <c r="AO1507" i="2"/>
  <c r="AO1508" i="2"/>
  <c r="AO1509" i="2"/>
  <c r="AO1510" i="2"/>
  <c r="AO1511" i="2"/>
  <c r="AO1512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514" i="2" s="1" a="1"/>
  <c r="S1514" i="2" s="1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514" i="2" s="1" a="1"/>
  <c r="Q1514" i="2" s="1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514" i="2" s="1" a="1"/>
  <c r="O1514" i="2" s="1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514" i="2" s="1" a="1"/>
  <c r="M1514" i="2" s="1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514" i="2" s="1" a="1"/>
  <c r="K1514" i="2" s="1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514" i="2" s="1" a="1"/>
  <c r="I1514" i="2" s="1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514" i="2" s="1" a="1"/>
  <c r="G1514" i="2" s="1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514" i="2" s="1" a="1"/>
  <c r="E1514" i="2" s="1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AO3" i="2"/>
  <c r="AM3" i="2"/>
  <c r="AK3" i="2"/>
  <c r="AI3" i="2"/>
  <c r="AG3" i="2"/>
  <c r="AE3" i="2"/>
  <c r="AC3" i="2"/>
  <c r="AA3" i="2"/>
  <c r="Y3" i="2"/>
  <c r="W3" i="2"/>
  <c r="U3" i="2"/>
  <c r="S3" i="2"/>
  <c r="Q3" i="2"/>
  <c r="M3" i="2"/>
  <c r="K3" i="2"/>
  <c r="I3" i="2"/>
  <c r="E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514" i="2" s="1" a="1"/>
  <c r="C1514" i="2" s="1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3" i="2"/>
  <c r="W22" i="3" l="1"/>
  <c r="W7" i="3"/>
  <c r="P18" i="3"/>
  <c r="W14" i="3"/>
  <c r="W4" i="3"/>
  <c r="S20" i="3"/>
  <c r="S12" i="3"/>
  <c r="S4" i="3"/>
  <c r="W18" i="3"/>
  <c r="W10" i="3"/>
  <c r="O24" i="3"/>
  <c r="P16" i="3" s="1"/>
  <c r="O25" i="3"/>
  <c r="S17" i="3"/>
  <c r="S9" i="3"/>
  <c r="S16" i="3"/>
  <c r="S8" i="3"/>
  <c r="S3" i="3"/>
  <c r="S15" i="3"/>
  <c r="S7" i="3"/>
  <c r="T7" i="3" s="1"/>
  <c r="V17" i="3"/>
  <c r="V9" i="3"/>
  <c r="W21" i="3" s="1"/>
  <c r="S22" i="3"/>
  <c r="S14" i="3"/>
  <c r="V16" i="3"/>
  <c r="W16" i="3" s="1"/>
  <c r="J25" i="3"/>
  <c r="J24" i="3"/>
  <c r="D25" i="3"/>
  <c r="D24" i="3"/>
  <c r="T11" i="3" l="1"/>
  <c r="T15" i="3"/>
  <c r="P19" i="3"/>
  <c r="T3" i="3"/>
  <c r="T21" i="3"/>
  <c r="T10" i="3"/>
  <c r="P21" i="3"/>
  <c r="T4" i="3"/>
  <c r="P6" i="3"/>
  <c r="P20" i="3"/>
  <c r="T14" i="3"/>
  <c r="P3" i="3"/>
  <c r="Q16" i="3" s="1"/>
  <c r="P15" i="3"/>
  <c r="Q15" i="3" s="1"/>
  <c r="T9" i="3"/>
  <c r="W5" i="3"/>
  <c r="T6" i="3"/>
  <c r="P4" i="3"/>
  <c r="T19" i="3"/>
  <c r="P10" i="3"/>
  <c r="W13" i="3"/>
  <c r="T16" i="3"/>
  <c r="T5" i="3"/>
  <c r="P12" i="3"/>
  <c r="T22" i="3"/>
  <c r="T20" i="3"/>
  <c r="W9" i="3"/>
  <c r="T17" i="3"/>
  <c r="W11" i="3"/>
  <c r="W15" i="3"/>
  <c r="P17" i="3"/>
  <c r="P14" i="3"/>
  <c r="T13" i="3"/>
  <c r="P5" i="3"/>
  <c r="P13" i="3"/>
  <c r="T18" i="3"/>
  <c r="P8" i="3"/>
  <c r="P11" i="3"/>
  <c r="Q11" i="3" s="1"/>
  <c r="T8" i="3"/>
  <c r="W6" i="3"/>
  <c r="P9" i="3"/>
  <c r="T12" i="3"/>
  <c r="W3" i="3"/>
  <c r="W17" i="3"/>
  <c r="W19" i="3"/>
  <c r="W8" i="3"/>
  <c r="P7" i="3"/>
  <c r="W20" i="3"/>
  <c r="W12" i="3"/>
  <c r="P22" i="3"/>
  <c r="J6" i="3"/>
  <c r="J14" i="3"/>
  <c r="J22" i="3"/>
  <c r="J7" i="3"/>
  <c r="J8" i="3"/>
  <c r="J16" i="3"/>
  <c r="J15" i="3"/>
  <c r="J19" i="3"/>
  <c r="J4" i="3"/>
  <c r="J11" i="3"/>
  <c r="J13" i="3"/>
  <c r="J3" i="3"/>
  <c r="J21" i="3"/>
  <c r="J17" i="3"/>
  <c r="J18" i="3"/>
  <c r="J5" i="3"/>
  <c r="J10" i="3"/>
  <c r="J12" i="3"/>
  <c r="J20" i="3"/>
  <c r="J9" i="3"/>
  <c r="G4" i="3"/>
  <c r="G6" i="3"/>
  <c r="G14" i="3"/>
  <c r="G22" i="3"/>
  <c r="G12" i="3"/>
  <c r="G19" i="3"/>
  <c r="G3" i="3"/>
  <c r="G18" i="3"/>
  <c r="G9" i="3"/>
  <c r="G17" i="3"/>
  <c r="G11" i="3"/>
  <c r="G7" i="3"/>
  <c r="G20" i="3"/>
  <c r="G15" i="3"/>
  <c r="G5" i="3"/>
  <c r="G13" i="3"/>
  <c r="G8" i="3"/>
  <c r="G10" i="3"/>
  <c r="G21" i="3"/>
  <c r="G16" i="3"/>
  <c r="Q7" i="3" l="1"/>
  <c r="Q17" i="3"/>
  <c r="Q10" i="3"/>
  <c r="K19" i="3"/>
  <c r="Q4" i="3"/>
  <c r="Q6" i="3"/>
  <c r="Q8" i="3"/>
  <c r="Q19" i="3"/>
  <c r="Q13" i="3"/>
  <c r="Q20" i="3"/>
  <c r="K5" i="3"/>
  <c r="Q22" i="3"/>
  <c r="Q5" i="3"/>
  <c r="Q9" i="3"/>
  <c r="Q3" i="3"/>
  <c r="Q14" i="3"/>
  <c r="Q12" i="3"/>
  <c r="Q21" i="3"/>
  <c r="Q18" i="3"/>
  <c r="K15" i="3"/>
  <c r="K17" i="3"/>
  <c r="K7" i="3"/>
  <c r="K20" i="3"/>
  <c r="K13" i="3"/>
  <c r="K22" i="3"/>
  <c r="K18" i="3"/>
  <c r="K8" i="3"/>
  <c r="K3" i="3"/>
  <c r="K12" i="3"/>
  <c r="K11" i="3"/>
  <c r="K14" i="3"/>
  <c r="K16" i="3"/>
  <c r="K21" i="3"/>
  <c r="K9" i="3"/>
  <c r="H5" i="3"/>
  <c r="K10" i="3"/>
  <c r="K4" i="3"/>
  <c r="K6" i="3"/>
  <c r="H13" i="3"/>
  <c r="H18" i="3"/>
  <c r="H3" i="3"/>
  <c r="H19" i="3"/>
  <c r="H12" i="3"/>
  <c r="H22" i="3"/>
  <c r="H15" i="3"/>
  <c r="H21" i="3"/>
  <c r="H14" i="3"/>
  <c r="H20" i="3"/>
  <c r="H7" i="3"/>
  <c r="H10" i="3"/>
  <c r="H17" i="3"/>
  <c r="H6" i="3"/>
  <c r="H16" i="3"/>
  <c r="H11" i="3"/>
  <c r="H8" i="3"/>
  <c r="H9" i="3"/>
  <c r="H4" i="3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<sst xmlns="http://schemas.openxmlformats.org/spreadsheetml/2006/main" count="127" uniqueCount="78">
  <si>
    <t>MSFT</t>
  </si>
  <si>
    <t>Factor-Based Investing Analysis:</t>
  </si>
  <si>
    <t>• Leveraged Excel to craft and refine a factor-based investment strategy, utilizing historical market data to construct and dynamically optimize a diversified portfolio aligned with evolving market conditions and factor efficacies.</t>
  </si>
  <si>
    <t>• Implemented Modern Portfolio Theory and Efficient Frontier analysis in Excel to maximize returns for predefined risk levels, enhancing portfolio performance through strategic asset allocation.</t>
  </si>
  <si>
    <t>• Utilized Excel’s Solver to implement dynamic asset allocation, adjusting the portfolio composition in real-time based on changing market dynamics and ongoing factor analysis, ensuring optimal risk management and return maximization.</t>
  </si>
  <si>
    <t>Rationales:</t>
  </si>
  <si>
    <t>Size - Small cap companies perform better</t>
  </si>
  <si>
    <t>Value - Stocks with low P/E ratios perform better</t>
  </si>
  <si>
    <t>Momentum - Comapnies with recent high returns perform better</t>
  </si>
  <si>
    <t xml:space="preserve">We will be using data for 20 stocks from S&amp;P500. </t>
  </si>
  <si>
    <t>AAPL</t>
  </si>
  <si>
    <t>AMZN</t>
  </si>
  <si>
    <t>BRK-B</t>
  </si>
  <si>
    <t>CMCSA</t>
  </si>
  <si>
    <t>DATE</t>
  </si>
  <si>
    <t>CSCO</t>
  </si>
  <si>
    <t>DIS</t>
  </si>
  <si>
    <t>GOOGL</t>
  </si>
  <si>
    <t>HD</t>
  </si>
  <si>
    <t>INTC</t>
  </si>
  <si>
    <t>JNJ</t>
  </si>
  <si>
    <t>KO</t>
  </si>
  <si>
    <t>MA</t>
  </si>
  <si>
    <t>MRK</t>
  </si>
  <si>
    <t>NVDA</t>
  </si>
  <si>
    <t>PEP</t>
  </si>
  <si>
    <t>PFE</t>
  </si>
  <si>
    <t>PG</t>
  </si>
  <si>
    <t>PYPL</t>
  </si>
  <si>
    <t>V</t>
  </si>
  <si>
    <t>Returns</t>
  </si>
  <si>
    <t>Ticker</t>
  </si>
  <si>
    <t>Average</t>
  </si>
  <si>
    <t>30/06/2023</t>
  </si>
  <si>
    <t>30/09/2023</t>
  </si>
  <si>
    <t>30/12/2023</t>
  </si>
  <si>
    <t>31/3/2024</t>
  </si>
  <si>
    <t>Rank</t>
  </si>
  <si>
    <t>Z - Score</t>
  </si>
  <si>
    <t>STD P/E</t>
  </si>
  <si>
    <t>Mean P/E</t>
  </si>
  <si>
    <t>Value Factor - P/E Ratio</t>
  </si>
  <si>
    <t>Size Factor - Market Capitalization</t>
  </si>
  <si>
    <t>Market Capitalization</t>
  </si>
  <si>
    <t>Momentum - Recent Outperformance</t>
  </si>
  <si>
    <t>Low Volatility</t>
  </si>
  <si>
    <t>Mean MCAP</t>
  </si>
  <si>
    <t>STD MCAP</t>
  </si>
  <si>
    <t>Trailing 12 Month Return</t>
  </si>
  <si>
    <t>Trailing 24 Month Return</t>
  </si>
  <si>
    <t>Trailing 36 Month Return</t>
  </si>
  <si>
    <t>12M Return</t>
  </si>
  <si>
    <t>24M Return</t>
  </si>
  <si>
    <t>36M Return</t>
  </si>
  <si>
    <t>Mean Return</t>
  </si>
  <si>
    <t>STD Return</t>
  </si>
  <si>
    <t>We will divide our initial capital of $1M equally to all the factors ie $200,000 each</t>
  </si>
  <si>
    <t>Lets see how it goes!!</t>
  </si>
  <si>
    <t>We will divide our data into deciles based on their factor score and we will be shorting the last decile and go long on the first decile.</t>
  </si>
  <si>
    <t>We will be using the following factors in our portfolio construction process: Size, Value, Momentum, Quality and Low Beta</t>
  </si>
  <si>
    <t>Low Beta - Stocks with lower betas perform better</t>
  </si>
  <si>
    <t>Short Sale - Stocks with lower % of short interest outperform</t>
  </si>
  <si>
    <t xml:space="preserve">Quality - Short Sale </t>
  </si>
  <si>
    <t>Short Sale %</t>
  </si>
  <si>
    <t>Beta</t>
  </si>
  <si>
    <t>Mean Short Sale %</t>
  </si>
  <si>
    <t>STD Short Sale %</t>
  </si>
  <si>
    <t>Mean Beta</t>
  </si>
  <si>
    <t>STD Beta</t>
  </si>
  <si>
    <t>We will short NVDA and AMZN worth $125,000 each</t>
  </si>
  <si>
    <t>We will go long on PFE and BRK-B worth $125,000 each</t>
  </si>
  <si>
    <t>We will short MSFT and NVDA worth $125,000 each</t>
  </si>
  <si>
    <t>We will long PYPL and INTL worth $125,000 each</t>
  </si>
  <si>
    <t>We will short PYPL and INTC worth $125,000 each</t>
  </si>
  <si>
    <t>We will long NVDA and MRK worth $125,000 each</t>
  </si>
  <si>
    <t>We will short NVDA and PYPL worth $125,000 each</t>
  </si>
  <si>
    <t>We will long GOOG and MA worth $125,000 each</t>
  </si>
  <si>
    <t>We will long MRK and PG worth $125,000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</si>
</sst>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9" formatCode="0.0000"/>
    <numFmt numFmtId="201" formatCode="0.000%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2"/>
      <color theme="1"/>
      <name val="Aptos Narrow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2" fontId="6" fillId="0" borderId="1" xfId="0" applyNumberFormat="1" applyFont="1" applyBorder="1"/>
    <xf numFmtId="10" fontId="6" fillId="0" borderId="1" xfId="2" applyNumberFormat="1" applyFont="1" applyBorder="1"/>
    <xf numFmtId="10" fontId="0" fillId="0" borderId="0" xfId="2" applyNumberFormat="1" applyFont="1"/>
    <xf numFmtId="0" fontId="5" fillId="0" borderId="1" xfId="0" applyFont="1" applyBorder="1"/>
    <xf numFmtId="0" fontId="5" fillId="0" borderId="10" xfId="0" applyFont="1" applyBorder="1" applyAlignment="1">
      <alignment horizontal="center"/>
    </xf>
    <xf numFmtId="0" fontId="8" fillId="2" borderId="11" xfId="0" applyFont="1" applyFill="1" applyBorder="1"/>
    <xf numFmtId="0" fontId="8" fillId="2" borderId="12" xfId="0" applyFont="1" applyFill="1" applyBorder="1"/>
    <xf numFmtId="43" fontId="5" fillId="0" borderId="1" xfId="1" applyFont="1" applyBorder="1"/>
    <xf numFmtId="43" fontId="5" fillId="0" borderId="1" xfId="1" applyNumberFormat="1" applyFont="1" applyBorder="1"/>
    <xf numFmtId="43" fontId="0" fillId="0" borderId="1" xfId="1" applyNumberFormat="1" applyFont="1" applyBorder="1"/>
    <xf numFmtId="43" fontId="0" fillId="0" borderId="0" xfId="1" applyNumberFormat="1" applyFont="1"/>
    <xf numFmtId="0" fontId="5" fillId="0" borderId="6" xfId="0" applyFont="1" applyBorder="1"/>
    <xf numFmtId="0" fontId="0" fillId="0" borderId="8" xfId="0" applyBorder="1"/>
    <xf numFmtId="43" fontId="0" fillId="0" borderId="1" xfId="0" applyNumberFormat="1" applyBorder="1"/>
    <xf numFmtId="43" fontId="5" fillId="0" borderId="1" xfId="0" applyNumberFormat="1" applyFont="1" applyBorder="1"/>
    <xf numFmtId="0" fontId="5" fillId="0" borderId="16" xfId="0" applyFont="1" applyBorder="1"/>
    <xf numFmtId="0" fontId="0" fillId="0" borderId="16" xfId="0" applyBorder="1"/>
    <xf numFmtId="0" fontId="0" fillId="0" borderId="17" xfId="0" applyBorder="1"/>
    <xf numFmtId="43" fontId="0" fillId="0" borderId="17" xfId="1" applyNumberFormat="1" applyFont="1" applyBorder="1"/>
    <xf numFmtId="43" fontId="0" fillId="0" borderId="17" xfId="0" applyNumberFormat="1" applyBorder="1"/>
    <xf numFmtId="0" fontId="0" fillId="0" borderId="18" xfId="0" applyBorder="1"/>
    <xf numFmtId="0" fontId="5" fillId="0" borderId="11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/>
    <xf numFmtId="0" fontId="0" fillId="0" borderId="23" xfId="0" applyBorder="1"/>
    <xf numFmtId="0" fontId="0" fillId="0" borderId="24" xfId="0" applyBorder="1"/>
    <xf numFmtId="43" fontId="0" fillId="0" borderId="23" xfId="1" applyFont="1" applyBorder="1"/>
    <xf numFmtId="43" fontId="0" fillId="0" borderId="24" xfId="1" applyFont="1" applyBorder="1"/>
    <xf numFmtId="0" fontId="0" fillId="0" borderId="0" xfId="0" applyBorder="1"/>
    <xf numFmtId="0" fontId="5" fillId="0" borderId="25" xfId="0" applyFont="1" applyBorder="1" applyAlignment="1">
      <alignment horizontal="center"/>
    </xf>
    <xf numFmtId="201" fontId="6" fillId="0" borderId="1" xfId="2" applyNumberFormat="1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6" fillId="0" borderId="8" xfId="0" applyNumberFormat="1" applyFont="1" applyBorder="1"/>
    <xf numFmtId="14" fontId="7" fillId="0" borderId="14" xfId="0" applyNumberFormat="1" applyFont="1" applyBorder="1"/>
    <xf numFmtId="14" fontId="7" fillId="0" borderId="15" xfId="0" applyNumberFormat="1" applyFont="1" applyBorder="1"/>
    <xf numFmtId="14" fontId="7" fillId="0" borderId="26" xfId="0" applyNumberFormat="1" applyFont="1" applyBorder="1"/>
    <xf numFmtId="2" fontId="6" fillId="0" borderId="5" xfId="0" applyNumberFormat="1" applyFont="1" applyBorder="1"/>
    <xf numFmtId="10" fontId="6" fillId="0" borderId="27" xfId="2" applyNumberFormat="1" applyFont="1" applyBorder="1"/>
    <xf numFmtId="2" fontId="6" fillId="0" borderId="27" xfId="0" applyNumberFormat="1" applyFont="1" applyBorder="1"/>
    <xf numFmtId="2" fontId="6" fillId="0" borderId="3" xfId="0" applyNumberFormat="1" applyFont="1" applyBorder="1"/>
    <xf numFmtId="0" fontId="0" fillId="0" borderId="27" xfId="0" applyBorder="1"/>
    <xf numFmtId="0" fontId="8" fillId="2" borderId="9" xfId="0" applyFont="1" applyFill="1" applyBorder="1"/>
    <xf numFmtId="0" fontId="8" fillId="2" borderId="28" xfId="0" applyFont="1" applyFill="1" applyBorder="1"/>
    <xf numFmtId="10" fontId="9" fillId="2" borderId="29" xfId="2" applyNumberFormat="1" applyFont="1" applyFill="1" applyBorder="1"/>
    <xf numFmtId="0" fontId="8" fillId="2" borderId="29" xfId="0" applyFont="1" applyFill="1" applyBorder="1"/>
    <xf numFmtId="0" fontId="9" fillId="2" borderId="29" xfId="0" applyFont="1" applyFill="1" applyBorder="1"/>
    <xf numFmtId="0" fontId="8" fillId="2" borderId="30" xfId="0" applyFont="1" applyFill="1" applyBorder="1"/>
    <xf numFmtId="0" fontId="9" fillId="2" borderId="31" xfId="0" applyFont="1" applyFill="1" applyBorder="1"/>
    <xf numFmtId="10" fontId="0" fillId="0" borderId="23" xfId="2" applyNumberFormat="1" applyFont="1" applyBorder="1"/>
    <xf numFmtId="10" fontId="0" fillId="0" borderId="1" xfId="2" applyNumberFormat="1" applyFont="1" applyBorder="1"/>
    <xf numFmtId="10" fontId="0" fillId="0" borderId="24" xfId="2" applyNumberFormat="1" applyFont="1" applyBorder="1"/>
    <xf numFmtId="10" fontId="0" fillId="0" borderId="17" xfId="2" applyNumberFormat="1" applyFont="1" applyBorder="1"/>
    <xf numFmtId="2" fontId="0" fillId="0" borderId="1" xfId="0" applyNumberFormat="1" applyBorder="1"/>
    <xf numFmtId="2" fontId="0" fillId="0" borderId="17" xfId="0" applyNumberFormat="1" applyBorder="1"/>
    <xf numFmtId="10" fontId="5" fillId="0" borderId="1" xfId="2" applyNumberFormat="1" applyFont="1" applyFill="1" applyBorder="1"/>
    <xf numFmtId="10" fontId="5" fillId="0" borderId="1" xfId="2" applyNumberFormat="1" applyFont="1" applyBorder="1"/>
    <xf numFmtId="10" fontId="5" fillId="0" borderId="1" xfId="0" applyNumberFormat="1" applyFont="1" applyBorder="1"/>
    <xf numFmtId="169" fontId="5" fillId="0" borderId="1" xfId="0" applyNumberFormat="1" applyFont="1" applyBorder="1"/>
    <xf numFmtId="2" fontId="5" fillId="0" borderId="1" xfId="0" applyNumberFormat="1" applyFont="1" applyBorder="1"/>
    <xf numFmtId="1" fontId="0" fillId="0" borderId="6" xfId="0" applyNumberFormat="1" applyBorder="1"/>
    <xf numFmtId="1" fontId="0" fillId="0" borderId="19" xfId="0" applyNumberFormat="1" applyBorder="1"/>
    <xf numFmtId="2" fontId="0" fillId="0" borderId="23" xfId="0" applyNumberFormat="1" applyBorder="1"/>
    <xf numFmtId="0" fontId="0" fillId="0" borderId="2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3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D79F1-5C98-7A4D-B63F-0174DFD9F2D0}">
  <dimension ref="A1:Q15"/>
  <sheetViews>
    <sheetView showGridLines="0" zoomScale="125" workbookViewId="0">
      <selection activeCell="A11" sqref="A11:E11"/>
    </sheetView>
  </sheetViews>
  <sheetFormatPr baseColWidth="10" defaultRowHeight="16" x14ac:dyDescent="0.2"/>
  <sheetData>
    <row r="1" spans="1:17" ht="20" x14ac:dyDescent="0.2">
      <c r="A1" s="5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x14ac:dyDescent="0.2">
      <c r="A2" s="2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x14ac:dyDescent="0.2">
      <c r="A3" s="2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x14ac:dyDescent="0.2">
      <c r="A4" s="2" t="s">
        <v>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x14ac:dyDescent="0.2">
      <c r="A5" s="9" t="s">
        <v>59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2">
      <c r="A6" s="10" t="s">
        <v>5</v>
      </c>
    </row>
    <row r="7" spans="1:17" x14ac:dyDescent="0.2">
      <c r="A7" s="6" t="s">
        <v>6</v>
      </c>
      <c r="B7" s="7"/>
      <c r="C7" s="7"/>
      <c r="D7" s="7"/>
      <c r="E7" s="8"/>
    </row>
    <row r="8" spans="1:17" x14ac:dyDescent="0.2">
      <c r="A8" s="6" t="s">
        <v>7</v>
      </c>
      <c r="B8" s="7"/>
      <c r="C8" s="7"/>
      <c r="D8" s="7"/>
      <c r="E8" s="8"/>
    </row>
    <row r="9" spans="1:17" x14ac:dyDescent="0.2">
      <c r="A9" s="6" t="s">
        <v>8</v>
      </c>
      <c r="B9" s="7"/>
      <c r="C9" s="7"/>
      <c r="D9" s="7"/>
      <c r="E9" s="8"/>
    </row>
    <row r="10" spans="1:17" x14ac:dyDescent="0.2">
      <c r="A10" s="6" t="s">
        <v>61</v>
      </c>
      <c r="B10" s="7"/>
      <c r="C10" s="7"/>
      <c r="D10" s="7"/>
      <c r="E10" s="8"/>
    </row>
    <row r="11" spans="1:17" x14ac:dyDescent="0.2">
      <c r="A11" s="6" t="s">
        <v>60</v>
      </c>
      <c r="B11" s="7"/>
      <c r="C11" s="7"/>
      <c r="D11" s="7"/>
      <c r="E11" s="8"/>
    </row>
    <row r="12" spans="1:17" x14ac:dyDescent="0.2">
      <c r="A12" s="12" t="s">
        <v>9</v>
      </c>
      <c r="B12" s="12"/>
      <c r="C12" s="12"/>
      <c r="D12" s="12"/>
      <c r="E12" s="12"/>
      <c r="F12" s="12"/>
      <c r="G12" s="12"/>
      <c r="H12" s="12"/>
      <c r="I12" s="12"/>
    </row>
    <row r="13" spans="1:17" x14ac:dyDescent="0.2">
      <c r="A13" s="12" t="s">
        <v>58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7" x14ac:dyDescent="0.2">
      <c r="A14" t="s">
        <v>56</v>
      </c>
    </row>
    <row r="15" spans="1:17" x14ac:dyDescent="0.2">
      <c r="A15" t="s">
        <v>57</v>
      </c>
    </row>
  </sheetData>
  <mergeCells count="10">
    <mergeCell ref="A7:E7"/>
    <mergeCell ref="A8:E8"/>
    <mergeCell ref="A9:E9"/>
    <mergeCell ref="A10:E10"/>
    <mergeCell ref="A11:E11"/>
    <mergeCell ref="A5:Q5"/>
    <mergeCell ref="A2:Q2"/>
    <mergeCell ref="A3:Q3"/>
    <mergeCell ref="A4:Q4"/>
    <mergeCell ref="A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CD717-C15B-D94E-AE4C-0239EFE4F33D}">
  <dimension ref="A1:AO1516"/>
  <sheetViews>
    <sheetView topLeftCell="X1" zoomScale="125" workbookViewId="0">
      <pane ySplit="1" topLeftCell="A2" activePane="bottomLeft" state="frozen"/>
      <selection pane="bottomLeft" activeCell="E14" sqref="E14"/>
    </sheetView>
  </sheetViews>
  <sheetFormatPr baseColWidth="10" defaultColWidth="10.6640625" defaultRowHeight="16" x14ac:dyDescent="0.2"/>
  <cols>
    <col min="1" max="1" width="20.83203125" bestFit="1" customWidth="1"/>
    <col min="2" max="2" width="6.6640625" bestFit="1" customWidth="1"/>
    <col min="3" max="3" width="8.33203125" style="15" bestFit="1" customWidth="1"/>
    <col min="4" max="4" width="6.6640625" bestFit="1" customWidth="1"/>
    <col min="5" max="5" width="9" bestFit="1" customWidth="1"/>
    <col min="6" max="6" width="6.6640625" bestFit="1" customWidth="1"/>
    <col min="7" max="7" width="8.33203125" bestFit="1" customWidth="1"/>
    <col min="8" max="8" width="7.5" bestFit="1" customWidth="1"/>
    <col min="9" max="9" width="9" bestFit="1" customWidth="1"/>
    <col min="10" max="10" width="6.1640625" bestFit="1" customWidth="1"/>
    <col min="11" max="11" width="9" bestFit="1" customWidth="1"/>
    <col min="12" max="12" width="6.6640625" bestFit="1" customWidth="1"/>
    <col min="13" max="13" width="9" bestFit="1" customWidth="1"/>
    <col min="14" max="14" width="7.5" bestFit="1" customWidth="1"/>
    <col min="15" max="15" width="8.33203125" bestFit="1" customWidth="1"/>
    <col min="16" max="16" width="6.6640625" bestFit="1" customWidth="1"/>
    <col min="17" max="17" width="8.33203125" bestFit="1" customWidth="1"/>
    <col min="18" max="18" width="5.6640625" bestFit="1" customWidth="1"/>
    <col min="19" max="19" width="9" bestFit="1" customWidth="1"/>
    <col min="20" max="20" width="6.6640625" bestFit="1" customWidth="1"/>
    <col min="21" max="21" width="8.33203125" bestFit="1" customWidth="1"/>
    <col min="22" max="22" width="5.6640625" bestFit="1" customWidth="1"/>
    <col min="23" max="23" width="8.33203125" bestFit="1" customWidth="1"/>
    <col min="24" max="24" width="6.6640625" bestFit="1" customWidth="1"/>
    <col min="25" max="25" width="8.33203125" bestFit="1" customWidth="1"/>
    <col min="26" max="26" width="6.6640625" bestFit="1" customWidth="1"/>
    <col min="27" max="27" width="8.33203125" bestFit="1" customWidth="1"/>
    <col min="28" max="28" width="6.6640625" bestFit="1" customWidth="1"/>
    <col min="29" max="29" width="8.33203125" bestFit="1" customWidth="1"/>
    <col min="30" max="30" width="7.6640625" bestFit="1" customWidth="1"/>
    <col min="31" max="31" width="9.33203125" bestFit="1" customWidth="1"/>
    <col min="32" max="32" width="6.6640625" bestFit="1" customWidth="1"/>
    <col min="33" max="33" width="8.33203125" bestFit="1" customWidth="1"/>
    <col min="34" max="34" width="5.6640625" bestFit="1" customWidth="1"/>
    <col min="35" max="35" width="9" bestFit="1" customWidth="1"/>
    <col min="36" max="36" width="6.6640625" bestFit="1" customWidth="1"/>
    <col min="37" max="37" width="8.33203125" bestFit="1" customWidth="1"/>
    <col min="38" max="38" width="6.6640625" bestFit="1" customWidth="1"/>
    <col min="39" max="39" width="9" bestFit="1" customWidth="1"/>
    <col min="40" max="40" width="6.6640625" bestFit="1" customWidth="1"/>
    <col min="41" max="41" width="8.33203125" style="43" bestFit="1" customWidth="1"/>
  </cols>
  <sheetData>
    <row r="1" spans="1:41" s="10" customFormat="1" ht="17" thickBot="1" x14ac:dyDescent="0.25">
      <c r="A1" s="58" t="s">
        <v>14</v>
      </c>
      <c r="B1" s="59" t="s">
        <v>10</v>
      </c>
      <c r="C1" s="60" t="s">
        <v>30</v>
      </c>
      <c r="D1" s="61" t="s">
        <v>11</v>
      </c>
      <c r="E1" s="62" t="s">
        <v>30</v>
      </c>
      <c r="F1" s="61" t="s">
        <v>12</v>
      </c>
      <c r="G1" s="62" t="s">
        <v>30</v>
      </c>
      <c r="H1" s="61" t="s">
        <v>13</v>
      </c>
      <c r="I1" s="62" t="s">
        <v>30</v>
      </c>
      <c r="J1" s="61" t="s">
        <v>15</v>
      </c>
      <c r="K1" s="62" t="s">
        <v>30</v>
      </c>
      <c r="L1" s="61" t="s">
        <v>16</v>
      </c>
      <c r="M1" s="62" t="s">
        <v>30</v>
      </c>
      <c r="N1" s="61" t="s">
        <v>17</v>
      </c>
      <c r="O1" s="62" t="s">
        <v>30</v>
      </c>
      <c r="P1" s="61" t="s">
        <v>18</v>
      </c>
      <c r="Q1" s="62" t="s">
        <v>30</v>
      </c>
      <c r="R1" s="61" t="s">
        <v>19</v>
      </c>
      <c r="S1" s="62" t="s">
        <v>30</v>
      </c>
      <c r="T1" s="61" t="s">
        <v>20</v>
      </c>
      <c r="U1" s="62" t="s">
        <v>30</v>
      </c>
      <c r="V1" s="61" t="s">
        <v>21</v>
      </c>
      <c r="W1" s="62" t="s">
        <v>30</v>
      </c>
      <c r="X1" s="61" t="s">
        <v>22</v>
      </c>
      <c r="Y1" s="62" t="s">
        <v>30</v>
      </c>
      <c r="Z1" s="61" t="s">
        <v>23</v>
      </c>
      <c r="AA1" s="62" t="s">
        <v>30</v>
      </c>
      <c r="AB1" s="61" t="s">
        <v>0</v>
      </c>
      <c r="AC1" s="62" t="s">
        <v>30</v>
      </c>
      <c r="AD1" s="61" t="s">
        <v>24</v>
      </c>
      <c r="AE1" s="62" t="s">
        <v>30</v>
      </c>
      <c r="AF1" s="61" t="s">
        <v>25</v>
      </c>
      <c r="AG1" s="62" t="s">
        <v>30</v>
      </c>
      <c r="AH1" s="61" t="s">
        <v>26</v>
      </c>
      <c r="AI1" s="62" t="s">
        <v>30</v>
      </c>
      <c r="AJ1" s="61" t="s">
        <v>27</v>
      </c>
      <c r="AK1" s="62" t="s">
        <v>30</v>
      </c>
      <c r="AL1" s="61" t="s">
        <v>28</v>
      </c>
      <c r="AM1" s="62" t="s">
        <v>30</v>
      </c>
      <c r="AN1" s="63" t="s">
        <v>29</v>
      </c>
      <c r="AO1" s="64" t="s">
        <v>30</v>
      </c>
    </row>
    <row r="2" spans="1:41" x14ac:dyDescent="0.2">
      <c r="A2" s="52">
        <v>43257</v>
      </c>
      <c r="B2" s="53">
        <v>46.100647000000002</v>
      </c>
      <c r="C2" s="54"/>
      <c r="D2" s="55">
        <v>84.787497999999999</v>
      </c>
      <c r="E2" s="55"/>
      <c r="F2" s="55">
        <v>193.990005</v>
      </c>
      <c r="G2" s="55"/>
      <c r="H2" s="55">
        <v>28.036200999999998</v>
      </c>
      <c r="I2" s="55"/>
      <c r="J2" s="55">
        <v>36.893715</v>
      </c>
      <c r="K2" s="55"/>
      <c r="L2" s="55">
        <v>98.786034000000001</v>
      </c>
      <c r="N2" s="55">
        <v>57.347499999999997</v>
      </c>
      <c r="O2" s="55"/>
      <c r="P2" s="55">
        <v>167.10360700000001</v>
      </c>
      <c r="Q2" s="55"/>
      <c r="R2" s="55">
        <v>48.786971999999999</v>
      </c>
      <c r="S2" s="55"/>
      <c r="T2" s="55">
        <v>104.22279399999999</v>
      </c>
      <c r="U2" s="55"/>
      <c r="V2" s="55">
        <v>35.965519</v>
      </c>
      <c r="W2" s="55"/>
      <c r="X2" s="55">
        <v>196.59025600000001</v>
      </c>
      <c r="Y2" s="55"/>
      <c r="Z2" s="55">
        <v>49.317188000000002</v>
      </c>
      <c r="AA2" s="55"/>
      <c r="AB2" s="55">
        <v>96.182388000000003</v>
      </c>
      <c r="AC2" s="55"/>
      <c r="AD2" s="55">
        <v>65.667846999999995</v>
      </c>
      <c r="AE2" s="55"/>
      <c r="AF2" s="55">
        <v>85.474632</v>
      </c>
      <c r="AG2" s="55"/>
      <c r="AH2" s="55">
        <v>27.225345999999998</v>
      </c>
      <c r="AI2" s="55"/>
      <c r="AJ2" s="55">
        <v>63.538944000000001</v>
      </c>
      <c r="AK2" s="55"/>
      <c r="AL2" s="55">
        <v>85.209998999999996</v>
      </c>
      <c r="AM2" s="55"/>
      <c r="AN2" s="56">
        <v>130.791122</v>
      </c>
      <c r="AO2" s="57"/>
    </row>
    <row r="3" spans="1:41" x14ac:dyDescent="0.2">
      <c r="A3" s="50">
        <v>43258</v>
      </c>
      <c r="B3" s="49">
        <v>45.977074000000002</v>
      </c>
      <c r="C3" s="14">
        <f>(B3/B2)-1</f>
        <v>-2.6805046792510723E-3</v>
      </c>
      <c r="D3" s="13">
        <v>84.464995999999999</v>
      </c>
      <c r="E3" s="14">
        <f>(D3/D2)-1</f>
        <v>-3.8036503919480769E-3</v>
      </c>
      <c r="F3" s="13">
        <v>195.570007</v>
      </c>
      <c r="G3" s="14">
        <f>(F3/F2)-1</f>
        <v>8.1447598292501144E-3</v>
      </c>
      <c r="H3" s="13">
        <v>27.801625999999999</v>
      </c>
      <c r="I3" s="14">
        <f>(H3/H2)-1</f>
        <v>-8.3668611164543494E-3</v>
      </c>
      <c r="J3" s="13">
        <v>36.385254000000003</v>
      </c>
      <c r="K3" s="14">
        <f>(J3/J2)-1</f>
        <v>-1.378177827849536E-2</v>
      </c>
      <c r="L3" s="13">
        <v>99.328856999999999</v>
      </c>
      <c r="M3" s="14">
        <f>(L3/L2)-1</f>
        <v>5.494936662808092E-3</v>
      </c>
      <c r="N3" s="13">
        <v>56.721001000000001</v>
      </c>
      <c r="O3" s="14">
        <f>(N3/N2)-1</f>
        <v>-1.0924608744932174E-2</v>
      </c>
      <c r="P3" s="13">
        <v>169.330658</v>
      </c>
      <c r="Q3" s="14">
        <f>(P3/P2)-1</f>
        <v>1.3327366416453268E-2</v>
      </c>
      <c r="R3" s="13">
        <v>47.803207</v>
      </c>
      <c r="S3" s="14">
        <f>(R3/R2)-1</f>
        <v>-2.0164502113392047E-2</v>
      </c>
      <c r="T3" s="13">
        <v>104.681145</v>
      </c>
      <c r="U3" s="14">
        <f>(T3/T2)-1</f>
        <v>4.3977999668671774E-3</v>
      </c>
      <c r="V3" s="13">
        <v>35.948971</v>
      </c>
      <c r="W3" s="14">
        <f>(V3/V2)-1</f>
        <v>-4.6010736005230868E-4</v>
      </c>
      <c r="X3" s="13">
        <v>193.03976399999999</v>
      </c>
      <c r="Y3" s="14">
        <f>(X3/X2)-1</f>
        <v>-1.8060366125165483E-2</v>
      </c>
      <c r="Z3" s="13">
        <v>49.364975000000001</v>
      </c>
      <c r="AA3" s="14">
        <f>(Z3/Z2)-1</f>
        <v>9.6897252130423439E-4</v>
      </c>
      <c r="AB3" s="13">
        <v>94.671501000000006</v>
      </c>
      <c r="AC3" s="14">
        <f>(AB3/AB2)-1</f>
        <v>-1.5708561945873001E-2</v>
      </c>
      <c r="AD3" s="13">
        <v>65.110641000000001</v>
      </c>
      <c r="AE3" s="14">
        <f>(AD3/AD2)-1</f>
        <v>-8.4852180398117261E-3</v>
      </c>
      <c r="AF3" s="13">
        <v>85.754409999999993</v>
      </c>
      <c r="AG3" s="14">
        <f>(AF3/AF2)-1</f>
        <v>3.2732284825747193E-3</v>
      </c>
      <c r="AH3" s="13">
        <v>27.307666999999999</v>
      </c>
      <c r="AI3" s="14">
        <f>(AH3/AH2)-1</f>
        <v>3.0236897632081039E-3</v>
      </c>
      <c r="AJ3" s="13">
        <v>64.743934999999993</v>
      </c>
      <c r="AK3" s="14">
        <f>(AJ3/AJ2)-1</f>
        <v>1.8964605392245648E-2</v>
      </c>
      <c r="AL3" s="13">
        <v>83.269997000000004</v>
      </c>
      <c r="AM3" s="14">
        <f>(AL3/AL2)-1</f>
        <v>-2.2767304574196623E-2</v>
      </c>
      <c r="AN3" s="13">
        <v>128.44940199999999</v>
      </c>
      <c r="AO3" s="14">
        <f>(AN3/AN2)-1</f>
        <v>-1.7904273349685029E-2</v>
      </c>
    </row>
    <row r="4" spans="1:41" x14ac:dyDescent="0.2">
      <c r="A4" s="50">
        <v>43259</v>
      </c>
      <c r="B4" s="49">
        <v>45.558796000000001</v>
      </c>
      <c r="C4" s="14">
        <f t="shared" ref="C4:C67" si="0">(B4/B3)-1</f>
        <v>-9.0975341319023961E-3</v>
      </c>
      <c r="D4" s="13">
        <v>84.199500999999998</v>
      </c>
      <c r="E4" s="14">
        <f t="shared" ref="E4:E67" si="1">(D4/D3)-1</f>
        <v>-3.1432547513529085E-3</v>
      </c>
      <c r="F4" s="13">
        <v>196.009995</v>
      </c>
      <c r="G4" s="14">
        <f t="shared" ref="G4:G67" si="2">(F4/F3)-1</f>
        <v>2.2497723794629998E-3</v>
      </c>
      <c r="H4" s="13">
        <v>27.871130000000001</v>
      </c>
      <c r="I4" s="14">
        <f t="shared" ref="I4:I67" si="3">(H4/H3)-1</f>
        <v>2.4999976620072584E-3</v>
      </c>
      <c r="J4" s="13">
        <v>36.243538000000001</v>
      </c>
      <c r="K4" s="14">
        <f t="shared" ref="K4:K67" si="4">(J4/J3)-1</f>
        <v>-3.894874555499972E-3</v>
      </c>
      <c r="L4" s="13">
        <v>100.79258</v>
      </c>
      <c r="M4" s="14">
        <f t="shared" ref="M4:M67" si="5">(L4/L3)-1</f>
        <v>1.4736130508377965E-2</v>
      </c>
      <c r="N4" s="13">
        <v>56.635502000000002</v>
      </c>
      <c r="O4" s="14">
        <f t="shared" ref="O4:O67" si="6">(N4/N3)-1</f>
        <v>-1.5073605629774001E-3</v>
      </c>
      <c r="P4" s="13">
        <v>171.19515999999999</v>
      </c>
      <c r="Q4" s="14">
        <f t="shared" ref="Q4:Q67" si="7">(P4/P3)-1</f>
        <v>1.1011012548005183E-2</v>
      </c>
      <c r="R4" s="13">
        <v>47.093170000000001</v>
      </c>
      <c r="S4" s="14">
        <f t="shared" ref="S4:S67" si="8">(R4/R3)-1</f>
        <v>-1.4853334003302354E-2</v>
      </c>
      <c r="T4" s="13">
        <v>105.300766</v>
      </c>
      <c r="U4" s="14">
        <f t="shared" ref="U4:U67" si="9">(T4/T3)-1</f>
        <v>5.9191270787111172E-3</v>
      </c>
      <c r="V4" s="13">
        <v>36.371020999999999</v>
      </c>
      <c r="W4" s="14">
        <f t="shared" ref="W4:W67" si="10">(V4/V3)-1</f>
        <v>1.1740252593043676E-2</v>
      </c>
      <c r="X4" s="13">
        <v>193.523483</v>
      </c>
      <c r="Y4" s="14">
        <f t="shared" ref="Y4:Y67" si="11">(X4/X3)-1</f>
        <v>2.5057997895190365E-3</v>
      </c>
      <c r="Z4" s="13">
        <v>49.834808000000002</v>
      </c>
      <c r="AA4" s="14">
        <f t="shared" ref="AA4:AA67" si="12">(Z4/Z3)-1</f>
        <v>9.5175374848259775E-3</v>
      </c>
      <c r="AB4" s="13">
        <v>95.375336000000004</v>
      </c>
      <c r="AC4" s="14">
        <f t="shared" ref="AC4:AC67" si="13">(AB4/AB3)-1</f>
        <v>7.4344971038327046E-3</v>
      </c>
      <c r="AD4" s="13">
        <v>64.957061999999993</v>
      </c>
      <c r="AE4" s="14">
        <f t="shared" ref="AE4:AE67" si="14">(AD4/AD3)-1</f>
        <v>-2.3587388734201964E-3</v>
      </c>
      <c r="AF4" s="13">
        <v>86.881844000000001</v>
      </c>
      <c r="AG4" s="14">
        <f t="shared" ref="AG4:AG67" si="15">(AF4/AF3)-1</f>
        <v>1.3147242223461308E-2</v>
      </c>
      <c r="AH4" s="13">
        <v>27.442368999999999</v>
      </c>
      <c r="AI4" s="14">
        <f t="shared" ref="AI4:AI67" si="16">(AH4/AH3)-1</f>
        <v>4.9327538672563342E-3</v>
      </c>
      <c r="AJ4" s="13">
        <v>65.957465999999997</v>
      </c>
      <c r="AK4" s="14">
        <f t="shared" ref="AK4:AK67" si="17">(AJ4/AJ3)-1</f>
        <v>1.8743547175499975E-2</v>
      </c>
      <c r="AL4" s="13">
        <v>84.339995999999999</v>
      </c>
      <c r="AM4" s="14">
        <f t="shared" ref="AM4:AM67" si="18">(AL4/AL3)-1</f>
        <v>1.2849754275840786E-2</v>
      </c>
      <c r="AN4" s="13">
        <v>129.313141</v>
      </c>
      <c r="AO4" s="14">
        <f t="shared" ref="AO4:AO67" si="19">(AN4/AN3)-1</f>
        <v>6.7243520526472089E-3</v>
      </c>
    </row>
    <row r="5" spans="1:41" x14ac:dyDescent="0.2">
      <c r="A5" s="50">
        <v>43262</v>
      </c>
      <c r="B5" s="49">
        <v>45.447097999999997</v>
      </c>
      <c r="C5" s="14">
        <f t="shared" si="0"/>
        <v>-2.4517329211246608E-3</v>
      </c>
      <c r="D5" s="13">
        <v>84.456001000000001</v>
      </c>
      <c r="E5" s="14">
        <f t="shared" si="1"/>
        <v>3.0463363434898305E-3</v>
      </c>
      <c r="F5" s="13">
        <v>195.33000200000001</v>
      </c>
      <c r="G5" s="14">
        <f t="shared" si="2"/>
        <v>-3.4691751305845342E-3</v>
      </c>
      <c r="H5" s="13">
        <v>27.801625999999999</v>
      </c>
      <c r="I5" s="14">
        <f t="shared" si="3"/>
        <v>-2.4937632596885306E-3</v>
      </c>
      <c r="J5" s="13">
        <v>36.418587000000002</v>
      </c>
      <c r="K5" s="14">
        <f t="shared" si="4"/>
        <v>4.8297989009793429E-3</v>
      </c>
      <c r="L5" s="13">
        <v>101.151222</v>
      </c>
      <c r="M5" s="14">
        <f t="shared" si="5"/>
        <v>3.5582182736071388E-3</v>
      </c>
      <c r="N5" s="13">
        <v>57.044998</v>
      </c>
      <c r="O5" s="14">
        <f t="shared" si="6"/>
        <v>7.2303764518586444E-3</v>
      </c>
      <c r="P5" s="13">
        <v>172.325928</v>
      </c>
      <c r="Q5" s="14">
        <f t="shared" si="7"/>
        <v>6.6051400051263531E-3</v>
      </c>
      <c r="R5" s="13">
        <v>46.639778</v>
      </c>
      <c r="S5" s="14">
        <f t="shared" si="8"/>
        <v>-9.6275532099453498E-3</v>
      </c>
      <c r="T5" s="13">
        <v>104.112442</v>
      </c>
      <c r="U5" s="14">
        <f t="shared" si="9"/>
        <v>-1.1285046112579966E-2</v>
      </c>
      <c r="V5" s="13">
        <v>36.519989000000002</v>
      </c>
      <c r="W5" s="14">
        <f t="shared" si="10"/>
        <v>4.0957882375642907E-3</v>
      </c>
      <c r="X5" s="13">
        <v>192.02397199999999</v>
      </c>
      <c r="Y5" s="14">
        <f t="shared" si="11"/>
        <v>-7.7484705047398128E-3</v>
      </c>
      <c r="Z5" s="13">
        <v>49.635708000000001</v>
      </c>
      <c r="AA5" s="14">
        <f t="shared" si="12"/>
        <v>-3.9951994999157803E-3</v>
      </c>
      <c r="AB5" s="13">
        <v>94.831031999999993</v>
      </c>
      <c r="AC5" s="14">
        <f t="shared" si="13"/>
        <v>-5.7069680991741478E-3</v>
      </c>
      <c r="AD5" s="13">
        <v>64.545952</v>
      </c>
      <c r="AE5" s="14">
        <f t="shared" si="14"/>
        <v>-6.3289500377956553E-3</v>
      </c>
      <c r="AF5" s="13">
        <v>87.492217999999994</v>
      </c>
      <c r="AG5" s="14">
        <f t="shared" si="15"/>
        <v>7.0253343149575542E-3</v>
      </c>
      <c r="AH5" s="13">
        <v>27.165479999999999</v>
      </c>
      <c r="AI5" s="14">
        <f t="shared" si="16"/>
        <v>-1.0089835903015487E-2</v>
      </c>
      <c r="AJ5" s="13">
        <v>66.256568999999999</v>
      </c>
      <c r="AK5" s="14">
        <f t="shared" si="17"/>
        <v>4.5347860998783407E-3</v>
      </c>
      <c r="AL5" s="13">
        <v>83.889999000000003</v>
      </c>
      <c r="AM5" s="14">
        <f t="shared" si="18"/>
        <v>-5.3355112798439963E-3</v>
      </c>
      <c r="AN5" s="13">
        <v>128.51658599999999</v>
      </c>
      <c r="AO5" s="14">
        <f t="shared" si="19"/>
        <v>-6.1598921334685697E-3</v>
      </c>
    </row>
    <row r="6" spans="1:41" x14ac:dyDescent="0.2">
      <c r="A6" s="50">
        <v>43263</v>
      </c>
      <c r="B6" s="49">
        <v>45.696629000000001</v>
      </c>
      <c r="C6" s="14">
        <f t="shared" si="0"/>
        <v>5.4905815988515183E-3</v>
      </c>
      <c r="D6" s="13">
        <v>84.9375</v>
      </c>
      <c r="E6" s="14">
        <f t="shared" si="1"/>
        <v>5.7011816128968995E-3</v>
      </c>
      <c r="F6" s="13">
        <v>195.270004</v>
      </c>
      <c r="G6" s="14">
        <f t="shared" si="2"/>
        <v>-3.0716223511839669E-4</v>
      </c>
      <c r="H6" s="13">
        <v>28.131768999999998</v>
      </c>
      <c r="I6" s="14">
        <f t="shared" si="3"/>
        <v>1.1874952925415183E-2</v>
      </c>
      <c r="J6" s="13">
        <v>36.626984</v>
      </c>
      <c r="K6" s="14">
        <f t="shared" si="4"/>
        <v>5.7222703341015535E-3</v>
      </c>
      <c r="L6" s="13">
        <v>101.131851</v>
      </c>
      <c r="M6" s="14">
        <f t="shared" si="5"/>
        <v>-1.9150534829925903E-4</v>
      </c>
      <c r="N6" s="13">
        <v>57.409500000000001</v>
      </c>
      <c r="O6" s="14">
        <f t="shared" si="6"/>
        <v>6.3897276322106844E-3</v>
      </c>
      <c r="P6" s="13">
        <v>173.767426</v>
      </c>
      <c r="Q6" s="14">
        <f t="shared" si="7"/>
        <v>8.3649513264190123E-3</v>
      </c>
      <c r="R6" s="13">
        <v>46.896422999999999</v>
      </c>
      <c r="S6" s="14">
        <f t="shared" si="8"/>
        <v>5.5027062950427919E-3</v>
      </c>
      <c r="T6" s="13">
        <v>104.01061199999999</v>
      </c>
      <c r="U6" s="14">
        <f t="shared" si="9"/>
        <v>-9.7807714470865559E-4</v>
      </c>
      <c r="V6" s="13">
        <v>36.751694000000001</v>
      </c>
      <c r="W6" s="14">
        <f t="shared" si="10"/>
        <v>6.3446076065356571E-3</v>
      </c>
      <c r="X6" s="13">
        <v>193.61054999999999</v>
      </c>
      <c r="Y6" s="14">
        <f t="shared" si="11"/>
        <v>8.2623954888298989E-3</v>
      </c>
      <c r="Z6" s="13">
        <v>49.723320000000001</v>
      </c>
      <c r="AA6" s="14">
        <f t="shared" si="12"/>
        <v>1.7651002379175385E-3</v>
      </c>
      <c r="AB6" s="13">
        <v>95.075035</v>
      </c>
      <c r="AC6" s="14">
        <f t="shared" si="13"/>
        <v>2.5730290481285056E-3</v>
      </c>
      <c r="AD6" s="13">
        <v>65.031349000000006</v>
      </c>
      <c r="AE6" s="14">
        <f t="shared" si="14"/>
        <v>7.5201772529438493E-3</v>
      </c>
      <c r="AF6" s="13">
        <v>88.568787</v>
      </c>
      <c r="AG6" s="14">
        <f t="shared" si="15"/>
        <v>1.230474006271054E-2</v>
      </c>
      <c r="AH6" s="13">
        <v>27.165479999999999</v>
      </c>
      <c r="AI6" s="14">
        <f t="shared" si="16"/>
        <v>0</v>
      </c>
      <c r="AJ6" s="13">
        <v>66.008735999999999</v>
      </c>
      <c r="AK6" s="14">
        <f t="shared" si="17"/>
        <v>-3.740504583024773E-3</v>
      </c>
      <c r="AL6" s="13">
        <v>85.019997000000004</v>
      </c>
      <c r="AM6" s="14">
        <f t="shared" si="18"/>
        <v>1.3469996584455801E-2</v>
      </c>
      <c r="AN6" s="13">
        <v>129.42832899999999</v>
      </c>
      <c r="AO6" s="14">
        <f t="shared" si="19"/>
        <v>7.0943605675923838E-3</v>
      </c>
    </row>
    <row r="7" spans="1:41" x14ac:dyDescent="0.2">
      <c r="A7" s="50">
        <v>43264</v>
      </c>
      <c r="B7" s="49">
        <v>45.321125000000002</v>
      </c>
      <c r="C7" s="14">
        <f t="shared" si="0"/>
        <v>-8.2173238643051816E-3</v>
      </c>
      <c r="D7" s="13">
        <v>85.242996000000005</v>
      </c>
      <c r="E7" s="14">
        <f t="shared" si="1"/>
        <v>3.5967152317881723E-3</v>
      </c>
      <c r="F7" s="13">
        <v>194.550003</v>
      </c>
      <c r="G7" s="14">
        <f t="shared" si="2"/>
        <v>-3.6872073808120742E-3</v>
      </c>
      <c r="H7" s="13">
        <v>28.079643000000001</v>
      </c>
      <c r="I7" s="14">
        <f t="shared" si="3"/>
        <v>-1.8529229356318844E-3</v>
      </c>
      <c r="J7" s="13">
        <v>36.685329000000003</v>
      </c>
      <c r="K7" s="14">
        <f t="shared" si="4"/>
        <v>1.592951251459862E-3</v>
      </c>
      <c r="L7" s="13">
        <v>103.05114</v>
      </c>
      <c r="M7" s="14">
        <f t="shared" si="5"/>
        <v>1.8978086339980216E-2</v>
      </c>
      <c r="N7" s="13">
        <v>57.211497999999999</v>
      </c>
      <c r="O7" s="14">
        <f t="shared" si="6"/>
        <v>-3.4489413772982314E-3</v>
      </c>
      <c r="P7" s="13">
        <v>172.90426600000001</v>
      </c>
      <c r="Q7" s="14">
        <f t="shared" si="7"/>
        <v>-4.9673291471785674E-3</v>
      </c>
      <c r="R7" s="13">
        <v>47.076061000000003</v>
      </c>
      <c r="S7" s="14">
        <f t="shared" si="8"/>
        <v>3.8305266907030511E-3</v>
      </c>
      <c r="T7" s="13">
        <v>104.086983</v>
      </c>
      <c r="U7" s="14">
        <f t="shared" si="9"/>
        <v>7.3426161553591385E-4</v>
      </c>
      <c r="V7" s="13">
        <v>36.561356000000004</v>
      </c>
      <c r="W7" s="14">
        <f t="shared" si="10"/>
        <v>-5.1790265776591182E-3</v>
      </c>
      <c r="X7" s="13">
        <v>192.914017</v>
      </c>
      <c r="Y7" s="14">
        <f t="shared" si="11"/>
        <v>-3.5975983746753259E-3</v>
      </c>
      <c r="Z7" s="13">
        <v>49.842765999999997</v>
      </c>
      <c r="AA7" s="14">
        <f t="shared" si="12"/>
        <v>2.4022128852216884E-3</v>
      </c>
      <c r="AB7" s="13">
        <v>94.643332999999998</v>
      </c>
      <c r="AC7" s="14">
        <f t="shared" si="13"/>
        <v>-4.5406451861942365E-3</v>
      </c>
      <c r="AD7" s="13">
        <v>64.986808999999994</v>
      </c>
      <c r="AE7" s="14">
        <f t="shared" si="14"/>
        <v>-6.8490044701385866E-4</v>
      </c>
      <c r="AF7" s="13">
        <v>89.238472000000002</v>
      </c>
      <c r="AG7" s="14">
        <f t="shared" si="15"/>
        <v>7.5611851836696609E-3</v>
      </c>
      <c r="AH7" s="13">
        <v>27.105609999999999</v>
      </c>
      <c r="AI7" s="14">
        <f t="shared" si="16"/>
        <v>-2.2038999494947697E-3</v>
      </c>
      <c r="AJ7" s="13">
        <v>65.350684999999999</v>
      </c>
      <c r="AK7" s="14">
        <f t="shared" si="17"/>
        <v>-9.9691501440052344E-3</v>
      </c>
      <c r="AL7" s="13">
        <v>85.269997000000004</v>
      </c>
      <c r="AM7" s="14">
        <f t="shared" si="18"/>
        <v>2.9404846956180286E-3</v>
      </c>
      <c r="AN7" s="13">
        <v>128.98683199999999</v>
      </c>
      <c r="AO7" s="14">
        <f t="shared" si="19"/>
        <v>-3.4111311133437905E-3</v>
      </c>
    </row>
    <row r="8" spans="1:41" x14ac:dyDescent="0.2">
      <c r="A8" s="50">
        <v>43265</v>
      </c>
      <c r="B8" s="49">
        <v>45.344893999999996</v>
      </c>
      <c r="C8" s="14">
        <f t="shared" si="0"/>
        <v>5.2445741362316944E-4</v>
      </c>
      <c r="D8" s="13">
        <v>86.193000999999995</v>
      </c>
      <c r="E8" s="14">
        <f t="shared" si="1"/>
        <v>1.1144669293416065E-2</v>
      </c>
      <c r="F8" s="13">
        <v>192.5</v>
      </c>
      <c r="G8" s="14">
        <f t="shared" si="2"/>
        <v>-1.0537152240496228E-2</v>
      </c>
      <c r="H8" s="13">
        <v>29.382839000000001</v>
      </c>
      <c r="I8" s="14">
        <f t="shared" si="3"/>
        <v>4.6410704010731108E-2</v>
      </c>
      <c r="J8" s="13">
        <v>37.252163000000003</v>
      </c>
      <c r="K8" s="14">
        <f t="shared" si="4"/>
        <v>1.5451244828688981E-2</v>
      </c>
      <c r="L8" s="13">
        <v>105.41635100000001</v>
      </c>
      <c r="M8" s="14">
        <f t="shared" si="5"/>
        <v>2.2951817903227534E-2</v>
      </c>
      <c r="N8" s="13">
        <v>58.005501000000002</v>
      </c>
      <c r="O8" s="14">
        <f t="shared" si="6"/>
        <v>1.3878381579870647E-2</v>
      </c>
      <c r="P8" s="13">
        <v>172.35179099999999</v>
      </c>
      <c r="Q8" s="14">
        <f t="shared" si="7"/>
        <v>-3.1952652920663738E-3</v>
      </c>
      <c r="R8" s="13">
        <v>47.512352</v>
      </c>
      <c r="S8" s="14">
        <f t="shared" si="8"/>
        <v>9.2677889936456648E-3</v>
      </c>
      <c r="T8" s="13">
        <v>103.90026899999999</v>
      </c>
      <c r="U8" s="14">
        <f t="shared" si="9"/>
        <v>-1.793826611344973E-3</v>
      </c>
      <c r="V8" s="13">
        <v>36.386023999999999</v>
      </c>
      <c r="W8" s="14">
        <f t="shared" si="10"/>
        <v>-4.7955551757983272E-3</v>
      </c>
      <c r="X8" s="13">
        <v>192.81732199999999</v>
      </c>
      <c r="Y8" s="14">
        <f t="shared" si="11"/>
        <v>-5.0123366618826104E-4</v>
      </c>
      <c r="Z8" s="13">
        <v>49.401401999999997</v>
      </c>
      <c r="AA8" s="14">
        <f t="shared" si="12"/>
        <v>-8.8551265393257417E-3</v>
      </c>
      <c r="AB8" s="13">
        <v>95.178268000000003</v>
      </c>
      <c r="AC8" s="14">
        <f t="shared" si="13"/>
        <v>5.6521149778190338E-3</v>
      </c>
      <c r="AD8" s="13">
        <v>66.103767000000005</v>
      </c>
      <c r="AE8" s="14">
        <f t="shared" si="14"/>
        <v>1.7187457226896852E-2</v>
      </c>
      <c r="AF8" s="13">
        <v>89.119811999999996</v>
      </c>
      <c r="AG8" s="14">
        <f t="shared" si="15"/>
        <v>-1.3296955600047289E-3</v>
      </c>
      <c r="AH8" s="13">
        <v>27.060713</v>
      </c>
      <c r="AI8" s="14">
        <f t="shared" si="16"/>
        <v>-1.6563729796156279E-3</v>
      </c>
      <c r="AJ8" s="13">
        <v>64.940498000000005</v>
      </c>
      <c r="AK8" s="14">
        <f t="shared" si="17"/>
        <v>-6.2767054392772748E-3</v>
      </c>
      <c r="AL8" s="13">
        <v>85.610000999999997</v>
      </c>
      <c r="AM8" s="14">
        <f t="shared" si="18"/>
        <v>3.9873813998139163E-3</v>
      </c>
      <c r="AN8" s="13">
        <v>129.562668</v>
      </c>
      <c r="AO8" s="14">
        <f t="shared" si="19"/>
        <v>4.4643006659781381E-3</v>
      </c>
    </row>
    <row r="9" spans="1:41" x14ac:dyDescent="0.2">
      <c r="A9" s="50">
        <v>43266</v>
      </c>
      <c r="B9" s="49">
        <v>44.879089</v>
      </c>
      <c r="C9" s="14">
        <f t="shared" si="0"/>
        <v>-1.0272490657933786E-2</v>
      </c>
      <c r="D9" s="13">
        <v>85.798500000000004</v>
      </c>
      <c r="E9" s="14">
        <f t="shared" si="1"/>
        <v>-4.5769493511427228E-3</v>
      </c>
      <c r="F9" s="13">
        <v>191.759995</v>
      </c>
      <c r="G9" s="14">
        <f t="shared" si="2"/>
        <v>-3.8441818181818022E-3</v>
      </c>
      <c r="H9" s="13">
        <v>29.434972999999999</v>
      </c>
      <c r="I9" s="14">
        <f t="shared" si="3"/>
        <v>1.7743009788808717E-3</v>
      </c>
      <c r="J9" s="13">
        <v>36.885387000000001</v>
      </c>
      <c r="K9" s="14">
        <f t="shared" si="4"/>
        <v>-9.8457638553767213E-3</v>
      </c>
      <c r="L9" s="13">
        <v>105.51327499999999</v>
      </c>
      <c r="M9" s="14">
        <f t="shared" si="5"/>
        <v>9.1943990738196923E-4</v>
      </c>
      <c r="N9" s="13">
        <v>57.963501000000001</v>
      </c>
      <c r="O9" s="14">
        <f t="shared" si="6"/>
        <v>-7.2406925681067769E-4</v>
      </c>
      <c r="P9" s="13">
        <v>173.10275300000001</v>
      </c>
      <c r="Q9" s="14">
        <f t="shared" si="7"/>
        <v>4.3571464830325368E-3</v>
      </c>
      <c r="R9" s="13">
        <v>47.144489</v>
      </c>
      <c r="S9" s="14">
        <f t="shared" si="8"/>
        <v>-7.7424708421085509E-3</v>
      </c>
      <c r="T9" s="13">
        <v>104.070015</v>
      </c>
      <c r="U9" s="14">
        <f t="shared" si="9"/>
        <v>1.6337397548027432E-3</v>
      </c>
      <c r="V9" s="13">
        <v>36.836886999999997</v>
      </c>
      <c r="W9" s="14">
        <f t="shared" si="10"/>
        <v>1.2391103793038649E-2</v>
      </c>
      <c r="X9" s="13">
        <v>193.03009</v>
      </c>
      <c r="Y9" s="14">
        <f t="shared" si="11"/>
        <v>1.1034693241929183E-3</v>
      </c>
      <c r="Z9" s="13">
        <v>49.778564000000003</v>
      </c>
      <c r="AA9" s="14">
        <f t="shared" si="12"/>
        <v>7.6346416241386272E-3</v>
      </c>
      <c r="AB9" s="13">
        <v>93.967658999999998</v>
      </c>
      <c r="AC9" s="14">
        <f t="shared" si="13"/>
        <v>-1.2719384639359066E-2</v>
      </c>
      <c r="AD9" s="13">
        <v>65.695121999999998</v>
      </c>
      <c r="AE9" s="14">
        <f t="shared" si="14"/>
        <v>-6.1818716019619302E-3</v>
      </c>
      <c r="AF9" s="13">
        <v>91.222130000000007</v>
      </c>
      <c r="AG9" s="14">
        <f t="shared" si="15"/>
        <v>2.3589793928201042E-2</v>
      </c>
      <c r="AH9" s="13">
        <v>27.210381000000002</v>
      </c>
      <c r="AI9" s="14">
        <f t="shared" si="16"/>
        <v>5.5308224879366819E-3</v>
      </c>
      <c r="AJ9" s="13">
        <v>66.128365000000002</v>
      </c>
      <c r="AK9" s="14">
        <f t="shared" si="17"/>
        <v>1.8291621354674437E-2</v>
      </c>
      <c r="AL9" s="13">
        <v>85.309997999999993</v>
      </c>
      <c r="AM9" s="14">
        <f t="shared" si="18"/>
        <v>-3.5042985223187051E-3</v>
      </c>
      <c r="AN9" s="13">
        <v>129.65867600000001</v>
      </c>
      <c r="AO9" s="14">
        <f t="shared" si="19"/>
        <v>7.4101592288933205E-4</v>
      </c>
    </row>
    <row r="10" spans="1:41" x14ac:dyDescent="0.2">
      <c r="A10" s="50">
        <v>43269</v>
      </c>
      <c r="B10" s="49">
        <v>44.855328</v>
      </c>
      <c r="C10" s="14">
        <f t="shared" si="0"/>
        <v>-5.2944479332017735E-4</v>
      </c>
      <c r="D10" s="13">
        <v>86.189498999999998</v>
      </c>
      <c r="E10" s="14">
        <f t="shared" si="1"/>
        <v>4.5571775730344211E-3</v>
      </c>
      <c r="F10" s="13">
        <v>191.11000100000001</v>
      </c>
      <c r="G10" s="14">
        <f t="shared" si="2"/>
        <v>-3.389622533104375E-3</v>
      </c>
      <c r="H10" s="13">
        <v>28.305534000000002</v>
      </c>
      <c r="I10" s="14">
        <f t="shared" si="3"/>
        <v>-3.8370648412009656E-2</v>
      </c>
      <c r="J10" s="13">
        <v>36.852038999999998</v>
      </c>
      <c r="K10" s="14">
        <f t="shared" si="4"/>
        <v>-9.040978748576789E-4</v>
      </c>
      <c r="L10" s="13">
        <v>103.77815200000001</v>
      </c>
      <c r="M10" s="14">
        <f t="shared" si="5"/>
        <v>-1.6444594293940629E-2</v>
      </c>
      <c r="N10" s="13">
        <v>59.179001</v>
      </c>
      <c r="O10" s="14">
        <f t="shared" si="6"/>
        <v>2.097009288655638E-2</v>
      </c>
      <c r="P10" s="13">
        <v>173.23225400000001</v>
      </c>
      <c r="Q10" s="14">
        <f t="shared" si="7"/>
        <v>7.4811635144822475E-4</v>
      </c>
      <c r="R10" s="13">
        <v>45.527678999999999</v>
      </c>
      <c r="S10" s="14">
        <f t="shared" si="8"/>
        <v>-3.429478257787455E-2</v>
      </c>
      <c r="T10" s="13">
        <v>102.975075</v>
      </c>
      <c r="U10" s="14">
        <f t="shared" si="9"/>
        <v>-1.0521186145692307E-2</v>
      </c>
      <c r="V10" s="13">
        <v>36.360973000000001</v>
      </c>
      <c r="W10" s="14">
        <f t="shared" si="10"/>
        <v>-1.2919495613187837E-2</v>
      </c>
      <c r="X10" s="13">
        <v>194.57797199999999</v>
      </c>
      <c r="Y10" s="14">
        <f t="shared" si="11"/>
        <v>8.0188637947584684E-3</v>
      </c>
      <c r="Z10" s="13">
        <v>48.943976999999997</v>
      </c>
      <c r="AA10" s="14">
        <f t="shared" si="12"/>
        <v>-1.6765991883574749E-2</v>
      </c>
      <c r="AB10" s="13">
        <v>94.652717999999993</v>
      </c>
      <c r="AC10" s="14">
        <f t="shared" si="13"/>
        <v>7.2903699771853514E-3</v>
      </c>
      <c r="AD10" s="13">
        <v>65.653008</v>
      </c>
      <c r="AE10" s="14">
        <f t="shared" si="14"/>
        <v>-6.4105216213772298E-4</v>
      </c>
      <c r="AF10" s="13">
        <v>89.331703000000005</v>
      </c>
      <c r="AG10" s="14">
        <f t="shared" si="15"/>
        <v>-2.0723337637479022E-2</v>
      </c>
      <c r="AH10" s="13">
        <v>27.060713</v>
      </c>
      <c r="AI10" s="14">
        <f t="shared" si="16"/>
        <v>-5.5004007477882366E-3</v>
      </c>
      <c r="AJ10" s="13">
        <v>64.812302000000003</v>
      </c>
      <c r="AK10" s="14">
        <f t="shared" si="17"/>
        <v>-1.9901641300219652E-2</v>
      </c>
      <c r="AL10" s="13">
        <v>85.849997999999999</v>
      </c>
      <c r="AM10" s="14">
        <f t="shared" si="18"/>
        <v>6.3298559683473421E-3</v>
      </c>
      <c r="AN10" s="13">
        <v>130.71431000000001</v>
      </c>
      <c r="AO10" s="14">
        <f t="shared" si="19"/>
        <v>8.1416379726104715E-3</v>
      </c>
    </row>
    <row r="11" spans="1:41" x14ac:dyDescent="0.2">
      <c r="A11" s="50">
        <v>43270</v>
      </c>
      <c r="B11" s="49">
        <v>44.130465999999998</v>
      </c>
      <c r="C11" s="14">
        <f t="shared" si="0"/>
        <v>-1.6159997759909395E-2</v>
      </c>
      <c r="D11" s="13">
        <v>86.738997999999995</v>
      </c>
      <c r="E11" s="14">
        <f t="shared" si="1"/>
        <v>6.3754750448195008E-3</v>
      </c>
      <c r="F11" s="13">
        <v>190.35000600000001</v>
      </c>
      <c r="G11" s="14">
        <f t="shared" si="2"/>
        <v>-3.9767411230352545E-3</v>
      </c>
      <c r="H11" s="13">
        <v>28.505351999999998</v>
      </c>
      <c r="I11" s="14">
        <f t="shared" si="3"/>
        <v>7.0593262787410627E-3</v>
      </c>
      <c r="J11" s="13">
        <v>36.526950999999997</v>
      </c>
      <c r="K11" s="14">
        <f t="shared" si="4"/>
        <v>-8.8214386183624871E-3</v>
      </c>
      <c r="L11" s="13">
        <v>102.847588</v>
      </c>
      <c r="M11" s="14">
        <f t="shared" si="5"/>
        <v>-8.9668584578380672E-3</v>
      </c>
      <c r="N11" s="13">
        <v>58.934502000000002</v>
      </c>
      <c r="O11" s="14">
        <f t="shared" si="6"/>
        <v>-4.1315161775035136E-3</v>
      </c>
      <c r="P11" s="13">
        <v>171.954758</v>
      </c>
      <c r="Q11" s="14">
        <f t="shared" si="7"/>
        <v>-7.3744696527473508E-3</v>
      </c>
      <c r="R11" s="13">
        <v>45.279598</v>
      </c>
      <c r="S11" s="14">
        <f t="shared" si="8"/>
        <v>-5.4490148729083865E-3</v>
      </c>
      <c r="T11" s="13">
        <v>104.036064</v>
      </c>
      <c r="U11" s="14">
        <f t="shared" si="9"/>
        <v>1.0303357390125667E-2</v>
      </c>
      <c r="V11" s="13">
        <v>36.402718</v>
      </c>
      <c r="W11" s="14">
        <f t="shared" si="10"/>
        <v>1.1480715876333036E-3</v>
      </c>
      <c r="X11" s="13">
        <v>193.184845</v>
      </c>
      <c r="Y11" s="14">
        <f t="shared" si="11"/>
        <v>-7.1597364577321576E-3</v>
      </c>
      <c r="Z11" s="13">
        <v>48.976081999999998</v>
      </c>
      <c r="AA11" s="14">
        <f t="shared" si="12"/>
        <v>6.5595405130247642E-4</v>
      </c>
      <c r="AB11" s="13">
        <v>94.652717999999993</v>
      </c>
      <c r="AC11" s="14">
        <f t="shared" si="13"/>
        <v>0</v>
      </c>
      <c r="AD11" s="13">
        <v>64.434501999999995</v>
      </c>
      <c r="AE11" s="14">
        <f t="shared" si="14"/>
        <v>-1.8559789370199198E-2</v>
      </c>
      <c r="AF11" s="13">
        <v>89.823402000000002</v>
      </c>
      <c r="AG11" s="14">
        <f t="shared" si="15"/>
        <v>5.5041937351176795E-3</v>
      </c>
      <c r="AH11" s="13">
        <v>27.105609999999999</v>
      </c>
      <c r="AI11" s="14">
        <f t="shared" si="16"/>
        <v>1.6591211029806097E-3</v>
      </c>
      <c r="AJ11" s="13">
        <v>65.231055999999995</v>
      </c>
      <c r="AK11" s="14">
        <f t="shared" si="17"/>
        <v>6.4610264884588098E-3</v>
      </c>
      <c r="AL11" s="13">
        <v>84.519997000000004</v>
      </c>
      <c r="AM11" s="14">
        <f t="shared" si="18"/>
        <v>-1.5492149458174675E-2</v>
      </c>
      <c r="AN11" s="13">
        <v>129.668274</v>
      </c>
      <c r="AO11" s="14">
        <f t="shared" si="19"/>
        <v>-8.0024597153901533E-3</v>
      </c>
    </row>
    <row r="12" spans="1:41" x14ac:dyDescent="0.2">
      <c r="A12" s="50">
        <v>43271</v>
      </c>
      <c r="B12" s="49">
        <v>44.322971000000003</v>
      </c>
      <c r="C12" s="14">
        <f t="shared" si="0"/>
        <v>4.362179180251724E-3</v>
      </c>
      <c r="D12" s="13">
        <v>87.503997999999996</v>
      </c>
      <c r="E12" s="14">
        <f t="shared" si="1"/>
        <v>8.8195623380384891E-3</v>
      </c>
      <c r="F12" s="13">
        <v>189.5</v>
      </c>
      <c r="G12" s="14">
        <f t="shared" si="2"/>
        <v>-4.4654897462940157E-3</v>
      </c>
      <c r="H12" s="13">
        <v>29.009256000000001</v>
      </c>
      <c r="I12" s="14">
        <f t="shared" si="3"/>
        <v>1.7677522452625771E-2</v>
      </c>
      <c r="J12" s="13">
        <v>36.460262</v>
      </c>
      <c r="K12" s="14">
        <f t="shared" si="4"/>
        <v>-1.8257477882562823E-3</v>
      </c>
      <c r="L12" s="13">
        <v>103.865402</v>
      </c>
      <c r="M12" s="14">
        <f t="shared" si="5"/>
        <v>9.8963332032637741E-3</v>
      </c>
      <c r="N12" s="13">
        <v>59.203499000000001</v>
      </c>
      <c r="O12" s="14">
        <f t="shared" si="6"/>
        <v>4.5643382207589678E-3</v>
      </c>
      <c r="P12" s="13">
        <v>171.84252900000001</v>
      </c>
      <c r="Q12" s="14">
        <f t="shared" si="7"/>
        <v>-6.526658599349533E-4</v>
      </c>
      <c r="R12" s="13">
        <v>45.732985999999997</v>
      </c>
      <c r="S12" s="14">
        <f t="shared" si="8"/>
        <v>1.0013074762722063E-2</v>
      </c>
      <c r="T12" s="13">
        <v>103.586197</v>
      </c>
      <c r="U12" s="14">
        <f t="shared" si="9"/>
        <v>-4.3241447504204222E-3</v>
      </c>
      <c r="V12" s="13">
        <v>36.118850999999999</v>
      </c>
      <c r="W12" s="14">
        <f t="shared" si="10"/>
        <v>-7.7979616796746143E-3</v>
      </c>
      <c r="X12" s="13">
        <v>194.97463999999999</v>
      </c>
      <c r="Y12" s="14">
        <f t="shared" si="11"/>
        <v>9.2646760153467511E-3</v>
      </c>
      <c r="Z12" s="13">
        <v>49.176701000000001</v>
      </c>
      <c r="AA12" s="14">
        <f t="shared" si="12"/>
        <v>4.0962647849209777E-3</v>
      </c>
      <c r="AB12" s="13">
        <v>95.600562999999994</v>
      </c>
      <c r="AC12" s="14">
        <f t="shared" si="13"/>
        <v>1.0013922685241816E-2</v>
      </c>
      <c r="AD12" s="13">
        <v>64.964507999999995</v>
      </c>
      <c r="AE12" s="14">
        <f t="shared" si="14"/>
        <v>8.2255000589590566E-3</v>
      </c>
      <c r="AF12" s="13">
        <v>89.696251000000004</v>
      </c>
      <c r="AG12" s="14">
        <f t="shared" si="15"/>
        <v>-1.4155665135016093E-3</v>
      </c>
      <c r="AH12" s="13">
        <v>27.285212000000001</v>
      </c>
      <c r="AI12" s="14">
        <f t="shared" si="16"/>
        <v>6.626008416708018E-3</v>
      </c>
      <c r="AJ12" s="13">
        <v>64.820847000000001</v>
      </c>
      <c r="AK12" s="14">
        <f t="shared" si="17"/>
        <v>-6.2885537220184196E-3</v>
      </c>
      <c r="AL12" s="13">
        <v>85.949996999999996</v>
      </c>
      <c r="AM12" s="14">
        <f t="shared" si="18"/>
        <v>1.6919073009432184E-2</v>
      </c>
      <c r="AN12" s="13">
        <v>130.042542</v>
      </c>
      <c r="AO12" s="14">
        <f t="shared" si="19"/>
        <v>2.8863498252471587E-3</v>
      </c>
    </row>
    <row r="13" spans="1:41" x14ac:dyDescent="0.2">
      <c r="A13" s="50">
        <v>43272</v>
      </c>
      <c r="B13" s="49">
        <v>44.075817000000001</v>
      </c>
      <c r="C13" s="14">
        <f t="shared" si="0"/>
        <v>-5.5762056203317867E-3</v>
      </c>
      <c r="D13" s="13">
        <v>86.511002000000005</v>
      </c>
      <c r="E13" s="14">
        <f t="shared" si="1"/>
        <v>-1.1348007207624855E-2</v>
      </c>
      <c r="F13" s="13">
        <v>188.86000100000001</v>
      </c>
      <c r="G13" s="14">
        <f t="shared" si="2"/>
        <v>-3.3773034300791371E-3</v>
      </c>
      <c r="H13" s="13">
        <v>28.48798</v>
      </c>
      <c r="I13" s="14">
        <f t="shared" si="3"/>
        <v>-1.796929917816581E-2</v>
      </c>
      <c r="J13" s="13">
        <v>35.976807000000001</v>
      </c>
      <c r="K13" s="14">
        <f t="shared" si="4"/>
        <v>-1.3259778550137713E-2</v>
      </c>
      <c r="L13" s="13">
        <v>102.64402</v>
      </c>
      <c r="M13" s="14">
        <f t="shared" si="5"/>
        <v>-1.1759276683875997E-2</v>
      </c>
      <c r="N13" s="13">
        <v>58.472000000000001</v>
      </c>
      <c r="O13" s="14">
        <f t="shared" si="6"/>
        <v>-1.2355671748387698E-2</v>
      </c>
      <c r="P13" s="13">
        <v>172.90426600000001</v>
      </c>
      <c r="Q13" s="14">
        <f t="shared" si="7"/>
        <v>6.178546173514432E-3</v>
      </c>
      <c r="R13" s="13">
        <v>44.646545000000003</v>
      </c>
      <c r="S13" s="14">
        <f t="shared" si="8"/>
        <v>-2.3756178964566055E-2</v>
      </c>
      <c r="T13" s="13">
        <v>103.085396</v>
      </c>
      <c r="U13" s="14">
        <f t="shared" si="9"/>
        <v>-4.8346306216839885E-3</v>
      </c>
      <c r="V13" s="13">
        <v>35.976920999999997</v>
      </c>
      <c r="W13" s="14">
        <f t="shared" si="10"/>
        <v>-3.9295269940896604E-3</v>
      </c>
      <c r="X13" s="13">
        <v>194.23940999999999</v>
      </c>
      <c r="Y13" s="14">
        <f t="shared" si="11"/>
        <v>-3.7709006668764644E-3</v>
      </c>
      <c r="Z13" s="13">
        <v>49.096457999999998</v>
      </c>
      <c r="AA13" s="14">
        <f t="shared" si="12"/>
        <v>-1.6317280006237223E-3</v>
      </c>
      <c r="AB13" s="13">
        <v>94.915497000000002</v>
      </c>
      <c r="AC13" s="14">
        <f t="shared" si="13"/>
        <v>-7.1659201421229168E-3</v>
      </c>
      <c r="AD13" s="13">
        <v>63.676647000000003</v>
      </c>
      <c r="AE13" s="14">
        <f t="shared" si="14"/>
        <v>-1.9824070706423114E-2</v>
      </c>
      <c r="AF13" s="13">
        <v>90.908462999999998</v>
      </c>
      <c r="AG13" s="14">
        <f t="shared" si="15"/>
        <v>1.3514633961680289E-2</v>
      </c>
      <c r="AH13" s="13">
        <v>27.165479999999999</v>
      </c>
      <c r="AI13" s="14">
        <f t="shared" si="16"/>
        <v>-4.3881645486207876E-3</v>
      </c>
      <c r="AJ13" s="13">
        <v>65.325050000000005</v>
      </c>
      <c r="AK13" s="14">
        <f t="shared" si="17"/>
        <v>7.7784080791170052E-3</v>
      </c>
      <c r="AL13" s="13">
        <v>85.970000999999996</v>
      </c>
      <c r="AM13" s="14">
        <f t="shared" si="18"/>
        <v>2.3273997321959783E-4</v>
      </c>
      <c r="AN13" s="13">
        <v>129.11163300000001</v>
      </c>
      <c r="AO13" s="14">
        <f t="shared" si="19"/>
        <v>-7.1584958712971325E-3</v>
      </c>
    </row>
    <row r="14" spans="1:41" x14ac:dyDescent="0.2">
      <c r="A14" s="50">
        <v>43273</v>
      </c>
      <c r="B14" s="49">
        <v>43.947468000000001</v>
      </c>
      <c r="C14" s="14">
        <f t="shared" si="0"/>
        <v>-2.9120050117278362E-3</v>
      </c>
      <c r="D14" s="13">
        <v>85.783501000000001</v>
      </c>
      <c r="E14" s="14">
        <f t="shared" si="1"/>
        <v>-8.4093465938587242E-3</v>
      </c>
      <c r="F14" s="13">
        <v>188.91000399999999</v>
      </c>
      <c r="G14" s="14">
        <f t="shared" si="2"/>
        <v>2.6476225635496675E-4</v>
      </c>
      <c r="H14" s="13">
        <v>29.374154999999998</v>
      </c>
      <c r="I14" s="14">
        <f t="shared" si="3"/>
        <v>3.1106979154015058E-2</v>
      </c>
      <c r="J14" s="13">
        <v>36.010136000000003</v>
      </c>
      <c r="K14" s="14">
        <f t="shared" si="4"/>
        <v>9.2640239029551097E-4</v>
      </c>
      <c r="L14" s="13">
        <v>103.080231</v>
      </c>
      <c r="M14" s="14">
        <f t="shared" si="5"/>
        <v>4.2497458692674073E-3</v>
      </c>
      <c r="N14" s="13">
        <v>58.464500000000001</v>
      </c>
      <c r="O14" s="14">
        <f t="shared" si="6"/>
        <v>-1.2826652072783773E-4</v>
      </c>
      <c r="P14" s="13">
        <v>170.40100100000001</v>
      </c>
      <c r="Q14" s="14">
        <f t="shared" si="7"/>
        <v>-1.4477751520601601E-2</v>
      </c>
      <c r="R14" s="13">
        <v>44.911738999999997</v>
      </c>
      <c r="S14" s="14">
        <f t="shared" si="8"/>
        <v>5.9398549204645601E-3</v>
      </c>
      <c r="T14" s="13">
        <v>104.265221</v>
      </c>
      <c r="U14" s="14">
        <f t="shared" si="9"/>
        <v>1.1445122643754413E-2</v>
      </c>
      <c r="V14" s="13">
        <v>36.110508000000003</v>
      </c>
      <c r="W14" s="14">
        <f t="shared" si="10"/>
        <v>3.7131304260307196E-3</v>
      </c>
      <c r="X14" s="13">
        <v>194.916595</v>
      </c>
      <c r="Y14" s="14">
        <f t="shared" si="11"/>
        <v>3.4863419323607481E-3</v>
      </c>
      <c r="Z14" s="13">
        <v>49.329177999999999</v>
      </c>
      <c r="AA14" s="14">
        <f t="shared" si="12"/>
        <v>4.7400568081714667E-3</v>
      </c>
      <c r="AB14" s="13">
        <v>94.230430999999996</v>
      </c>
      <c r="AC14" s="14">
        <f t="shared" si="13"/>
        <v>-7.2176411824510511E-3</v>
      </c>
      <c r="AD14" s="13">
        <v>62.151057999999999</v>
      </c>
      <c r="AE14" s="14">
        <f t="shared" si="14"/>
        <v>-2.39583751952267E-2</v>
      </c>
      <c r="AF14" s="13">
        <v>91.866378999999995</v>
      </c>
      <c r="AG14" s="14">
        <f t="shared" si="15"/>
        <v>1.0537148780086492E-2</v>
      </c>
      <c r="AH14" s="13">
        <v>27.322626</v>
      </c>
      <c r="AI14" s="14">
        <f t="shared" si="16"/>
        <v>5.7847680217688602E-3</v>
      </c>
      <c r="AJ14" s="13">
        <v>66.171104</v>
      </c>
      <c r="AK14" s="14">
        <f t="shared" si="17"/>
        <v>1.2951448181057534E-2</v>
      </c>
      <c r="AL14" s="13">
        <v>85.120002999999997</v>
      </c>
      <c r="AM14" s="14">
        <f t="shared" si="18"/>
        <v>-9.8871465640671952E-3</v>
      </c>
      <c r="AN14" s="13">
        <v>129.879379</v>
      </c>
      <c r="AO14" s="14">
        <f t="shared" si="19"/>
        <v>5.9463735541165352E-3</v>
      </c>
    </row>
    <row r="15" spans="1:41" x14ac:dyDescent="0.2">
      <c r="A15" s="50">
        <v>43276</v>
      </c>
      <c r="B15" s="49">
        <v>43.293914999999998</v>
      </c>
      <c r="C15" s="14">
        <f t="shared" si="0"/>
        <v>-1.4871232172010473E-2</v>
      </c>
      <c r="D15" s="13">
        <v>83.157500999999996</v>
      </c>
      <c r="E15" s="14">
        <f t="shared" si="1"/>
        <v>-3.0611947162193842E-2</v>
      </c>
      <c r="F15" s="13">
        <v>186.729996</v>
      </c>
      <c r="G15" s="14">
        <f t="shared" si="2"/>
        <v>-1.1539928822403622E-2</v>
      </c>
      <c r="H15" s="13">
        <v>28.774685000000002</v>
      </c>
      <c r="I15" s="14">
        <f t="shared" si="3"/>
        <v>-2.0408076419559884E-2</v>
      </c>
      <c r="J15" s="13">
        <v>35.251595000000002</v>
      </c>
      <c r="K15" s="14">
        <f t="shared" si="4"/>
        <v>-2.1064652463406386E-2</v>
      </c>
      <c r="L15" s="13">
        <v>101.248161</v>
      </c>
      <c r="M15" s="14">
        <f t="shared" si="5"/>
        <v>-1.7773243057633392E-2</v>
      </c>
      <c r="N15" s="13">
        <v>56.964001000000003</v>
      </c>
      <c r="O15" s="14">
        <f t="shared" si="6"/>
        <v>-2.5665130121697799E-2</v>
      </c>
      <c r="P15" s="13">
        <v>169.511932</v>
      </c>
      <c r="Q15" s="14">
        <f t="shared" si="7"/>
        <v>-5.2175104300004049E-3</v>
      </c>
      <c r="R15" s="13">
        <v>43.380459000000002</v>
      </c>
      <c r="S15" s="14">
        <f t="shared" si="8"/>
        <v>-3.4095317484811649E-2</v>
      </c>
      <c r="T15" s="13">
        <v>104.053055</v>
      </c>
      <c r="U15" s="14">
        <f t="shared" si="9"/>
        <v>-2.0348683670846635E-3</v>
      </c>
      <c r="V15" s="13">
        <v>36.386023999999999</v>
      </c>
      <c r="W15" s="14">
        <f t="shared" si="10"/>
        <v>7.6298012755731115E-3</v>
      </c>
      <c r="X15" s="13">
        <v>188.628311</v>
      </c>
      <c r="Y15" s="14">
        <f t="shared" si="11"/>
        <v>-3.2261409040107658E-2</v>
      </c>
      <c r="Z15" s="13">
        <v>49.016212000000003</v>
      </c>
      <c r="AA15" s="14">
        <f t="shared" si="12"/>
        <v>-6.3444397958546395E-3</v>
      </c>
      <c r="AB15" s="13">
        <v>92.334723999999994</v>
      </c>
      <c r="AC15" s="14">
        <f t="shared" si="13"/>
        <v>-2.0117779149285697E-2</v>
      </c>
      <c r="AD15" s="13">
        <v>59.221195000000002</v>
      </c>
      <c r="AE15" s="14">
        <f t="shared" si="14"/>
        <v>-4.7140999594890154E-2</v>
      </c>
      <c r="AF15" s="13">
        <v>92.391959999999997</v>
      </c>
      <c r="AG15" s="14">
        <f t="shared" si="15"/>
        <v>5.7211463619351033E-3</v>
      </c>
      <c r="AH15" s="13">
        <v>27.225345999999998</v>
      </c>
      <c r="AI15" s="14">
        <f t="shared" si="16"/>
        <v>-3.56041911930427E-3</v>
      </c>
      <c r="AJ15" s="13">
        <v>66.478759999999994</v>
      </c>
      <c r="AK15" s="14">
        <f t="shared" si="17"/>
        <v>4.6494010436941569E-3</v>
      </c>
      <c r="AL15" s="13">
        <v>82.190002000000007</v>
      </c>
      <c r="AM15" s="14">
        <f t="shared" si="18"/>
        <v>-3.4422003016141733E-2</v>
      </c>
      <c r="AN15" s="13">
        <v>125.65657</v>
      </c>
      <c r="AO15" s="14">
        <f t="shared" si="19"/>
        <v>-3.2513313757066786E-2</v>
      </c>
    </row>
    <row r="16" spans="1:41" x14ac:dyDescent="0.2">
      <c r="A16" s="50">
        <v>43277</v>
      </c>
      <c r="B16" s="49">
        <v>43.831017000000003</v>
      </c>
      <c r="C16" s="14">
        <f t="shared" si="0"/>
        <v>1.2405946655551947E-2</v>
      </c>
      <c r="D16" s="13">
        <v>84.554496999999998</v>
      </c>
      <c r="E16" s="14">
        <f t="shared" si="1"/>
        <v>1.679939852930401E-2</v>
      </c>
      <c r="F16" s="13">
        <v>186.44000199999999</v>
      </c>
      <c r="G16" s="14">
        <f t="shared" si="2"/>
        <v>-1.553012404070353E-3</v>
      </c>
      <c r="H16" s="13">
        <v>28.479289999999999</v>
      </c>
      <c r="I16" s="14">
        <f t="shared" si="3"/>
        <v>-1.0265794395316719E-2</v>
      </c>
      <c r="J16" s="13">
        <v>35.468314999999997</v>
      </c>
      <c r="K16" s="14">
        <f t="shared" si="4"/>
        <v>6.1478069290197279E-3</v>
      </c>
      <c r="L16" s="13">
        <v>101.06398799999999</v>
      </c>
      <c r="M16" s="14">
        <f t="shared" si="5"/>
        <v>-1.8190256314877251E-3</v>
      </c>
      <c r="N16" s="13">
        <v>56.631000999999998</v>
      </c>
      <c r="O16" s="14">
        <f t="shared" si="6"/>
        <v>-5.8457972430694394E-3</v>
      </c>
      <c r="P16" s="13">
        <v>169.494675</v>
      </c>
      <c r="Q16" s="14">
        <f t="shared" si="7"/>
        <v>-1.0180404291537659E-4</v>
      </c>
      <c r="R16" s="13">
        <v>42.490783999999998</v>
      </c>
      <c r="S16" s="14">
        <f t="shared" si="8"/>
        <v>-2.0508658057306506E-2</v>
      </c>
      <c r="T16" s="13">
        <v>103.849327</v>
      </c>
      <c r="U16" s="14">
        <f t="shared" si="9"/>
        <v>-1.9579242531609919E-3</v>
      </c>
      <c r="V16" s="13">
        <v>36.177306999999999</v>
      </c>
      <c r="W16" s="14">
        <f t="shared" si="10"/>
        <v>-5.7361859597520048E-3</v>
      </c>
      <c r="X16" s="13">
        <v>190.060135</v>
      </c>
      <c r="Y16" s="14">
        <f t="shared" si="11"/>
        <v>7.5907163267767697E-3</v>
      </c>
      <c r="Z16" s="13">
        <v>48.727302999999999</v>
      </c>
      <c r="AA16" s="14">
        <f t="shared" si="12"/>
        <v>-5.8941519185530256E-3</v>
      </c>
      <c r="AB16" s="13">
        <v>92.982262000000006</v>
      </c>
      <c r="AC16" s="14">
        <f t="shared" si="13"/>
        <v>7.0129413068913404E-3</v>
      </c>
      <c r="AD16" s="13">
        <v>59.931992000000001</v>
      </c>
      <c r="AE16" s="14">
        <f t="shared" si="14"/>
        <v>1.2002408934841613E-2</v>
      </c>
      <c r="AF16" s="13">
        <v>91.595107999999996</v>
      </c>
      <c r="AG16" s="14">
        <f t="shared" si="15"/>
        <v>-8.6246898539656947E-3</v>
      </c>
      <c r="AH16" s="13">
        <v>27.225345999999998</v>
      </c>
      <c r="AI16" s="14">
        <f t="shared" si="16"/>
        <v>0</v>
      </c>
      <c r="AJ16" s="13">
        <v>66.658210999999994</v>
      </c>
      <c r="AK16" s="14">
        <f t="shared" si="17"/>
        <v>2.6993734540174952E-3</v>
      </c>
      <c r="AL16" s="13">
        <v>82.32</v>
      </c>
      <c r="AM16" s="14">
        <f t="shared" si="18"/>
        <v>1.5816765645046971E-3</v>
      </c>
      <c r="AN16" s="13">
        <v>127.211365</v>
      </c>
      <c r="AO16" s="14">
        <f t="shared" si="19"/>
        <v>1.2373368141435082E-2</v>
      </c>
    </row>
    <row r="17" spans="1:41" x14ac:dyDescent="0.2">
      <c r="A17" s="50">
        <v>43278</v>
      </c>
      <c r="B17" s="49">
        <v>43.766857000000002</v>
      </c>
      <c r="C17" s="14">
        <f t="shared" si="0"/>
        <v>-1.4638035891342271E-3</v>
      </c>
      <c r="D17" s="13">
        <v>83.025497000000001</v>
      </c>
      <c r="E17" s="14">
        <f t="shared" si="1"/>
        <v>-1.8083012190351022E-2</v>
      </c>
      <c r="F17" s="13">
        <v>184.91000399999999</v>
      </c>
      <c r="G17" s="14">
        <f t="shared" si="2"/>
        <v>-8.2063826624503289E-3</v>
      </c>
      <c r="H17" s="13">
        <v>28.053577000000001</v>
      </c>
      <c r="I17" s="14">
        <f t="shared" si="3"/>
        <v>-1.4948160575632308E-2</v>
      </c>
      <c r="J17" s="13">
        <v>35.284942999999998</v>
      </c>
      <c r="K17" s="14">
        <f t="shared" si="4"/>
        <v>-5.1700228781660362E-3</v>
      </c>
      <c r="L17" s="13">
        <v>100.773186</v>
      </c>
      <c r="M17" s="14">
        <f t="shared" si="5"/>
        <v>-2.8774047586564988E-3</v>
      </c>
      <c r="N17" s="13">
        <v>55.847000000000001</v>
      </c>
      <c r="O17" s="14">
        <f t="shared" si="6"/>
        <v>-1.384402511267635E-2</v>
      </c>
      <c r="P17" s="13">
        <v>168.33801299999999</v>
      </c>
      <c r="Q17" s="14">
        <f t="shared" si="7"/>
        <v>-6.8241789896940075E-3</v>
      </c>
      <c r="R17" s="13">
        <v>41.712311</v>
      </c>
      <c r="S17" s="14">
        <f t="shared" si="8"/>
        <v>-1.832098461633469E-2</v>
      </c>
      <c r="T17" s="13">
        <v>103.221222</v>
      </c>
      <c r="U17" s="14">
        <f t="shared" si="9"/>
        <v>-6.0482337068973324E-3</v>
      </c>
      <c r="V17" s="13">
        <v>35.960217</v>
      </c>
      <c r="W17" s="14">
        <f t="shared" si="10"/>
        <v>-6.0007230499494746E-3</v>
      </c>
      <c r="X17" s="13">
        <v>186.88691700000001</v>
      </c>
      <c r="Y17" s="14">
        <f t="shared" si="11"/>
        <v>-1.6695863127741073E-2</v>
      </c>
      <c r="Z17" s="13">
        <v>48.053215000000002</v>
      </c>
      <c r="AA17" s="14">
        <f t="shared" si="12"/>
        <v>-1.383388692782761E-2</v>
      </c>
      <c r="AB17" s="13">
        <v>91.537056000000007</v>
      </c>
      <c r="AC17" s="14">
        <f t="shared" si="13"/>
        <v>-1.5542813961656465E-2</v>
      </c>
      <c r="AD17" s="13">
        <v>58.379142999999999</v>
      </c>
      <c r="AE17" s="14">
        <f t="shared" si="14"/>
        <v>-2.5910184997688712E-2</v>
      </c>
      <c r="AF17" s="13">
        <v>91.781609000000003</v>
      </c>
      <c r="AG17" s="14">
        <f t="shared" si="15"/>
        <v>2.0361458605409055E-3</v>
      </c>
      <c r="AH17" s="13">
        <v>27.098127000000002</v>
      </c>
      <c r="AI17" s="14">
        <f t="shared" si="16"/>
        <v>-4.6728148101403688E-3</v>
      </c>
      <c r="AJ17" s="13">
        <v>66.393280000000004</v>
      </c>
      <c r="AK17" s="14">
        <f t="shared" si="17"/>
        <v>-3.974469101788336E-3</v>
      </c>
      <c r="AL17" s="13">
        <v>80.669998000000007</v>
      </c>
      <c r="AM17" s="14">
        <f t="shared" si="18"/>
        <v>-2.0043756073857999E-2</v>
      </c>
      <c r="AN17" s="13">
        <v>125.74298899999999</v>
      </c>
      <c r="AO17" s="14">
        <f t="shared" si="19"/>
        <v>-1.154280515738515E-2</v>
      </c>
    </row>
    <row r="18" spans="1:41" x14ac:dyDescent="0.2">
      <c r="A18" s="50">
        <v>43279</v>
      </c>
      <c r="B18" s="49">
        <v>44.085320000000003</v>
      </c>
      <c r="C18" s="14">
        <f t="shared" si="0"/>
        <v>7.2763506870050509E-3</v>
      </c>
      <c r="D18" s="13">
        <v>85.072502</v>
      </c>
      <c r="E18" s="14">
        <f t="shared" si="1"/>
        <v>2.4655136963528168E-2</v>
      </c>
      <c r="F18" s="13">
        <v>187.08999600000001</v>
      </c>
      <c r="G18" s="14">
        <f t="shared" si="2"/>
        <v>1.1789475706246888E-2</v>
      </c>
      <c r="H18" s="13">
        <v>28.348972</v>
      </c>
      <c r="I18" s="14">
        <f t="shared" si="3"/>
        <v>1.0529673274819684E-2</v>
      </c>
      <c r="J18" s="13">
        <v>35.793422999999997</v>
      </c>
      <c r="K18" s="14">
        <f t="shared" si="4"/>
        <v>1.4410679365416623E-2</v>
      </c>
      <c r="L18" s="13">
        <v>101.558357</v>
      </c>
      <c r="M18" s="14">
        <f t="shared" si="5"/>
        <v>7.7914674643710935E-3</v>
      </c>
      <c r="N18" s="13">
        <v>56.339001000000003</v>
      </c>
      <c r="O18" s="14">
        <f t="shared" si="6"/>
        <v>8.8098017798627914E-3</v>
      </c>
      <c r="P18" s="13">
        <v>168.502014</v>
      </c>
      <c r="Q18" s="14">
        <f t="shared" si="7"/>
        <v>9.7423628256798622E-4</v>
      </c>
      <c r="R18" s="13">
        <v>42.131495999999999</v>
      </c>
      <c r="S18" s="14">
        <f t="shared" si="8"/>
        <v>1.0049431209889104E-2</v>
      </c>
      <c r="T18" s="13">
        <v>103.552269</v>
      </c>
      <c r="U18" s="14">
        <f t="shared" si="9"/>
        <v>3.207160248499985E-3</v>
      </c>
      <c r="V18" s="13">
        <v>36.294173999999998</v>
      </c>
      <c r="W18" s="14">
        <f t="shared" si="10"/>
        <v>9.2868460721469148E-3</v>
      </c>
      <c r="X18" s="13">
        <v>190.67927599999999</v>
      </c>
      <c r="Y18" s="14">
        <f t="shared" si="11"/>
        <v>2.0292265830464506E-2</v>
      </c>
      <c r="Z18" s="13">
        <v>48.390262999999997</v>
      </c>
      <c r="AA18" s="14">
        <f t="shared" si="12"/>
        <v>7.0140572280126268E-3</v>
      </c>
      <c r="AB18" s="13">
        <v>92.559974999999994</v>
      </c>
      <c r="AC18" s="14">
        <f t="shared" si="13"/>
        <v>1.1174916964775239E-2</v>
      </c>
      <c r="AD18" s="13">
        <v>59.652133999999997</v>
      </c>
      <c r="AE18" s="14">
        <f t="shared" si="14"/>
        <v>2.1805578749246157E-2</v>
      </c>
      <c r="AF18" s="13">
        <v>92.129181000000003</v>
      </c>
      <c r="AG18" s="14">
        <f t="shared" si="15"/>
        <v>3.7869460318569192E-3</v>
      </c>
      <c r="AH18" s="13">
        <v>27.210381000000002</v>
      </c>
      <c r="AI18" s="14">
        <f t="shared" si="16"/>
        <v>4.1425003285282536E-3</v>
      </c>
      <c r="AJ18" s="13">
        <v>66.700958</v>
      </c>
      <c r="AK18" s="14">
        <f t="shared" si="17"/>
        <v>4.6341738200010862E-3</v>
      </c>
      <c r="AL18" s="13">
        <v>82.480002999999996</v>
      </c>
      <c r="AM18" s="14">
        <f t="shared" si="18"/>
        <v>2.243715191365192E-2</v>
      </c>
      <c r="AN18" s="13">
        <v>127.39372299999999</v>
      </c>
      <c r="AO18" s="14">
        <f t="shared" si="19"/>
        <v>1.3127841266760365E-2</v>
      </c>
    </row>
    <row r="19" spans="1:41" x14ac:dyDescent="0.2">
      <c r="A19" s="50">
        <v>43280</v>
      </c>
      <c r="B19" s="49">
        <v>43.992640999999999</v>
      </c>
      <c r="C19" s="14">
        <f t="shared" si="0"/>
        <v>-2.1022644272515878E-3</v>
      </c>
      <c r="D19" s="13">
        <v>84.989998</v>
      </c>
      <c r="E19" s="14">
        <f t="shared" si="1"/>
        <v>-9.6980808205215929E-4</v>
      </c>
      <c r="F19" s="13">
        <v>186.64999399999999</v>
      </c>
      <c r="G19" s="14">
        <f t="shared" si="2"/>
        <v>-2.3518200299711411E-3</v>
      </c>
      <c r="H19" s="13">
        <v>28.505351999999998</v>
      </c>
      <c r="I19" s="14">
        <f t="shared" si="3"/>
        <v>5.5162494075622348E-3</v>
      </c>
      <c r="J19" s="13">
        <v>35.868434999999998</v>
      </c>
      <c r="K19" s="14">
        <f t="shared" si="4"/>
        <v>2.095692272851446E-3</v>
      </c>
      <c r="L19" s="13">
        <v>101.59713000000001</v>
      </c>
      <c r="M19" s="14">
        <f t="shared" si="5"/>
        <v>3.8178049690196225E-4</v>
      </c>
      <c r="N19" s="13">
        <v>56.459499000000001</v>
      </c>
      <c r="O19" s="14">
        <f t="shared" si="6"/>
        <v>2.1388025676918332E-3</v>
      </c>
      <c r="P19" s="13">
        <v>168.40704299999999</v>
      </c>
      <c r="Q19" s="14">
        <f t="shared" si="7"/>
        <v>-5.6361937608662149E-4</v>
      </c>
      <c r="R19" s="13">
        <v>42.525005</v>
      </c>
      <c r="S19" s="14">
        <f t="shared" si="8"/>
        <v>9.3400196375652556E-3</v>
      </c>
      <c r="T19" s="13">
        <v>102.992058</v>
      </c>
      <c r="U19" s="14">
        <f t="shared" si="9"/>
        <v>-5.4099345713032321E-3</v>
      </c>
      <c r="V19" s="13">
        <v>36.619812000000003</v>
      </c>
      <c r="W19" s="14">
        <f t="shared" si="10"/>
        <v>8.9721838000778042E-3</v>
      </c>
      <c r="X19" s="13">
        <v>190.118134</v>
      </c>
      <c r="Y19" s="14">
        <f t="shared" si="11"/>
        <v>-2.9428578279266926E-3</v>
      </c>
      <c r="Z19" s="13">
        <v>48.711253999999997</v>
      </c>
      <c r="AA19" s="14">
        <f t="shared" si="12"/>
        <v>6.6333799425724038E-3</v>
      </c>
      <c r="AB19" s="13">
        <v>92.541190999999998</v>
      </c>
      <c r="AC19" s="14">
        <f t="shared" si="13"/>
        <v>-2.0293868921206215E-4</v>
      </c>
      <c r="AD19" s="13">
        <v>58.671379000000002</v>
      </c>
      <c r="AE19" s="14">
        <f t="shared" si="14"/>
        <v>-1.6441239134881491E-2</v>
      </c>
      <c r="AF19" s="13">
        <v>92.290229999999994</v>
      </c>
      <c r="AG19" s="14">
        <f t="shared" si="15"/>
        <v>1.7480780600882539E-3</v>
      </c>
      <c r="AH19" s="13">
        <v>27.150509</v>
      </c>
      <c r="AI19" s="14">
        <f t="shared" si="16"/>
        <v>-2.2003367023785136E-3</v>
      </c>
      <c r="AJ19" s="13">
        <v>66.709502999999998</v>
      </c>
      <c r="AK19" s="14">
        <f t="shared" si="17"/>
        <v>1.2810910451976909E-4</v>
      </c>
      <c r="AL19" s="13">
        <v>83.269997000000004</v>
      </c>
      <c r="AM19" s="14">
        <f t="shared" si="18"/>
        <v>9.578006441149256E-3</v>
      </c>
      <c r="AN19" s="13">
        <v>127.11537199999999</v>
      </c>
      <c r="AO19" s="14">
        <f t="shared" si="19"/>
        <v>-2.1849663660430396E-3</v>
      </c>
    </row>
    <row r="20" spans="1:41" x14ac:dyDescent="0.2">
      <c r="A20" s="50">
        <v>43283</v>
      </c>
      <c r="B20" s="49">
        <v>44.484580999999999</v>
      </c>
      <c r="C20" s="14">
        <f t="shared" si="0"/>
        <v>1.11823247892755E-2</v>
      </c>
      <c r="D20" s="13">
        <v>85.689003</v>
      </c>
      <c r="E20" s="14">
        <f t="shared" si="1"/>
        <v>8.2245560236393622E-3</v>
      </c>
      <c r="F20" s="13">
        <v>187.83000200000001</v>
      </c>
      <c r="G20" s="14">
        <f t="shared" si="2"/>
        <v>6.3220360992886082E-3</v>
      </c>
      <c r="H20" s="13">
        <v>28.985975</v>
      </c>
      <c r="I20" s="14">
        <f t="shared" si="3"/>
        <v>1.6860798631779694E-2</v>
      </c>
      <c r="J20" s="13">
        <v>35.685054999999998</v>
      </c>
      <c r="K20" s="14">
        <f t="shared" si="4"/>
        <v>-5.1125732137462521E-3</v>
      </c>
      <c r="L20" s="13">
        <v>102.10118900000001</v>
      </c>
      <c r="M20" s="14">
        <f t="shared" si="5"/>
        <v>4.9613507783143884E-3</v>
      </c>
      <c r="N20" s="13">
        <v>57.105499000000002</v>
      </c>
      <c r="O20" s="14">
        <f t="shared" si="6"/>
        <v>1.1441830186980528E-2</v>
      </c>
      <c r="P20" s="13">
        <v>167.47479200000001</v>
      </c>
      <c r="Q20" s="14">
        <f t="shared" si="7"/>
        <v>-5.5357007842004036E-3</v>
      </c>
      <c r="R20" s="13">
        <v>42.944180000000003</v>
      </c>
      <c r="S20" s="14">
        <f t="shared" si="8"/>
        <v>9.8571416981609872E-3</v>
      </c>
      <c r="T20" s="13">
        <v>103.19577</v>
      </c>
      <c r="U20" s="14">
        <f t="shared" si="9"/>
        <v>1.9779389203000708E-3</v>
      </c>
      <c r="V20" s="13">
        <v>36.527968999999999</v>
      </c>
      <c r="W20" s="14">
        <f t="shared" si="10"/>
        <v>-2.5080139679581892E-3</v>
      </c>
      <c r="X20" s="13">
        <v>191.230682</v>
      </c>
      <c r="Y20" s="14">
        <f t="shared" si="11"/>
        <v>5.851877338539424E-3</v>
      </c>
      <c r="Z20" s="13">
        <v>48.518650000000001</v>
      </c>
      <c r="AA20" s="14">
        <f t="shared" si="12"/>
        <v>-3.9539938758299531E-3</v>
      </c>
      <c r="AB20" s="13">
        <v>93.855025999999995</v>
      </c>
      <c r="AC20" s="14">
        <f t="shared" si="13"/>
        <v>1.4197299449063783E-2</v>
      </c>
      <c r="AD20" s="13">
        <v>59.993899999999996</v>
      </c>
      <c r="AE20" s="14">
        <f t="shared" si="14"/>
        <v>2.2541160997766818E-2</v>
      </c>
      <c r="AF20" s="13">
        <v>92.849723999999995</v>
      </c>
      <c r="AG20" s="14">
        <f t="shared" si="15"/>
        <v>6.0623318416261895E-3</v>
      </c>
      <c r="AH20" s="13">
        <v>27.187935</v>
      </c>
      <c r="AI20" s="14">
        <f t="shared" si="16"/>
        <v>1.3784640280591898E-3</v>
      </c>
      <c r="AJ20" s="13">
        <v>66.769317999999998</v>
      </c>
      <c r="AK20" s="14">
        <f t="shared" si="17"/>
        <v>8.9664886275642175E-4</v>
      </c>
      <c r="AL20" s="13">
        <v>83.889999000000003</v>
      </c>
      <c r="AM20" s="14">
        <f t="shared" si="18"/>
        <v>7.4456829871147878E-3</v>
      </c>
      <c r="AN20" s="13">
        <v>127.16336800000001</v>
      </c>
      <c r="AO20" s="14">
        <f t="shared" si="19"/>
        <v>3.7757825229833841E-4</v>
      </c>
    </row>
    <row r="21" spans="1:41" x14ac:dyDescent="0.2">
      <c r="A21" s="50">
        <v>43284</v>
      </c>
      <c r="B21" s="49">
        <v>43.709816000000004</v>
      </c>
      <c r="C21" s="14">
        <f t="shared" si="0"/>
        <v>-1.7416484152115386E-2</v>
      </c>
      <c r="D21" s="13">
        <v>84.697997999999998</v>
      </c>
      <c r="E21" s="14">
        <f t="shared" si="1"/>
        <v>-1.1565136310431767E-2</v>
      </c>
      <c r="F21" s="13">
        <v>186.020004</v>
      </c>
      <c r="G21" s="14">
        <f t="shared" si="2"/>
        <v>-9.6363625657630569E-3</v>
      </c>
      <c r="H21" s="13">
        <v>28.916069</v>
      </c>
      <c r="I21" s="14">
        <f t="shared" si="3"/>
        <v>-2.4117180808994609E-3</v>
      </c>
      <c r="J21" s="13">
        <v>35.568339999999999</v>
      </c>
      <c r="K21" s="14">
        <f t="shared" si="4"/>
        <v>-3.2706969346131265E-3</v>
      </c>
      <c r="L21" s="13">
        <v>100.850731</v>
      </c>
      <c r="M21" s="14">
        <f t="shared" si="5"/>
        <v>-1.2247242292154015E-2</v>
      </c>
      <c r="N21" s="13">
        <v>55.813999000000003</v>
      </c>
      <c r="O21" s="14">
        <f t="shared" si="6"/>
        <v>-2.2616035629073106E-2</v>
      </c>
      <c r="P21" s="13">
        <v>167.12951699999999</v>
      </c>
      <c r="Q21" s="14">
        <f t="shared" si="7"/>
        <v>-2.0616535532106406E-3</v>
      </c>
      <c r="R21" s="13">
        <v>42.319690999999999</v>
      </c>
      <c r="S21" s="14">
        <f t="shared" si="8"/>
        <v>-1.4541877385946256E-2</v>
      </c>
      <c r="T21" s="13">
        <v>104.154877</v>
      </c>
      <c r="U21" s="14">
        <f t="shared" si="9"/>
        <v>9.2940534287404564E-3</v>
      </c>
      <c r="V21" s="13">
        <v>36.728347999999997</v>
      </c>
      <c r="W21" s="14">
        <f t="shared" si="10"/>
        <v>5.4856321193219593E-3</v>
      </c>
      <c r="X21" s="13">
        <v>189.895645</v>
      </c>
      <c r="Y21" s="14">
        <f t="shared" si="11"/>
        <v>-6.981290795166406E-3</v>
      </c>
      <c r="Z21" s="13">
        <v>48.719276000000001</v>
      </c>
      <c r="AA21" s="14">
        <f t="shared" si="12"/>
        <v>4.1350284890449007E-3</v>
      </c>
      <c r="AB21" s="13">
        <v>92.954109000000003</v>
      </c>
      <c r="AC21" s="14">
        <f t="shared" si="13"/>
        <v>-9.599027760111567E-3</v>
      </c>
      <c r="AD21" s="13">
        <v>58.656517000000001</v>
      </c>
      <c r="AE21" s="14">
        <f t="shared" si="14"/>
        <v>-2.2291983018273398E-2</v>
      </c>
      <c r="AF21" s="13">
        <v>92.230911000000006</v>
      </c>
      <c r="AG21" s="14">
        <f t="shared" si="15"/>
        <v>-6.6646724765707654E-3</v>
      </c>
      <c r="AH21" s="13">
        <v>27.202898000000001</v>
      </c>
      <c r="AI21" s="14">
        <f t="shared" si="16"/>
        <v>5.5035441272033303E-4</v>
      </c>
      <c r="AJ21" s="13">
        <v>66.572745999999995</v>
      </c>
      <c r="AK21" s="14">
        <f t="shared" si="17"/>
        <v>-2.9440468449895008E-3</v>
      </c>
      <c r="AL21" s="13">
        <v>83.269997000000004</v>
      </c>
      <c r="AM21" s="14">
        <f t="shared" si="18"/>
        <v>-7.3906545165175475E-3</v>
      </c>
      <c r="AN21" s="13">
        <v>126.155632</v>
      </c>
      <c r="AO21" s="14">
        <f t="shared" si="19"/>
        <v>-7.9247350542021033E-3</v>
      </c>
    </row>
    <row r="22" spans="1:41" x14ac:dyDescent="0.2">
      <c r="A22" s="50">
        <v>43286</v>
      </c>
      <c r="B22" s="49">
        <v>44.061549999999997</v>
      </c>
      <c r="C22" s="14">
        <f t="shared" si="0"/>
        <v>8.0470254095783567E-3</v>
      </c>
      <c r="D22" s="13">
        <v>84.986503999999996</v>
      </c>
      <c r="E22" s="14">
        <f t="shared" si="1"/>
        <v>3.4062906658076653E-3</v>
      </c>
      <c r="F22" s="13">
        <v>187.5</v>
      </c>
      <c r="G22" s="14">
        <f t="shared" si="2"/>
        <v>7.9561120749143122E-3</v>
      </c>
      <c r="H22" s="13">
        <v>28.942287</v>
      </c>
      <c r="I22" s="14">
        <f t="shared" si="3"/>
        <v>9.0669309165081202E-4</v>
      </c>
      <c r="J22" s="13">
        <v>35.753174000000001</v>
      </c>
      <c r="K22" s="14">
        <f t="shared" si="4"/>
        <v>5.1965877519164483E-3</v>
      </c>
      <c r="L22" s="13">
        <v>102.110878</v>
      </c>
      <c r="M22" s="14">
        <f t="shared" si="5"/>
        <v>1.249516971770892E-2</v>
      </c>
      <c r="N22" s="13">
        <v>57.064498999999998</v>
      </c>
      <c r="O22" s="14">
        <f t="shared" si="6"/>
        <v>2.2404773397440847E-2</v>
      </c>
      <c r="P22" s="13">
        <v>167.81144699999999</v>
      </c>
      <c r="Q22" s="14">
        <f t="shared" si="7"/>
        <v>4.0802487330828807E-3</v>
      </c>
      <c r="R22" s="13">
        <v>43.414692000000002</v>
      </c>
      <c r="S22" s="14">
        <f t="shared" si="8"/>
        <v>2.587450366780808E-2</v>
      </c>
      <c r="T22" s="13">
        <v>106.098625</v>
      </c>
      <c r="U22" s="14">
        <f t="shared" si="9"/>
        <v>1.8662092990614276E-2</v>
      </c>
      <c r="V22" s="13">
        <v>37.287739000000002</v>
      </c>
      <c r="W22" s="14">
        <f t="shared" si="10"/>
        <v>1.5230497162573409E-2</v>
      </c>
      <c r="X22" s="13">
        <v>192.391617</v>
      </c>
      <c r="Y22" s="14">
        <f t="shared" si="11"/>
        <v>1.3143913858582712E-2</v>
      </c>
      <c r="Z22" s="13">
        <v>49.465603000000002</v>
      </c>
      <c r="AA22" s="14">
        <f t="shared" si="12"/>
        <v>1.5318926332156479E-2</v>
      </c>
      <c r="AB22" s="13">
        <v>93.620422000000005</v>
      </c>
      <c r="AC22" s="14">
        <f t="shared" si="13"/>
        <v>7.1681930704106112E-3</v>
      </c>
      <c r="AD22" s="13">
        <v>60.115257</v>
      </c>
      <c r="AE22" s="14">
        <f t="shared" si="14"/>
        <v>2.4869188874613757E-2</v>
      </c>
      <c r="AF22" s="13">
        <v>92.866684000000006</v>
      </c>
      <c r="AG22" s="14">
        <f t="shared" si="15"/>
        <v>6.8932746419472224E-3</v>
      </c>
      <c r="AH22" s="13">
        <v>27.592043</v>
      </c>
      <c r="AI22" s="14">
        <f t="shared" si="16"/>
        <v>1.4305277327437693E-2</v>
      </c>
      <c r="AJ22" s="13">
        <v>67.692276000000007</v>
      </c>
      <c r="AK22" s="14">
        <f t="shared" si="17"/>
        <v>1.6816641452645165E-2</v>
      </c>
      <c r="AL22" s="13">
        <v>84.589995999999999</v>
      </c>
      <c r="AM22" s="14">
        <f t="shared" si="18"/>
        <v>1.5852036118122914E-2</v>
      </c>
      <c r="AN22" s="13">
        <v>127.921577</v>
      </c>
      <c r="AO22" s="14">
        <f t="shared" si="19"/>
        <v>1.3998146353069618E-2</v>
      </c>
    </row>
    <row r="23" spans="1:41" x14ac:dyDescent="0.2">
      <c r="A23" s="50">
        <v>43287</v>
      </c>
      <c r="B23" s="49">
        <v>44.672328999999998</v>
      </c>
      <c r="C23" s="14">
        <f t="shared" si="0"/>
        <v>1.3861949931402773E-2</v>
      </c>
      <c r="D23" s="13">
        <v>85.531502000000003</v>
      </c>
      <c r="E23" s="14">
        <f t="shared" si="1"/>
        <v>6.4127593717704379E-3</v>
      </c>
      <c r="F23" s="13">
        <v>187.55999800000001</v>
      </c>
      <c r="G23" s="14">
        <f t="shared" si="2"/>
        <v>3.1998933333343693E-4</v>
      </c>
      <c r="H23" s="13">
        <v>29.344265</v>
      </c>
      <c r="I23" s="14">
        <f t="shared" si="3"/>
        <v>1.388895079369501E-2</v>
      </c>
      <c r="J23" s="13">
        <v>35.879176999999999</v>
      </c>
      <c r="K23" s="14">
        <f t="shared" si="4"/>
        <v>3.524246546614318E-3</v>
      </c>
      <c r="L23" s="13">
        <v>102.384483</v>
      </c>
      <c r="M23" s="14">
        <f t="shared" si="5"/>
        <v>2.6794892508905654E-3</v>
      </c>
      <c r="N23" s="13">
        <v>57.754002</v>
      </c>
      <c r="O23" s="14">
        <f t="shared" si="6"/>
        <v>1.2082871348787272E-2</v>
      </c>
      <c r="P23" s="13">
        <v>167.87185700000001</v>
      </c>
      <c r="Q23" s="14">
        <f t="shared" si="7"/>
        <v>3.5998736129139175E-4</v>
      </c>
      <c r="R23" s="13">
        <v>43.945072000000003</v>
      </c>
      <c r="S23" s="14">
        <f t="shared" si="8"/>
        <v>1.2216601697876861E-2</v>
      </c>
      <c r="T23" s="13">
        <v>106.73522199999999</v>
      </c>
      <c r="U23" s="14">
        <f t="shared" si="9"/>
        <v>6.000049482262293E-3</v>
      </c>
      <c r="V23" s="13">
        <v>37.271045999999998</v>
      </c>
      <c r="W23" s="14">
        <f t="shared" si="10"/>
        <v>-4.4768067058187366E-4</v>
      </c>
      <c r="X23" s="13">
        <v>193.26336699999999</v>
      </c>
      <c r="Y23" s="14">
        <f t="shared" si="11"/>
        <v>4.531122580044622E-3</v>
      </c>
      <c r="Z23" s="13">
        <v>49.914985999999999</v>
      </c>
      <c r="AA23" s="14">
        <f t="shared" si="12"/>
        <v>9.0847573413792571E-3</v>
      </c>
      <c r="AB23" s="13">
        <v>94.934258</v>
      </c>
      <c r="AC23" s="14">
        <f t="shared" si="13"/>
        <v>1.4033647487724288E-2</v>
      </c>
      <c r="AD23" s="13">
        <v>61.254508999999999</v>
      </c>
      <c r="AE23" s="14">
        <f t="shared" si="14"/>
        <v>1.8951129161770108E-2</v>
      </c>
      <c r="AF23" s="13">
        <v>92.875168000000002</v>
      </c>
      <c r="AG23" s="14">
        <f t="shared" si="15"/>
        <v>9.135676686811145E-5</v>
      </c>
      <c r="AH23" s="13">
        <v>27.771643000000001</v>
      </c>
      <c r="AI23" s="14">
        <f t="shared" si="16"/>
        <v>6.5091229380875859E-3</v>
      </c>
      <c r="AJ23" s="13">
        <v>67.777739999999994</v>
      </c>
      <c r="AK23" s="14">
        <f t="shared" si="17"/>
        <v>1.2625369547329957E-3</v>
      </c>
      <c r="AL23" s="13">
        <v>85.940002000000007</v>
      </c>
      <c r="AM23" s="14">
        <f t="shared" si="18"/>
        <v>1.5959404939562827E-2</v>
      </c>
      <c r="AN23" s="13">
        <v>128.689346</v>
      </c>
      <c r="AO23" s="14">
        <f t="shared" si="19"/>
        <v>6.0018725378909732E-3</v>
      </c>
    </row>
    <row r="24" spans="1:41" x14ac:dyDescent="0.2">
      <c r="A24" s="50">
        <v>43290</v>
      </c>
      <c r="B24" s="49">
        <v>45.292603</v>
      </c>
      <c r="C24" s="14">
        <f t="shared" si="0"/>
        <v>1.3884971164140669E-2</v>
      </c>
      <c r="D24" s="13">
        <v>86.950996000000004</v>
      </c>
      <c r="E24" s="14">
        <f t="shared" si="1"/>
        <v>1.6596154245017258E-2</v>
      </c>
      <c r="F24" s="13">
        <v>189.63999899999999</v>
      </c>
      <c r="G24" s="14">
        <f t="shared" si="2"/>
        <v>1.1089790052140946E-2</v>
      </c>
      <c r="H24" s="13">
        <v>29.326778000000001</v>
      </c>
      <c r="I24" s="14">
        <f t="shared" si="3"/>
        <v>-5.9592564339228105E-4</v>
      </c>
      <c r="J24" s="13">
        <v>35.845565999999998</v>
      </c>
      <c r="K24" s="14">
        <f t="shared" si="4"/>
        <v>-9.3678291450216555E-4</v>
      </c>
      <c r="L24" s="13">
        <v>103.59613</v>
      </c>
      <c r="M24" s="14">
        <f t="shared" si="5"/>
        <v>1.18342835212637E-2</v>
      </c>
      <c r="N24" s="13">
        <v>58.363998000000002</v>
      </c>
      <c r="O24" s="14">
        <f t="shared" si="6"/>
        <v>1.0561969367941071E-2</v>
      </c>
      <c r="P24" s="13">
        <v>169.25297499999999</v>
      </c>
      <c r="Q24" s="14">
        <f t="shared" si="7"/>
        <v>8.227215834039292E-3</v>
      </c>
      <c r="R24" s="13">
        <v>44.364249999999998</v>
      </c>
      <c r="S24" s="14">
        <f t="shared" si="8"/>
        <v>9.5386804691091065E-3</v>
      </c>
      <c r="T24" s="13">
        <v>106.989853</v>
      </c>
      <c r="U24" s="14">
        <f t="shared" si="9"/>
        <v>2.3856323641693322E-3</v>
      </c>
      <c r="V24" s="13">
        <v>37.070663000000003</v>
      </c>
      <c r="W24" s="14">
        <f t="shared" si="10"/>
        <v>-5.376371781999234E-3</v>
      </c>
      <c r="X24" s="13">
        <v>194.62913499999999</v>
      </c>
      <c r="Y24" s="14">
        <f t="shared" si="11"/>
        <v>7.0668747067827997E-3</v>
      </c>
      <c r="Z24" s="13">
        <v>49.770546000000003</v>
      </c>
      <c r="AA24" s="14">
        <f t="shared" si="12"/>
        <v>-2.8937201344702013E-3</v>
      </c>
      <c r="AB24" s="13">
        <v>95.581801999999996</v>
      </c>
      <c r="AC24" s="14">
        <f t="shared" si="13"/>
        <v>6.8209728884172094E-3</v>
      </c>
      <c r="AD24" s="13">
        <v>61.730021999999998</v>
      </c>
      <c r="AE24" s="14">
        <f t="shared" si="14"/>
        <v>7.7629060743920064E-3</v>
      </c>
      <c r="AF24" s="13">
        <v>91.349273999999994</v>
      </c>
      <c r="AG24" s="14">
        <f t="shared" si="15"/>
        <v>-1.642951536841375E-2</v>
      </c>
      <c r="AH24" s="13">
        <v>27.809066999999999</v>
      </c>
      <c r="AI24" s="14">
        <f t="shared" si="16"/>
        <v>1.3475616116769285E-3</v>
      </c>
      <c r="AJ24" s="13">
        <v>66.538582000000005</v>
      </c>
      <c r="AK24" s="14">
        <f t="shared" si="17"/>
        <v>-1.8282669206733493E-2</v>
      </c>
      <c r="AL24" s="13">
        <v>86.230002999999996</v>
      </c>
      <c r="AM24" s="14">
        <f t="shared" si="18"/>
        <v>3.3744588463004987E-3</v>
      </c>
      <c r="AN24" s="13">
        <v>130.06170700000001</v>
      </c>
      <c r="AO24" s="14">
        <f t="shared" si="19"/>
        <v>1.0664138428366998E-2</v>
      </c>
    </row>
    <row r="25" spans="1:41" x14ac:dyDescent="0.2">
      <c r="A25" s="50">
        <v>43291</v>
      </c>
      <c r="B25" s="49">
        <v>45.237952999999997</v>
      </c>
      <c r="C25" s="14">
        <f t="shared" si="0"/>
        <v>-1.2065987905354181E-3</v>
      </c>
      <c r="D25" s="13">
        <v>87.153503000000001</v>
      </c>
      <c r="E25" s="14">
        <f t="shared" si="1"/>
        <v>2.328978497267542E-3</v>
      </c>
      <c r="F25" s="13">
        <v>189.89999399999999</v>
      </c>
      <c r="G25" s="14">
        <f t="shared" si="2"/>
        <v>1.3709924138947116E-3</v>
      </c>
      <c r="H25" s="13">
        <v>29.134535</v>
      </c>
      <c r="I25" s="14">
        <f t="shared" si="3"/>
        <v>-6.5552035753808635E-3</v>
      </c>
      <c r="J25" s="13">
        <v>36.005195999999998</v>
      </c>
      <c r="K25" s="14">
        <f t="shared" si="4"/>
        <v>4.4532704547055602E-3</v>
      </c>
      <c r="L25" s="13">
        <v>103.60591100000001</v>
      </c>
      <c r="M25" s="14">
        <f t="shared" si="5"/>
        <v>9.4414723793345701E-5</v>
      </c>
      <c r="N25" s="13">
        <v>58.356997999999997</v>
      </c>
      <c r="O25" s="14">
        <f t="shared" si="6"/>
        <v>-1.1993695154344231E-4</v>
      </c>
      <c r="P25" s="13">
        <v>170.573624</v>
      </c>
      <c r="Q25" s="14">
        <f t="shared" si="7"/>
        <v>7.8028111470418438E-3</v>
      </c>
      <c r="R25" s="13">
        <v>44.620883999999997</v>
      </c>
      <c r="S25" s="14">
        <f t="shared" si="8"/>
        <v>5.7847027730661971E-3</v>
      </c>
      <c r="T25" s="13">
        <v>108.11872099999999</v>
      </c>
      <c r="U25" s="14">
        <f t="shared" si="9"/>
        <v>1.0551168810372991E-2</v>
      </c>
      <c r="V25" s="13">
        <v>37.546565999999999</v>
      </c>
      <c r="W25" s="14">
        <f t="shared" si="10"/>
        <v>1.2837725616075213E-2</v>
      </c>
      <c r="X25" s="13">
        <v>195.20065299999999</v>
      </c>
      <c r="Y25" s="14">
        <f t="shared" si="11"/>
        <v>2.9364462828240789E-3</v>
      </c>
      <c r="Z25" s="13">
        <v>49.995238999999998</v>
      </c>
      <c r="AA25" s="14">
        <f t="shared" si="12"/>
        <v>4.5145777584998381E-3</v>
      </c>
      <c r="AB25" s="13">
        <v>95.835196999999994</v>
      </c>
      <c r="AC25" s="14">
        <f t="shared" si="13"/>
        <v>2.6510799618528758E-3</v>
      </c>
      <c r="AD25" s="13">
        <v>62.720669000000001</v>
      </c>
      <c r="AE25" s="14">
        <f t="shared" si="14"/>
        <v>1.6048058430952805E-2</v>
      </c>
      <c r="AF25" s="13">
        <v>95.698036000000002</v>
      </c>
      <c r="AG25" s="14">
        <f t="shared" si="15"/>
        <v>4.760587369309599E-2</v>
      </c>
      <c r="AH25" s="13">
        <v>28.011126000000001</v>
      </c>
      <c r="AI25" s="14">
        <f t="shared" si="16"/>
        <v>7.2659395584901976E-3</v>
      </c>
      <c r="AJ25" s="13">
        <v>68.213561999999996</v>
      </c>
      <c r="AK25" s="14">
        <f t="shared" si="17"/>
        <v>2.5173064253157573E-2</v>
      </c>
      <c r="AL25" s="13">
        <v>86.169998000000007</v>
      </c>
      <c r="AM25" s="14">
        <f t="shared" si="18"/>
        <v>-6.9587148222627349E-4</v>
      </c>
      <c r="AN25" s="13">
        <v>131.18460099999999</v>
      </c>
      <c r="AO25" s="14">
        <f t="shared" si="19"/>
        <v>8.6335480742227855E-3</v>
      </c>
    </row>
    <row r="26" spans="1:41" x14ac:dyDescent="0.2">
      <c r="A26" s="50">
        <v>43292</v>
      </c>
      <c r="B26" s="49">
        <v>44.650936000000002</v>
      </c>
      <c r="C26" s="14">
        <f t="shared" si="0"/>
        <v>-1.2976206063081475E-2</v>
      </c>
      <c r="D26" s="13">
        <v>87.75</v>
      </c>
      <c r="E26" s="14">
        <f t="shared" si="1"/>
        <v>6.8442114139692922E-3</v>
      </c>
      <c r="F26" s="13">
        <v>189.91000399999999</v>
      </c>
      <c r="G26" s="14">
        <f t="shared" si="2"/>
        <v>5.2711955325301929E-5</v>
      </c>
      <c r="H26" s="13">
        <v>29.510292</v>
      </c>
      <c r="I26" s="14">
        <f t="shared" si="3"/>
        <v>1.2897305551641702E-2</v>
      </c>
      <c r="J26" s="13">
        <v>35.761561999999998</v>
      </c>
      <c r="K26" s="14">
        <f t="shared" si="4"/>
        <v>-6.7666344602039796E-3</v>
      </c>
      <c r="L26" s="13">
        <v>105.569954</v>
      </c>
      <c r="M26" s="14">
        <f t="shared" si="5"/>
        <v>1.8956862412994768E-2</v>
      </c>
      <c r="N26" s="13">
        <v>58.573002000000002</v>
      </c>
      <c r="O26" s="14">
        <f t="shared" si="6"/>
        <v>3.7014241205486353E-3</v>
      </c>
      <c r="P26" s="13">
        <v>170.00393700000001</v>
      </c>
      <c r="Q26" s="14">
        <f t="shared" si="7"/>
        <v>-3.339830547306577E-3</v>
      </c>
      <c r="R26" s="13">
        <v>43.799644000000001</v>
      </c>
      <c r="S26" s="14">
        <f t="shared" si="8"/>
        <v>-1.8404834830255679E-2</v>
      </c>
      <c r="T26" s="13">
        <v>107.151123</v>
      </c>
      <c r="U26" s="14">
        <f t="shared" si="9"/>
        <v>-8.9494029438250688E-3</v>
      </c>
      <c r="V26" s="13">
        <v>37.396286000000003</v>
      </c>
      <c r="W26" s="14">
        <f t="shared" si="10"/>
        <v>-4.0024965265796908E-3</v>
      </c>
      <c r="X26" s="13">
        <v>197.44787600000001</v>
      </c>
      <c r="Y26" s="14">
        <f t="shared" si="11"/>
        <v>1.1512374397641079E-2</v>
      </c>
      <c r="Z26" s="13">
        <v>49.674247999999999</v>
      </c>
      <c r="AA26" s="14">
        <f t="shared" si="12"/>
        <v>-6.4204313534734769E-3</v>
      </c>
      <c r="AB26" s="13">
        <v>95.703804000000005</v>
      </c>
      <c r="AC26" s="14">
        <f t="shared" si="13"/>
        <v>-1.3710307289293011E-3</v>
      </c>
      <c r="AD26" s="13">
        <v>61.304043</v>
      </c>
      <c r="AE26" s="14">
        <f t="shared" si="14"/>
        <v>-2.2586270564173949E-2</v>
      </c>
      <c r="AF26" s="13">
        <v>95.401352000000003</v>
      </c>
      <c r="AG26" s="14">
        <f t="shared" si="15"/>
        <v>-3.1002099144438189E-3</v>
      </c>
      <c r="AH26" s="13">
        <v>27.846487</v>
      </c>
      <c r="AI26" s="14">
        <f t="shared" si="16"/>
        <v>-5.8776287679402905E-3</v>
      </c>
      <c r="AJ26" s="13">
        <v>67.649535999999998</v>
      </c>
      <c r="AK26" s="14">
        <f t="shared" si="17"/>
        <v>-8.2685317034170147E-3</v>
      </c>
      <c r="AL26" s="13">
        <v>86.25</v>
      </c>
      <c r="AM26" s="14">
        <f t="shared" si="18"/>
        <v>9.2842058554998275E-4</v>
      </c>
      <c r="AN26" s="13">
        <v>132.58578499999999</v>
      </c>
      <c r="AO26" s="14">
        <f t="shared" si="19"/>
        <v>1.0681009732232294E-2</v>
      </c>
    </row>
    <row r="27" spans="1:41" x14ac:dyDescent="0.2">
      <c r="A27" s="50">
        <v>43293</v>
      </c>
      <c r="B27" s="49">
        <v>45.399563000000001</v>
      </c>
      <c r="C27" s="14">
        <f t="shared" si="0"/>
        <v>1.6766210679211691E-2</v>
      </c>
      <c r="D27" s="13">
        <v>89.831001000000001</v>
      </c>
      <c r="E27" s="14">
        <f t="shared" si="1"/>
        <v>2.3715111111111131E-2</v>
      </c>
      <c r="F27" s="13">
        <v>189.96000699999999</v>
      </c>
      <c r="G27" s="14">
        <f t="shared" si="2"/>
        <v>2.632983989616644E-4</v>
      </c>
      <c r="H27" s="13">
        <v>30.191911999999999</v>
      </c>
      <c r="I27" s="14">
        <f t="shared" si="3"/>
        <v>2.3097704353450599E-2</v>
      </c>
      <c r="J27" s="13">
        <v>36.610030999999999</v>
      </c>
      <c r="K27" s="14">
        <f t="shared" si="4"/>
        <v>2.372572540315776E-2</v>
      </c>
      <c r="L27" s="13">
        <v>105.77514600000001</v>
      </c>
      <c r="M27" s="14">
        <f t="shared" si="5"/>
        <v>1.9436590831516387E-3</v>
      </c>
      <c r="N27" s="13">
        <v>60.063000000000002</v>
      </c>
      <c r="O27" s="14">
        <f t="shared" si="6"/>
        <v>2.5438306884117079E-2</v>
      </c>
      <c r="P27" s="13">
        <v>170.867142</v>
      </c>
      <c r="Q27" s="14">
        <f t="shared" si="7"/>
        <v>5.0775588802980387E-3</v>
      </c>
      <c r="R27" s="13">
        <v>44.783428000000001</v>
      </c>
      <c r="S27" s="14">
        <f t="shared" si="8"/>
        <v>2.2461004477570601E-2</v>
      </c>
      <c r="T27" s="13">
        <v>108.441284</v>
      </c>
      <c r="U27" s="14">
        <f t="shared" si="9"/>
        <v>1.2040573760482065E-2</v>
      </c>
      <c r="V27" s="13">
        <v>37.296092999999999</v>
      </c>
      <c r="W27" s="14">
        <f t="shared" si="10"/>
        <v>-2.6792232790177062E-3</v>
      </c>
      <c r="X27" s="13">
        <v>201.264374</v>
      </c>
      <c r="Y27" s="14">
        <f t="shared" si="11"/>
        <v>1.9329141833868135E-2</v>
      </c>
      <c r="Z27" s="13">
        <v>50.284145000000002</v>
      </c>
      <c r="AA27" s="14">
        <f t="shared" si="12"/>
        <v>1.2277931212969717E-2</v>
      </c>
      <c r="AB27" s="13">
        <v>97.777771000000001</v>
      </c>
      <c r="AC27" s="14">
        <f t="shared" si="13"/>
        <v>2.1670685106727872E-2</v>
      </c>
      <c r="AD27" s="13">
        <v>62.220390000000002</v>
      </c>
      <c r="AE27" s="14">
        <f t="shared" si="14"/>
        <v>1.4947578579768361E-2</v>
      </c>
      <c r="AF27" s="13">
        <v>94.545142999999996</v>
      </c>
      <c r="AG27" s="14">
        <f t="shared" si="15"/>
        <v>-8.9748099167400452E-3</v>
      </c>
      <c r="AH27" s="13">
        <v>28.078472000000001</v>
      </c>
      <c r="AI27" s="14">
        <f t="shared" si="16"/>
        <v>8.330853367608082E-3</v>
      </c>
      <c r="AJ27" s="13">
        <v>67.418807999999999</v>
      </c>
      <c r="AK27" s="14">
        <f t="shared" si="17"/>
        <v>-3.4106368445749879E-3</v>
      </c>
      <c r="AL27" s="13">
        <v>89.129997000000003</v>
      </c>
      <c r="AM27" s="14">
        <f t="shared" si="18"/>
        <v>3.339126956521743E-2</v>
      </c>
      <c r="AN27" s="13">
        <v>134.265289</v>
      </c>
      <c r="AO27" s="14">
        <f t="shared" si="19"/>
        <v>1.2667300646143964E-2</v>
      </c>
    </row>
    <row r="28" spans="1:41" x14ac:dyDescent="0.2">
      <c r="A28" s="50">
        <v>43294</v>
      </c>
      <c r="B28" s="49">
        <v>45.470860000000002</v>
      </c>
      <c r="C28" s="14">
        <f t="shared" si="0"/>
        <v>1.5704336184909629E-3</v>
      </c>
      <c r="D28" s="13">
        <v>90.651497000000006</v>
      </c>
      <c r="E28" s="14">
        <f t="shared" si="1"/>
        <v>9.133773317298477E-3</v>
      </c>
      <c r="F28" s="13">
        <v>190.96000699999999</v>
      </c>
      <c r="G28" s="14">
        <f t="shared" si="2"/>
        <v>5.264265967309667E-3</v>
      </c>
      <c r="H28" s="13">
        <v>30.322980999999999</v>
      </c>
      <c r="I28" s="14">
        <f t="shared" si="3"/>
        <v>4.3411957480532504E-3</v>
      </c>
      <c r="J28" s="13">
        <v>35.097907999999997</v>
      </c>
      <c r="K28" s="14">
        <f t="shared" si="4"/>
        <v>-4.1303515968069027E-2</v>
      </c>
      <c r="L28" s="13">
        <v>107.48513800000001</v>
      </c>
      <c r="M28" s="14">
        <f t="shared" si="5"/>
        <v>1.6166292977747299E-2</v>
      </c>
      <c r="N28" s="13">
        <v>60.221001000000001</v>
      </c>
      <c r="O28" s="14">
        <f t="shared" si="6"/>
        <v>2.6305878827230789E-3</v>
      </c>
      <c r="P28" s="13">
        <v>171.50588999999999</v>
      </c>
      <c r="Q28" s="14">
        <f t="shared" si="7"/>
        <v>3.7382728623154282E-3</v>
      </c>
      <c r="R28" s="13">
        <v>44.672218000000001</v>
      </c>
      <c r="S28" s="14">
        <f t="shared" si="8"/>
        <v>-2.4832846650327811E-3</v>
      </c>
      <c r="T28" s="13">
        <v>106.88799299999999</v>
      </c>
      <c r="U28" s="14">
        <f t="shared" si="9"/>
        <v>-1.4323797567723395E-2</v>
      </c>
      <c r="V28" s="13">
        <v>37.354537999999998</v>
      </c>
      <c r="W28" s="14">
        <f t="shared" si="10"/>
        <v>1.5670542220065364E-3</v>
      </c>
      <c r="X28" s="13">
        <v>199.453033</v>
      </c>
      <c r="Y28" s="14">
        <f t="shared" si="11"/>
        <v>-8.999809375105805E-3</v>
      </c>
      <c r="Z28" s="13">
        <v>50.468716000000001</v>
      </c>
      <c r="AA28" s="14">
        <f t="shared" si="12"/>
        <v>3.6705605713291956E-3</v>
      </c>
      <c r="AB28" s="13">
        <v>98.941467000000003</v>
      </c>
      <c r="AC28" s="14">
        <f t="shared" si="13"/>
        <v>1.1901437188622355E-2</v>
      </c>
      <c r="AD28" s="13">
        <v>61.74736</v>
      </c>
      <c r="AE28" s="14">
        <f t="shared" si="14"/>
        <v>-7.602491723372351E-3</v>
      </c>
      <c r="AF28" s="13">
        <v>95.528503000000001</v>
      </c>
      <c r="AG28" s="14">
        <f t="shared" si="15"/>
        <v>1.0400957350077844E-2</v>
      </c>
      <c r="AH28" s="13">
        <v>28.085972000000002</v>
      </c>
      <c r="AI28" s="14">
        <f t="shared" si="16"/>
        <v>2.6710855206091288E-4</v>
      </c>
      <c r="AJ28" s="13">
        <v>67.777739999999994</v>
      </c>
      <c r="AK28" s="14">
        <f t="shared" si="17"/>
        <v>5.323914952634512E-3</v>
      </c>
      <c r="AL28" s="13">
        <v>87.989998</v>
      </c>
      <c r="AM28" s="14">
        <f t="shared" si="18"/>
        <v>-1.2790295505114901E-2</v>
      </c>
      <c r="AN28" s="13">
        <v>133.80465699999999</v>
      </c>
      <c r="AO28" s="14">
        <f t="shared" si="19"/>
        <v>-3.4307601274370381E-3</v>
      </c>
    </row>
    <row r="29" spans="1:41" x14ac:dyDescent="0.2">
      <c r="A29" s="50">
        <v>43297</v>
      </c>
      <c r="B29" s="49">
        <v>45.371037000000001</v>
      </c>
      <c r="C29" s="14">
        <f t="shared" si="0"/>
        <v>-2.1953180564432406E-3</v>
      </c>
      <c r="D29" s="13">
        <v>91.124495999999994</v>
      </c>
      <c r="E29" s="14">
        <f t="shared" si="1"/>
        <v>5.217773734061959E-3</v>
      </c>
      <c r="F29" s="13">
        <v>192</v>
      </c>
      <c r="G29" s="14">
        <f t="shared" si="2"/>
        <v>5.446129879959738E-3</v>
      </c>
      <c r="H29" s="13">
        <v>30.558928999999999</v>
      </c>
      <c r="I29" s="14">
        <f t="shared" si="3"/>
        <v>7.7811610936273645E-3</v>
      </c>
      <c r="J29" s="13">
        <v>35.702765999999997</v>
      </c>
      <c r="K29" s="14">
        <f t="shared" si="4"/>
        <v>1.7233448785608507E-2</v>
      </c>
      <c r="L29" s="13">
        <v>107.680565</v>
      </c>
      <c r="M29" s="14">
        <f t="shared" si="5"/>
        <v>1.8181769464722386E-3</v>
      </c>
      <c r="N29" s="13">
        <v>59.825499999999998</v>
      </c>
      <c r="O29" s="14">
        <f t="shared" si="6"/>
        <v>-6.5674929581459596E-3</v>
      </c>
      <c r="P29" s="13">
        <v>171.66987599999999</v>
      </c>
      <c r="Q29" s="14">
        <f t="shared" si="7"/>
        <v>9.5615375075452924E-4</v>
      </c>
      <c r="R29" s="13">
        <v>44.492561000000002</v>
      </c>
      <c r="S29" s="14">
        <f t="shared" si="8"/>
        <v>-4.0216718140120289E-3</v>
      </c>
      <c r="T29" s="13">
        <v>105.835503</v>
      </c>
      <c r="U29" s="14">
        <f t="shared" si="9"/>
        <v>-9.8466625713515832E-3</v>
      </c>
      <c r="V29" s="13">
        <v>37.346187999999998</v>
      </c>
      <c r="W29" s="14">
        <f t="shared" si="10"/>
        <v>-2.2353375110673035E-4</v>
      </c>
      <c r="X29" s="13">
        <v>197.680374</v>
      </c>
      <c r="Y29" s="14">
        <f t="shared" si="11"/>
        <v>-8.8876011226162177E-3</v>
      </c>
      <c r="Z29" s="13">
        <v>50.227961999999998</v>
      </c>
      <c r="AA29" s="14">
        <f t="shared" si="12"/>
        <v>-4.7703611084538577E-3</v>
      </c>
      <c r="AB29" s="13">
        <v>98.453484000000003</v>
      </c>
      <c r="AC29" s="14">
        <f t="shared" si="13"/>
        <v>-4.9320372417764879E-3</v>
      </c>
      <c r="AD29" s="13">
        <v>61.469977999999998</v>
      </c>
      <c r="AE29" s="14">
        <f t="shared" si="14"/>
        <v>-4.4922082498750626E-3</v>
      </c>
      <c r="AF29" s="13">
        <v>95.757384999999999</v>
      </c>
      <c r="AG29" s="14">
        <f t="shared" si="15"/>
        <v>2.3959550585650469E-3</v>
      </c>
      <c r="AH29" s="13">
        <v>27.973708999999999</v>
      </c>
      <c r="AI29" s="14">
        <f t="shared" si="16"/>
        <v>-3.9971199857352646E-3</v>
      </c>
      <c r="AJ29" s="13">
        <v>67.965744000000001</v>
      </c>
      <c r="AK29" s="14">
        <f t="shared" si="17"/>
        <v>2.7738310542666511E-3</v>
      </c>
      <c r="AL29" s="13">
        <v>87.769997000000004</v>
      </c>
      <c r="AM29" s="14">
        <f t="shared" si="18"/>
        <v>-2.5002955449550113E-3</v>
      </c>
      <c r="AN29" s="13">
        <v>132.88330099999999</v>
      </c>
      <c r="AO29" s="14">
        <f t="shared" si="19"/>
        <v>-6.8858290933775379E-3</v>
      </c>
    </row>
    <row r="30" spans="1:41" x14ac:dyDescent="0.2">
      <c r="A30" s="50">
        <v>43298</v>
      </c>
      <c r="B30" s="49">
        <v>45.499366999999999</v>
      </c>
      <c r="C30" s="14">
        <f t="shared" si="0"/>
        <v>2.8284564005005564E-3</v>
      </c>
      <c r="D30" s="13">
        <v>92.196503000000007</v>
      </c>
      <c r="E30" s="14">
        <f t="shared" si="1"/>
        <v>1.1764202240416299E-2</v>
      </c>
      <c r="F30" s="13">
        <v>190.41000399999999</v>
      </c>
      <c r="G30" s="14">
        <f t="shared" si="2"/>
        <v>-8.281229166666737E-3</v>
      </c>
      <c r="H30" s="13">
        <v>29.947223999999999</v>
      </c>
      <c r="I30" s="14">
        <f t="shared" si="3"/>
        <v>-2.0017226389053122E-2</v>
      </c>
      <c r="J30" s="13">
        <v>35.568336000000002</v>
      </c>
      <c r="K30" s="14">
        <f t="shared" si="4"/>
        <v>-3.7652544903662433E-3</v>
      </c>
      <c r="L30" s="13">
        <v>107.778282</v>
      </c>
      <c r="M30" s="14">
        <f t="shared" si="5"/>
        <v>9.0747109285693739E-4</v>
      </c>
      <c r="N30" s="13">
        <v>60.653998999999999</v>
      </c>
      <c r="O30" s="14">
        <f t="shared" si="6"/>
        <v>1.3848592991283049E-2</v>
      </c>
      <c r="P30" s="13">
        <v>173.586151</v>
      </c>
      <c r="Q30" s="14">
        <f t="shared" si="7"/>
        <v>1.1162558304638193E-2</v>
      </c>
      <c r="R30" s="13">
        <v>44.270142</v>
      </c>
      <c r="S30" s="14">
        <f t="shared" si="8"/>
        <v>-4.9990154533923192E-3</v>
      </c>
      <c r="T30" s="13">
        <v>109.58715100000001</v>
      </c>
      <c r="U30" s="14">
        <f t="shared" si="9"/>
        <v>3.5447915809499131E-2</v>
      </c>
      <c r="V30" s="13">
        <v>37.780354000000003</v>
      </c>
      <c r="W30" s="14">
        <f t="shared" si="10"/>
        <v>1.162544353924444E-2</v>
      </c>
      <c r="X30" s="13">
        <v>199.89854399999999</v>
      </c>
      <c r="Y30" s="14">
        <f t="shared" si="11"/>
        <v>1.122099253009301E-2</v>
      </c>
      <c r="Z30" s="13">
        <v>50.179817</v>
      </c>
      <c r="AA30" s="14">
        <f t="shared" si="12"/>
        <v>-9.5852983244670842E-4</v>
      </c>
      <c r="AB30" s="13">
        <v>99.429458999999994</v>
      </c>
      <c r="AC30" s="14">
        <f t="shared" si="13"/>
        <v>9.9130570127918816E-3</v>
      </c>
      <c r="AD30" s="13">
        <v>62.829639</v>
      </c>
      <c r="AE30" s="14">
        <f t="shared" si="14"/>
        <v>2.2119106663744059E-2</v>
      </c>
      <c r="AF30" s="13">
        <v>97.384963999999997</v>
      </c>
      <c r="AG30" s="14">
        <f t="shared" si="15"/>
        <v>1.6996903163134514E-2</v>
      </c>
      <c r="AH30" s="13">
        <v>28.175768000000001</v>
      </c>
      <c r="AI30" s="14">
        <f t="shared" si="16"/>
        <v>7.2231751606481875E-3</v>
      </c>
      <c r="AJ30" s="13">
        <v>68.393035999999995</v>
      </c>
      <c r="AK30" s="14">
        <f t="shared" si="17"/>
        <v>6.2868729870741991E-3</v>
      </c>
      <c r="AL30" s="13">
        <v>88.580001999999993</v>
      </c>
      <c r="AM30" s="14">
        <f t="shared" si="18"/>
        <v>9.2287231136625181E-3</v>
      </c>
      <c r="AN30" s="13">
        <v>134.015793</v>
      </c>
      <c r="AO30" s="14">
        <f t="shared" si="19"/>
        <v>8.5224553535137026E-3</v>
      </c>
    </row>
    <row r="31" spans="1:41" x14ac:dyDescent="0.2">
      <c r="A31" s="50">
        <v>43299</v>
      </c>
      <c r="B31" s="49">
        <v>45.249825000000001</v>
      </c>
      <c r="C31" s="14">
        <f t="shared" si="0"/>
        <v>-5.4845158615063339E-3</v>
      </c>
      <c r="D31" s="13">
        <v>92.146004000000005</v>
      </c>
      <c r="E31" s="14">
        <f t="shared" si="1"/>
        <v>-5.477322713639543E-4</v>
      </c>
      <c r="F31" s="13">
        <v>200.44000199999999</v>
      </c>
      <c r="G31" s="14">
        <f t="shared" si="2"/>
        <v>5.2675793231956591E-2</v>
      </c>
      <c r="H31" s="13">
        <v>29.746237000000001</v>
      </c>
      <c r="I31" s="14">
        <f t="shared" si="3"/>
        <v>-6.7113733146015875E-3</v>
      </c>
      <c r="J31" s="13">
        <v>35.459144999999999</v>
      </c>
      <c r="K31" s="14">
        <f t="shared" si="4"/>
        <v>-3.0698934018168478E-3</v>
      </c>
      <c r="L31" s="13">
        <v>108.159363</v>
      </c>
      <c r="M31" s="14">
        <f t="shared" si="5"/>
        <v>3.5357865511345121E-3</v>
      </c>
      <c r="N31" s="13">
        <v>60.645499999999998</v>
      </c>
      <c r="O31" s="14">
        <f t="shared" si="6"/>
        <v>-1.4012266528373729E-4</v>
      </c>
      <c r="P31" s="13">
        <v>173.47392300000001</v>
      </c>
      <c r="Q31" s="14">
        <f t="shared" si="7"/>
        <v>-6.4652623123140351E-4</v>
      </c>
      <c r="R31" s="13">
        <v>44.244484</v>
      </c>
      <c r="S31" s="14">
        <f t="shared" si="8"/>
        <v>-5.7957799186636461E-4</v>
      </c>
      <c r="T31" s="13">
        <v>108.475235</v>
      </c>
      <c r="U31" s="14">
        <f t="shared" si="9"/>
        <v>-1.0146408496375714E-2</v>
      </c>
      <c r="V31" s="13">
        <v>37.671813999999998</v>
      </c>
      <c r="W31" s="14">
        <f t="shared" si="10"/>
        <v>-2.8729217306964205E-3</v>
      </c>
      <c r="X31" s="13">
        <v>201.82614100000001</v>
      </c>
      <c r="Y31" s="14">
        <f t="shared" si="11"/>
        <v>9.6428766384613063E-3</v>
      </c>
      <c r="Z31" s="13">
        <v>50.508831000000001</v>
      </c>
      <c r="AA31" s="14">
        <f t="shared" si="12"/>
        <v>6.5566998779609253E-3</v>
      </c>
      <c r="AB31" s="13">
        <v>98.650558000000004</v>
      </c>
      <c r="AC31" s="14">
        <f t="shared" si="13"/>
        <v>-7.8337044959682078E-3</v>
      </c>
      <c r="AD31" s="13">
        <v>62.336796</v>
      </c>
      <c r="AE31" s="14">
        <f t="shared" si="14"/>
        <v>-7.8441163731658436E-3</v>
      </c>
      <c r="AF31" s="13">
        <v>97.342597999999995</v>
      </c>
      <c r="AG31" s="14">
        <f t="shared" si="15"/>
        <v>-4.350363573579763E-4</v>
      </c>
      <c r="AH31" s="13">
        <v>28.183240999999999</v>
      </c>
      <c r="AI31" s="14">
        <f t="shared" si="16"/>
        <v>2.652279078958486E-4</v>
      </c>
      <c r="AJ31" s="13">
        <v>68.128128000000004</v>
      </c>
      <c r="AK31" s="14">
        <f t="shared" si="17"/>
        <v>-3.8733183302462892E-3</v>
      </c>
      <c r="AL31" s="13">
        <v>88.220000999999996</v>
      </c>
      <c r="AM31" s="14">
        <f t="shared" si="18"/>
        <v>-4.0641340242913992E-3</v>
      </c>
      <c r="AN31" s="13">
        <v>135.225067</v>
      </c>
      <c r="AO31" s="14">
        <f t="shared" si="19"/>
        <v>9.0233693576695639E-3</v>
      </c>
    </row>
    <row r="32" spans="1:41" x14ac:dyDescent="0.2">
      <c r="A32" s="50">
        <v>43300</v>
      </c>
      <c r="B32" s="49">
        <v>45.601570000000002</v>
      </c>
      <c r="C32" s="14">
        <f t="shared" si="0"/>
        <v>7.7734002286196091E-3</v>
      </c>
      <c r="D32" s="13">
        <v>90.648499000000001</v>
      </c>
      <c r="E32" s="14">
        <f t="shared" si="1"/>
        <v>-1.6251437229985566E-2</v>
      </c>
      <c r="F32" s="13">
        <v>197.490005</v>
      </c>
      <c r="G32" s="14">
        <f t="shared" si="2"/>
        <v>-1.4717606119361348E-2</v>
      </c>
      <c r="H32" s="13">
        <v>30.506492999999999</v>
      </c>
      <c r="I32" s="14">
        <f t="shared" si="3"/>
        <v>2.5558056301373533E-2</v>
      </c>
      <c r="J32" s="13">
        <v>35.618755</v>
      </c>
      <c r="K32" s="14">
        <f t="shared" si="4"/>
        <v>4.5012365639385266E-3</v>
      </c>
      <c r="L32" s="13">
        <v>109.56643699999999</v>
      </c>
      <c r="M32" s="14">
        <f t="shared" si="5"/>
        <v>1.30092667058328E-2</v>
      </c>
      <c r="N32" s="13">
        <v>59.955002</v>
      </c>
      <c r="O32" s="14">
        <f t="shared" si="6"/>
        <v>-1.1385807685648563E-2</v>
      </c>
      <c r="P32" s="13">
        <v>174.90681499999999</v>
      </c>
      <c r="Q32" s="14">
        <f t="shared" si="7"/>
        <v>8.2599849892135424E-3</v>
      </c>
      <c r="R32" s="13">
        <v>44.466904</v>
      </c>
      <c r="S32" s="14">
        <f t="shared" si="8"/>
        <v>5.0270673288901335E-3</v>
      </c>
      <c r="T32" s="13">
        <v>106.896469</v>
      </c>
      <c r="U32" s="14">
        <f t="shared" si="9"/>
        <v>-1.4554160680085193E-2</v>
      </c>
      <c r="V32" s="13">
        <v>37.663460000000001</v>
      </c>
      <c r="W32" s="14">
        <f t="shared" si="10"/>
        <v>-2.2175730640416891E-4</v>
      </c>
      <c r="X32" s="13">
        <v>199.59831199999999</v>
      </c>
      <c r="Y32" s="14">
        <f t="shared" si="11"/>
        <v>-1.1038357018380518E-2</v>
      </c>
      <c r="Z32" s="13">
        <v>50.163764999999998</v>
      </c>
      <c r="AA32" s="14">
        <f t="shared" si="12"/>
        <v>-6.8317954141524639E-3</v>
      </c>
      <c r="AB32" s="13">
        <v>97.974868999999998</v>
      </c>
      <c r="AC32" s="14">
        <f t="shared" si="13"/>
        <v>-6.8493175679756879E-3</v>
      </c>
      <c r="AD32" s="13">
        <v>62.418526</v>
      </c>
      <c r="AE32" s="14">
        <f t="shared" si="14"/>
        <v>1.3111036377295715E-3</v>
      </c>
      <c r="AF32" s="13">
        <v>98.139426999999998</v>
      </c>
      <c r="AG32" s="14">
        <f t="shared" si="15"/>
        <v>8.1858201483384629E-3</v>
      </c>
      <c r="AH32" s="13">
        <v>27.958742000000001</v>
      </c>
      <c r="AI32" s="14">
        <f t="shared" si="16"/>
        <v>-7.9656913837552468E-3</v>
      </c>
      <c r="AJ32" s="13">
        <v>67.892692999999994</v>
      </c>
      <c r="AK32" s="14">
        <f t="shared" si="17"/>
        <v>-3.4557679318593104E-3</v>
      </c>
      <c r="AL32" s="13">
        <v>87.379997000000003</v>
      </c>
      <c r="AM32" s="14">
        <f t="shared" si="18"/>
        <v>-9.5216956526671392E-3</v>
      </c>
      <c r="AN32" s="13">
        <v>134.48606899999999</v>
      </c>
      <c r="AO32" s="14">
        <f t="shared" si="19"/>
        <v>-5.4649482998593291E-3</v>
      </c>
    </row>
    <row r="33" spans="1:41" x14ac:dyDescent="0.2">
      <c r="A33" s="50">
        <v>43301</v>
      </c>
      <c r="B33" s="49">
        <v>45.496997999999998</v>
      </c>
      <c r="C33" s="14">
        <f t="shared" si="0"/>
        <v>-2.2931666607093337E-3</v>
      </c>
      <c r="D33" s="13">
        <v>90.684997999999993</v>
      </c>
      <c r="E33" s="14">
        <f t="shared" si="1"/>
        <v>4.0264318110772024E-4</v>
      </c>
      <c r="F33" s="13">
        <v>196.779999</v>
      </c>
      <c r="G33" s="14">
        <f t="shared" si="2"/>
        <v>-3.5951490304534373E-3</v>
      </c>
      <c r="H33" s="13">
        <v>29.97344</v>
      </c>
      <c r="I33" s="14">
        <f t="shared" si="3"/>
        <v>-1.7473427706029665E-2</v>
      </c>
      <c r="J33" s="13">
        <v>35.291122000000001</v>
      </c>
      <c r="K33" s="14">
        <f t="shared" si="4"/>
        <v>-9.1983282402767763E-3</v>
      </c>
      <c r="L33" s="13">
        <v>108.931313</v>
      </c>
      <c r="M33" s="14">
        <f t="shared" si="5"/>
        <v>-5.7967021415508135E-3</v>
      </c>
      <c r="N33" s="13">
        <v>59.894001000000003</v>
      </c>
      <c r="O33" s="14">
        <f t="shared" si="6"/>
        <v>-1.0174463842065329E-3</v>
      </c>
      <c r="P33" s="13">
        <v>174.75140400000001</v>
      </c>
      <c r="Q33" s="14">
        <f t="shared" si="7"/>
        <v>-8.8853598986404769E-4</v>
      </c>
      <c r="R33" s="13">
        <v>44.407027999999997</v>
      </c>
      <c r="S33" s="14">
        <f t="shared" si="8"/>
        <v>-1.3465295447598891E-3</v>
      </c>
      <c r="T33" s="13">
        <v>106.820099</v>
      </c>
      <c r="U33" s="14">
        <f t="shared" si="9"/>
        <v>-7.1442958513434629E-4</v>
      </c>
      <c r="V33" s="13">
        <v>37.805385999999999</v>
      </c>
      <c r="W33" s="14">
        <f t="shared" si="10"/>
        <v>3.7682677056223302E-3</v>
      </c>
      <c r="X33" s="13">
        <v>200.22789</v>
      </c>
      <c r="Y33" s="14">
        <f t="shared" si="11"/>
        <v>3.154225071803296E-3</v>
      </c>
      <c r="Z33" s="13">
        <v>50.171795000000003</v>
      </c>
      <c r="AA33" s="14">
        <f t="shared" si="12"/>
        <v>1.6007570404674709E-4</v>
      </c>
      <c r="AB33" s="13">
        <v>99.729804999999999</v>
      </c>
      <c r="AC33" s="14">
        <f t="shared" si="13"/>
        <v>1.7912103561985804E-2</v>
      </c>
      <c r="AD33" s="13">
        <v>62.136192000000001</v>
      </c>
      <c r="AE33" s="14">
        <f t="shared" si="14"/>
        <v>-4.5232404238446655E-3</v>
      </c>
      <c r="AF33" s="13">
        <v>98.342895999999996</v>
      </c>
      <c r="AG33" s="14">
        <f t="shared" si="15"/>
        <v>2.0732646013921219E-3</v>
      </c>
      <c r="AH33" s="13">
        <v>27.936288999999999</v>
      </c>
      <c r="AI33" s="14">
        <f t="shared" si="16"/>
        <v>-8.0307618990871354E-4</v>
      </c>
      <c r="AJ33" s="13">
        <v>67.849570999999997</v>
      </c>
      <c r="AK33" s="14">
        <f t="shared" si="17"/>
        <v>-6.3514935252306781E-4</v>
      </c>
      <c r="AL33" s="13">
        <v>87.470000999999996</v>
      </c>
      <c r="AM33" s="14">
        <f t="shared" si="18"/>
        <v>1.0300297904564104E-3</v>
      </c>
      <c r="AN33" s="13">
        <v>135.31147799999999</v>
      </c>
      <c r="AO33" s="14">
        <f t="shared" si="19"/>
        <v>6.1375055880323881E-3</v>
      </c>
    </row>
    <row r="34" spans="1:41" x14ac:dyDescent="0.2">
      <c r="A34" s="50">
        <v>43304</v>
      </c>
      <c r="B34" s="49">
        <v>45.537394999999997</v>
      </c>
      <c r="C34" s="14">
        <f t="shared" si="0"/>
        <v>8.8790473604438702E-4</v>
      </c>
      <c r="D34" s="13">
        <v>90.099997999999999</v>
      </c>
      <c r="E34" s="14">
        <f t="shared" si="1"/>
        <v>-6.4509016143992071E-3</v>
      </c>
      <c r="F34" s="13">
        <v>197.85000600000001</v>
      </c>
      <c r="G34" s="14">
        <f t="shared" si="2"/>
        <v>5.4375800662547213E-3</v>
      </c>
      <c r="H34" s="13">
        <v>29.859826999999999</v>
      </c>
      <c r="I34" s="14">
        <f t="shared" si="3"/>
        <v>-3.7904558168831981E-3</v>
      </c>
      <c r="J34" s="13">
        <v>35.333129999999997</v>
      </c>
      <c r="K34" s="14">
        <f t="shared" si="4"/>
        <v>1.1903276977136557E-3</v>
      </c>
      <c r="L34" s="13">
        <v>108.550217</v>
      </c>
      <c r="M34" s="14">
        <f t="shared" si="5"/>
        <v>-3.4984981774708324E-3</v>
      </c>
      <c r="N34" s="13">
        <v>60.549999</v>
      </c>
      <c r="O34" s="14">
        <f t="shared" si="6"/>
        <v>1.0952649498235933E-2</v>
      </c>
      <c r="P34" s="13">
        <v>174.56152299999999</v>
      </c>
      <c r="Q34" s="14">
        <f t="shared" si="7"/>
        <v>-1.0865778222876044E-3</v>
      </c>
      <c r="R34" s="13">
        <v>44.749203000000001</v>
      </c>
      <c r="S34" s="14">
        <f t="shared" si="8"/>
        <v>7.7054244656951099E-3</v>
      </c>
      <c r="T34" s="13">
        <v>107.48215500000001</v>
      </c>
      <c r="U34" s="14">
        <f t="shared" si="9"/>
        <v>6.1978598241143601E-3</v>
      </c>
      <c r="V34" s="13">
        <v>37.529881000000003</v>
      </c>
      <c r="W34" s="14">
        <f t="shared" si="10"/>
        <v>-7.2874536977348692E-3</v>
      </c>
      <c r="X34" s="13">
        <v>201.322495</v>
      </c>
      <c r="Y34" s="14">
        <f t="shared" si="11"/>
        <v>5.4667958594578625E-3</v>
      </c>
      <c r="Z34" s="13">
        <v>50.308208</v>
      </c>
      <c r="AA34" s="14">
        <f t="shared" si="12"/>
        <v>2.7189180694053849E-3</v>
      </c>
      <c r="AB34" s="13">
        <v>101.32514999999999</v>
      </c>
      <c r="AC34" s="14">
        <f t="shared" si="13"/>
        <v>1.5996672208473672E-2</v>
      </c>
      <c r="AD34" s="13">
        <v>61.769641999999997</v>
      </c>
      <c r="AE34" s="14">
        <f t="shared" si="14"/>
        <v>-5.8991384602391506E-3</v>
      </c>
      <c r="AF34" s="13">
        <v>96.969588999999999</v>
      </c>
      <c r="AG34" s="14">
        <f t="shared" si="15"/>
        <v>-1.3964475888527783E-2</v>
      </c>
      <c r="AH34" s="13">
        <v>27.846487</v>
      </c>
      <c r="AI34" s="14">
        <f t="shared" si="16"/>
        <v>-3.2145286011323604E-3</v>
      </c>
      <c r="AJ34" s="13">
        <v>67.702988000000005</v>
      </c>
      <c r="AK34" s="14">
        <f t="shared" si="17"/>
        <v>-2.1604115964122261E-3</v>
      </c>
      <c r="AL34" s="13">
        <v>89.239998</v>
      </c>
      <c r="AM34" s="14">
        <f t="shared" si="18"/>
        <v>2.0235474788665053E-2</v>
      </c>
      <c r="AN34" s="13">
        <v>134.39009100000001</v>
      </c>
      <c r="AO34" s="14">
        <f t="shared" si="19"/>
        <v>-6.8093779893526607E-3</v>
      </c>
    </row>
    <row r="35" spans="1:41" x14ac:dyDescent="0.2">
      <c r="A35" s="50">
        <v>43305</v>
      </c>
      <c r="B35" s="49">
        <v>45.867747999999999</v>
      </c>
      <c r="C35" s="14">
        <f t="shared" si="0"/>
        <v>7.2545432166244428E-3</v>
      </c>
      <c r="D35" s="13">
        <v>91.461997999999994</v>
      </c>
      <c r="E35" s="14">
        <f t="shared" si="1"/>
        <v>1.511653751646036E-2</v>
      </c>
      <c r="F35" s="13">
        <v>198.46000699999999</v>
      </c>
      <c r="G35" s="14">
        <f t="shared" si="2"/>
        <v>3.0831487566393978E-3</v>
      </c>
      <c r="H35" s="13">
        <v>29.178222999999999</v>
      </c>
      <c r="I35" s="14">
        <f t="shared" si="3"/>
        <v>-2.2826789987765217E-2</v>
      </c>
      <c r="J35" s="13">
        <v>35.610351999999999</v>
      </c>
      <c r="K35" s="14">
        <f t="shared" si="4"/>
        <v>7.8459508116037746E-3</v>
      </c>
      <c r="L35" s="13">
        <v>108.169128</v>
      </c>
      <c r="M35" s="14">
        <f t="shared" si="5"/>
        <v>-3.5107161508484142E-3</v>
      </c>
      <c r="N35" s="13">
        <v>62.907501000000003</v>
      </c>
      <c r="O35" s="14">
        <f t="shared" si="6"/>
        <v>3.8934798330880316E-2</v>
      </c>
      <c r="P35" s="13">
        <v>174.35438500000001</v>
      </c>
      <c r="Q35" s="14">
        <f t="shared" si="7"/>
        <v>-1.1866188862249549E-3</v>
      </c>
      <c r="R35" s="13">
        <v>44.637996999999999</v>
      </c>
      <c r="S35" s="14">
        <f t="shared" si="8"/>
        <v>-2.4850945390022527E-3</v>
      </c>
      <c r="T35" s="13">
        <v>109.79933200000001</v>
      </c>
      <c r="U35" s="14">
        <f t="shared" si="9"/>
        <v>2.1558713630183579E-2</v>
      </c>
      <c r="V35" s="13">
        <v>37.788688999999998</v>
      </c>
      <c r="W35" s="14">
        <f t="shared" si="10"/>
        <v>6.8960517087701678E-3</v>
      </c>
      <c r="X35" s="13">
        <v>203.007904</v>
      </c>
      <c r="Y35" s="14">
        <f t="shared" si="11"/>
        <v>8.371687426186547E-3</v>
      </c>
      <c r="Z35" s="13">
        <v>50.894035000000002</v>
      </c>
      <c r="AA35" s="14">
        <f t="shared" si="12"/>
        <v>1.1644759837202034E-2</v>
      </c>
      <c r="AB35" s="13">
        <v>101.034233</v>
      </c>
      <c r="AC35" s="14">
        <f t="shared" si="13"/>
        <v>-2.871123309464596E-3</v>
      </c>
      <c r="AD35" s="13">
        <v>61.596286999999997</v>
      </c>
      <c r="AE35" s="14">
        <f t="shared" si="14"/>
        <v>-2.8064757118068107E-3</v>
      </c>
      <c r="AF35" s="13">
        <v>97.266295999999997</v>
      </c>
      <c r="AG35" s="14">
        <f t="shared" si="15"/>
        <v>3.0597943443897435E-3</v>
      </c>
      <c r="AH35" s="13">
        <v>28.213183999999998</v>
      </c>
      <c r="AI35" s="14">
        <f t="shared" si="16"/>
        <v>1.316851924625162E-2</v>
      </c>
      <c r="AJ35" s="13">
        <v>68.116912999999997</v>
      </c>
      <c r="AK35" s="14">
        <f t="shared" si="17"/>
        <v>6.1138365119126625E-3</v>
      </c>
      <c r="AL35" s="13">
        <v>91.410004000000001</v>
      </c>
      <c r="AM35" s="14">
        <f t="shared" si="18"/>
        <v>2.4316517801804549E-2</v>
      </c>
      <c r="AN35" s="13">
        <v>134.39009100000001</v>
      </c>
      <c r="AO35" s="14">
        <f t="shared" si="19"/>
        <v>0</v>
      </c>
    </row>
    <row r="36" spans="1:41" x14ac:dyDescent="0.2">
      <c r="A36" s="50">
        <v>43306</v>
      </c>
      <c r="B36" s="49">
        <v>46.300282000000003</v>
      </c>
      <c r="C36" s="14">
        <f t="shared" si="0"/>
        <v>9.43002477470678E-3</v>
      </c>
      <c r="D36" s="13">
        <v>93.180496000000005</v>
      </c>
      <c r="E36" s="14">
        <f t="shared" si="1"/>
        <v>1.8789202483855849E-2</v>
      </c>
      <c r="F36" s="13">
        <v>197.61000100000001</v>
      </c>
      <c r="G36" s="14">
        <f t="shared" si="2"/>
        <v>-4.2830090195450365E-3</v>
      </c>
      <c r="H36" s="13">
        <v>29.204439000000001</v>
      </c>
      <c r="I36" s="14">
        <f t="shared" si="3"/>
        <v>8.9847829321199058E-4</v>
      </c>
      <c r="J36" s="13">
        <v>36.257210000000001</v>
      </c>
      <c r="K36" s="14">
        <f t="shared" si="4"/>
        <v>1.8164886435270367E-2</v>
      </c>
      <c r="L36" s="13">
        <v>108.63816799999999</v>
      </c>
      <c r="M36" s="14">
        <f t="shared" si="5"/>
        <v>4.3361725168016285E-3</v>
      </c>
      <c r="N36" s="13">
        <v>63.797001000000002</v>
      </c>
      <c r="O36" s="14">
        <f t="shared" si="6"/>
        <v>1.4139808224141737E-2</v>
      </c>
      <c r="P36" s="13">
        <v>173.499878</v>
      </c>
      <c r="Q36" s="14">
        <f t="shared" si="7"/>
        <v>-4.9009779708151235E-3</v>
      </c>
      <c r="R36" s="13">
        <v>44.851860000000002</v>
      </c>
      <c r="S36" s="14">
        <f t="shared" si="8"/>
        <v>4.7910527885022258E-3</v>
      </c>
      <c r="T36" s="13">
        <v>109.171227</v>
      </c>
      <c r="U36" s="14">
        <f t="shared" si="9"/>
        <v>-5.7204810681362739E-3</v>
      </c>
      <c r="V36" s="13">
        <v>38.481686000000003</v>
      </c>
      <c r="W36" s="14">
        <f t="shared" si="10"/>
        <v>1.8338741521305657E-2</v>
      </c>
      <c r="X36" s="13">
        <v>207.44430500000001</v>
      </c>
      <c r="Y36" s="14">
        <f t="shared" si="11"/>
        <v>2.1853341237393575E-2</v>
      </c>
      <c r="Z36" s="13">
        <v>51.752682</v>
      </c>
      <c r="AA36" s="14">
        <f t="shared" si="12"/>
        <v>1.6871269884574769E-2</v>
      </c>
      <c r="AB36" s="13">
        <v>104.00914</v>
      </c>
      <c r="AC36" s="14">
        <f t="shared" si="13"/>
        <v>2.9444544800968586E-2</v>
      </c>
      <c r="AD36" s="13">
        <v>62.378898999999997</v>
      </c>
      <c r="AE36" s="14">
        <f t="shared" si="14"/>
        <v>1.2705506096495789E-2</v>
      </c>
      <c r="AF36" s="13">
        <v>97.664719000000005</v>
      </c>
      <c r="AG36" s="14">
        <f t="shared" si="15"/>
        <v>4.0962082076201334E-3</v>
      </c>
      <c r="AH36" s="13">
        <v>28.430204</v>
      </c>
      <c r="AI36" s="14">
        <f t="shared" si="16"/>
        <v>7.6921484650580574E-3</v>
      </c>
      <c r="AJ36" s="13">
        <v>68.530845999999997</v>
      </c>
      <c r="AK36" s="14">
        <f t="shared" si="17"/>
        <v>6.0768021005297435E-3</v>
      </c>
      <c r="AL36" s="13">
        <v>91.370002999999997</v>
      </c>
      <c r="AM36" s="14">
        <f t="shared" si="18"/>
        <v>-4.3759980581559166E-4</v>
      </c>
      <c r="AN36" s="13">
        <v>136.89497399999999</v>
      </c>
      <c r="AO36" s="14">
        <f t="shared" si="19"/>
        <v>1.8638896524000304E-2</v>
      </c>
    </row>
    <row r="37" spans="1:41" x14ac:dyDescent="0.2">
      <c r="A37" s="50">
        <v>43307</v>
      </c>
      <c r="B37" s="49">
        <v>46.155299999999997</v>
      </c>
      <c r="C37" s="14">
        <f t="shared" si="0"/>
        <v>-3.1313416190424936E-3</v>
      </c>
      <c r="D37" s="13">
        <v>90.400002000000001</v>
      </c>
      <c r="E37" s="14">
        <f t="shared" si="1"/>
        <v>-2.9839871210816549E-2</v>
      </c>
      <c r="F37" s="13">
        <v>197.46000699999999</v>
      </c>
      <c r="G37" s="14">
        <f t="shared" si="2"/>
        <v>-7.5904053054487441E-4</v>
      </c>
      <c r="H37" s="13">
        <v>30.366672999999999</v>
      </c>
      <c r="I37" s="14">
        <f t="shared" si="3"/>
        <v>3.9796484363216145E-2</v>
      </c>
      <c r="J37" s="13">
        <v>36.568024000000001</v>
      </c>
      <c r="K37" s="14">
        <f t="shared" si="4"/>
        <v>8.572474274771924E-3</v>
      </c>
      <c r="L37" s="13">
        <v>110.914894</v>
      </c>
      <c r="M37" s="14">
        <f t="shared" si="5"/>
        <v>2.0956962381766253E-2</v>
      </c>
      <c r="N37" s="13">
        <v>64.275002000000001</v>
      </c>
      <c r="O37" s="14">
        <f t="shared" si="6"/>
        <v>7.4925308793118983E-3</v>
      </c>
      <c r="P37" s="13">
        <v>172.11874399999999</v>
      </c>
      <c r="Q37" s="14">
        <f t="shared" si="7"/>
        <v>-7.9604321105055664E-3</v>
      </c>
      <c r="R37" s="13">
        <v>44.620883999999997</v>
      </c>
      <c r="S37" s="14">
        <f t="shared" si="8"/>
        <v>-5.1497529868327341E-3</v>
      </c>
      <c r="T37" s="13">
        <v>110.580223</v>
      </c>
      <c r="U37" s="14">
        <f t="shared" si="9"/>
        <v>1.2906294439651189E-2</v>
      </c>
      <c r="V37" s="13">
        <v>38.606934000000003</v>
      </c>
      <c r="W37" s="14">
        <f t="shared" si="10"/>
        <v>3.2547430484204387E-3</v>
      </c>
      <c r="X37" s="13">
        <v>200.867188</v>
      </c>
      <c r="Y37" s="14">
        <f t="shared" si="11"/>
        <v>-3.1705459448501228E-2</v>
      </c>
      <c r="Z37" s="13">
        <v>51.367508000000001</v>
      </c>
      <c r="AA37" s="14">
        <f t="shared" si="12"/>
        <v>-7.4425901250876336E-3</v>
      </c>
      <c r="AB37" s="13">
        <v>102.873611</v>
      </c>
      <c r="AC37" s="14">
        <f t="shared" si="13"/>
        <v>-1.0917588588849059E-2</v>
      </c>
      <c r="AD37" s="13">
        <v>63.114460000000001</v>
      </c>
      <c r="AE37" s="14">
        <f t="shared" si="14"/>
        <v>1.1791824026903708E-2</v>
      </c>
      <c r="AF37" s="13">
        <v>97.486701999999994</v>
      </c>
      <c r="AG37" s="14">
        <f t="shared" si="15"/>
        <v>-1.8227360076673582E-3</v>
      </c>
      <c r="AH37" s="13">
        <v>28.557426</v>
      </c>
      <c r="AI37" s="14">
        <f t="shared" si="16"/>
        <v>4.4748887485999145E-3</v>
      </c>
      <c r="AJ37" s="13">
        <v>69.065498000000005</v>
      </c>
      <c r="AK37" s="14">
        <f t="shared" si="17"/>
        <v>7.8016255628889919E-3</v>
      </c>
      <c r="AL37" s="13">
        <v>89.139999000000003</v>
      </c>
      <c r="AM37" s="14">
        <f t="shared" si="18"/>
        <v>-2.4406303237179405E-2</v>
      </c>
      <c r="AN37" s="13">
        <v>136.76063500000001</v>
      </c>
      <c r="AO37" s="14">
        <f t="shared" si="19"/>
        <v>-9.8132894199598475E-4</v>
      </c>
    </row>
    <row r="38" spans="1:41" x14ac:dyDescent="0.2">
      <c r="A38" s="50">
        <v>43308</v>
      </c>
      <c r="B38" s="49">
        <v>45.387672000000002</v>
      </c>
      <c r="C38" s="14">
        <f t="shared" si="0"/>
        <v>-1.6631416110392427E-2</v>
      </c>
      <c r="D38" s="13">
        <v>90.863502999999994</v>
      </c>
      <c r="E38" s="14">
        <f t="shared" si="1"/>
        <v>5.127223337893172E-3</v>
      </c>
      <c r="F38" s="13">
        <v>197.949997</v>
      </c>
      <c r="G38" s="14">
        <f t="shared" si="2"/>
        <v>2.481464512456899E-3</v>
      </c>
      <c r="H38" s="13">
        <v>30.655048000000001</v>
      </c>
      <c r="I38" s="14">
        <f t="shared" si="3"/>
        <v>9.4964305111726599E-3</v>
      </c>
      <c r="J38" s="13">
        <v>35.761561999999998</v>
      </c>
      <c r="K38" s="14">
        <f t="shared" si="4"/>
        <v>-2.2053748378638161E-2</v>
      </c>
      <c r="L38" s="13">
        <v>110.045242</v>
      </c>
      <c r="M38" s="14">
        <f t="shared" si="5"/>
        <v>-7.8407143408530944E-3</v>
      </c>
      <c r="N38" s="13">
        <v>62.644500999999998</v>
      </c>
      <c r="O38" s="14">
        <f t="shared" si="6"/>
        <v>-2.5367576029013628E-2</v>
      </c>
      <c r="P38" s="13">
        <v>170.16793799999999</v>
      </c>
      <c r="Q38" s="14">
        <f t="shared" si="7"/>
        <v>-1.1334070622778913E-2</v>
      </c>
      <c r="R38" s="13">
        <v>40.788418</v>
      </c>
      <c r="S38" s="14">
        <f t="shared" si="8"/>
        <v>-8.5889513080915081E-2</v>
      </c>
      <c r="T38" s="13">
        <v>111.65819500000001</v>
      </c>
      <c r="U38" s="14">
        <f t="shared" si="9"/>
        <v>9.7483254306693912E-3</v>
      </c>
      <c r="V38" s="13">
        <v>38.581879000000001</v>
      </c>
      <c r="W38" s="14">
        <f t="shared" si="10"/>
        <v>-6.489766838257971E-4</v>
      </c>
      <c r="X38" s="13">
        <v>196.57612599999999</v>
      </c>
      <c r="Y38" s="14">
        <f t="shared" si="11"/>
        <v>-2.1362682689618828E-2</v>
      </c>
      <c r="Z38" s="13">
        <v>50.950218</v>
      </c>
      <c r="AA38" s="14">
        <f t="shared" si="12"/>
        <v>-8.1236177546319954E-3</v>
      </c>
      <c r="AB38" s="13">
        <v>101.052994</v>
      </c>
      <c r="AC38" s="14">
        <f t="shared" si="13"/>
        <v>-1.7697609545367254E-2</v>
      </c>
      <c r="AD38" s="13">
        <v>62.416041999999997</v>
      </c>
      <c r="AE38" s="14">
        <f t="shared" si="14"/>
        <v>-1.1065895200561116E-2</v>
      </c>
      <c r="AF38" s="13">
        <v>96.876334999999997</v>
      </c>
      <c r="AG38" s="14">
        <f t="shared" si="15"/>
        <v>-6.261028299018645E-3</v>
      </c>
      <c r="AH38" s="13">
        <v>28.744516000000001</v>
      </c>
      <c r="AI38" s="14">
        <f t="shared" si="16"/>
        <v>6.5513607563931764E-3</v>
      </c>
      <c r="AJ38" s="13">
        <v>69.488037000000006</v>
      </c>
      <c r="AK38" s="14">
        <f t="shared" si="17"/>
        <v>6.1179461849387717E-3</v>
      </c>
      <c r="AL38" s="13">
        <v>85.459998999999996</v>
      </c>
      <c r="AM38" s="14">
        <f t="shared" si="18"/>
        <v>-4.1283374930260019E-2</v>
      </c>
      <c r="AN38" s="13">
        <v>135.042709</v>
      </c>
      <c r="AO38" s="14">
        <f t="shared" si="19"/>
        <v>-1.2561553256900337E-2</v>
      </c>
    </row>
    <row r="39" spans="1:41" x14ac:dyDescent="0.2">
      <c r="A39" s="50">
        <v>43311</v>
      </c>
      <c r="B39" s="49">
        <v>45.133381</v>
      </c>
      <c r="C39" s="14">
        <f t="shared" si="0"/>
        <v>-5.6026447005257385E-3</v>
      </c>
      <c r="D39" s="13">
        <v>88.960999000000001</v>
      </c>
      <c r="E39" s="14">
        <f t="shared" si="1"/>
        <v>-2.0938043737979029E-2</v>
      </c>
      <c r="F39" s="13">
        <v>199.08999600000001</v>
      </c>
      <c r="G39" s="14">
        <f t="shared" si="2"/>
        <v>5.7590250935948273E-3</v>
      </c>
      <c r="H39" s="13">
        <v>30.987117999999999</v>
      </c>
      <c r="I39" s="14">
        <f t="shared" si="3"/>
        <v>1.083247365980311E-2</v>
      </c>
      <c r="J39" s="13">
        <v>35.425541000000003</v>
      </c>
      <c r="K39" s="14">
        <f t="shared" si="4"/>
        <v>-9.3961499780125246E-3</v>
      </c>
      <c r="L39" s="13">
        <v>110.05500000000001</v>
      </c>
      <c r="M39" s="14">
        <f t="shared" si="5"/>
        <v>8.86726206663635E-5</v>
      </c>
      <c r="N39" s="13">
        <v>61.501998999999998</v>
      </c>
      <c r="O39" s="14">
        <f t="shared" si="6"/>
        <v>-1.8237865762551153E-2</v>
      </c>
      <c r="P39" s="13">
        <v>170.28878800000001</v>
      </c>
      <c r="Q39" s="14">
        <f t="shared" si="7"/>
        <v>7.1018078623019676E-4</v>
      </c>
      <c r="R39" s="13">
        <v>40.796962999999998</v>
      </c>
      <c r="S39" s="14">
        <f t="shared" si="8"/>
        <v>2.0949574460082943E-4</v>
      </c>
      <c r="T39" s="13">
        <v>112.184433</v>
      </c>
      <c r="U39" s="14">
        <f t="shared" si="9"/>
        <v>4.7129366545821672E-3</v>
      </c>
      <c r="V39" s="13">
        <v>38.598576000000001</v>
      </c>
      <c r="W39" s="14">
        <f t="shared" si="10"/>
        <v>4.3276793232394084E-4</v>
      </c>
      <c r="X39" s="13">
        <v>191.66511499999999</v>
      </c>
      <c r="Y39" s="14">
        <f t="shared" si="11"/>
        <v>-2.4982743835332277E-2</v>
      </c>
      <c r="Z39" s="13">
        <v>52.009495000000001</v>
      </c>
      <c r="AA39" s="14">
        <f t="shared" si="12"/>
        <v>2.0790431161648915E-2</v>
      </c>
      <c r="AB39" s="13">
        <v>98.885185000000007</v>
      </c>
      <c r="AC39" s="14">
        <f t="shared" si="13"/>
        <v>-2.1452199625079826E-2</v>
      </c>
      <c r="AD39" s="13">
        <v>60.461982999999996</v>
      </c>
      <c r="AE39" s="14">
        <f t="shared" si="14"/>
        <v>-3.13069995691172E-2</v>
      </c>
      <c r="AF39" s="13">
        <v>96.791588000000004</v>
      </c>
      <c r="AG39" s="14">
        <f t="shared" si="15"/>
        <v>-8.7479568668646923E-4</v>
      </c>
      <c r="AH39" s="13">
        <v>28.879225000000002</v>
      </c>
      <c r="AI39" s="14">
        <f t="shared" si="16"/>
        <v>4.686424360041519E-3</v>
      </c>
      <c r="AJ39" s="13">
        <v>69.160338999999993</v>
      </c>
      <c r="AK39" s="14">
        <f t="shared" si="17"/>
        <v>-4.7158908806131938E-3</v>
      </c>
      <c r="AL39" s="13">
        <v>82.389999000000003</v>
      </c>
      <c r="AM39" s="14">
        <f t="shared" si="18"/>
        <v>-3.59232393625466E-2</v>
      </c>
      <c r="AN39" s="13">
        <v>130.98303200000001</v>
      </c>
      <c r="AO39" s="14">
        <f t="shared" si="19"/>
        <v>-3.0062170924014864E-2</v>
      </c>
    </row>
    <row r="40" spans="1:41" x14ac:dyDescent="0.2">
      <c r="A40" s="50">
        <v>43312</v>
      </c>
      <c r="B40" s="49">
        <v>45.223686000000001</v>
      </c>
      <c r="C40" s="14">
        <f t="shared" si="0"/>
        <v>2.0008472221479945E-3</v>
      </c>
      <c r="D40" s="13">
        <v>88.872001999999995</v>
      </c>
      <c r="E40" s="14">
        <f t="shared" si="1"/>
        <v>-1.0004046829555913E-3</v>
      </c>
      <c r="F40" s="13">
        <v>197.86999499999999</v>
      </c>
      <c r="G40" s="14">
        <f t="shared" si="2"/>
        <v>-6.1278870084462422E-3</v>
      </c>
      <c r="H40" s="13">
        <v>31.266748</v>
      </c>
      <c r="I40" s="14">
        <f t="shared" si="3"/>
        <v>9.0240725194257188E-3</v>
      </c>
      <c r="J40" s="13">
        <v>35.526344000000002</v>
      </c>
      <c r="K40" s="14">
        <f t="shared" si="4"/>
        <v>2.8454893603460096E-3</v>
      </c>
      <c r="L40" s="13">
        <v>110.963745</v>
      </c>
      <c r="M40" s="14">
        <f t="shared" si="5"/>
        <v>8.2571895870247047E-3</v>
      </c>
      <c r="N40" s="13">
        <v>61.360999999999997</v>
      </c>
      <c r="O40" s="14">
        <f t="shared" si="6"/>
        <v>-2.2925921481024014E-3</v>
      </c>
      <c r="P40" s="13">
        <v>170.49595600000001</v>
      </c>
      <c r="Q40" s="14">
        <f t="shared" si="7"/>
        <v>1.2165686445544388E-3</v>
      </c>
      <c r="R40" s="13">
        <v>41.147705000000002</v>
      </c>
      <c r="S40" s="14">
        <f t="shared" si="8"/>
        <v>8.597257594885388E-3</v>
      </c>
      <c r="T40" s="13">
        <v>112.481522</v>
      </c>
      <c r="U40" s="14">
        <f t="shared" si="9"/>
        <v>2.6482194726606956E-3</v>
      </c>
      <c r="V40" s="13">
        <v>38.932552000000001</v>
      </c>
      <c r="W40" s="14">
        <f t="shared" si="10"/>
        <v>8.6525471820515509E-3</v>
      </c>
      <c r="X40" s="13">
        <v>191.791031</v>
      </c>
      <c r="Y40" s="14">
        <f t="shared" si="11"/>
        <v>6.5695836198464974E-4</v>
      </c>
      <c r="Z40" s="13">
        <v>52.860137999999999</v>
      </c>
      <c r="AA40" s="14">
        <f t="shared" si="12"/>
        <v>1.6355532773390635E-2</v>
      </c>
      <c r="AB40" s="13">
        <v>99.551490999999999</v>
      </c>
      <c r="AC40" s="14">
        <f t="shared" si="13"/>
        <v>6.7381782215403252E-3</v>
      </c>
      <c r="AD40" s="13">
        <v>60.642783999999999</v>
      </c>
      <c r="AE40" s="14">
        <f t="shared" si="14"/>
        <v>2.9903253421246223E-3</v>
      </c>
      <c r="AF40" s="13">
        <v>97.486701999999994</v>
      </c>
      <c r="AG40" s="14">
        <f t="shared" si="15"/>
        <v>7.1815538350294972E-3</v>
      </c>
      <c r="AH40" s="13">
        <v>29.882027000000001</v>
      </c>
      <c r="AI40" s="14">
        <f t="shared" si="16"/>
        <v>3.4723992766426459E-2</v>
      </c>
      <c r="AJ40" s="13">
        <v>69.746764999999996</v>
      </c>
      <c r="AK40" s="14">
        <f t="shared" si="17"/>
        <v>8.4792239089517274E-3</v>
      </c>
      <c r="AL40" s="13">
        <v>82.139999000000003</v>
      </c>
      <c r="AM40" s="14">
        <f t="shared" si="18"/>
        <v>-3.0343488655704132E-3</v>
      </c>
      <c r="AN40" s="13">
        <v>131.232574</v>
      </c>
      <c r="AO40" s="14">
        <f t="shared" si="19"/>
        <v>1.9051475308649035E-3</v>
      </c>
    </row>
    <row r="41" spans="1:41" x14ac:dyDescent="0.2">
      <c r="A41" s="50">
        <v>43313</v>
      </c>
      <c r="B41" s="49">
        <v>47.887829000000004</v>
      </c>
      <c r="C41" s="14">
        <f t="shared" si="0"/>
        <v>5.8910346228743915E-2</v>
      </c>
      <c r="D41" s="13">
        <v>89.858497999999997</v>
      </c>
      <c r="E41" s="14">
        <f t="shared" si="1"/>
        <v>1.1100188786115073E-2</v>
      </c>
      <c r="F41" s="13">
        <v>197.85000600000001</v>
      </c>
      <c r="G41" s="14">
        <f t="shared" si="2"/>
        <v>-1.0102087484253897E-4</v>
      </c>
      <c r="H41" s="13">
        <v>30.934688999999999</v>
      </c>
      <c r="I41" s="14">
        <f t="shared" si="3"/>
        <v>-1.0620196254500169E-2</v>
      </c>
      <c r="J41" s="13">
        <v>35.165112000000001</v>
      </c>
      <c r="K41" s="14">
        <f t="shared" si="4"/>
        <v>-1.016800377770366E-2</v>
      </c>
      <c r="L41" s="13">
        <v>110.38724499999999</v>
      </c>
      <c r="M41" s="14">
        <f t="shared" si="5"/>
        <v>-5.1953906206032574E-3</v>
      </c>
      <c r="N41" s="13">
        <v>61.649501999999998</v>
      </c>
      <c r="O41" s="14">
        <f t="shared" si="6"/>
        <v>4.7017160737277131E-3</v>
      </c>
      <c r="P41" s="13">
        <v>169.44291699999999</v>
      </c>
      <c r="Q41" s="14">
        <f t="shared" si="7"/>
        <v>-6.1763283112710177E-3</v>
      </c>
      <c r="R41" s="13">
        <v>41.755093000000002</v>
      </c>
      <c r="S41" s="14">
        <f t="shared" si="8"/>
        <v>1.4761163471936012E-2</v>
      </c>
      <c r="T41" s="13">
        <v>112.583321</v>
      </c>
      <c r="U41" s="14">
        <f t="shared" si="9"/>
        <v>9.0502864995012366E-4</v>
      </c>
      <c r="V41" s="13">
        <v>38.732170000000004</v>
      </c>
      <c r="W41" s="14">
        <f t="shared" si="10"/>
        <v>-5.1469012357575616E-3</v>
      </c>
      <c r="X41" s="13">
        <v>194.89070100000001</v>
      </c>
      <c r="Y41" s="14">
        <f t="shared" si="11"/>
        <v>1.6161704662821297E-2</v>
      </c>
      <c r="Z41" s="13">
        <v>52.555191000000001</v>
      </c>
      <c r="AA41" s="14">
        <f t="shared" si="12"/>
        <v>-5.7689406713239411E-3</v>
      </c>
      <c r="AB41" s="13">
        <v>99.739165999999997</v>
      </c>
      <c r="AC41" s="14">
        <f t="shared" si="13"/>
        <v>1.8852053155085091E-3</v>
      </c>
      <c r="AD41" s="13">
        <v>61.041514999999997</v>
      </c>
      <c r="AE41" s="14">
        <f t="shared" si="14"/>
        <v>6.5750774238859666E-3</v>
      </c>
      <c r="AF41" s="13">
        <v>96.308364999999995</v>
      </c>
      <c r="AG41" s="14">
        <f t="shared" si="15"/>
        <v>-1.2087156256450182E-2</v>
      </c>
      <c r="AH41" s="13">
        <v>30.136471</v>
      </c>
      <c r="AI41" s="14">
        <f t="shared" si="16"/>
        <v>8.514951144378502E-3</v>
      </c>
      <c r="AJ41" s="13">
        <v>69.548416000000003</v>
      </c>
      <c r="AK41" s="14">
        <f t="shared" si="17"/>
        <v>-2.8438451589832825E-3</v>
      </c>
      <c r="AL41" s="13">
        <v>83.459998999999996</v>
      </c>
      <c r="AM41" s="14">
        <f t="shared" si="18"/>
        <v>1.6070124373875228E-2</v>
      </c>
      <c r="AN41" s="13">
        <v>132.68177800000001</v>
      </c>
      <c r="AO41" s="14">
        <f t="shared" si="19"/>
        <v>1.1043020462282449E-2</v>
      </c>
    </row>
    <row r="42" spans="1:41" x14ac:dyDescent="0.2">
      <c r="A42" s="50">
        <v>43314</v>
      </c>
      <c r="B42" s="49">
        <v>49.287621000000001</v>
      </c>
      <c r="C42" s="14">
        <f t="shared" si="0"/>
        <v>2.9230642299528764E-2</v>
      </c>
      <c r="D42" s="13">
        <v>91.716498999999999</v>
      </c>
      <c r="E42" s="14">
        <f t="shared" si="1"/>
        <v>2.0676964798588049E-2</v>
      </c>
      <c r="F42" s="13">
        <v>198.05999800000001</v>
      </c>
      <c r="G42" s="14">
        <f t="shared" si="2"/>
        <v>1.0613696923515992E-3</v>
      </c>
      <c r="H42" s="13">
        <v>30.270557</v>
      </c>
      <c r="I42" s="14">
        <f t="shared" si="3"/>
        <v>-2.1468843601433973E-2</v>
      </c>
      <c r="J42" s="13">
        <v>35.727969999999999</v>
      </c>
      <c r="K42" s="14">
        <f t="shared" si="4"/>
        <v>1.6006148366596973E-2</v>
      </c>
      <c r="L42" s="13">
        <v>110.17227200000001</v>
      </c>
      <c r="M42" s="14">
        <f t="shared" si="5"/>
        <v>-1.9474441997351377E-3</v>
      </c>
      <c r="N42" s="13">
        <v>62.056499000000002</v>
      </c>
      <c r="O42" s="14">
        <f t="shared" si="6"/>
        <v>6.6017889325367118E-3</v>
      </c>
      <c r="P42" s="13">
        <v>168.89042699999999</v>
      </c>
      <c r="Q42" s="14">
        <f t="shared" si="7"/>
        <v>-3.2606261139850323E-3</v>
      </c>
      <c r="R42" s="13">
        <v>42.328243000000001</v>
      </c>
      <c r="S42" s="14">
        <f t="shared" si="8"/>
        <v>1.3726469247715478E-2</v>
      </c>
      <c r="T42" s="13">
        <v>111.40353399999999</v>
      </c>
      <c r="U42" s="14">
        <f t="shared" si="9"/>
        <v>-1.0479234308605978E-2</v>
      </c>
      <c r="V42" s="13">
        <v>38.556823999999999</v>
      </c>
      <c r="W42" s="14">
        <f t="shared" si="10"/>
        <v>-4.5271411335849887E-3</v>
      </c>
      <c r="X42" s="13">
        <v>195.67524700000001</v>
      </c>
      <c r="Y42" s="14">
        <f t="shared" si="11"/>
        <v>4.0255691830057838E-3</v>
      </c>
      <c r="Z42" s="13">
        <v>52.338515999999998</v>
      </c>
      <c r="AA42" s="14">
        <f t="shared" si="12"/>
        <v>-4.1228087250221312E-3</v>
      </c>
      <c r="AB42" s="13">
        <v>100.94976800000001</v>
      </c>
      <c r="AC42" s="14">
        <f t="shared" si="13"/>
        <v>1.2137679194149431E-2</v>
      </c>
      <c r="AD42" s="13">
        <v>62.069321000000002</v>
      </c>
      <c r="AE42" s="14">
        <f t="shared" si="14"/>
        <v>1.6837819310349778E-2</v>
      </c>
      <c r="AF42" s="13">
        <v>97.223915000000005</v>
      </c>
      <c r="AG42" s="14">
        <f t="shared" si="15"/>
        <v>9.5064431838294272E-3</v>
      </c>
      <c r="AH42" s="13">
        <v>29.925152000000001</v>
      </c>
      <c r="AI42" s="14">
        <f t="shared" si="16"/>
        <v>-7.0120685331735988E-3</v>
      </c>
      <c r="AJ42" s="13">
        <v>70.712577999999993</v>
      </c>
      <c r="AK42" s="14">
        <f t="shared" si="17"/>
        <v>1.6738871522249843E-2</v>
      </c>
      <c r="AL42" s="13">
        <v>85.529999000000004</v>
      </c>
      <c r="AM42" s="14">
        <f t="shared" si="18"/>
        <v>2.4802300800411015E-2</v>
      </c>
      <c r="AN42" s="13">
        <v>133.32475299999999</v>
      </c>
      <c r="AO42" s="14">
        <f t="shared" si="19"/>
        <v>4.8459932455833243E-3</v>
      </c>
    </row>
    <row r="43" spans="1:41" x14ac:dyDescent="0.2">
      <c r="A43" s="50">
        <v>43315</v>
      </c>
      <c r="B43" s="49">
        <v>49.430213999999999</v>
      </c>
      <c r="C43" s="14">
        <f t="shared" si="0"/>
        <v>2.8930793799115673E-3</v>
      </c>
      <c r="D43" s="13">
        <v>91.164496999999997</v>
      </c>
      <c r="E43" s="14">
        <f t="shared" si="1"/>
        <v>-6.0185681531520485E-3</v>
      </c>
      <c r="F43" s="13">
        <v>200.240005</v>
      </c>
      <c r="G43" s="14">
        <f t="shared" si="2"/>
        <v>1.10068010805493E-2</v>
      </c>
      <c r="H43" s="13">
        <v>30.943428000000001</v>
      </c>
      <c r="I43" s="14">
        <f t="shared" si="3"/>
        <v>2.2228563551043967E-2</v>
      </c>
      <c r="J43" s="13">
        <v>35.979984000000002</v>
      </c>
      <c r="K43" s="14">
        <f t="shared" si="4"/>
        <v>7.0536893084047758E-3</v>
      </c>
      <c r="L43" s="13">
        <v>111.481628</v>
      </c>
      <c r="M43" s="14">
        <f t="shared" si="5"/>
        <v>1.1884623746345024E-2</v>
      </c>
      <c r="N43" s="13">
        <v>61.908000999999999</v>
      </c>
      <c r="O43" s="14">
        <f t="shared" si="6"/>
        <v>-2.392948400134598E-3</v>
      </c>
      <c r="P43" s="13">
        <v>168.87323000000001</v>
      </c>
      <c r="Q43" s="14">
        <f t="shared" si="7"/>
        <v>-1.0182341477515955E-4</v>
      </c>
      <c r="R43" s="13">
        <v>42.456566000000002</v>
      </c>
      <c r="S43" s="14">
        <f t="shared" si="8"/>
        <v>3.0316165024850683E-3</v>
      </c>
      <c r="T43" s="13">
        <v>111.997688</v>
      </c>
      <c r="U43" s="14">
        <f t="shared" si="9"/>
        <v>5.3333496583689577E-3</v>
      </c>
      <c r="V43" s="13">
        <v>38.924194</v>
      </c>
      <c r="W43" s="14">
        <f t="shared" si="10"/>
        <v>9.528015066801121E-3</v>
      </c>
      <c r="X43" s="13">
        <v>194.89070100000001</v>
      </c>
      <c r="Y43" s="14">
        <f t="shared" si="11"/>
        <v>-4.0094289493857183E-3</v>
      </c>
      <c r="Z43" s="13">
        <v>52.908282999999997</v>
      </c>
      <c r="AA43" s="14">
        <f t="shared" si="12"/>
        <v>1.0886189436475346E-2</v>
      </c>
      <c r="AB43" s="13">
        <v>101.390839</v>
      </c>
      <c r="AC43" s="14">
        <f t="shared" si="13"/>
        <v>4.369212616714524E-3</v>
      </c>
      <c r="AD43" s="13">
        <v>62.435856000000001</v>
      </c>
      <c r="AE43" s="14">
        <f t="shared" si="14"/>
        <v>5.9052522904190496E-3</v>
      </c>
      <c r="AF43" s="13">
        <v>98.588722000000004</v>
      </c>
      <c r="AG43" s="14">
        <f t="shared" si="15"/>
        <v>1.4037770439505604E-2</v>
      </c>
      <c r="AH43" s="13">
        <v>30.596855000000001</v>
      </c>
      <c r="AI43" s="14">
        <f t="shared" si="16"/>
        <v>2.2446101526902851E-2</v>
      </c>
      <c r="AJ43" s="13">
        <v>70.997153999999995</v>
      </c>
      <c r="AK43" s="14">
        <f t="shared" si="17"/>
        <v>4.0244042580372952E-3</v>
      </c>
      <c r="AL43" s="13">
        <v>85.190002000000007</v>
      </c>
      <c r="AM43" s="14">
        <f t="shared" si="18"/>
        <v>-3.9751783464886392E-3</v>
      </c>
      <c r="AN43" s="13">
        <v>134.18853799999999</v>
      </c>
      <c r="AO43" s="14">
        <f t="shared" si="19"/>
        <v>6.4788044272618972E-3</v>
      </c>
    </row>
    <row r="44" spans="1:41" x14ac:dyDescent="0.2">
      <c r="A44" s="50">
        <v>43318</v>
      </c>
      <c r="B44" s="49">
        <v>49.686886000000001</v>
      </c>
      <c r="C44" s="14">
        <f t="shared" si="0"/>
        <v>5.1926135703155296E-3</v>
      </c>
      <c r="D44" s="13">
        <v>92.387496999999996</v>
      </c>
      <c r="E44" s="14">
        <f t="shared" si="1"/>
        <v>1.3415310128898073E-2</v>
      </c>
      <c r="F44" s="13">
        <v>206.05999800000001</v>
      </c>
      <c r="G44" s="14">
        <f t="shared" si="2"/>
        <v>2.9065086169968835E-2</v>
      </c>
      <c r="H44" s="13">
        <v>30.864777</v>
      </c>
      <c r="I44" s="14">
        <f t="shared" si="3"/>
        <v>-2.5417675119899785E-3</v>
      </c>
      <c r="J44" s="13">
        <v>36.374813000000003</v>
      </c>
      <c r="K44" s="14">
        <f t="shared" si="4"/>
        <v>1.0973573529104552E-2</v>
      </c>
      <c r="L44" s="13">
        <v>113.289337</v>
      </c>
      <c r="M44" s="14">
        <f t="shared" si="5"/>
        <v>1.6215308588783728E-2</v>
      </c>
      <c r="N44" s="13">
        <v>61.883499</v>
      </c>
      <c r="O44" s="14">
        <f t="shared" si="6"/>
        <v>-3.9578082968627637E-4</v>
      </c>
      <c r="P44" s="13">
        <v>168.91635099999999</v>
      </c>
      <c r="Q44" s="14">
        <f t="shared" si="7"/>
        <v>2.5534538541127638E-4</v>
      </c>
      <c r="R44" s="13">
        <v>42.430748000000001</v>
      </c>
      <c r="S44" s="14">
        <f t="shared" si="8"/>
        <v>-6.0810382073761549E-4</v>
      </c>
      <c r="T44" s="13">
        <v>112.057121</v>
      </c>
      <c r="U44" s="14">
        <f t="shared" si="9"/>
        <v>5.3066274010937775E-4</v>
      </c>
      <c r="V44" s="13">
        <v>38.949244999999998</v>
      </c>
      <c r="W44" s="14">
        <f t="shared" si="10"/>
        <v>6.4358429618338597E-4</v>
      </c>
      <c r="X44" s="13">
        <v>195.22004699999999</v>
      </c>
      <c r="Y44" s="14">
        <f t="shared" si="11"/>
        <v>1.6899010486908228E-3</v>
      </c>
      <c r="Z44" s="13">
        <v>53.141010000000001</v>
      </c>
      <c r="AA44" s="14">
        <f t="shared" si="12"/>
        <v>4.3986874418133759E-3</v>
      </c>
      <c r="AB44" s="13">
        <v>101.475296</v>
      </c>
      <c r="AC44" s="14">
        <f t="shared" si="13"/>
        <v>8.3298452634372744E-4</v>
      </c>
      <c r="AD44" s="13">
        <v>62.913845000000002</v>
      </c>
      <c r="AE44" s="14">
        <f t="shared" si="14"/>
        <v>7.6556810560906019E-3</v>
      </c>
      <c r="AF44" s="13">
        <v>99.504242000000005</v>
      </c>
      <c r="AG44" s="14">
        <f t="shared" si="15"/>
        <v>9.2862548720329396E-3</v>
      </c>
      <c r="AH44" s="13">
        <v>30.974215000000001</v>
      </c>
      <c r="AI44" s="14">
        <f t="shared" si="16"/>
        <v>1.2333293732313289E-2</v>
      </c>
      <c r="AJ44" s="13">
        <v>71.160988000000003</v>
      </c>
      <c r="AK44" s="14">
        <f t="shared" si="17"/>
        <v>2.3076136263153746E-3</v>
      </c>
      <c r="AL44" s="13">
        <v>85.769997000000004</v>
      </c>
      <c r="AM44" s="14">
        <f t="shared" si="18"/>
        <v>6.8082519824332888E-3</v>
      </c>
      <c r="AN44" s="13">
        <v>134.083023</v>
      </c>
      <c r="AO44" s="14">
        <f t="shared" si="19"/>
        <v>-7.8631902226999895E-4</v>
      </c>
    </row>
    <row r="45" spans="1:41" x14ac:dyDescent="0.2">
      <c r="A45" s="50">
        <v>43319</v>
      </c>
      <c r="B45" s="49">
        <v>49.221080999999998</v>
      </c>
      <c r="C45" s="14">
        <f t="shared" si="0"/>
        <v>-9.3748076705794103E-3</v>
      </c>
      <c r="D45" s="13">
        <v>93.124001000000007</v>
      </c>
      <c r="E45" s="14">
        <f t="shared" si="1"/>
        <v>7.9719012194909844E-3</v>
      </c>
      <c r="F45" s="13">
        <v>208.720001</v>
      </c>
      <c r="G45" s="14">
        <f t="shared" si="2"/>
        <v>1.2908876180810269E-2</v>
      </c>
      <c r="H45" s="13">
        <v>30.934688999999999</v>
      </c>
      <c r="I45" s="14">
        <f t="shared" si="3"/>
        <v>2.2651062730827398E-3</v>
      </c>
      <c r="J45" s="13">
        <v>36.610030999999999</v>
      </c>
      <c r="K45" s="14">
        <f t="shared" si="4"/>
        <v>6.466507470429983E-3</v>
      </c>
      <c r="L45" s="13">
        <v>113.89516399999999</v>
      </c>
      <c r="M45" s="14">
        <f t="shared" si="5"/>
        <v>5.3476083102153016E-3</v>
      </c>
      <c r="N45" s="13">
        <v>62.792000000000002</v>
      </c>
      <c r="O45" s="14">
        <f t="shared" si="6"/>
        <v>1.4680827921511153E-2</v>
      </c>
      <c r="P45" s="13">
        <v>170.090271</v>
      </c>
      <c r="Q45" s="14">
        <f t="shared" si="7"/>
        <v>6.9497120500785492E-3</v>
      </c>
      <c r="R45" s="13">
        <v>42.775008999999997</v>
      </c>
      <c r="S45" s="14">
        <f t="shared" si="8"/>
        <v>8.1134794041339831E-3</v>
      </c>
      <c r="T45" s="13">
        <v>111.58181</v>
      </c>
      <c r="U45" s="14">
        <f t="shared" si="9"/>
        <v>-4.241684917105748E-3</v>
      </c>
      <c r="V45" s="13">
        <v>38.824001000000003</v>
      </c>
      <c r="W45" s="14">
        <f t="shared" si="10"/>
        <v>-3.2155693903692661E-3</v>
      </c>
      <c r="X45" s="13">
        <v>196.26612900000001</v>
      </c>
      <c r="Y45" s="14">
        <f t="shared" si="11"/>
        <v>5.3584763249237E-3</v>
      </c>
      <c r="Z45" s="13">
        <v>53.429896999999997</v>
      </c>
      <c r="AA45" s="14">
        <f t="shared" si="12"/>
        <v>5.4362346519194471E-3</v>
      </c>
      <c r="AB45" s="13">
        <v>102.179146</v>
      </c>
      <c r="AC45" s="14">
        <f t="shared" si="13"/>
        <v>6.9361709474589084E-3</v>
      </c>
      <c r="AD45" s="13">
        <v>63.637031999999998</v>
      </c>
      <c r="AE45" s="14">
        <f t="shared" si="14"/>
        <v>1.1494878432561251E-2</v>
      </c>
      <c r="AF45" s="13">
        <v>96.825492999999994</v>
      </c>
      <c r="AG45" s="14">
        <f t="shared" si="15"/>
        <v>-2.692095277706863E-2</v>
      </c>
      <c r="AH45" s="13">
        <v>30.823270999999998</v>
      </c>
      <c r="AI45" s="14">
        <f t="shared" si="16"/>
        <v>-4.8732147045534857E-3</v>
      </c>
      <c r="AJ45" s="13">
        <v>71.264481000000004</v>
      </c>
      <c r="AK45" s="14">
        <f t="shared" si="17"/>
        <v>1.454350240331026E-3</v>
      </c>
      <c r="AL45" s="13">
        <v>86.300003000000004</v>
      </c>
      <c r="AM45" s="14">
        <f t="shared" si="18"/>
        <v>6.179386948095722E-3</v>
      </c>
      <c r="AN45" s="13">
        <v>134.63000500000001</v>
      </c>
      <c r="AO45" s="14">
        <f t="shared" si="19"/>
        <v>4.0794277139770685E-3</v>
      </c>
    </row>
    <row r="46" spans="1:41" x14ac:dyDescent="0.2">
      <c r="A46" s="50">
        <v>43320</v>
      </c>
      <c r="B46" s="49">
        <v>49.254348999999998</v>
      </c>
      <c r="C46" s="14">
        <f t="shared" si="0"/>
        <v>6.7588925972583702E-4</v>
      </c>
      <c r="D46" s="13">
        <v>94.325996000000004</v>
      </c>
      <c r="E46" s="14">
        <f t="shared" si="1"/>
        <v>1.2907467324132726E-2</v>
      </c>
      <c r="F46" s="13">
        <v>208.94000199999999</v>
      </c>
      <c r="G46" s="14">
        <f t="shared" si="2"/>
        <v>1.0540484809598016E-3</v>
      </c>
      <c r="H46" s="13">
        <v>30.628834000000001</v>
      </c>
      <c r="I46" s="14">
        <f t="shared" si="3"/>
        <v>-9.8871205719894828E-3</v>
      </c>
      <c r="J46" s="13">
        <v>36.828445000000002</v>
      </c>
      <c r="K46" s="14">
        <f t="shared" si="4"/>
        <v>5.9659605314184017E-3</v>
      </c>
      <c r="L46" s="13">
        <v>111.37415300000001</v>
      </c>
      <c r="M46" s="14">
        <f t="shared" si="5"/>
        <v>-2.2134486763634609E-2</v>
      </c>
      <c r="N46" s="13">
        <v>63.066502</v>
      </c>
      <c r="O46" s="14">
        <f t="shared" si="6"/>
        <v>4.3716078481335074E-3</v>
      </c>
      <c r="P46" s="13">
        <v>170.92755099999999</v>
      </c>
      <c r="Q46" s="14">
        <f t="shared" si="7"/>
        <v>4.9225625609121693E-3</v>
      </c>
      <c r="R46" s="13">
        <v>42.998775000000002</v>
      </c>
      <c r="S46" s="14">
        <f t="shared" si="8"/>
        <v>5.2312320962926151E-3</v>
      </c>
      <c r="T46" s="13">
        <v>111.33564</v>
      </c>
      <c r="U46" s="14">
        <f t="shared" si="9"/>
        <v>-2.2061839649312187E-3</v>
      </c>
      <c r="V46" s="13">
        <v>38.531787999999999</v>
      </c>
      <c r="W46" s="14">
        <f t="shared" si="10"/>
        <v>-7.5266070593806855E-3</v>
      </c>
      <c r="X46" s="13">
        <v>196.498627</v>
      </c>
      <c r="Y46" s="14">
        <f t="shared" si="11"/>
        <v>1.1846058267139803E-3</v>
      </c>
      <c r="Z46" s="13">
        <v>53.518185000000003</v>
      </c>
      <c r="AA46" s="14">
        <f t="shared" si="12"/>
        <v>1.6524082013484875E-3</v>
      </c>
      <c r="AB46" s="13">
        <v>102.751617</v>
      </c>
      <c r="AC46" s="14">
        <f t="shared" si="13"/>
        <v>5.6026207147983342E-3</v>
      </c>
      <c r="AD46" s="13">
        <v>64.001082999999994</v>
      </c>
      <c r="AE46" s="14">
        <f t="shared" si="14"/>
        <v>5.7207413444422262E-3</v>
      </c>
      <c r="AF46" s="13">
        <v>96.206665000000001</v>
      </c>
      <c r="AG46" s="14">
        <f t="shared" si="15"/>
        <v>-6.3911680780184277E-3</v>
      </c>
      <c r="AH46" s="13">
        <v>31.253473</v>
      </c>
      <c r="AI46" s="14">
        <f t="shared" si="16"/>
        <v>1.3957052124675684E-2</v>
      </c>
      <c r="AJ46" s="13">
        <v>71.014403999999999</v>
      </c>
      <c r="AK46" s="14">
        <f t="shared" si="17"/>
        <v>-3.5091394266942855E-3</v>
      </c>
      <c r="AL46" s="13">
        <v>86.739998</v>
      </c>
      <c r="AM46" s="14">
        <f t="shared" si="18"/>
        <v>5.0984355122212222E-3</v>
      </c>
      <c r="AN46" s="13">
        <v>135.01391599999999</v>
      </c>
      <c r="AO46" s="14">
        <f t="shared" si="19"/>
        <v>2.8516005774492648E-3</v>
      </c>
    </row>
    <row r="47" spans="1:41" x14ac:dyDescent="0.2">
      <c r="A47" s="50">
        <v>43321</v>
      </c>
      <c r="B47" s="49">
        <v>49.641724000000004</v>
      </c>
      <c r="C47" s="14">
        <f t="shared" si="0"/>
        <v>7.8647877368149821E-3</v>
      </c>
      <c r="D47" s="13">
        <v>94.926002999999994</v>
      </c>
      <c r="E47" s="14">
        <f t="shared" si="1"/>
        <v>6.3609929970946943E-3</v>
      </c>
      <c r="F47" s="13">
        <v>209.10000600000001</v>
      </c>
      <c r="G47" s="14">
        <f t="shared" si="2"/>
        <v>7.6578921445591419E-4</v>
      </c>
      <c r="H47" s="13">
        <v>31.013339999999999</v>
      </c>
      <c r="I47" s="14">
        <f t="shared" si="3"/>
        <v>1.2553726335125859E-2</v>
      </c>
      <c r="J47" s="13">
        <v>36.778046000000003</v>
      </c>
      <c r="K47" s="14">
        <f t="shared" si="4"/>
        <v>-1.3684802602987878E-3</v>
      </c>
      <c r="L47" s="13">
        <v>111.55004099999999</v>
      </c>
      <c r="M47" s="14">
        <f t="shared" si="5"/>
        <v>1.579253312031792E-3</v>
      </c>
      <c r="N47" s="13">
        <v>63.222999999999999</v>
      </c>
      <c r="O47" s="14">
        <f t="shared" si="6"/>
        <v>2.4814758237265977E-3</v>
      </c>
      <c r="P47" s="13">
        <v>170.979355</v>
      </c>
      <c r="Q47" s="14">
        <f t="shared" si="7"/>
        <v>3.0307577506927252E-4</v>
      </c>
      <c r="R47" s="13">
        <v>43.153702000000003</v>
      </c>
      <c r="S47" s="14">
        <f t="shared" si="8"/>
        <v>3.6030561335758104E-3</v>
      </c>
      <c r="T47" s="13">
        <v>111.361107</v>
      </c>
      <c r="U47" s="14">
        <f t="shared" si="9"/>
        <v>2.2874076980206048E-4</v>
      </c>
      <c r="V47" s="13">
        <v>38.698765000000002</v>
      </c>
      <c r="W47" s="14">
        <f t="shared" si="10"/>
        <v>4.333486938109532E-3</v>
      </c>
      <c r="X47" s="13">
        <v>197.215439</v>
      </c>
      <c r="Y47" s="14">
        <f t="shared" si="11"/>
        <v>3.6479237078843596E-3</v>
      </c>
      <c r="Z47" s="13">
        <v>52.964461999999997</v>
      </c>
      <c r="AA47" s="14">
        <f t="shared" si="12"/>
        <v>-1.0346445792210668E-2</v>
      </c>
      <c r="AB47" s="13">
        <v>102.92054</v>
      </c>
      <c r="AC47" s="14">
        <f t="shared" si="13"/>
        <v>1.6439935928211913E-3</v>
      </c>
      <c r="AD47" s="13">
        <v>63.515678000000001</v>
      </c>
      <c r="AE47" s="14">
        <f t="shared" si="14"/>
        <v>-7.5843247840039485E-3</v>
      </c>
      <c r="AF47" s="13">
        <v>96.384688999999995</v>
      </c>
      <c r="AG47" s="14">
        <f t="shared" si="15"/>
        <v>1.8504331274760144E-3</v>
      </c>
      <c r="AH47" s="13">
        <v>30.944036000000001</v>
      </c>
      <c r="AI47" s="14">
        <f t="shared" si="16"/>
        <v>-9.9008836553940993E-3</v>
      </c>
      <c r="AJ47" s="13">
        <v>70.195167999999995</v>
      </c>
      <c r="AK47" s="14">
        <f t="shared" si="17"/>
        <v>-1.1536194826052504E-2</v>
      </c>
      <c r="AL47" s="13">
        <v>87.169998000000007</v>
      </c>
      <c r="AM47" s="14">
        <f t="shared" si="18"/>
        <v>4.9573439003307573E-3</v>
      </c>
      <c r="AN47" s="13">
        <v>134.37088</v>
      </c>
      <c r="AO47" s="14">
        <f t="shared" si="19"/>
        <v>-4.762738679470635E-3</v>
      </c>
    </row>
    <row r="48" spans="1:41" x14ac:dyDescent="0.2">
      <c r="A48" s="50">
        <v>43322</v>
      </c>
      <c r="B48" s="49">
        <v>49.493870000000001</v>
      </c>
      <c r="C48" s="14">
        <f t="shared" si="0"/>
        <v>-2.9784219419938252E-3</v>
      </c>
      <c r="D48" s="13">
        <v>94.315002000000007</v>
      </c>
      <c r="E48" s="14">
        <f t="shared" si="1"/>
        <v>-6.4366030454267031E-3</v>
      </c>
      <c r="F48" s="13">
        <v>206.63000500000001</v>
      </c>
      <c r="G48" s="14">
        <f t="shared" si="2"/>
        <v>-1.1812534333451863E-2</v>
      </c>
      <c r="H48" s="13">
        <v>30.655048000000001</v>
      </c>
      <c r="I48" s="14">
        <f t="shared" si="3"/>
        <v>-1.1552835005839368E-2</v>
      </c>
      <c r="J48" s="13">
        <v>36.778046000000003</v>
      </c>
      <c r="K48" s="14">
        <f t="shared" si="4"/>
        <v>0</v>
      </c>
      <c r="L48" s="13">
        <v>110.10386699999999</v>
      </c>
      <c r="M48" s="14">
        <f t="shared" si="5"/>
        <v>-1.2964352025652714E-2</v>
      </c>
      <c r="N48" s="13">
        <v>62.625500000000002</v>
      </c>
      <c r="O48" s="14">
        <f t="shared" si="6"/>
        <v>-9.4506745962702476E-3</v>
      </c>
      <c r="P48" s="13">
        <v>169.44291699999999</v>
      </c>
      <c r="Q48" s="14">
        <f t="shared" si="7"/>
        <v>-8.9861024449413573E-3</v>
      </c>
      <c r="R48" s="13">
        <v>42.043441999999999</v>
      </c>
      <c r="S48" s="14">
        <f t="shared" si="8"/>
        <v>-2.5728036032690915E-2</v>
      </c>
      <c r="T48" s="13">
        <v>110.979164</v>
      </c>
      <c r="U48" s="14">
        <f t="shared" si="9"/>
        <v>-3.4297701440774153E-3</v>
      </c>
      <c r="V48" s="13">
        <v>38.473331000000002</v>
      </c>
      <c r="W48" s="14">
        <f t="shared" si="10"/>
        <v>-5.8253538581916064E-3</v>
      </c>
      <c r="X48" s="13">
        <v>196.29522700000001</v>
      </c>
      <c r="Y48" s="14">
        <f t="shared" si="11"/>
        <v>-4.6660241442861849E-3</v>
      </c>
      <c r="Z48" s="13">
        <v>53.020634000000001</v>
      </c>
      <c r="AA48" s="14">
        <f t="shared" si="12"/>
        <v>1.0605601922286656E-3</v>
      </c>
      <c r="AB48" s="13">
        <v>102.291771</v>
      </c>
      <c r="AC48" s="14">
        <f t="shared" si="13"/>
        <v>-6.1092664301994892E-3</v>
      </c>
      <c r="AD48" s="13">
        <v>63.102080999999998</v>
      </c>
      <c r="AE48" s="14">
        <f t="shared" si="14"/>
        <v>-6.5117308517119721E-3</v>
      </c>
      <c r="AF48" s="13">
        <v>95.681067999999996</v>
      </c>
      <c r="AG48" s="14">
        <f t="shared" si="15"/>
        <v>-7.300132493035294E-3</v>
      </c>
      <c r="AH48" s="13">
        <v>30.891203000000001</v>
      </c>
      <c r="AI48" s="14">
        <f t="shared" si="16"/>
        <v>-1.7073726258591826E-3</v>
      </c>
      <c r="AJ48" s="13">
        <v>70.221039000000005</v>
      </c>
      <c r="AK48" s="14">
        <f t="shared" si="17"/>
        <v>3.6855813209268895E-4</v>
      </c>
      <c r="AL48" s="13">
        <v>87.010002</v>
      </c>
      <c r="AM48" s="14">
        <f t="shared" si="18"/>
        <v>-1.8354480173328191E-3</v>
      </c>
      <c r="AN48" s="13">
        <v>134.10217299999999</v>
      </c>
      <c r="AO48" s="14">
        <f t="shared" si="19"/>
        <v>-1.9997413129988484E-3</v>
      </c>
    </row>
    <row r="49" spans="1:41" x14ac:dyDescent="0.2">
      <c r="A49" s="50">
        <v>43325</v>
      </c>
      <c r="B49" s="49">
        <v>49.813445999999999</v>
      </c>
      <c r="C49" s="14">
        <f t="shared" si="0"/>
        <v>6.4568804177163042E-3</v>
      </c>
      <c r="D49" s="13">
        <v>94.809997999999993</v>
      </c>
      <c r="E49" s="14">
        <f t="shared" si="1"/>
        <v>5.248327302161071E-3</v>
      </c>
      <c r="F49" s="13">
        <v>205.16999799999999</v>
      </c>
      <c r="G49" s="14">
        <f t="shared" si="2"/>
        <v>-7.0658034393408231E-3</v>
      </c>
      <c r="H49" s="13">
        <v>30.620096</v>
      </c>
      <c r="I49" s="14">
        <f t="shared" si="3"/>
        <v>-1.1401711065661679E-3</v>
      </c>
      <c r="J49" s="13">
        <v>36.752837999999997</v>
      </c>
      <c r="K49" s="14">
        <f t="shared" si="4"/>
        <v>-6.8540889855883691E-4</v>
      </c>
      <c r="L49" s="13">
        <v>109.556679</v>
      </c>
      <c r="M49" s="14">
        <f t="shared" si="5"/>
        <v>-4.9697437057318883E-3</v>
      </c>
      <c r="N49" s="13">
        <v>62.431998999999998</v>
      </c>
      <c r="O49" s="14">
        <f t="shared" si="6"/>
        <v>-3.0898116581904445E-3</v>
      </c>
      <c r="P49" s="13">
        <v>167.57835399999999</v>
      </c>
      <c r="Q49" s="14">
        <f t="shared" si="7"/>
        <v>-1.1004077556101111E-2</v>
      </c>
      <c r="R49" s="13">
        <v>41.699184000000002</v>
      </c>
      <c r="S49" s="14">
        <f t="shared" si="8"/>
        <v>-8.1881497713720552E-3</v>
      </c>
      <c r="T49" s="13">
        <v>110.529312</v>
      </c>
      <c r="U49" s="14">
        <f t="shared" si="9"/>
        <v>-4.0534816066913892E-3</v>
      </c>
      <c r="V49" s="13">
        <v>38.264614000000002</v>
      </c>
      <c r="W49" s="14">
        <f t="shared" si="10"/>
        <v>-5.4249786689901658E-3</v>
      </c>
      <c r="X49" s="13">
        <v>195.96585099999999</v>
      </c>
      <c r="Y49" s="14">
        <f t="shared" si="11"/>
        <v>-1.677962348009765E-3</v>
      </c>
      <c r="Z49" s="13">
        <v>53.542248000000001</v>
      </c>
      <c r="AA49" s="14">
        <f t="shared" si="12"/>
        <v>9.8379434693292023E-3</v>
      </c>
      <c r="AB49" s="13">
        <v>101.550392</v>
      </c>
      <c r="AC49" s="14">
        <f t="shared" si="13"/>
        <v>-7.2476895526619733E-3</v>
      </c>
      <c r="AD49" s="13">
        <v>63.431465000000003</v>
      </c>
      <c r="AE49" s="14">
        <f t="shared" si="14"/>
        <v>5.2198595478967214E-3</v>
      </c>
      <c r="AF49" s="13">
        <v>95.808228</v>
      </c>
      <c r="AG49" s="14">
        <f t="shared" si="15"/>
        <v>1.3289985433690976E-3</v>
      </c>
      <c r="AH49" s="13">
        <v>30.800633999999999</v>
      </c>
      <c r="AI49" s="14">
        <f t="shared" si="16"/>
        <v>-2.9318702803513563E-3</v>
      </c>
      <c r="AJ49" s="13">
        <v>70.298636999999999</v>
      </c>
      <c r="AK49" s="14">
        <f t="shared" si="17"/>
        <v>1.1050534299270609E-3</v>
      </c>
      <c r="AL49" s="13">
        <v>87.010002</v>
      </c>
      <c r="AM49" s="14">
        <f t="shared" si="18"/>
        <v>0</v>
      </c>
      <c r="AN49" s="13">
        <v>134.56285099999999</v>
      </c>
      <c r="AO49" s="14">
        <f t="shared" si="19"/>
        <v>3.435276175576929E-3</v>
      </c>
    </row>
    <row r="50" spans="1:41" x14ac:dyDescent="0.2">
      <c r="A50" s="50">
        <v>43326</v>
      </c>
      <c r="B50" s="49">
        <v>50.023327000000002</v>
      </c>
      <c r="C50" s="14">
        <f t="shared" si="0"/>
        <v>4.2133403097630584E-3</v>
      </c>
      <c r="D50" s="13">
        <v>95.982498000000007</v>
      </c>
      <c r="E50" s="14">
        <f t="shared" si="1"/>
        <v>1.236683920191628E-2</v>
      </c>
      <c r="F50" s="13">
        <v>205.83000200000001</v>
      </c>
      <c r="G50" s="14">
        <f t="shared" si="2"/>
        <v>3.2168640953049721E-3</v>
      </c>
      <c r="H50" s="13">
        <v>30.925948999999999</v>
      </c>
      <c r="I50" s="14">
        <f t="shared" si="3"/>
        <v>9.9886362211274449E-3</v>
      </c>
      <c r="J50" s="13">
        <v>36.962859999999999</v>
      </c>
      <c r="K50" s="14">
        <f t="shared" si="4"/>
        <v>5.7144430587918738E-3</v>
      </c>
      <c r="L50" s="13">
        <v>110.17227200000001</v>
      </c>
      <c r="M50" s="14">
        <f t="shared" si="5"/>
        <v>5.6189454227615343E-3</v>
      </c>
      <c r="N50" s="13">
        <v>62.907001000000001</v>
      </c>
      <c r="O50" s="14">
        <f t="shared" si="6"/>
        <v>7.6083099629726814E-3</v>
      </c>
      <c r="P50" s="13">
        <v>166.68071</v>
      </c>
      <c r="Q50" s="14">
        <f t="shared" si="7"/>
        <v>-5.3565629365233125E-3</v>
      </c>
      <c r="R50" s="13">
        <v>41.415154000000001</v>
      </c>
      <c r="S50" s="14">
        <f t="shared" si="8"/>
        <v>-6.8114042711243661E-3</v>
      </c>
      <c r="T50" s="13">
        <v>109.918159</v>
      </c>
      <c r="U50" s="14">
        <f t="shared" si="9"/>
        <v>-5.5293296315822582E-3</v>
      </c>
      <c r="V50" s="13">
        <v>38.314704999999996</v>
      </c>
      <c r="W50" s="14">
        <f t="shared" si="10"/>
        <v>1.309068477732378E-3</v>
      </c>
      <c r="X50" s="13">
        <v>197.48666399999999</v>
      </c>
      <c r="Y50" s="14">
        <f t="shared" si="11"/>
        <v>7.7606021265408387E-3</v>
      </c>
      <c r="Z50" s="13">
        <v>53.333610999999998</v>
      </c>
      <c r="AA50" s="14">
        <f t="shared" si="12"/>
        <v>-3.8966798704455075E-3</v>
      </c>
      <c r="AB50" s="13">
        <v>102.817291</v>
      </c>
      <c r="AC50" s="14">
        <f t="shared" si="13"/>
        <v>1.2475569764418104E-2</v>
      </c>
      <c r="AD50" s="13">
        <v>64.746551999999994</v>
      </c>
      <c r="AE50" s="14">
        <f t="shared" si="14"/>
        <v>2.073240780423391E-2</v>
      </c>
      <c r="AF50" s="13">
        <v>95.876045000000005</v>
      </c>
      <c r="AG50" s="14">
        <f t="shared" si="15"/>
        <v>7.0784108437949023E-4</v>
      </c>
      <c r="AH50" s="13">
        <v>30.725156999999999</v>
      </c>
      <c r="AI50" s="14">
        <f t="shared" si="16"/>
        <v>-2.4505015059105295E-3</v>
      </c>
      <c r="AJ50" s="13">
        <v>70.117569000000003</v>
      </c>
      <c r="AK50" s="14">
        <f t="shared" si="17"/>
        <v>-2.5756971646547777E-3</v>
      </c>
      <c r="AL50" s="13">
        <v>87.730002999999996</v>
      </c>
      <c r="AM50" s="14">
        <f t="shared" si="18"/>
        <v>8.2749222325038119E-3</v>
      </c>
      <c r="AN50" s="13">
        <v>135.09066799999999</v>
      </c>
      <c r="AO50" s="14">
        <f t="shared" si="19"/>
        <v>3.9224570234470679E-3</v>
      </c>
    </row>
    <row r="51" spans="1:41" x14ac:dyDescent="0.2">
      <c r="A51" s="50">
        <v>43327</v>
      </c>
      <c r="B51" s="49">
        <v>50.140166999999998</v>
      </c>
      <c r="C51" s="14">
        <f t="shared" si="0"/>
        <v>2.3357102977177302E-3</v>
      </c>
      <c r="D51" s="13">
        <v>94.130996999999994</v>
      </c>
      <c r="E51" s="14">
        <f t="shared" si="1"/>
        <v>-1.9289985555491773E-2</v>
      </c>
      <c r="F51" s="13">
        <v>204.5</v>
      </c>
      <c r="G51" s="14">
        <f t="shared" si="2"/>
        <v>-6.461652757502323E-3</v>
      </c>
      <c r="H51" s="13">
        <v>30.558928999999999</v>
      </c>
      <c r="I51" s="14">
        <f t="shared" si="3"/>
        <v>-1.1867703720264133E-2</v>
      </c>
      <c r="J51" s="13">
        <v>36.845244999999998</v>
      </c>
      <c r="K51" s="14">
        <f t="shared" si="4"/>
        <v>-3.1819778015013123E-3</v>
      </c>
      <c r="L51" s="13">
        <v>110.269989</v>
      </c>
      <c r="M51" s="14">
        <f t="shared" si="5"/>
        <v>8.8694730739491412E-4</v>
      </c>
      <c r="N51" s="13">
        <v>61.610999999999997</v>
      </c>
      <c r="O51" s="14">
        <f t="shared" si="6"/>
        <v>-2.060185638161327E-2</v>
      </c>
      <c r="P51" s="13">
        <v>167.448914</v>
      </c>
      <c r="Q51" s="14">
        <f t="shared" si="7"/>
        <v>4.6088356595073154E-3</v>
      </c>
      <c r="R51" s="13">
        <v>40.84713</v>
      </c>
      <c r="S51" s="14">
        <f t="shared" si="8"/>
        <v>-1.3715366119367856E-2</v>
      </c>
      <c r="T51" s="13">
        <v>110.70753499999999</v>
      </c>
      <c r="U51" s="14">
        <f t="shared" si="9"/>
        <v>7.1814885473109324E-3</v>
      </c>
      <c r="V51" s="13">
        <v>38.473331000000002</v>
      </c>
      <c r="W51" s="14">
        <f t="shared" si="10"/>
        <v>4.1400814648058226E-3</v>
      </c>
      <c r="X51" s="13">
        <v>193.960815</v>
      </c>
      <c r="Y51" s="14">
        <f t="shared" si="11"/>
        <v>-1.7853605547764939E-2</v>
      </c>
      <c r="Z51" s="13">
        <v>54.063881000000002</v>
      </c>
      <c r="AA51" s="14">
        <f t="shared" si="12"/>
        <v>1.3692491213467717E-2</v>
      </c>
      <c r="AB51" s="13">
        <v>101.423035</v>
      </c>
      <c r="AC51" s="14">
        <f t="shared" si="13"/>
        <v>-1.3560520671566767E-2</v>
      </c>
      <c r="AD51" s="13">
        <v>64.164558</v>
      </c>
      <c r="AE51" s="14">
        <f t="shared" si="14"/>
        <v>-8.9888029867597474E-3</v>
      </c>
      <c r="AF51" s="13">
        <v>96.172745000000006</v>
      </c>
      <c r="AG51" s="14">
        <f t="shared" si="15"/>
        <v>3.0946207678883564E-3</v>
      </c>
      <c r="AH51" s="13">
        <v>31.064785000000001</v>
      </c>
      <c r="AI51" s="14">
        <f t="shared" si="16"/>
        <v>1.1053743354346501E-2</v>
      </c>
      <c r="AJ51" s="13">
        <v>70.971298000000004</v>
      </c>
      <c r="AK51" s="14">
        <f t="shared" si="17"/>
        <v>1.2175678823092229E-2</v>
      </c>
      <c r="AL51" s="13">
        <v>85.190002000000007</v>
      </c>
      <c r="AM51" s="14">
        <f t="shared" si="18"/>
        <v>-2.8952478207483812E-2</v>
      </c>
      <c r="AN51" s="13">
        <v>134.284515</v>
      </c>
      <c r="AO51" s="14">
        <f t="shared" si="19"/>
        <v>-5.9674958450867122E-3</v>
      </c>
    </row>
    <row r="52" spans="1:41" x14ac:dyDescent="0.2">
      <c r="A52" s="50">
        <v>43328</v>
      </c>
      <c r="B52" s="49">
        <v>50.874729000000002</v>
      </c>
      <c r="C52" s="14">
        <f t="shared" si="0"/>
        <v>1.4650170590776224E-2</v>
      </c>
      <c r="D52" s="13">
        <v>94.325996000000004</v>
      </c>
      <c r="E52" s="14">
        <f t="shared" si="1"/>
        <v>2.0715705369613868E-3</v>
      </c>
      <c r="F52" s="13">
        <v>207.55999800000001</v>
      </c>
      <c r="G52" s="14">
        <f t="shared" si="2"/>
        <v>1.4963315403422994E-2</v>
      </c>
      <c r="H52" s="13">
        <v>31.161892000000002</v>
      </c>
      <c r="I52" s="14">
        <f t="shared" si="3"/>
        <v>1.9731156154065621E-2</v>
      </c>
      <c r="J52" s="13">
        <v>37.937331999999998</v>
      </c>
      <c r="K52" s="14">
        <f t="shared" si="4"/>
        <v>2.963983547944915E-2</v>
      </c>
      <c r="L52" s="13">
        <v>109.90844</v>
      </c>
      <c r="M52" s="14">
        <f t="shared" si="5"/>
        <v>-3.2787615495273315E-3</v>
      </c>
      <c r="N52" s="13">
        <v>61.202998999999998</v>
      </c>
      <c r="O52" s="14">
        <f t="shared" si="6"/>
        <v>-6.622210319585764E-3</v>
      </c>
      <c r="P52" s="13">
        <v>168.65734900000001</v>
      </c>
      <c r="Q52" s="14">
        <f t="shared" si="7"/>
        <v>7.2167383540033825E-3</v>
      </c>
      <c r="R52" s="13">
        <v>40.597526999999999</v>
      </c>
      <c r="S52" s="14">
        <f t="shared" si="8"/>
        <v>-6.1106618751427533E-3</v>
      </c>
      <c r="T52" s="13">
        <v>112.44753300000001</v>
      </c>
      <c r="U52" s="14">
        <f t="shared" si="9"/>
        <v>1.5717069303367692E-2</v>
      </c>
      <c r="V52" s="13">
        <v>38.590232999999998</v>
      </c>
      <c r="W52" s="14">
        <f t="shared" si="10"/>
        <v>3.038520371422937E-3</v>
      </c>
      <c r="X52" s="13">
        <v>197.215439</v>
      </c>
      <c r="Y52" s="14">
        <f t="shared" si="11"/>
        <v>1.6779801631582103E-2</v>
      </c>
      <c r="Z52" s="13">
        <v>55.251567999999999</v>
      </c>
      <c r="AA52" s="14">
        <f t="shared" si="12"/>
        <v>2.1968215711335892E-2</v>
      </c>
      <c r="AB52" s="13">
        <v>101.404213</v>
      </c>
      <c r="AC52" s="14">
        <f t="shared" si="13"/>
        <v>-1.8557914383054985E-4</v>
      </c>
      <c r="AD52" s="13">
        <v>63.758377000000003</v>
      </c>
      <c r="AE52" s="14">
        <f t="shared" si="14"/>
        <v>-6.3303015350000269E-3</v>
      </c>
      <c r="AF52" s="13">
        <v>96.850921999999997</v>
      </c>
      <c r="AG52" s="14">
        <f t="shared" si="15"/>
        <v>7.05165481134995E-3</v>
      </c>
      <c r="AH52" s="13">
        <v>31.261023000000002</v>
      </c>
      <c r="AI52" s="14">
        <f t="shared" si="16"/>
        <v>6.3170564354462222E-3</v>
      </c>
      <c r="AJ52" s="13">
        <v>72.169960000000003</v>
      </c>
      <c r="AK52" s="14">
        <f t="shared" si="17"/>
        <v>1.6889390976053464E-2</v>
      </c>
      <c r="AL52" s="13">
        <v>85.32</v>
      </c>
      <c r="AM52" s="14">
        <f t="shared" si="18"/>
        <v>1.5259771915487885E-3</v>
      </c>
      <c r="AN52" s="13">
        <v>135.18800400000001</v>
      </c>
      <c r="AO52" s="14">
        <f t="shared" si="19"/>
        <v>6.7281696627492504E-3</v>
      </c>
    </row>
    <row r="53" spans="1:41" x14ac:dyDescent="0.2">
      <c r="A53" s="50">
        <v>43329</v>
      </c>
      <c r="B53" s="49">
        <v>51.890701</v>
      </c>
      <c r="C53" s="14">
        <f t="shared" si="0"/>
        <v>1.9970071978172133E-2</v>
      </c>
      <c r="D53" s="13">
        <v>94.111000000000004</v>
      </c>
      <c r="E53" s="14">
        <f t="shared" si="1"/>
        <v>-2.2792868256593657E-3</v>
      </c>
      <c r="F53" s="13">
        <v>208.13999899999999</v>
      </c>
      <c r="G53" s="14">
        <f t="shared" si="2"/>
        <v>2.7943775563150641E-3</v>
      </c>
      <c r="H53" s="13">
        <v>31.109461</v>
      </c>
      <c r="I53" s="14">
        <f t="shared" si="3"/>
        <v>-1.6825358357573927E-3</v>
      </c>
      <c r="J53" s="13">
        <v>38.533786999999997</v>
      </c>
      <c r="K53" s="14">
        <f t="shared" si="4"/>
        <v>1.5722112456405757E-2</v>
      </c>
      <c r="L53" s="13">
        <v>109.90844</v>
      </c>
      <c r="M53" s="14">
        <f t="shared" si="5"/>
        <v>0</v>
      </c>
      <c r="N53" s="13">
        <v>60.792499999999997</v>
      </c>
      <c r="O53" s="14">
        <f t="shared" si="6"/>
        <v>-6.7071713266861899E-3</v>
      </c>
      <c r="P53" s="13">
        <v>168.80415300000001</v>
      </c>
      <c r="Q53" s="14">
        <f t="shared" si="7"/>
        <v>8.7042753174082499E-4</v>
      </c>
      <c r="R53" s="13">
        <v>40.537292000000001</v>
      </c>
      <c r="S53" s="14">
        <f t="shared" si="8"/>
        <v>-1.4837110644695395E-3</v>
      </c>
      <c r="T53" s="13">
        <v>114.13666499999999</v>
      </c>
      <c r="U53" s="14">
        <f t="shared" si="9"/>
        <v>1.5021512299429274E-2</v>
      </c>
      <c r="V53" s="13">
        <v>38.907501000000003</v>
      </c>
      <c r="W53" s="14">
        <f t="shared" si="10"/>
        <v>8.2214585229378745E-3</v>
      </c>
      <c r="X53" s="13">
        <v>196.83770799999999</v>
      </c>
      <c r="Y53" s="14">
        <f t="shared" si="11"/>
        <v>-1.9153216498430936E-3</v>
      </c>
      <c r="Z53" s="13">
        <v>55.420090000000002</v>
      </c>
      <c r="AA53" s="14">
        <f t="shared" si="12"/>
        <v>3.0500853840020881E-3</v>
      </c>
      <c r="AB53" s="13">
        <v>101.347679</v>
      </c>
      <c r="AC53" s="14">
        <f t="shared" si="13"/>
        <v>-5.5751135310322386E-4</v>
      </c>
      <c r="AD53" s="13">
        <v>60.632874000000001</v>
      </c>
      <c r="AE53" s="14">
        <f t="shared" si="14"/>
        <v>-4.9021056480154757E-2</v>
      </c>
      <c r="AF53" s="13">
        <v>97.452811999999994</v>
      </c>
      <c r="AG53" s="14">
        <f t="shared" si="15"/>
        <v>6.2146026859712933E-3</v>
      </c>
      <c r="AH53" s="13">
        <v>31.766698999999999</v>
      </c>
      <c r="AI53" s="14">
        <f t="shared" si="16"/>
        <v>1.6175926168507049E-2</v>
      </c>
      <c r="AJ53" s="13">
        <v>72.169960000000003</v>
      </c>
      <c r="AK53" s="14">
        <f t="shared" si="17"/>
        <v>0</v>
      </c>
      <c r="AL53" s="13">
        <v>85.449996999999996</v>
      </c>
      <c r="AM53" s="14">
        <f t="shared" si="18"/>
        <v>1.5236404125644754E-3</v>
      </c>
      <c r="AN53" s="13">
        <v>135.84158300000001</v>
      </c>
      <c r="AO53" s="14">
        <f t="shared" si="19"/>
        <v>4.834593164050327E-3</v>
      </c>
    </row>
    <row r="54" spans="1:41" x14ac:dyDescent="0.2">
      <c r="A54" s="50">
        <v>43332</v>
      </c>
      <c r="B54" s="49">
        <v>51.385097999999999</v>
      </c>
      <c r="C54" s="14">
        <f t="shared" si="0"/>
        <v>-9.743614756717256E-3</v>
      </c>
      <c r="D54" s="13">
        <v>93.835503000000003</v>
      </c>
      <c r="E54" s="14">
        <f t="shared" si="1"/>
        <v>-2.927362369967379E-3</v>
      </c>
      <c r="F54" s="13">
        <v>208.46000699999999</v>
      </c>
      <c r="G54" s="14">
        <f t="shared" si="2"/>
        <v>1.5374651750623691E-3</v>
      </c>
      <c r="H54" s="13">
        <v>30.960902999999998</v>
      </c>
      <c r="I54" s="14">
        <f t="shared" si="3"/>
        <v>-4.7753318516190468E-3</v>
      </c>
      <c r="J54" s="13">
        <v>38.827801000000001</v>
      </c>
      <c r="K54" s="14">
        <f t="shared" si="4"/>
        <v>7.6300312761889977E-3</v>
      </c>
      <c r="L54" s="13">
        <v>109.429642</v>
      </c>
      <c r="M54" s="14">
        <f t="shared" si="5"/>
        <v>-4.3563351458723032E-3</v>
      </c>
      <c r="N54" s="13">
        <v>61.097499999999997</v>
      </c>
      <c r="O54" s="14">
        <f t="shared" si="6"/>
        <v>5.0170662499486873E-3</v>
      </c>
      <c r="P54" s="13">
        <v>170.84986900000001</v>
      </c>
      <c r="Q54" s="14">
        <f t="shared" si="7"/>
        <v>1.2118872454518259E-2</v>
      </c>
      <c r="R54" s="13">
        <v>40.020885</v>
      </c>
      <c r="S54" s="14">
        <f t="shared" si="8"/>
        <v>-1.2739060122713641E-2</v>
      </c>
      <c r="T54" s="13">
        <v>116.182243</v>
      </c>
      <c r="U54" s="14">
        <f t="shared" si="9"/>
        <v>1.7922181272775006E-2</v>
      </c>
      <c r="V54" s="13">
        <v>39.016044999999998</v>
      </c>
      <c r="W54" s="14">
        <f t="shared" si="10"/>
        <v>2.7897962400615928E-3</v>
      </c>
      <c r="X54" s="13">
        <v>198.32939099999999</v>
      </c>
      <c r="Y54" s="14">
        <f t="shared" si="11"/>
        <v>7.5782380071200972E-3</v>
      </c>
      <c r="Z54" s="13">
        <v>56.310856000000001</v>
      </c>
      <c r="AA54" s="14">
        <f t="shared" si="12"/>
        <v>1.6072980033053019E-2</v>
      </c>
      <c r="AB54" s="13">
        <v>100.67881</v>
      </c>
      <c r="AC54" s="14">
        <f t="shared" si="13"/>
        <v>-6.599746601005041E-3</v>
      </c>
      <c r="AD54" s="13">
        <v>61.380809999999997</v>
      </c>
      <c r="AE54" s="14">
        <f t="shared" si="14"/>
        <v>1.2335486521717565E-2</v>
      </c>
      <c r="AF54" s="13">
        <v>97.351059000000006</v>
      </c>
      <c r="AG54" s="14">
        <f t="shared" si="15"/>
        <v>-1.0441258483130378E-3</v>
      </c>
      <c r="AH54" s="13">
        <v>31.94783</v>
      </c>
      <c r="AI54" s="14">
        <f t="shared" si="16"/>
        <v>5.701914448208889E-3</v>
      </c>
      <c r="AJ54" s="13">
        <v>72.126830999999996</v>
      </c>
      <c r="AK54" s="14">
        <f t="shared" si="17"/>
        <v>-5.9760321330382116E-4</v>
      </c>
      <c r="AL54" s="13">
        <v>85.75</v>
      </c>
      <c r="AM54" s="14">
        <f t="shared" si="18"/>
        <v>3.5108602753959328E-3</v>
      </c>
      <c r="AN54" s="13">
        <v>135.46676600000001</v>
      </c>
      <c r="AO54" s="14">
        <f t="shared" si="19"/>
        <v>-2.7592213792150266E-3</v>
      </c>
    </row>
    <row r="55" spans="1:41" x14ac:dyDescent="0.2">
      <c r="A55" s="50">
        <v>43333</v>
      </c>
      <c r="B55" s="49">
        <v>51.28492</v>
      </c>
      <c r="C55" s="14">
        <f t="shared" si="0"/>
        <v>-1.9495535456602875E-3</v>
      </c>
      <c r="D55" s="13">
        <v>94.170997999999997</v>
      </c>
      <c r="E55" s="14">
        <f t="shared" si="1"/>
        <v>3.5753524974442286E-3</v>
      </c>
      <c r="F55" s="13">
        <v>208.490005</v>
      </c>
      <c r="G55" s="14">
        <f t="shared" si="2"/>
        <v>1.4390290220034352E-4</v>
      </c>
      <c r="H55" s="13">
        <v>31.231801999999998</v>
      </c>
      <c r="I55" s="14">
        <f t="shared" si="3"/>
        <v>8.7497125003104248E-3</v>
      </c>
      <c r="J55" s="13">
        <v>38.458176000000002</v>
      </c>
      <c r="K55" s="14">
        <f t="shared" si="4"/>
        <v>-9.5195965385729275E-3</v>
      </c>
      <c r="L55" s="13">
        <v>109.820503</v>
      </c>
      <c r="M55" s="14">
        <f t="shared" si="5"/>
        <v>3.5718018706485388E-3</v>
      </c>
      <c r="N55" s="13">
        <v>60.870499000000002</v>
      </c>
      <c r="O55" s="14">
        <f t="shared" si="6"/>
        <v>-3.7153893367157798E-3</v>
      </c>
      <c r="P55" s="13">
        <v>172.835159</v>
      </c>
      <c r="Q55" s="14">
        <f t="shared" si="7"/>
        <v>1.1620084999889535E-2</v>
      </c>
      <c r="R55" s="13">
        <v>40.984828999999998</v>
      </c>
      <c r="S55" s="14">
        <f t="shared" si="8"/>
        <v>2.4086024084674751E-2</v>
      </c>
      <c r="T55" s="13">
        <v>114.883583</v>
      </c>
      <c r="U55" s="14">
        <f t="shared" si="9"/>
        <v>-1.1177783854629086E-2</v>
      </c>
      <c r="V55" s="13">
        <v>38.590232999999998</v>
      </c>
      <c r="W55" s="14">
        <f t="shared" si="10"/>
        <v>-1.0913766374833767E-2</v>
      </c>
      <c r="X55" s="13">
        <v>196.72141999999999</v>
      </c>
      <c r="Y55" s="14">
        <f t="shared" si="11"/>
        <v>-8.1075779635706446E-3</v>
      </c>
      <c r="Z55" s="13">
        <v>55.508358000000001</v>
      </c>
      <c r="AA55" s="14">
        <f t="shared" si="12"/>
        <v>-1.4251212945510905E-2</v>
      </c>
      <c r="AB55" s="13">
        <v>99.840355000000002</v>
      </c>
      <c r="AC55" s="14">
        <f t="shared" si="13"/>
        <v>-8.3280185770967519E-3</v>
      </c>
      <c r="AD55" s="13">
        <v>62.738014</v>
      </c>
      <c r="AE55" s="14">
        <f t="shared" si="14"/>
        <v>2.2111210327788067E-2</v>
      </c>
      <c r="AF55" s="13">
        <v>96.401634000000001</v>
      </c>
      <c r="AG55" s="14">
        <f t="shared" si="15"/>
        <v>-9.7525903647335266E-3</v>
      </c>
      <c r="AH55" s="13">
        <v>31.819523</v>
      </c>
      <c r="AI55" s="14">
        <f t="shared" si="16"/>
        <v>-4.0161413153881886E-3</v>
      </c>
      <c r="AJ55" s="13">
        <v>72.351059000000006</v>
      </c>
      <c r="AK55" s="14">
        <f t="shared" si="17"/>
        <v>3.1088014944120612E-3</v>
      </c>
      <c r="AL55" s="13">
        <v>86.220000999999996</v>
      </c>
      <c r="AM55" s="14">
        <f t="shared" si="18"/>
        <v>5.4810612244897694E-3</v>
      </c>
      <c r="AN55" s="13">
        <v>134.601685</v>
      </c>
      <c r="AO55" s="14">
        <f t="shared" si="19"/>
        <v>-6.3859278961454491E-3</v>
      </c>
    </row>
    <row r="56" spans="1:41" x14ac:dyDescent="0.2">
      <c r="A56" s="50">
        <v>43334</v>
      </c>
      <c r="B56" s="49">
        <v>51.287308000000003</v>
      </c>
      <c r="C56" s="14">
        <f t="shared" si="0"/>
        <v>4.6563395243781613E-5</v>
      </c>
      <c r="D56" s="13">
        <v>95.245002999999997</v>
      </c>
      <c r="E56" s="14">
        <f t="shared" si="1"/>
        <v>1.1404838249670091E-2</v>
      </c>
      <c r="F56" s="13">
        <v>207.33000200000001</v>
      </c>
      <c r="G56" s="14">
        <f t="shared" si="2"/>
        <v>-5.5638302661079608E-3</v>
      </c>
      <c r="H56" s="13">
        <v>31.004594999999998</v>
      </c>
      <c r="I56" s="14">
        <f t="shared" si="3"/>
        <v>-7.2748604131135375E-3</v>
      </c>
      <c r="J56" s="13">
        <v>38.634585999999999</v>
      </c>
      <c r="K56" s="14">
        <f t="shared" si="4"/>
        <v>4.5870610192224603E-3</v>
      </c>
      <c r="L56" s="13">
        <v>109.380791</v>
      </c>
      <c r="M56" s="14">
        <f t="shared" si="5"/>
        <v>-4.0039153708848474E-3</v>
      </c>
      <c r="N56" s="13">
        <v>61.087502000000001</v>
      </c>
      <c r="O56" s="14">
        <f t="shared" si="6"/>
        <v>3.5649945961506724E-3</v>
      </c>
      <c r="P56" s="13">
        <v>171.747589</v>
      </c>
      <c r="Q56" s="14">
        <f t="shared" si="7"/>
        <v>-6.2925275522209834E-3</v>
      </c>
      <c r="R56" s="13">
        <v>40.494247000000001</v>
      </c>
      <c r="S56" s="14">
        <f t="shared" si="8"/>
        <v>-1.1969843768287913E-2</v>
      </c>
      <c r="T56" s="13">
        <v>114.25550800000001</v>
      </c>
      <c r="U56" s="14">
        <f t="shared" si="9"/>
        <v>-5.4670561589291733E-3</v>
      </c>
      <c r="V56" s="13">
        <v>38.348090999999997</v>
      </c>
      <c r="W56" s="14">
        <f t="shared" si="10"/>
        <v>-6.274696501573418E-3</v>
      </c>
      <c r="X56" s="13">
        <v>197.90318300000001</v>
      </c>
      <c r="Y56" s="14">
        <f t="shared" si="11"/>
        <v>6.0072919359772659E-3</v>
      </c>
      <c r="Z56" s="13">
        <v>55.404034000000003</v>
      </c>
      <c r="AA56" s="14">
        <f t="shared" si="12"/>
        <v>-1.8794286799115323E-3</v>
      </c>
      <c r="AB56" s="13">
        <v>100.85779599999999</v>
      </c>
      <c r="AC56" s="14">
        <f t="shared" si="13"/>
        <v>1.0190678909344664E-2</v>
      </c>
      <c r="AD56" s="13">
        <v>65.090812999999997</v>
      </c>
      <c r="AE56" s="14">
        <f t="shared" si="14"/>
        <v>3.7501968105015271E-2</v>
      </c>
      <c r="AF56" s="13">
        <v>95.147018000000003</v>
      </c>
      <c r="AG56" s="14">
        <f t="shared" si="15"/>
        <v>-1.3014468198744411E-2</v>
      </c>
      <c r="AH56" s="13">
        <v>31.751593</v>
      </c>
      <c r="AI56" s="14">
        <f t="shared" si="16"/>
        <v>-2.1348528700445568E-3</v>
      </c>
      <c r="AJ56" s="13">
        <v>71.911231999999998</v>
      </c>
      <c r="AK56" s="14">
        <f t="shared" si="17"/>
        <v>-6.0790678958826394E-3</v>
      </c>
      <c r="AL56" s="13">
        <v>86.949996999999996</v>
      </c>
      <c r="AM56" s="14">
        <f t="shared" si="18"/>
        <v>8.466666568468284E-3</v>
      </c>
      <c r="AN56" s="13">
        <v>135.65901199999999</v>
      </c>
      <c r="AO56" s="14">
        <f t="shared" si="19"/>
        <v>7.8552285582456083E-3</v>
      </c>
    </row>
    <row r="57" spans="1:41" x14ac:dyDescent="0.2">
      <c r="A57" s="50">
        <v>43335</v>
      </c>
      <c r="B57" s="49">
        <v>51.392254000000001</v>
      </c>
      <c r="C57" s="14">
        <f t="shared" si="0"/>
        <v>2.04623724840447E-3</v>
      </c>
      <c r="D57" s="13">
        <v>95.144997000000004</v>
      </c>
      <c r="E57" s="14">
        <f t="shared" si="1"/>
        <v>-1.0499868428792691E-3</v>
      </c>
      <c r="F57" s="13">
        <v>207.240005</v>
      </c>
      <c r="G57" s="14">
        <f t="shared" si="2"/>
        <v>-4.3407610636114757E-4</v>
      </c>
      <c r="H57" s="13">
        <v>30.856043</v>
      </c>
      <c r="I57" s="14">
        <f t="shared" si="3"/>
        <v>-4.7912898072043353E-3</v>
      </c>
      <c r="J57" s="13">
        <v>38.659782</v>
      </c>
      <c r="K57" s="14">
        <f t="shared" si="4"/>
        <v>6.5216177028526445E-4</v>
      </c>
      <c r="L57" s="13">
        <v>109.43942300000001</v>
      </c>
      <c r="M57" s="14">
        <f t="shared" si="5"/>
        <v>5.360356189050286E-4</v>
      </c>
      <c r="N57" s="13">
        <v>61.057999000000002</v>
      </c>
      <c r="O57" s="14">
        <f t="shared" si="6"/>
        <v>-4.8296294715077792E-4</v>
      </c>
      <c r="P57" s="13">
        <v>172.77477999999999</v>
      </c>
      <c r="Q57" s="14">
        <f t="shared" si="7"/>
        <v>5.9808175822484433E-3</v>
      </c>
      <c r="R57" s="13">
        <v>40.434010000000001</v>
      </c>
      <c r="S57" s="14">
        <f t="shared" si="8"/>
        <v>-1.4875446381309443E-3</v>
      </c>
      <c r="T57" s="13">
        <v>114.679886</v>
      </c>
      <c r="U57" s="14">
        <f t="shared" si="9"/>
        <v>3.714289205208221E-3</v>
      </c>
      <c r="V57" s="13">
        <v>38.156063000000003</v>
      </c>
      <c r="W57" s="14">
        <f t="shared" si="10"/>
        <v>-5.0074982872027052E-3</v>
      </c>
      <c r="X57" s="13">
        <v>198.78462200000001</v>
      </c>
      <c r="Y57" s="14">
        <f t="shared" si="11"/>
        <v>4.4538899609309901E-3</v>
      </c>
      <c r="Z57" s="13">
        <v>55.347866000000003</v>
      </c>
      <c r="AA57" s="14">
        <f t="shared" si="12"/>
        <v>-1.0137889959420665E-3</v>
      </c>
      <c r="AB57" s="13">
        <v>101.32884199999999</v>
      </c>
      <c r="AC57" s="14">
        <f t="shared" si="13"/>
        <v>4.6703975169157808E-3</v>
      </c>
      <c r="AD57" s="13">
        <v>66.086403000000004</v>
      </c>
      <c r="AE57" s="14">
        <f t="shared" si="14"/>
        <v>1.529539967491278E-2</v>
      </c>
      <c r="AF57" s="13">
        <v>94.884224000000003</v>
      </c>
      <c r="AG57" s="14">
        <f t="shared" si="15"/>
        <v>-2.7619783102398321E-3</v>
      </c>
      <c r="AH57" s="13">
        <v>31.849710000000002</v>
      </c>
      <c r="AI57" s="14">
        <f t="shared" si="16"/>
        <v>3.0901441700894594E-3</v>
      </c>
      <c r="AJ57" s="13">
        <v>71.781882999999993</v>
      </c>
      <c r="AK57" s="14">
        <f t="shared" si="17"/>
        <v>-1.7987315250002078E-3</v>
      </c>
      <c r="AL57" s="13">
        <v>87.379997000000003</v>
      </c>
      <c r="AM57" s="14">
        <f t="shared" si="18"/>
        <v>4.9453710734459477E-3</v>
      </c>
      <c r="AN57" s="13">
        <v>136.58171100000001</v>
      </c>
      <c r="AO57" s="14">
        <f t="shared" si="19"/>
        <v>6.8016048944836704E-3</v>
      </c>
    </row>
    <row r="58" spans="1:41" x14ac:dyDescent="0.2">
      <c r="A58" s="50">
        <v>43336</v>
      </c>
      <c r="B58" s="49">
        <v>51.552039999999998</v>
      </c>
      <c r="C58" s="14">
        <f t="shared" si="0"/>
        <v>3.1091455922520606E-3</v>
      </c>
      <c r="D58" s="13">
        <v>95.269501000000005</v>
      </c>
      <c r="E58" s="14">
        <f t="shared" si="1"/>
        <v>1.3085711695381974E-3</v>
      </c>
      <c r="F58" s="13">
        <v>207.979996</v>
      </c>
      <c r="G58" s="14">
        <f t="shared" si="2"/>
        <v>3.5706957254706406E-3</v>
      </c>
      <c r="H58" s="13">
        <v>31.895921999999999</v>
      </c>
      <c r="I58" s="14">
        <f t="shared" si="3"/>
        <v>3.3700983629041392E-2</v>
      </c>
      <c r="J58" s="13">
        <v>38.911799999999999</v>
      </c>
      <c r="K58" s="14">
        <f t="shared" si="4"/>
        <v>6.5188675921659112E-3</v>
      </c>
      <c r="L58" s="13">
        <v>109.37101</v>
      </c>
      <c r="M58" s="14">
        <f t="shared" si="5"/>
        <v>-6.2512208237797129E-4</v>
      </c>
      <c r="N58" s="13">
        <v>61.837502000000001</v>
      </c>
      <c r="O58" s="14">
        <f t="shared" si="6"/>
        <v>1.2766599180559446E-2</v>
      </c>
      <c r="P58" s="13">
        <v>173.75881999999999</v>
      </c>
      <c r="Q58" s="14">
        <f t="shared" si="7"/>
        <v>5.6955071799251744E-3</v>
      </c>
      <c r="R58" s="13">
        <v>41.019260000000003</v>
      </c>
      <c r="S58" s="14">
        <f t="shared" si="8"/>
        <v>1.4474201297373313E-2</v>
      </c>
      <c r="T58" s="13">
        <v>115.39286800000001</v>
      </c>
      <c r="U58" s="14">
        <f t="shared" si="9"/>
        <v>6.2171495357086215E-3</v>
      </c>
      <c r="V58" s="13">
        <v>38.097622000000001</v>
      </c>
      <c r="W58" s="14">
        <f t="shared" si="10"/>
        <v>-1.531630765993941E-3</v>
      </c>
      <c r="X58" s="13">
        <v>202.83355700000001</v>
      </c>
      <c r="Y58" s="14">
        <f t="shared" si="11"/>
        <v>2.0368451841309865E-2</v>
      </c>
      <c r="Z58" s="13">
        <v>55.404034000000003</v>
      </c>
      <c r="AA58" s="14">
        <f t="shared" si="12"/>
        <v>1.0148178070676916E-3</v>
      </c>
      <c r="AB58" s="13">
        <v>102.120155</v>
      </c>
      <c r="AC58" s="14">
        <f t="shared" si="13"/>
        <v>7.8093559975747073E-3</v>
      </c>
      <c r="AD58" s="13">
        <v>67.418861000000007</v>
      </c>
      <c r="AE58" s="14">
        <f t="shared" si="14"/>
        <v>2.0162362294101621E-2</v>
      </c>
      <c r="AF58" s="13">
        <v>95.070717000000002</v>
      </c>
      <c r="AG58" s="14">
        <f t="shared" si="15"/>
        <v>1.9654795300849681E-3</v>
      </c>
      <c r="AH58" s="13">
        <v>32.000647999999998</v>
      </c>
      <c r="AI58" s="14">
        <f t="shared" si="16"/>
        <v>4.739069837684351E-3</v>
      </c>
      <c r="AJ58" s="13">
        <v>71.885368</v>
      </c>
      <c r="AK58" s="14">
        <f t="shared" si="17"/>
        <v>1.4416590325445622E-3</v>
      </c>
      <c r="AL58" s="13">
        <v>90.099997999999999</v>
      </c>
      <c r="AM58" s="14">
        <f t="shared" si="18"/>
        <v>3.1128417182252788E-2</v>
      </c>
      <c r="AN58" s="13">
        <v>138.600189</v>
      </c>
      <c r="AO58" s="14">
        <f t="shared" si="19"/>
        <v>1.4778537955202342E-2</v>
      </c>
    </row>
    <row r="59" spans="1:41" x14ac:dyDescent="0.2">
      <c r="A59" s="50">
        <v>43339</v>
      </c>
      <c r="B59" s="49">
        <v>51.976554999999998</v>
      </c>
      <c r="C59" s="14">
        <f t="shared" si="0"/>
        <v>8.2346886757536097E-3</v>
      </c>
      <c r="D59" s="13">
        <v>96.384003000000007</v>
      </c>
      <c r="E59" s="14">
        <f t="shared" si="1"/>
        <v>1.1698413325372581E-2</v>
      </c>
      <c r="F59" s="13">
        <v>210.509995</v>
      </c>
      <c r="G59" s="14">
        <f t="shared" si="2"/>
        <v>1.2164626640342791E-2</v>
      </c>
      <c r="H59" s="13">
        <v>31.834768</v>
      </c>
      <c r="I59" s="14">
        <f t="shared" si="3"/>
        <v>-1.9172983931926568E-3</v>
      </c>
      <c r="J59" s="13">
        <v>39.138626000000002</v>
      </c>
      <c r="K59" s="14">
        <f t="shared" si="4"/>
        <v>5.829234319666643E-3</v>
      </c>
      <c r="L59" s="13">
        <v>109.76187899999999</v>
      </c>
      <c r="M59" s="14">
        <f t="shared" si="5"/>
        <v>3.5737898004233326E-3</v>
      </c>
      <c r="N59" s="13">
        <v>62.813499</v>
      </c>
      <c r="O59" s="14">
        <f t="shared" si="6"/>
        <v>1.5783253987200263E-2</v>
      </c>
      <c r="P59" s="13">
        <v>174.34574900000001</v>
      </c>
      <c r="Q59" s="14">
        <f t="shared" si="7"/>
        <v>3.3778371653307993E-3</v>
      </c>
      <c r="R59" s="13">
        <v>41.613121</v>
      </c>
      <c r="S59" s="14">
        <f t="shared" si="8"/>
        <v>1.4477613686838753E-2</v>
      </c>
      <c r="T59" s="13">
        <v>115.281807</v>
      </c>
      <c r="U59" s="14">
        <f t="shared" si="9"/>
        <v>-9.6245982897325E-4</v>
      </c>
      <c r="V59" s="13">
        <v>38.147713000000003</v>
      </c>
      <c r="W59" s="14">
        <f t="shared" si="10"/>
        <v>1.3148064726979936E-3</v>
      </c>
      <c r="X59" s="13">
        <v>204.896759</v>
      </c>
      <c r="Y59" s="14">
        <f t="shared" si="11"/>
        <v>1.017189675375052E-2</v>
      </c>
      <c r="Z59" s="13">
        <v>55.363906999999998</v>
      </c>
      <c r="AA59" s="14">
        <f t="shared" si="12"/>
        <v>-7.2426134169234491E-4</v>
      </c>
      <c r="AB59" s="13">
        <v>103.250664</v>
      </c>
      <c r="AC59" s="14">
        <f t="shared" si="13"/>
        <v>1.1070380768615218E-2</v>
      </c>
      <c r="AD59" s="13">
        <v>68.330230999999998</v>
      </c>
      <c r="AE59" s="14">
        <f t="shared" si="14"/>
        <v>1.3518027247597431E-2</v>
      </c>
      <c r="AF59" s="13">
        <v>95.291152999999994</v>
      </c>
      <c r="AG59" s="14">
        <f t="shared" si="15"/>
        <v>2.3186529665069067E-3</v>
      </c>
      <c r="AH59" s="13">
        <v>31.381775000000001</v>
      </c>
      <c r="AI59" s="14">
        <f t="shared" si="16"/>
        <v>-1.9339389627359926E-2</v>
      </c>
      <c r="AJ59" s="13">
        <v>71.954361000000006</v>
      </c>
      <c r="AK59" s="14">
        <f t="shared" si="17"/>
        <v>9.5976416229803796E-4</v>
      </c>
      <c r="AL59" s="13">
        <v>89.970000999999996</v>
      </c>
      <c r="AM59" s="14">
        <f t="shared" si="18"/>
        <v>-1.4428080231477791E-3</v>
      </c>
      <c r="AN59" s="13">
        <v>139.75358600000001</v>
      </c>
      <c r="AO59" s="14">
        <f t="shared" si="19"/>
        <v>8.321756328918184E-3</v>
      </c>
    </row>
    <row r="60" spans="1:41" x14ac:dyDescent="0.2">
      <c r="A60" s="50">
        <v>43340</v>
      </c>
      <c r="B60" s="49">
        <v>52.396296999999997</v>
      </c>
      <c r="C60" s="14">
        <f t="shared" si="0"/>
        <v>8.0756025481103499E-3</v>
      </c>
      <c r="D60" s="13">
        <v>96.640998999999994</v>
      </c>
      <c r="E60" s="14">
        <f t="shared" si="1"/>
        <v>2.6663760790262003E-3</v>
      </c>
      <c r="F60" s="13">
        <v>210.770004</v>
      </c>
      <c r="G60" s="14">
        <f t="shared" si="2"/>
        <v>1.2351385025684003E-3</v>
      </c>
      <c r="H60" s="13">
        <v>31.764856000000002</v>
      </c>
      <c r="I60" s="14">
        <f t="shared" si="3"/>
        <v>-2.1960895081754028E-3</v>
      </c>
      <c r="J60" s="13">
        <v>39.441051000000002</v>
      </c>
      <c r="K60" s="14">
        <f t="shared" si="4"/>
        <v>7.727021382917254E-3</v>
      </c>
      <c r="L60" s="13">
        <v>110.006165</v>
      </c>
      <c r="M60" s="14">
        <f t="shared" si="5"/>
        <v>2.225599654685162E-3</v>
      </c>
      <c r="N60" s="13">
        <v>62.292999000000002</v>
      </c>
      <c r="O60" s="14">
        <f t="shared" si="6"/>
        <v>-8.2864353727531981E-3</v>
      </c>
      <c r="P60" s="13">
        <v>174.337143</v>
      </c>
      <c r="Q60" s="14">
        <f t="shared" si="7"/>
        <v>-4.9361685325766125E-5</v>
      </c>
      <c r="R60" s="13">
        <v>41.802452000000002</v>
      </c>
      <c r="S60" s="14">
        <f t="shared" si="8"/>
        <v>4.5497909181098084E-3</v>
      </c>
      <c r="T60" s="13">
        <v>114.76913500000001</v>
      </c>
      <c r="U60" s="14">
        <f t="shared" si="9"/>
        <v>-4.4471197437077059E-3</v>
      </c>
      <c r="V60" s="13">
        <v>37.880549999999999</v>
      </c>
      <c r="W60" s="14">
        <f t="shared" si="10"/>
        <v>-7.0033818278962823E-3</v>
      </c>
      <c r="X60" s="13">
        <v>205.96229600000001</v>
      </c>
      <c r="Y60" s="14">
        <f t="shared" si="11"/>
        <v>5.2003604410355564E-3</v>
      </c>
      <c r="Z60" s="13">
        <v>55.075007999999997</v>
      </c>
      <c r="AA60" s="14">
        <f t="shared" si="12"/>
        <v>-5.2181830303269505E-3</v>
      </c>
      <c r="AB60" s="13">
        <v>103.872406</v>
      </c>
      <c r="AC60" s="14">
        <f t="shared" si="13"/>
        <v>6.0216755603623717E-3</v>
      </c>
      <c r="AD60" s="13">
        <v>67.953795999999997</v>
      </c>
      <c r="AE60" s="14">
        <f t="shared" si="14"/>
        <v>-5.5090549891453344E-3</v>
      </c>
      <c r="AF60" s="13">
        <v>94.239990000000006</v>
      </c>
      <c r="AG60" s="14">
        <f t="shared" si="15"/>
        <v>-1.1031066021417457E-2</v>
      </c>
      <c r="AH60" s="13">
        <v>31.321401999999999</v>
      </c>
      <c r="AI60" s="14">
        <f t="shared" si="16"/>
        <v>-1.9238236205568748E-3</v>
      </c>
      <c r="AJ60" s="13">
        <v>71.988868999999994</v>
      </c>
      <c r="AK60" s="14">
        <f t="shared" si="17"/>
        <v>4.7958177267370949E-4</v>
      </c>
      <c r="AL60" s="13">
        <v>90.610000999999997</v>
      </c>
      <c r="AM60" s="14">
        <f t="shared" si="18"/>
        <v>7.1134821928033887E-3</v>
      </c>
      <c r="AN60" s="13">
        <v>139.56134</v>
      </c>
      <c r="AO60" s="14">
        <f t="shared" si="19"/>
        <v>-1.375606920025696E-3</v>
      </c>
    </row>
    <row r="61" spans="1:41" x14ac:dyDescent="0.2">
      <c r="A61" s="50">
        <v>43341</v>
      </c>
      <c r="B61" s="49">
        <v>53.178542999999998</v>
      </c>
      <c r="C61" s="14">
        <f t="shared" si="0"/>
        <v>1.4929413809529279E-2</v>
      </c>
      <c r="D61" s="13">
        <v>99.904999000000004</v>
      </c>
      <c r="E61" s="14">
        <f t="shared" si="1"/>
        <v>3.3774485298936119E-2</v>
      </c>
      <c r="F61" s="13">
        <v>211.270004</v>
      </c>
      <c r="G61" s="14">
        <f t="shared" si="2"/>
        <v>2.3722540708401851E-3</v>
      </c>
      <c r="H61" s="13">
        <v>32.114407</v>
      </c>
      <c r="I61" s="14">
        <f t="shared" si="3"/>
        <v>1.100433132767864E-2</v>
      </c>
      <c r="J61" s="13">
        <v>39.886284000000003</v>
      </c>
      <c r="K61" s="14">
        <f t="shared" si="4"/>
        <v>1.1288568349763439E-2</v>
      </c>
      <c r="L61" s="13">
        <v>109.87912</v>
      </c>
      <c r="M61" s="14">
        <f t="shared" si="5"/>
        <v>-1.1548898191295898E-3</v>
      </c>
      <c r="N61" s="13">
        <v>63.232498</v>
      </c>
      <c r="O61" s="14">
        <f t="shared" si="6"/>
        <v>1.5081935612058173E-2</v>
      </c>
      <c r="P61" s="13">
        <v>174.97915599999999</v>
      </c>
      <c r="Q61" s="14">
        <f t="shared" si="7"/>
        <v>3.6825944772995722E-3</v>
      </c>
      <c r="R61" s="13">
        <v>41.957377999999999</v>
      </c>
      <c r="S61" s="14">
        <f t="shared" si="8"/>
        <v>3.7061462327616645E-3</v>
      </c>
      <c r="T61" s="13">
        <v>115.230537</v>
      </c>
      <c r="U61" s="14">
        <f t="shared" si="9"/>
        <v>4.0202620678460033E-3</v>
      </c>
      <c r="V61" s="13">
        <v>37.847144999999998</v>
      </c>
      <c r="W61" s="14">
        <f t="shared" si="10"/>
        <v>-8.8185097629267517E-4</v>
      </c>
      <c r="X61" s="13">
        <v>207.84144599999999</v>
      </c>
      <c r="Y61" s="14">
        <f t="shared" si="11"/>
        <v>9.1237572919655729E-3</v>
      </c>
      <c r="Z61" s="13">
        <v>55.219451999999997</v>
      </c>
      <c r="AA61" s="14">
        <f t="shared" si="12"/>
        <v>2.6226777851761085E-3</v>
      </c>
      <c r="AB61" s="13">
        <v>105.530457</v>
      </c>
      <c r="AC61" s="14">
        <f t="shared" si="13"/>
        <v>1.5962381770573408E-2</v>
      </c>
      <c r="AD61" s="13">
        <v>69.009406999999996</v>
      </c>
      <c r="AE61" s="14">
        <f t="shared" si="14"/>
        <v>1.5534246239901073E-2</v>
      </c>
      <c r="AF61" s="13">
        <v>94.985954000000007</v>
      </c>
      <c r="AG61" s="14">
        <f t="shared" si="15"/>
        <v>7.9155780895137084E-3</v>
      </c>
      <c r="AH61" s="13">
        <v>31.321401999999999</v>
      </c>
      <c r="AI61" s="14">
        <f t="shared" si="16"/>
        <v>0</v>
      </c>
      <c r="AJ61" s="13">
        <v>71.997474999999994</v>
      </c>
      <c r="AK61" s="14">
        <f t="shared" si="17"/>
        <v>1.1954625929733176E-4</v>
      </c>
      <c r="AL61" s="13">
        <v>92.620002999999997</v>
      </c>
      <c r="AM61" s="14">
        <f t="shared" si="18"/>
        <v>2.2183003838615933E-2</v>
      </c>
      <c r="AN61" s="13">
        <v>141.32028199999999</v>
      </c>
      <c r="AO61" s="14">
        <f t="shared" si="19"/>
        <v>1.2603361360674636E-2</v>
      </c>
    </row>
    <row r="62" spans="1:41" x14ac:dyDescent="0.2">
      <c r="A62" s="50">
        <v>43342</v>
      </c>
      <c r="B62" s="49">
        <v>53.667442000000001</v>
      </c>
      <c r="C62" s="14">
        <f t="shared" si="0"/>
        <v>9.193538830125636E-3</v>
      </c>
      <c r="D62" s="13">
        <v>100.11900300000001</v>
      </c>
      <c r="E62" s="14">
        <f t="shared" si="1"/>
        <v>2.1420749926637228E-3</v>
      </c>
      <c r="F62" s="13">
        <v>209.75</v>
      </c>
      <c r="G62" s="14">
        <f t="shared" si="2"/>
        <v>-7.1946039249376481E-3</v>
      </c>
      <c r="H62" s="13">
        <v>32.053223000000003</v>
      </c>
      <c r="I62" s="14">
        <f t="shared" si="3"/>
        <v>-1.9051885342300512E-3</v>
      </c>
      <c r="J62" s="13">
        <v>39.609065999999999</v>
      </c>
      <c r="K62" s="14">
        <f t="shared" si="4"/>
        <v>-6.9502087484510922E-3</v>
      </c>
      <c r="L62" s="13">
        <v>109.361244</v>
      </c>
      <c r="M62" s="14">
        <f t="shared" si="5"/>
        <v>-4.7131429520003154E-3</v>
      </c>
      <c r="N62" s="13">
        <v>62.722000000000001</v>
      </c>
      <c r="O62" s="14">
        <f t="shared" si="6"/>
        <v>-8.0733486126073339E-3</v>
      </c>
      <c r="P62" s="13">
        <v>172.879547</v>
      </c>
      <c r="Q62" s="14">
        <f t="shared" si="7"/>
        <v>-1.1999194921251011E-2</v>
      </c>
      <c r="R62" s="13">
        <v>41.518444000000002</v>
      </c>
      <c r="S62" s="14">
        <f t="shared" si="8"/>
        <v>-1.0461425878423469E-2</v>
      </c>
      <c r="T62" s="13">
        <v>115.30740400000001</v>
      </c>
      <c r="U62" s="14">
        <f t="shared" si="9"/>
        <v>6.6707143784294765E-4</v>
      </c>
      <c r="V62" s="13">
        <v>37.529881000000003</v>
      </c>
      <c r="W62" s="14">
        <f t="shared" si="10"/>
        <v>-8.3827723332894344E-3</v>
      </c>
      <c r="X62" s="13">
        <v>207.095596</v>
      </c>
      <c r="Y62" s="14">
        <f t="shared" si="11"/>
        <v>-3.5885527855690214E-3</v>
      </c>
      <c r="Z62" s="13">
        <v>55.002789</v>
      </c>
      <c r="AA62" s="14">
        <f t="shared" si="12"/>
        <v>-3.9236716800448157E-3</v>
      </c>
      <c r="AB62" s="13">
        <v>105.464523</v>
      </c>
      <c r="AC62" s="14">
        <f t="shared" si="13"/>
        <v>-6.2478645382912923E-4</v>
      </c>
      <c r="AD62" s="13">
        <v>68.840912000000003</v>
      </c>
      <c r="AE62" s="14">
        <f t="shared" si="14"/>
        <v>-2.4416236470484742E-3</v>
      </c>
      <c r="AF62" s="13">
        <v>94.909653000000006</v>
      </c>
      <c r="AG62" s="14">
        <f t="shared" si="15"/>
        <v>-8.0328718917743736E-4</v>
      </c>
      <c r="AH62" s="13">
        <v>31.321401999999999</v>
      </c>
      <c r="AI62" s="14">
        <f t="shared" si="16"/>
        <v>0</v>
      </c>
      <c r="AJ62" s="13">
        <v>71.928489999999996</v>
      </c>
      <c r="AK62" s="14">
        <f t="shared" si="17"/>
        <v>-9.5815860208980919E-4</v>
      </c>
      <c r="AL62" s="13">
        <v>92.089995999999999</v>
      </c>
      <c r="AM62" s="14">
        <f t="shared" si="18"/>
        <v>-5.722381589644332E-3</v>
      </c>
      <c r="AN62" s="13">
        <v>141.04148900000001</v>
      </c>
      <c r="AO62" s="14">
        <f t="shared" si="19"/>
        <v>-1.9727741556585521E-3</v>
      </c>
    </row>
    <row r="63" spans="1:41" x14ac:dyDescent="0.2">
      <c r="A63" s="50">
        <v>43343</v>
      </c>
      <c r="B63" s="49">
        <v>54.287520999999998</v>
      </c>
      <c r="C63" s="14">
        <f t="shared" si="0"/>
        <v>1.1554100156291991E-2</v>
      </c>
      <c r="D63" s="13">
        <v>100.635498</v>
      </c>
      <c r="E63" s="14">
        <f t="shared" si="1"/>
        <v>5.1588108603117799E-3</v>
      </c>
      <c r="F63" s="13">
        <v>208.720001</v>
      </c>
      <c r="G63" s="14">
        <f t="shared" si="2"/>
        <v>-4.9106030989273242E-3</v>
      </c>
      <c r="H63" s="13">
        <v>32.324126999999997</v>
      </c>
      <c r="I63" s="14">
        <f t="shared" si="3"/>
        <v>8.4516929857567646E-3</v>
      </c>
      <c r="J63" s="13">
        <v>40.129905999999998</v>
      </c>
      <c r="K63" s="14">
        <f t="shared" si="4"/>
        <v>1.3149514810574026E-2</v>
      </c>
      <c r="L63" s="13">
        <v>109.45895400000001</v>
      </c>
      <c r="M63" s="14">
        <f t="shared" si="5"/>
        <v>8.9346094124542752E-4</v>
      </c>
      <c r="N63" s="13">
        <v>61.59</v>
      </c>
      <c r="O63" s="14">
        <f t="shared" si="6"/>
        <v>-1.8047893880934862E-2</v>
      </c>
      <c r="P63" s="13">
        <v>174.189606</v>
      </c>
      <c r="Q63" s="14">
        <f t="shared" si="7"/>
        <v>7.5778715454408729E-3</v>
      </c>
      <c r="R63" s="13">
        <v>41.681972999999999</v>
      </c>
      <c r="S63" s="14">
        <f t="shared" si="8"/>
        <v>3.9387073369125947E-3</v>
      </c>
      <c r="T63" s="13">
        <v>115.085258</v>
      </c>
      <c r="U63" s="14">
        <f t="shared" si="9"/>
        <v>-1.9265545168288822E-3</v>
      </c>
      <c r="V63" s="13">
        <v>37.212600999999999</v>
      </c>
      <c r="W63" s="14">
        <f t="shared" si="10"/>
        <v>-8.4540635767005323E-3</v>
      </c>
      <c r="X63" s="13">
        <v>208.80036899999999</v>
      </c>
      <c r="Y63" s="14">
        <f t="shared" si="11"/>
        <v>8.231816769295186E-3</v>
      </c>
      <c r="Z63" s="13">
        <v>55.042907999999997</v>
      </c>
      <c r="AA63" s="14">
        <f t="shared" si="12"/>
        <v>7.2939937645699615E-4</v>
      </c>
      <c r="AB63" s="13">
        <v>105.822495</v>
      </c>
      <c r="AC63" s="14">
        <f t="shared" si="13"/>
        <v>3.3942409240308447E-3</v>
      </c>
      <c r="AD63" s="13">
        <v>69.552100999999993</v>
      </c>
      <c r="AE63" s="14">
        <f t="shared" si="14"/>
        <v>1.033090613325971E-2</v>
      </c>
      <c r="AF63" s="13">
        <v>94.952049000000002</v>
      </c>
      <c r="AG63" s="14">
        <f t="shared" si="15"/>
        <v>4.4669850389178478E-4</v>
      </c>
      <c r="AH63" s="13">
        <v>31.336496</v>
      </c>
      <c r="AI63" s="14">
        <f t="shared" si="16"/>
        <v>4.8190690825400395E-4</v>
      </c>
      <c r="AJ63" s="13">
        <v>71.531791999999996</v>
      </c>
      <c r="AK63" s="14">
        <f t="shared" si="17"/>
        <v>-5.5151720827171236E-3</v>
      </c>
      <c r="AL63" s="13">
        <v>92.330001999999993</v>
      </c>
      <c r="AM63" s="14">
        <f t="shared" si="18"/>
        <v>2.606211428220595E-3</v>
      </c>
      <c r="AN63" s="13">
        <v>141.185699</v>
      </c>
      <c r="AO63" s="14">
        <f t="shared" si="19"/>
        <v>1.0224650989041351E-3</v>
      </c>
    </row>
    <row r="64" spans="1:41" x14ac:dyDescent="0.2">
      <c r="A64" s="50">
        <v>43347</v>
      </c>
      <c r="B64" s="49">
        <v>54.461616999999997</v>
      </c>
      <c r="C64" s="14">
        <f t="shared" si="0"/>
        <v>3.2069248474249079E-3</v>
      </c>
      <c r="D64" s="13">
        <v>101.97550200000001</v>
      </c>
      <c r="E64" s="14">
        <f t="shared" si="1"/>
        <v>1.3315420767332053E-2</v>
      </c>
      <c r="F64" s="13">
        <v>210.050003</v>
      </c>
      <c r="G64" s="14">
        <f t="shared" si="2"/>
        <v>6.3721827981402246E-3</v>
      </c>
      <c r="H64" s="13">
        <v>31.791079</v>
      </c>
      <c r="I64" s="14">
        <f t="shared" si="3"/>
        <v>-1.649071605243968E-2</v>
      </c>
      <c r="J64" s="13">
        <v>40.096302000000001</v>
      </c>
      <c r="K64" s="14">
        <f t="shared" si="4"/>
        <v>-8.373804812799035E-4</v>
      </c>
      <c r="L64" s="13">
        <v>108.315704</v>
      </c>
      <c r="M64" s="14">
        <f t="shared" si="5"/>
        <v>-1.0444554403470807E-2</v>
      </c>
      <c r="N64" s="13">
        <v>60.565497999999998</v>
      </c>
      <c r="O64" s="14">
        <f t="shared" si="6"/>
        <v>-1.6634226335444202E-2</v>
      </c>
      <c r="P64" s="13">
        <v>177.92903100000001</v>
      </c>
      <c r="Q64" s="14">
        <f t="shared" si="7"/>
        <v>2.1467555302926655E-2</v>
      </c>
      <c r="R64" s="13">
        <v>41.277450999999999</v>
      </c>
      <c r="S64" s="14">
        <f t="shared" si="8"/>
        <v>-9.704962862482569E-3</v>
      </c>
      <c r="T64" s="13">
        <v>114.256439</v>
      </c>
      <c r="U64" s="14">
        <f t="shared" si="9"/>
        <v>-7.2017825254385714E-3</v>
      </c>
      <c r="V64" s="13">
        <v>37.371234999999999</v>
      </c>
      <c r="W64" s="14">
        <f t="shared" si="10"/>
        <v>4.262910834961442E-3</v>
      </c>
      <c r="X64" s="13">
        <v>210.02088900000001</v>
      </c>
      <c r="Y64" s="14">
        <f t="shared" si="11"/>
        <v>5.8453919686320965E-3</v>
      </c>
      <c r="Z64" s="13">
        <v>54.529330999999999</v>
      </c>
      <c r="AA64" s="14">
        <f t="shared" si="12"/>
        <v>-9.3304845012912585E-3</v>
      </c>
      <c r="AB64" s="13">
        <v>105.238411</v>
      </c>
      <c r="AC64" s="14">
        <f t="shared" si="13"/>
        <v>-5.5194691828046594E-3</v>
      </c>
      <c r="AD64" s="13">
        <v>70.300453000000005</v>
      </c>
      <c r="AE64" s="14">
        <f t="shared" si="14"/>
        <v>1.075958870027538E-2</v>
      </c>
      <c r="AF64" s="13">
        <v>94.095848000000004</v>
      </c>
      <c r="AG64" s="14">
        <f t="shared" si="15"/>
        <v>-9.0171935099578882E-3</v>
      </c>
      <c r="AH64" s="13">
        <v>31.223286000000002</v>
      </c>
      <c r="AI64" s="14">
        <f t="shared" si="16"/>
        <v>-3.6127204522163892E-3</v>
      </c>
      <c r="AJ64" s="13">
        <v>71.316215999999997</v>
      </c>
      <c r="AK64" s="14">
        <f t="shared" si="17"/>
        <v>-3.01370892539643E-3</v>
      </c>
      <c r="AL64" s="13">
        <v>93.07</v>
      </c>
      <c r="AM64" s="14">
        <f t="shared" si="18"/>
        <v>8.014707938596155E-3</v>
      </c>
      <c r="AN64" s="13">
        <v>142.060394</v>
      </c>
      <c r="AO64" s="14">
        <f t="shared" si="19"/>
        <v>6.1953512727943583E-3</v>
      </c>
    </row>
    <row r="65" spans="1:41" x14ac:dyDescent="0.2">
      <c r="A65" s="50">
        <v>43348</v>
      </c>
      <c r="B65" s="49">
        <v>54.106265999999998</v>
      </c>
      <c r="C65" s="14">
        <f t="shared" si="0"/>
        <v>-6.5247970878279382E-3</v>
      </c>
      <c r="D65" s="13">
        <v>99.740996999999993</v>
      </c>
      <c r="E65" s="14">
        <f t="shared" si="1"/>
        <v>-2.1912174553453179E-2</v>
      </c>
      <c r="F65" s="13">
        <v>212.259995</v>
      </c>
      <c r="G65" s="14">
        <f t="shared" si="2"/>
        <v>1.0521266214883029E-2</v>
      </c>
      <c r="H65" s="13">
        <v>31.703683999999999</v>
      </c>
      <c r="I65" s="14">
        <f t="shared" si="3"/>
        <v>-2.7490416415246743E-3</v>
      </c>
      <c r="J65" s="13">
        <v>39.709873000000002</v>
      </c>
      <c r="K65" s="14">
        <f t="shared" si="4"/>
        <v>-9.6375221834671398E-3</v>
      </c>
      <c r="L65" s="13">
        <v>107.358124</v>
      </c>
      <c r="M65" s="14">
        <f t="shared" si="5"/>
        <v>-8.8406386575301532E-3</v>
      </c>
      <c r="N65" s="13">
        <v>59.955002</v>
      </c>
      <c r="O65" s="14">
        <f t="shared" si="6"/>
        <v>-1.0079930326008291E-2</v>
      </c>
      <c r="P65" s="13">
        <v>177.12217699999999</v>
      </c>
      <c r="Q65" s="14">
        <f t="shared" si="7"/>
        <v>-4.5346956337890543E-3</v>
      </c>
      <c r="R65" s="13">
        <v>41.070900000000002</v>
      </c>
      <c r="S65" s="14">
        <f t="shared" si="8"/>
        <v>-5.0039669358458161E-3</v>
      </c>
      <c r="T65" s="13">
        <v>116.084953</v>
      </c>
      <c r="U65" s="14">
        <f t="shared" si="9"/>
        <v>1.6003596961393196E-2</v>
      </c>
      <c r="V65" s="13">
        <v>37.888888999999999</v>
      </c>
      <c r="W65" s="14">
        <f t="shared" si="10"/>
        <v>1.385166960631623E-2</v>
      </c>
      <c r="X65" s="13">
        <v>204.53831500000001</v>
      </c>
      <c r="Y65" s="14">
        <f t="shared" si="11"/>
        <v>-2.6104898546544075E-2</v>
      </c>
      <c r="Z65" s="13">
        <v>55.066977999999999</v>
      </c>
      <c r="AA65" s="14">
        <f t="shared" si="12"/>
        <v>9.8597762000784961E-3</v>
      </c>
      <c r="AB65" s="13">
        <v>102.204956</v>
      </c>
      <c r="AC65" s="14">
        <f t="shared" si="13"/>
        <v>-2.882459903352208E-2</v>
      </c>
      <c r="AD65" s="13">
        <v>68.992058</v>
      </c>
      <c r="AE65" s="14">
        <f t="shared" si="14"/>
        <v>-1.8611473243280607E-2</v>
      </c>
      <c r="AF65" s="13">
        <v>95.893021000000005</v>
      </c>
      <c r="AG65" s="14">
        <f t="shared" si="15"/>
        <v>1.9099386829480425E-2</v>
      </c>
      <c r="AH65" s="13">
        <v>31.585556</v>
      </c>
      <c r="AI65" s="14">
        <f t="shared" si="16"/>
        <v>1.1602558423863485E-2</v>
      </c>
      <c r="AJ65" s="13">
        <v>71.824989000000002</v>
      </c>
      <c r="AK65" s="14">
        <f t="shared" si="17"/>
        <v>7.1340436794908868E-3</v>
      </c>
      <c r="AL65" s="13">
        <v>89.050003000000004</v>
      </c>
      <c r="AM65" s="14">
        <f t="shared" si="18"/>
        <v>-4.3193263135274385E-2</v>
      </c>
      <c r="AN65" s="13">
        <v>137.129547</v>
      </c>
      <c r="AO65" s="14">
        <f t="shared" si="19"/>
        <v>-3.4709512350078353E-2</v>
      </c>
    </row>
    <row r="66" spans="1:41" x14ac:dyDescent="0.2">
      <c r="A66" s="50">
        <v>43349</v>
      </c>
      <c r="B66" s="49">
        <v>53.207165000000003</v>
      </c>
      <c r="C66" s="14">
        <f t="shared" si="0"/>
        <v>-1.6617317484078353E-2</v>
      </c>
      <c r="D66" s="13">
        <v>97.915497000000002</v>
      </c>
      <c r="E66" s="14">
        <f t="shared" si="1"/>
        <v>-1.830240377484893E-2</v>
      </c>
      <c r="F66" s="13">
        <v>212.88000500000001</v>
      </c>
      <c r="G66" s="14">
        <f t="shared" si="2"/>
        <v>2.9209931904503605E-3</v>
      </c>
      <c r="H66" s="13">
        <v>31.389099000000002</v>
      </c>
      <c r="I66" s="14">
        <f t="shared" si="3"/>
        <v>-9.9226638771695574E-3</v>
      </c>
      <c r="J66" s="13">
        <v>39.718273000000003</v>
      </c>
      <c r="K66" s="14">
        <f t="shared" si="4"/>
        <v>2.1153429526199474E-4</v>
      </c>
      <c r="L66" s="13">
        <v>107.739197</v>
      </c>
      <c r="M66" s="14">
        <f t="shared" si="5"/>
        <v>3.5495497294644185E-3</v>
      </c>
      <c r="N66" s="13">
        <v>59.199500999999998</v>
      </c>
      <c r="O66" s="14">
        <f t="shared" si="6"/>
        <v>-1.2601133763618266E-2</v>
      </c>
      <c r="P66" s="13">
        <v>178.63179</v>
      </c>
      <c r="Q66" s="14">
        <f t="shared" si="7"/>
        <v>8.5230038698089761E-3</v>
      </c>
      <c r="R66" s="13">
        <v>40.674995000000003</v>
      </c>
      <c r="S66" s="14">
        <f t="shared" si="8"/>
        <v>-9.6395501437757103E-3</v>
      </c>
      <c r="T66" s="13">
        <v>116.947952</v>
      </c>
      <c r="U66" s="14">
        <f t="shared" si="9"/>
        <v>7.4342020881896786E-3</v>
      </c>
      <c r="V66" s="13">
        <v>38.214523</v>
      </c>
      <c r="W66" s="14">
        <f t="shared" si="10"/>
        <v>8.5944457225970439E-3</v>
      </c>
      <c r="X66" s="13">
        <v>206.09787</v>
      </c>
      <c r="Y66" s="14">
        <f t="shared" si="11"/>
        <v>7.6247572490268922E-3</v>
      </c>
      <c r="Z66" s="13">
        <v>55.676890999999998</v>
      </c>
      <c r="AA66" s="14">
        <f t="shared" si="12"/>
        <v>1.1075839316985858E-2</v>
      </c>
      <c r="AB66" s="13">
        <v>102.440468</v>
      </c>
      <c r="AC66" s="14">
        <f t="shared" si="13"/>
        <v>2.3043109572886689E-3</v>
      </c>
      <c r="AD66" s="13">
        <v>67.579605000000001</v>
      </c>
      <c r="AE66" s="14">
        <f t="shared" si="14"/>
        <v>-2.0472689769596375E-2</v>
      </c>
      <c r="AF66" s="13">
        <v>97.010970999999998</v>
      </c>
      <c r="AG66" s="14">
        <f t="shared" si="15"/>
        <v>1.1658304101191952E-2</v>
      </c>
      <c r="AH66" s="13">
        <v>31.532722</v>
      </c>
      <c r="AI66" s="14">
        <f t="shared" si="16"/>
        <v>-1.672726609593389E-3</v>
      </c>
      <c r="AJ66" s="13">
        <v>71.273124999999993</v>
      </c>
      <c r="AK66" s="14">
        <f t="shared" si="17"/>
        <v>-7.6834540134772533E-3</v>
      </c>
      <c r="AL66" s="13">
        <v>89</v>
      </c>
      <c r="AM66" s="14">
        <f t="shared" si="18"/>
        <v>-5.6151598332909725E-4</v>
      </c>
      <c r="AN66" s="13">
        <v>138.888474</v>
      </c>
      <c r="AO66" s="14">
        <f t="shared" si="19"/>
        <v>1.2826754251583639E-2</v>
      </c>
    </row>
    <row r="67" spans="1:41" x14ac:dyDescent="0.2">
      <c r="A67" s="50">
        <v>43350</v>
      </c>
      <c r="B67" s="49">
        <v>52.777873999999997</v>
      </c>
      <c r="C67" s="14">
        <f t="shared" si="0"/>
        <v>-8.0682930578993561E-3</v>
      </c>
      <c r="D67" s="13">
        <v>97.603499999999997</v>
      </c>
      <c r="E67" s="14">
        <f t="shared" si="1"/>
        <v>-3.1863904035538404E-3</v>
      </c>
      <c r="F67" s="13">
        <v>214.03999300000001</v>
      </c>
      <c r="G67" s="14">
        <f t="shared" si="2"/>
        <v>5.4490227957293413E-3</v>
      </c>
      <c r="H67" s="13">
        <v>31.607567</v>
      </c>
      <c r="I67" s="14">
        <f t="shared" si="3"/>
        <v>6.9599958890185221E-3</v>
      </c>
      <c r="J67" s="13">
        <v>39.525058999999999</v>
      </c>
      <c r="K67" s="14">
        <f t="shared" si="4"/>
        <v>-4.8646123158477828E-3</v>
      </c>
      <c r="L67" s="13">
        <v>108.432968</v>
      </c>
      <c r="M67" s="14">
        <f t="shared" si="5"/>
        <v>6.439355585692752E-3</v>
      </c>
      <c r="N67" s="13">
        <v>58.879500999999998</v>
      </c>
      <c r="O67" s="14">
        <f t="shared" si="6"/>
        <v>-5.4054509682438523E-3</v>
      </c>
      <c r="P67" s="13">
        <v>178.926773</v>
      </c>
      <c r="Q67" s="14">
        <f t="shared" si="7"/>
        <v>1.6513466052150427E-3</v>
      </c>
      <c r="R67" s="13">
        <v>39.977859000000002</v>
      </c>
      <c r="S67" s="14">
        <f t="shared" si="8"/>
        <v>-1.7139178505123365E-2</v>
      </c>
      <c r="T67" s="13">
        <v>117.332466</v>
      </c>
      <c r="U67" s="14">
        <f t="shared" si="9"/>
        <v>3.2879070853673031E-3</v>
      </c>
      <c r="V67" s="13">
        <v>38.172770999999997</v>
      </c>
      <c r="W67" s="14">
        <f t="shared" si="10"/>
        <v>-1.0925689167964325E-3</v>
      </c>
      <c r="X67" s="13">
        <v>204.47051999999999</v>
      </c>
      <c r="Y67" s="14">
        <f t="shared" si="11"/>
        <v>-7.8960059121426784E-3</v>
      </c>
      <c r="Z67" s="13">
        <v>55.909607000000001</v>
      </c>
      <c r="AA67" s="14">
        <f t="shared" si="12"/>
        <v>4.1797592469738909E-3</v>
      </c>
      <c r="AB67" s="13">
        <v>101.941177</v>
      </c>
      <c r="AC67" s="14">
        <f t="shared" si="13"/>
        <v>-4.873962504739815E-3</v>
      </c>
      <c r="AD67" s="13">
        <v>67.366493000000006</v>
      </c>
      <c r="AE67" s="14">
        <f t="shared" si="14"/>
        <v>-3.15349579211055E-3</v>
      </c>
      <c r="AF67" s="13">
        <v>96.361389000000003</v>
      </c>
      <c r="AG67" s="14">
        <f t="shared" si="15"/>
        <v>-6.6959643152112447E-3</v>
      </c>
      <c r="AH67" s="13">
        <v>31.849710000000002</v>
      </c>
      <c r="AI67" s="14">
        <f t="shared" si="16"/>
        <v>1.0052668462938286E-2</v>
      </c>
      <c r="AJ67" s="13">
        <v>70.634972000000005</v>
      </c>
      <c r="AK67" s="14">
        <f t="shared" si="17"/>
        <v>-8.9536273314799741E-3</v>
      </c>
      <c r="AL67" s="13">
        <v>88.82</v>
      </c>
      <c r="AM67" s="14">
        <f t="shared" si="18"/>
        <v>-2.0224719101124E-3</v>
      </c>
      <c r="AN67" s="13">
        <v>137.63896199999999</v>
      </c>
      <c r="AO67" s="14">
        <f t="shared" si="19"/>
        <v>-8.9965132743845544E-3</v>
      </c>
    </row>
    <row r="68" spans="1:41" x14ac:dyDescent="0.2">
      <c r="A68" s="50">
        <v>43353</v>
      </c>
      <c r="B68" s="49">
        <v>52.069557000000003</v>
      </c>
      <c r="C68" s="14">
        <f t="shared" ref="C68:C131" si="20">(B68/B67)-1</f>
        <v>-1.3420718689805433E-2</v>
      </c>
      <c r="D68" s="13">
        <v>96.950500000000005</v>
      </c>
      <c r="E68" s="14">
        <f t="shared" ref="E68:E131" si="21">(D68/D67)-1</f>
        <v>-6.6903338507326993E-3</v>
      </c>
      <c r="F68" s="13">
        <v>215.11000100000001</v>
      </c>
      <c r="G68" s="14">
        <f t="shared" ref="G68:G131" si="22">(F68/F67)-1</f>
        <v>4.9991031348988191E-3</v>
      </c>
      <c r="H68" s="13">
        <v>31.773592000000001</v>
      </c>
      <c r="I68" s="14">
        <f t="shared" ref="I68:I131" si="23">(H68/H67)-1</f>
        <v>5.2526978745310871E-3</v>
      </c>
      <c r="J68" s="13">
        <v>39.541859000000002</v>
      </c>
      <c r="K68" s="14">
        <f t="shared" ref="K68:K131" si="24">(J68/J67)-1</f>
        <v>4.2504680385180293E-4</v>
      </c>
      <c r="L68" s="13">
        <v>108.149597</v>
      </c>
      <c r="M68" s="14">
        <f t="shared" ref="M68:M131" si="25">(L68/L67)-1</f>
        <v>-2.6133288171177327E-3</v>
      </c>
      <c r="N68" s="13">
        <v>58.752997999999998</v>
      </c>
      <c r="O68" s="14">
        <f t="shared" ref="O68:O131" si="26">(N68/N67)-1</f>
        <v>-2.1485066593889268E-3</v>
      </c>
      <c r="P68" s="13">
        <v>182.79632599999999</v>
      </c>
      <c r="Q68" s="14">
        <f t="shared" ref="Q68:Q131" si="27">(P68/P67)-1</f>
        <v>2.162646168105864E-2</v>
      </c>
      <c r="R68" s="13">
        <v>39.848762999999998</v>
      </c>
      <c r="S68" s="14">
        <f t="shared" ref="S68:S131" si="28">(R68/R67)-1</f>
        <v>-3.2291874359755557E-3</v>
      </c>
      <c r="T68" s="13">
        <v>117.238457</v>
      </c>
      <c r="U68" s="14">
        <f t="shared" ref="U68:U131" si="29">(T68/T67)-1</f>
        <v>-8.0121899082896686E-4</v>
      </c>
      <c r="V68" s="13">
        <v>38.456637999999998</v>
      </c>
      <c r="W68" s="14">
        <f t="shared" ref="W68:W131" si="30">(V68/V67)-1</f>
        <v>7.4363739535703299E-3</v>
      </c>
      <c r="X68" s="13">
        <v>205.032364</v>
      </c>
      <c r="Y68" s="14">
        <f t="shared" ref="Y68:Y131" si="31">(X68/X67)-1</f>
        <v>2.7477995360896124E-3</v>
      </c>
      <c r="Z68" s="13">
        <v>55.821326999999997</v>
      </c>
      <c r="AA68" s="14">
        <f t="shared" ref="AA68:AA131" si="32">(Z68/Z67)-1</f>
        <v>-1.5789772945462577E-3</v>
      </c>
      <c r="AB68" s="13">
        <v>103.04338799999999</v>
      </c>
      <c r="AC68" s="14">
        <f t="shared" ref="AC68:AC131" si="33">(AB68/AB67)-1</f>
        <v>1.0812225564160283E-2</v>
      </c>
      <c r="AD68" s="13">
        <v>68.077697999999998</v>
      </c>
      <c r="AE68" s="14">
        <f t="shared" ref="AE68:AE131" si="34">(AD68/AD67)-1</f>
        <v>1.0557251362335096E-2</v>
      </c>
      <c r="AF68" s="13">
        <v>97.070824000000002</v>
      </c>
      <c r="AG68" s="14">
        <f t="shared" ref="AG68:AG131" si="35">(AF68/AF67)-1</f>
        <v>7.3622330205307396E-3</v>
      </c>
      <c r="AH68" s="13">
        <v>31.744049</v>
      </c>
      <c r="AI68" s="14">
        <f t="shared" ref="AI68:AI131" si="36">(AH68/AH67)-1</f>
        <v>-3.3174870352038477E-3</v>
      </c>
      <c r="AJ68" s="13">
        <v>71.040276000000006</v>
      </c>
      <c r="AK68" s="14">
        <f t="shared" ref="AK68:AK131" si="37">(AJ68/AJ67)-1</f>
        <v>5.7380075127657637E-3</v>
      </c>
      <c r="AL68" s="13">
        <v>89.800003000000004</v>
      </c>
      <c r="AM68" s="14">
        <f t="shared" ref="AM68:AM131" si="38">(AL68/AL67)-1</f>
        <v>1.1033584778203265E-2</v>
      </c>
      <c r="AN68" s="13">
        <v>138.48478700000001</v>
      </c>
      <c r="AO68" s="14">
        <f t="shared" ref="AO68:AO131" si="39">(AN68/AN67)-1</f>
        <v>6.1452439607907472E-3</v>
      </c>
    </row>
    <row r="69" spans="1:41" x14ac:dyDescent="0.2">
      <c r="A69" s="50">
        <v>43354</v>
      </c>
      <c r="B69" s="49">
        <v>53.386032</v>
      </c>
      <c r="C69" s="14">
        <f t="shared" si="20"/>
        <v>2.52830074970678E-2</v>
      </c>
      <c r="D69" s="13">
        <v>99.357498000000007</v>
      </c>
      <c r="E69" s="14">
        <f t="shared" si="21"/>
        <v>2.4827081861362288E-2</v>
      </c>
      <c r="F69" s="13">
        <v>215.10000600000001</v>
      </c>
      <c r="G69" s="14">
        <f t="shared" si="22"/>
        <v>-4.6464599291251574E-5</v>
      </c>
      <c r="H69" s="13">
        <v>31.721159</v>
      </c>
      <c r="I69" s="14">
        <f t="shared" si="23"/>
        <v>-1.650206876200877E-3</v>
      </c>
      <c r="J69" s="13">
        <v>39.508251000000001</v>
      </c>
      <c r="K69" s="14">
        <f t="shared" si="24"/>
        <v>-8.4993474889483167E-4</v>
      </c>
      <c r="L69" s="13">
        <v>107.094284</v>
      </c>
      <c r="M69" s="14">
        <f t="shared" si="25"/>
        <v>-9.7579004385933699E-3</v>
      </c>
      <c r="N69" s="13">
        <v>59.499499999999998</v>
      </c>
      <c r="O69" s="14">
        <f t="shared" si="26"/>
        <v>1.2705768648605842E-2</v>
      </c>
      <c r="P69" s="13">
        <v>185.53793300000001</v>
      </c>
      <c r="Q69" s="14">
        <f t="shared" si="27"/>
        <v>1.4998151549282301E-2</v>
      </c>
      <c r="R69" s="13">
        <v>38.669646999999998</v>
      </c>
      <c r="S69" s="14">
        <f t="shared" si="28"/>
        <v>-2.9589776726569927E-2</v>
      </c>
      <c r="T69" s="13">
        <v>118.349236</v>
      </c>
      <c r="U69" s="14">
        <f t="shared" si="29"/>
        <v>9.4745276287626634E-3</v>
      </c>
      <c r="V69" s="13">
        <v>38.423240999999997</v>
      </c>
      <c r="W69" s="14">
        <f t="shared" si="30"/>
        <v>-8.6843264874070236E-4</v>
      </c>
      <c r="X69" s="13">
        <v>206.75657699999999</v>
      </c>
      <c r="Y69" s="14">
        <f t="shared" si="31"/>
        <v>8.4094674926540325E-3</v>
      </c>
      <c r="Z69" s="13">
        <v>55.436134000000003</v>
      </c>
      <c r="AA69" s="14">
        <f t="shared" si="32"/>
        <v>-6.9004629717955845E-3</v>
      </c>
      <c r="AB69" s="13">
        <v>104.795631</v>
      </c>
      <c r="AC69" s="14">
        <f t="shared" si="33"/>
        <v>1.7004904768853413E-2</v>
      </c>
      <c r="AD69" s="13">
        <v>67.599434000000002</v>
      </c>
      <c r="AE69" s="14">
        <f t="shared" si="34"/>
        <v>-7.0252669236846588E-3</v>
      </c>
      <c r="AF69" s="13">
        <v>96.865677000000005</v>
      </c>
      <c r="AG69" s="14">
        <f t="shared" si="35"/>
        <v>-2.1133744573961222E-3</v>
      </c>
      <c r="AH69" s="13">
        <v>31.932721999999998</v>
      </c>
      <c r="AI69" s="14">
        <f t="shared" si="36"/>
        <v>5.9435707146242578E-3</v>
      </c>
      <c r="AJ69" s="13">
        <v>70.721191000000005</v>
      </c>
      <c r="AK69" s="14">
        <f t="shared" si="37"/>
        <v>-4.4916069864368025E-3</v>
      </c>
      <c r="AL69" s="13">
        <v>91.43</v>
      </c>
      <c r="AM69" s="14">
        <f t="shared" si="38"/>
        <v>1.8151413647502945E-2</v>
      </c>
      <c r="AN69" s="13">
        <v>139.840057</v>
      </c>
      <c r="AO69" s="14">
        <f t="shared" si="39"/>
        <v>9.7864179117377326E-3</v>
      </c>
    </row>
    <row r="70" spans="1:41" x14ac:dyDescent="0.2">
      <c r="A70" s="50">
        <v>43355</v>
      </c>
      <c r="B70" s="49">
        <v>52.723025999999997</v>
      </c>
      <c r="C70" s="14">
        <f t="shared" si="20"/>
        <v>-1.2419091195989274E-2</v>
      </c>
      <c r="D70" s="13">
        <v>99.5</v>
      </c>
      <c r="E70" s="14">
        <f t="shared" si="21"/>
        <v>1.4342349884857164E-3</v>
      </c>
      <c r="F70" s="13">
        <v>214.58999600000001</v>
      </c>
      <c r="G70" s="14">
        <f t="shared" si="22"/>
        <v>-2.3710366609659417E-3</v>
      </c>
      <c r="H70" s="13">
        <v>31.537642999999999</v>
      </c>
      <c r="I70" s="14">
        <f t="shared" si="23"/>
        <v>-5.7852867229725158E-3</v>
      </c>
      <c r="J70" s="13">
        <v>39.390644000000002</v>
      </c>
      <c r="K70" s="14">
        <f t="shared" si="24"/>
        <v>-2.9767705991338156E-3</v>
      </c>
      <c r="L70" s="13">
        <v>106.957489</v>
      </c>
      <c r="M70" s="14">
        <f t="shared" si="25"/>
        <v>-1.2773324111303719E-3</v>
      </c>
      <c r="N70" s="13">
        <v>58.580002</v>
      </c>
      <c r="O70" s="14">
        <f t="shared" si="26"/>
        <v>-1.5453877763678681E-2</v>
      </c>
      <c r="P70" s="13">
        <v>183.91549699999999</v>
      </c>
      <c r="Q70" s="14">
        <f t="shared" si="27"/>
        <v>-8.7444975470327702E-3</v>
      </c>
      <c r="R70" s="13">
        <v>38.669646999999998</v>
      </c>
      <c r="S70" s="14">
        <f t="shared" si="28"/>
        <v>0</v>
      </c>
      <c r="T70" s="13">
        <v>119.075531</v>
      </c>
      <c r="U70" s="14">
        <f t="shared" si="29"/>
        <v>6.1368794978955421E-3</v>
      </c>
      <c r="V70" s="13">
        <v>38.606934000000003</v>
      </c>
      <c r="W70" s="14">
        <f t="shared" si="30"/>
        <v>4.7807783835831508E-3</v>
      </c>
      <c r="X70" s="13">
        <v>207.31838999999999</v>
      </c>
      <c r="Y70" s="14">
        <f t="shared" si="31"/>
        <v>2.7172678526208305E-3</v>
      </c>
      <c r="Z70" s="13">
        <v>56.062072999999998</v>
      </c>
      <c r="AA70" s="14">
        <f t="shared" si="32"/>
        <v>1.1291173370783669E-2</v>
      </c>
      <c r="AB70" s="13">
        <v>105.238411</v>
      </c>
      <c r="AC70" s="14">
        <f t="shared" si="33"/>
        <v>4.2251761430780466E-3</v>
      </c>
      <c r="AD70" s="13">
        <v>66.459557000000004</v>
      </c>
      <c r="AE70" s="14">
        <f t="shared" si="34"/>
        <v>-1.6862226982551354E-2</v>
      </c>
      <c r="AF70" s="13">
        <v>97.310126999999994</v>
      </c>
      <c r="AG70" s="14">
        <f t="shared" si="35"/>
        <v>4.5883125350993925E-3</v>
      </c>
      <c r="AH70" s="13">
        <v>32.008198</v>
      </c>
      <c r="AI70" s="14">
        <f t="shared" si="36"/>
        <v>2.3635943093107681E-3</v>
      </c>
      <c r="AJ70" s="13">
        <v>71.669792000000001</v>
      </c>
      <c r="AK70" s="14">
        <f t="shared" si="37"/>
        <v>1.3413249785343639E-2</v>
      </c>
      <c r="AL70" s="13">
        <v>92.400002000000001</v>
      </c>
      <c r="AM70" s="14">
        <f t="shared" si="38"/>
        <v>1.060923110576395E-2</v>
      </c>
      <c r="AN70" s="13">
        <v>140.87811300000001</v>
      </c>
      <c r="AO70" s="14">
        <f t="shared" si="39"/>
        <v>7.4231663106374413E-3</v>
      </c>
    </row>
    <row r="71" spans="1:41" x14ac:dyDescent="0.2">
      <c r="A71" s="50">
        <v>43356</v>
      </c>
      <c r="B71" s="49">
        <v>53.996571000000003</v>
      </c>
      <c r="C71" s="14">
        <f t="shared" si="20"/>
        <v>2.4155385163211252E-2</v>
      </c>
      <c r="D71" s="13">
        <v>99.493499999999997</v>
      </c>
      <c r="E71" s="14">
        <f t="shared" si="21"/>
        <v>-6.5326633165829762E-5</v>
      </c>
      <c r="F71" s="13">
        <v>214.88999899999999</v>
      </c>
      <c r="G71" s="14">
        <f t="shared" si="22"/>
        <v>1.3980288251647099E-3</v>
      </c>
      <c r="H71" s="13">
        <v>32.367828000000003</v>
      </c>
      <c r="I71" s="14">
        <f t="shared" si="23"/>
        <v>2.6323622218692888E-2</v>
      </c>
      <c r="J71" s="13">
        <v>39.684672999999997</v>
      </c>
      <c r="K71" s="14">
        <f t="shared" si="24"/>
        <v>7.4644374943448888E-3</v>
      </c>
      <c r="L71" s="13">
        <v>108.139816</v>
      </c>
      <c r="M71" s="14">
        <f t="shared" si="25"/>
        <v>1.1054176860864739E-2</v>
      </c>
      <c r="N71" s="13">
        <v>59.106997999999997</v>
      </c>
      <c r="O71" s="14">
        <f t="shared" si="26"/>
        <v>8.9961758621994736E-3</v>
      </c>
      <c r="P71" s="13">
        <v>181.72044399999999</v>
      </c>
      <c r="Q71" s="14">
        <f t="shared" si="27"/>
        <v>-1.1935117136975149E-2</v>
      </c>
      <c r="R71" s="13">
        <v>39.220469999999999</v>
      </c>
      <c r="S71" s="14">
        <f t="shared" si="28"/>
        <v>1.4244324495643834E-2</v>
      </c>
      <c r="T71" s="13">
        <v>119.52836600000001</v>
      </c>
      <c r="U71" s="14">
        <f t="shared" si="29"/>
        <v>3.8029223653011091E-3</v>
      </c>
      <c r="V71" s="13">
        <v>38.590088000000002</v>
      </c>
      <c r="W71" s="14">
        <f t="shared" si="30"/>
        <v>-4.3634648635915152E-4</v>
      </c>
      <c r="X71" s="13">
        <v>210.40832499999999</v>
      </c>
      <c r="Y71" s="14">
        <f t="shared" si="31"/>
        <v>1.4904297684349199E-2</v>
      </c>
      <c r="Z71" s="13">
        <v>56.840499999999999</v>
      </c>
      <c r="AA71" s="14">
        <f t="shared" si="32"/>
        <v>1.3885091263036164E-2</v>
      </c>
      <c r="AB71" s="13">
        <v>106.36891199999999</v>
      </c>
      <c r="AC71" s="14">
        <f t="shared" si="33"/>
        <v>1.0742284962854454E-2</v>
      </c>
      <c r="AD71" s="13">
        <v>67.237662999999998</v>
      </c>
      <c r="AE71" s="14">
        <f t="shared" si="34"/>
        <v>1.1707962483108236E-2</v>
      </c>
      <c r="AF71" s="13">
        <v>98.284537999999998</v>
      </c>
      <c r="AG71" s="14">
        <f t="shared" si="35"/>
        <v>1.0013459339129227E-2</v>
      </c>
      <c r="AH71" s="13">
        <v>32.340290000000003</v>
      </c>
      <c r="AI71" s="14">
        <f t="shared" si="36"/>
        <v>1.037521699909516E-2</v>
      </c>
      <c r="AJ71" s="13">
        <v>71.962981999999997</v>
      </c>
      <c r="AK71" s="14">
        <f t="shared" si="37"/>
        <v>4.090844856923681E-3</v>
      </c>
      <c r="AL71" s="13">
        <v>92.190002000000007</v>
      </c>
      <c r="AM71" s="14">
        <f t="shared" si="38"/>
        <v>-2.272727223533999E-3</v>
      </c>
      <c r="AN71" s="13">
        <v>141.896973</v>
      </c>
      <c r="AO71" s="14">
        <f t="shared" si="39"/>
        <v>7.232209307062476E-3</v>
      </c>
    </row>
    <row r="72" spans="1:41" x14ac:dyDescent="0.2">
      <c r="A72" s="50">
        <v>43357</v>
      </c>
      <c r="B72" s="49">
        <v>53.38364</v>
      </c>
      <c r="C72" s="14">
        <f t="shared" si="20"/>
        <v>-1.1351294881299046E-2</v>
      </c>
      <c r="D72" s="13">
        <v>98.509499000000005</v>
      </c>
      <c r="E72" s="14">
        <f t="shared" si="21"/>
        <v>-9.8901033735870891E-3</v>
      </c>
      <c r="F72" s="13">
        <v>216.36999499999999</v>
      </c>
      <c r="G72" s="14">
        <f t="shared" si="22"/>
        <v>6.8872260546661845E-3</v>
      </c>
      <c r="H72" s="13">
        <v>32.297913000000001</v>
      </c>
      <c r="I72" s="14">
        <f t="shared" si="23"/>
        <v>-2.1600151854490601E-3</v>
      </c>
      <c r="J72" s="13">
        <v>39.81908</v>
      </c>
      <c r="K72" s="14">
        <f t="shared" si="24"/>
        <v>3.386874322991229E-3</v>
      </c>
      <c r="L72" s="13">
        <v>106.76205400000001</v>
      </c>
      <c r="M72" s="14">
        <f t="shared" si="25"/>
        <v>-1.2740561718728949E-2</v>
      </c>
      <c r="N72" s="13">
        <v>58.898997999999999</v>
      </c>
      <c r="O72" s="14">
        <f t="shared" si="26"/>
        <v>-3.5190418569388537E-3</v>
      </c>
      <c r="P72" s="13">
        <v>181.390793</v>
      </c>
      <c r="Q72" s="14">
        <f t="shared" si="27"/>
        <v>-1.8140556601324853E-3</v>
      </c>
      <c r="R72" s="13">
        <v>39.194648999999998</v>
      </c>
      <c r="S72" s="14">
        <f t="shared" si="28"/>
        <v>-6.5835519054213698E-4</v>
      </c>
      <c r="T72" s="13">
        <v>119.186584</v>
      </c>
      <c r="U72" s="14">
        <f t="shared" si="29"/>
        <v>-2.8594216706686604E-3</v>
      </c>
      <c r="V72" s="13">
        <v>38.724818999999997</v>
      </c>
      <c r="W72" s="14">
        <f t="shared" si="30"/>
        <v>3.4913369464197874E-3</v>
      </c>
      <c r="X72" s="13">
        <v>211.125168</v>
      </c>
      <c r="Y72" s="14">
        <f t="shared" si="31"/>
        <v>3.4069136760630503E-3</v>
      </c>
      <c r="Z72" s="13">
        <v>56.541553</v>
      </c>
      <c r="AA72" s="14">
        <f t="shared" si="32"/>
        <v>-5.2594013071665113E-3</v>
      </c>
      <c r="AB72" s="13">
        <v>106.802261</v>
      </c>
      <c r="AC72" s="14">
        <f t="shared" si="33"/>
        <v>4.0740192961643551E-3</v>
      </c>
      <c r="AD72" s="13">
        <v>68.498947000000001</v>
      </c>
      <c r="AE72" s="14">
        <f t="shared" si="34"/>
        <v>1.8758593676880153E-2</v>
      </c>
      <c r="AF72" s="13">
        <v>97.925528999999997</v>
      </c>
      <c r="AG72" s="14">
        <f t="shared" si="35"/>
        <v>-3.6527515650528475E-3</v>
      </c>
      <c r="AH72" s="13">
        <v>32.423305999999997</v>
      </c>
      <c r="AI72" s="14">
        <f t="shared" si="36"/>
        <v>2.5669528628220473E-3</v>
      </c>
      <c r="AJ72" s="13">
        <v>72.100944999999996</v>
      </c>
      <c r="AK72" s="14">
        <f t="shared" si="37"/>
        <v>1.9171384532119529E-3</v>
      </c>
      <c r="AL72" s="13">
        <v>90.779999000000004</v>
      </c>
      <c r="AM72" s="14">
        <f t="shared" si="38"/>
        <v>-1.5294532697808227E-2</v>
      </c>
      <c r="AN72" s="13">
        <v>142.09880100000001</v>
      </c>
      <c r="AO72" s="14">
        <f t="shared" si="39"/>
        <v>1.4223559229837868E-3</v>
      </c>
    </row>
    <row r="73" spans="1:41" x14ac:dyDescent="0.2">
      <c r="A73" s="50">
        <v>43360</v>
      </c>
      <c r="B73" s="49">
        <v>51.962234000000002</v>
      </c>
      <c r="C73" s="14">
        <f t="shared" si="20"/>
        <v>-2.6626247292241501E-2</v>
      </c>
      <c r="D73" s="13">
        <v>95.401497000000006</v>
      </c>
      <c r="E73" s="14">
        <f t="shared" si="21"/>
        <v>-3.1550277197125887E-2</v>
      </c>
      <c r="F73" s="13">
        <v>216.28999300000001</v>
      </c>
      <c r="G73" s="14">
        <f t="shared" si="22"/>
        <v>-3.6974627651109593E-4</v>
      </c>
      <c r="H73" s="13">
        <v>32.297913000000001</v>
      </c>
      <c r="I73" s="14">
        <f t="shared" si="23"/>
        <v>0</v>
      </c>
      <c r="J73" s="13">
        <v>39.575459000000002</v>
      </c>
      <c r="K73" s="14">
        <f t="shared" si="24"/>
        <v>-6.1181976077798739E-3</v>
      </c>
      <c r="L73" s="13">
        <v>106.859779</v>
      </c>
      <c r="M73" s="14">
        <f t="shared" si="25"/>
        <v>9.1535331457737179E-4</v>
      </c>
      <c r="N73" s="13">
        <v>57.991501</v>
      </c>
      <c r="O73" s="14">
        <f t="shared" si="26"/>
        <v>-1.5407681468536993E-2</v>
      </c>
      <c r="P73" s="13">
        <v>180.80947900000001</v>
      </c>
      <c r="Q73" s="14">
        <f t="shared" si="27"/>
        <v>-3.2047602327863745E-3</v>
      </c>
      <c r="R73" s="13">
        <v>39.091369999999998</v>
      </c>
      <c r="S73" s="14">
        <f t="shared" si="28"/>
        <v>-2.6350280621214583E-3</v>
      </c>
      <c r="T73" s="13">
        <v>119.588188</v>
      </c>
      <c r="U73" s="14">
        <f t="shared" si="29"/>
        <v>3.3695403167188775E-3</v>
      </c>
      <c r="V73" s="13">
        <v>39.002678000000003</v>
      </c>
      <c r="W73" s="14">
        <f t="shared" si="30"/>
        <v>7.1752175265171747E-3</v>
      </c>
      <c r="X73" s="13">
        <v>209.68188499999999</v>
      </c>
      <c r="Y73" s="14">
        <f t="shared" si="31"/>
        <v>-6.8361484974638342E-3</v>
      </c>
      <c r="Z73" s="13">
        <v>56.897056999999997</v>
      </c>
      <c r="AA73" s="14">
        <f t="shared" si="32"/>
        <v>6.2874820576646062E-3</v>
      </c>
      <c r="AB73" s="13">
        <v>105.64350899999999</v>
      </c>
      <c r="AC73" s="14">
        <f t="shared" si="33"/>
        <v>-1.0849508139158304E-2</v>
      </c>
      <c r="AD73" s="13">
        <v>67.879440000000002</v>
      </c>
      <c r="AE73" s="14">
        <f t="shared" si="34"/>
        <v>-9.0440368375297453E-3</v>
      </c>
      <c r="AF73" s="13">
        <v>98.634963999999997</v>
      </c>
      <c r="AG73" s="14">
        <f t="shared" si="35"/>
        <v>7.2446379125508109E-3</v>
      </c>
      <c r="AH73" s="13">
        <v>32.461044000000001</v>
      </c>
      <c r="AI73" s="14">
        <f t="shared" si="36"/>
        <v>1.1639158573157893E-3</v>
      </c>
      <c r="AJ73" s="13">
        <v>72.652862999999996</v>
      </c>
      <c r="AK73" s="14">
        <f t="shared" si="37"/>
        <v>7.6547956479626755E-3</v>
      </c>
      <c r="AL73" s="13">
        <v>88.68</v>
      </c>
      <c r="AM73" s="14">
        <f t="shared" si="38"/>
        <v>-2.3132837884256796E-2</v>
      </c>
      <c r="AN73" s="13">
        <v>140.50322</v>
      </c>
      <c r="AO73" s="14">
        <f t="shared" si="39"/>
        <v>-1.1228673210268769E-2</v>
      </c>
    </row>
    <row r="74" spans="1:41" x14ac:dyDescent="0.2">
      <c r="A74" s="50">
        <v>43361</v>
      </c>
      <c r="B74" s="49">
        <v>52.048107000000002</v>
      </c>
      <c r="C74" s="14">
        <f t="shared" si="20"/>
        <v>1.6526040816489118E-3</v>
      </c>
      <c r="D74" s="13">
        <v>97.052498</v>
      </c>
      <c r="E74" s="14">
        <f t="shared" si="21"/>
        <v>1.730581858689284E-2</v>
      </c>
      <c r="F74" s="13">
        <v>218.300003</v>
      </c>
      <c r="G74" s="14">
        <f t="shared" si="22"/>
        <v>9.2931252718659874E-3</v>
      </c>
      <c r="H74" s="13">
        <v>32.979526999999997</v>
      </c>
      <c r="I74" s="14">
        <f t="shared" si="23"/>
        <v>2.1103964209699733E-2</v>
      </c>
      <c r="J74" s="13">
        <v>39.869484</v>
      </c>
      <c r="K74" s="14">
        <f t="shared" si="24"/>
        <v>7.4294779499588515E-3</v>
      </c>
      <c r="L74" s="13">
        <v>107.025887</v>
      </c>
      <c r="M74" s="14">
        <f t="shared" si="25"/>
        <v>1.5544482831093553E-3</v>
      </c>
      <c r="N74" s="13">
        <v>58.355499000000002</v>
      </c>
      <c r="O74" s="14">
        <f t="shared" si="26"/>
        <v>6.276747346132705E-3</v>
      </c>
      <c r="P74" s="13">
        <v>183.082626</v>
      </c>
      <c r="Q74" s="14">
        <f t="shared" si="27"/>
        <v>1.2572056578958435E-2</v>
      </c>
      <c r="R74" s="13">
        <v>39.676623999999997</v>
      </c>
      <c r="S74" s="14">
        <f t="shared" si="28"/>
        <v>1.4971437429795786E-2</v>
      </c>
      <c r="T74" s="13">
        <v>120.083786</v>
      </c>
      <c r="U74" s="14">
        <f t="shared" si="29"/>
        <v>4.1442052788691619E-3</v>
      </c>
      <c r="V74" s="13">
        <v>38.674278000000001</v>
      </c>
      <c r="W74" s="14">
        <f t="shared" si="30"/>
        <v>-8.4199346516667939E-3</v>
      </c>
      <c r="X74" s="13">
        <v>213.14958200000001</v>
      </c>
      <c r="Y74" s="14">
        <f t="shared" si="31"/>
        <v>1.6537895011769832E-2</v>
      </c>
      <c r="Z74" s="13">
        <v>56.897056999999997</v>
      </c>
      <c r="AA74" s="14">
        <f t="shared" si="32"/>
        <v>0</v>
      </c>
      <c r="AB74" s="13">
        <v>106.65149700000001</v>
      </c>
      <c r="AC74" s="14">
        <f t="shared" si="33"/>
        <v>9.5414096856629715E-3</v>
      </c>
      <c r="AD74" s="13">
        <v>67.158355999999998</v>
      </c>
      <c r="AE74" s="14">
        <f t="shared" si="34"/>
        <v>-1.0623010443221115E-2</v>
      </c>
      <c r="AF74" s="13">
        <v>97.421256999999997</v>
      </c>
      <c r="AG74" s="14">
        <f t="shared" si="35"/>
        <v>-1.2305038201260943E-2</v>
      </c>
      <c r="AH74" s="13">
        <v>32.838408999999999</v>
      </c>
      <c r="AI74" s="14">
        <f t="shared" si="36"/>
        <v>1.1625165228819956E-2</v>
      </c>
      <c r="AJ74" s="13">
        <v>72.437270999999996</v>
      </c>
      <c r="AK74" s="14">
        <f t="shared" si="37"/>
        <v>-2.9674260737667657E-3</v>
      </c>
      <c r="AL74" s="13">
        <v>89.720000999999996</v>
      </c>
      <c r="AM74" s="14">
        <f t="shared" si="38"/>
        <v>1.1727571041948437E-2</v>
      </c>
      <c r="AN74" s="13">
        <v>141.896973</v>
      </c>
      <c r="AO74" s="14">
        <f t="shared" si="39"/>
        <v>9.9197228362453149E-3</v>
      </c>
    </row>
    <row r="75" spans="1:41" x14ac:dyDescent="0.2">
      <c r="A75" s="50">
        <v>43362</v>
      </c>
      <c r="B75" s="49">
        <v>52.079098000000002</v>
      </c>
      <c r="C75" s="14">
        <f t="shared" si="20"/>
        <v>5.9542991640415543E-4</v>
      </c>
      <c r="D75" s="13">
        <v>96.320999</v>
      </c>
      <c r="E75" s="14">
        <f t="shared" si="21"/>
        <v>-7.5371475755316997E-3</v>
      </c>
      <c r="F75" s="13">
        <v>220.949997</v>
      </c>
      <c r="G75" s="14">
        <f t="shared" si="22"/>
        <v>1.2139230250033384E-2</v>
      </c>
      <c r="H75" s="13">
        <v>32.612492000000003</v>
      </c>
      <c r="I75" s="14">
        <f t="shared" si="23"/>
        <v>-1.1129177201358753E-2</v>
      </c>
      <c r="J75" s="13">
        <v>39.718273000000003</v>
      </c>
      <c r="K75" s="14">
        <f t="shared" si="24"/>
        <v>-3.792650037808265E-3</v>
      </c>
      <c r="L75" s="13">
        <v>107.279945</v>
      </c>
      <c r="M75" s="14">
        <f t="shared" si="25"/>
        <v>2.3737995275854296E-3</v>
      </c>
      <c r="N75" s="13">
        <v>58.713501000000001</v>
      </c>
      <c r="O75" s="14">
        <f t="shared" si="26"/>
        <v>6.1348460065433486E-3</v>
      </c>
      <c r="P75" s="13">
        <v>183.65524300000001</v>
      </c>
      <c r="Q75" s="14">
        <f t="shared" si="27"/>
        <v>3.1276424885888776E-3</v>
      </c>
      <c r="R75" s="13">
        <v>39.719662</v>
      </c>
      <c r="S75" s="14">
        <f t="shared" si="28"/>
        <v>1.0847193047474057E-3</v>
      </c>
      <c r="T75" s="13">
        <v>120.015434</v>
      </c>
      <c r="U75" s="14">
        <f t="shared" si="29"/>
        <v>-5.6920257327663926E-4</v>
      </c>
      <c r="V75" s="13">
        <v>38.699547000000003</v>
      </c>
      <c r="W75" s="14">
        <f t="shared" si="30"/>
        <v>6.5338000621495418E-4</v>
      </c>
      <c r="X75" s="13">
        <v>211.347916</v>
      </c>
      <c r="Y75" s="14">
        <f t="shared" si="31"/>
        <v>-8.4525898812225497E-3</v>
      </c>
      <c r="Z75" s="13">
        <v>56.541553</v>
      </c>
      <c r="AA75" s="14">
        <f t="shared" si="32"/>
        <v>-6.2481966334391181E-3</v>
      </c>
      <c r="AB75" s="13">
        <v>105.228996</v>
      </c>
      <c r="AC75" s="14">
        <f t="shared" si="33"/>
        <v>-1.3337843724781528E-2</v>
      </c>
      <c r="AD75" s="13">
        <v>67.396240000000006</v>
      </c>
      <c r="AE75" s="14">
        <f t="shared" si="34"/>
        <v>3.5421355460221182E-3</v>
      </c>
      <c r="AF75" s="13">
        <v>97.241759999999999</v>
      </c>
      <c r="AG75" s="14">
        <f t="shared" si="35"/>
        <v>-1.8424828987784192E-3</v>
      </c>
      <c r="AH75" s="13">
        <v>32.649723000000002</v>
      </c>
      <c r="AI75" s="14">
        <f t="shared" si="36"/>
        <v>-5.7458934749243795E-3</v>
      </c>
      <c r="AJ75" s="13">
        <v>72.437270999999996</v>
      </c>
      <c r="AK75" s="14">
        <f t="shared" si="37"/>
        <v>0</v>
      </c>
      <c r="AL75" s="13">
        <v>89.309997999999993</v>
      </c>
      <c r="AM75" s="14">
        <f t="shared" si="38"/>
        <v>-4.5698060123740003E-3</v>
      </c>
      <c r="AN75" s="13">
        <v>141.69511399999999</v>
      </c>
      <c r="AO75" s="14">
        <f t="shared" si="39"/>
        <v>-1.4225743913509614E-3</v>
      </c>
    </row>
    <row r="76" spans="1:41" x14ac:dyDescent="0.2">
      <c r="A76" s="50">
        <v>43363</v>
      </c>
      <c r="B76" s="49">
        <v>52.474991000000003</v>
      </c>
      <c r="C76" s="14">
        <f t="shared" si="20"/>
        <v>7.6017637632663781E-3</v>
      </c>
      <c r="D76" s="13">
        <v>97.214995999999999</v>
      </c>
      <c r="E76" s="14">
        <f t="shared" si="21"/>
        <v>9.2814340515716687E-3</v>
      </c>
      <c r="F76" s="13">
        <v>221.679993</v>
      </c>
      <c r="G76" s="14">
        <f t="shared" si="22"/>
        <v>3.3038968540923808E-3</v>
      </c>
      <c r="H76" s="13">
        <v>33.040691000000002</v>
      </c>
      <c r="I76" s="14">
        <f t="shared" si="23"/>
        <v>1.3129907398674145E-2</v>
      </c>
      <c r="J76" s="13">
        <v>40.096302000000001</v>
      </c>
      <c r="K76" s="14">
        <f t="shared" si="24"/>
        <v>9.5177602510561066E-3</v>
      </c>
      <c r="L76" s="13">
        <v>109.0681</v>
      </c>
      <c r="M76" s="14">
        <f t="shared" si="25"/>
        <v>1.6668120029330824E-2</v>
      </c>
      <c r="N76" s="13">
        <v>59.578499000000001</v>
      </c>
      <c r="O76" s="14">
        <f t="shared" si="26"/>
        <v>1.4732522933694536E-2</v>
      </c>
      <c r="P76" s="13">
        <v>183.11732499999999</v>
      </c>
      <c r="Q76" s="14">
        <f t="shared" si="27"/>
        <v>-2.9289553143877489E-3</v>
      </c>
      <c r="R76" s="13">
        <v>40.623367000000002</v>
      </c>
      <c r="S76" s="14">
        <f t="shared" si="28"/>
        <v>2.2752081827886794E-2</v>
      </c>
      <c r="T76" s="13">
        <v>121.314156</v>
      </c>
      <c r="U76" s="14">
        <f t="shared" si="29"/>
        <v>1.082129153488709E-2</v>
      </c>
      <c r="V76" s="13">
        <v>39.272125000000003</v>
      </c>
      <c r="W76" s="14">
        <f t="shared" si="30"/>
        <v>1.4795470344911354E-2</v>
      </c>
      <c r="X76" s="13">
        <v>214.447586</v>
      </c>
      <c r="Y76" s="14">
        <f t="shared" si="31"/>
        <v>1.4666196188090286E-2</v>
      </c>
      <c r="Z76" s="13">
        <v>57.187919999999998</v>
      </c>
      <c r="AA76" s="14">
        <f t="shared" si="32"/>
        <v>1.1431716422787286E-2</v>
      </c>
      <c r="AB76" s="13">
        <v>106.990639</v>
      </c>
      <c r="AC76" s="14">
        <f t="shared" si="33"/>
        <v>1.6741041604160234E-2</v>
      </c>
      <c r="AD76" s="13">
        <v>65.983795000000001</v>
      </c>
      <c r="AE76" s="14">
        <f t="shared" si="34"/>
        <v>-2.0957326402778587E-2</v>
      </c>
      <c r="AF76" s="13">
        <v>98.481116999999998</v>
      </c>
      <c r="AG76" s="14">
        <f t="shared" si="35"/>
        <v>1.274511074254514E-2</v>
      </c>
      <c r="AH76" s="13">
        <v>33.019553999999999</v>
      </c>
      <c r="AI76" s="14">
        <f t="shared" si="36"/>
        <v>1.1327232393365083E-2</v>
      </c>
      <c r="AJ76" s="13">
        <v>73.610077000000004</v>
      </c>
      <c r="AK76" s="14">
        <f t="shared" si="37"/>
        <v>1.6190643073784594E-2</v>
      </c>
      <c r="AL76" s="13">
        <v>90.599997999999999</v>
      </c>
      <c r="AM76" s="14">
        <f t="shared" si="38"/>
        <v>1.4444071536089398E-2</v>
      </c>
      <c r="AN76" s="13">
        <v>143.444458</v>
      </c>
      <c r="AO76" s="14">
        <f t="shared" si="39"/>
        <v>1.2345831487174719E-2</v>
      </c>
    </row>
    <row r="77" spans="1:41" x14ac:dyDescent="0.2">
      <c r="A77" s="50">
        <v>43364</v>
      </c>
      <c r="B77" s="49">
        <v>51.909770999999999</v>
      </c>
      <c r="C77" s="14">
        <f t="shared" si="20"/>
        <v>-1.0771226239943532E-2</v>
      </c>
      <c r="D77" s="13">
        <v>95.750504000000006</v>
      </c>
      <c r="E77" s="14">
        <f t="shared" si="21"/>
        <v>-1.5064465980125008E-2</v>
      </c>
      <c r="F77" s="13">
        <v>220.520004</v>
      </c>
      <c r="G77" s="14">
        <f t="shared" si="22"/>
        <v>-5.2327184979656938E-3</v>
      </c>
      <c r="H77" s="13">
        <v>33.119338999999997</v>
      </c>
      <c r="I77" s="14">
        <f t="shared" si="23"/>
        <v>2.380337626715967E-3</v>
      </c>
      <c r="J77" s="13">
        <v>40.793556000000002</v>
      </c>
      <c r="K77" s="14">
        <f t="shared" si="24"/>
        <v>1.7389483947921169E-2</v>
      </c>
      <c r="L77" s="13">
        <v>107.87599899999999</v>
      </c>
      <c r="M77" s="14">
        <f t="shared" si="25"/>
        <v>-1.0929877755274098E-2</v>
      </c>
      <c r="N77" s="13">
        <v>58.605998999999997</v>
      </c>
      <c r="O77" s="14">
        <f t="shared" si="26"/>
        <v>-1.6323002699346389E-2</v>
      </c>
      <c r="P77" s="13">
        <v>184.27122499999999</v>
      </c>
      <c r="Q77" s="14">
        <f t="shared" si="27"/>
        <v>6.3014245102148703E-3</v>
      </c>
      <c r="R77" s="13">
        <v>40.158596000000003</v>
      </c>
      <c r="S77" s="14">
        <f t="shared" si="28"/>
        <v>-1.144097681514189E-2</v>
      </c>
      <c r="T77" s="13">
        <v>122.083191</v>
      </c>
      <c r="U77" s="14">
        <f t="shared" si="29"/>
        <v>6.3392024917521272E-3</v>
      </c>
      <c r="V77" s="13">
        <v>39.221606999999999</v>
      </c>
      <c r="W77" s="14">
        <f t="shared" si="30"/>
        <v>-1.2863576900919993E-3</v>
      </c>
      <c r="X77" s="13">
        <v>214.94158899999999</v>
      </c>
      <c r="Y77" s="14">
        <f t="shared" si="31"/>
        <v>2.3036071853939077E-3</v>
      </c>
      <c r="Z77" s="13">
        <v>57.446480000000001</v>
      </c>
      <c r="AA77" s="14">
        <f t="shared" si="32"/>
        <v>4.5212345544303201E-3</v>
      </c>
      <c r="AB77" s="13">
        <v>107.640686</v>
      </c>
      <c r="AC77" s="14">
        <f t="shared" si="33"/>
        <v>6.0757371493034285E-3</v>
      </c>
      <c r="AD77" s="13">
        <v>65.282539</v>
      </c>
      <c r="AE77" s="14">
        <f t="shared" si="34"/>
        <v>-1.0627700331573897E-2</v>
      </c>
      <c r="AF77" s="13">
        <v>98.216148000000004</v>
      </c>
      <c r="AG77" s="14">
        <f t="shared" si="35"/>
        <v>-2.6905564038229857E-3</v>
      </c>
      <c r="AH77" s="13">
        <v>33.253512999999998</v>
      </c>
      <c r="AI77" s="14">
        <f t="shared" si="36"/>
        <v>7.0854682046885831E-3</v>
      </c>
      <c r="AJ77" s="13">
        <v>74.006752000000006</v>
      </c>
      <c r="AK77" s="14">
        <f t="shared" si="37"/>
        <v>5.3888681572769048E-3</v>
      </c>
      <c r="AL77" s="13">
        <v>90.620002999999997</v>
      </c>
      <c r="AM77" s="14">
        <f t="shared" si="38"/>
        <v>2.2080574438865241E-4</v>
      </c>
      <c r="AN77" s="13">
        <v>144.22297699999999</v>
      </c>
      <c r="AO77" s="14">
        <f t="shared" si="39"/>
        <v>5.4273201687582429E-3</v>
      </c>
    </row>
    <row r="78" spans="1:41" x14ac:dyDescent="0.2">
      <c r="A78" s="50">
        <v>43367</v>
      </c>
      <c r="B78" s="49">
        <v>52.65625</v>
      </c>
      <c r="C78" s="14">
        <f t="shared" si="20"/>
        <v>1.4380317724768998E-2</v>
      </c>
      <c r="D78" s="13">
        <v>96.718001999999998</v>
      </c>
      <c r="E78" s="14">
        <f t="shared" si="21"/>
        <v>1.0104364568148894E-2</v>
      </c>
      <c r="F78" s="13">
        <v>218.13000500000001</v>
      </c>
      <c r="G78" s="14">
        <f t="shared" si="22"/>
        <v>-1.0838014495954673E-2</v>
      </c>
      <c r="H78" s="13">
        <v>31.135681000000002</v>
      </c>
      <c r="I78" s="14">
        <f t="shared" si="23"/>
        <v>-5.989425090881173E-2</v>
      </c>
      <c r="J78" s="13">
        <v>40.692745000000002</v>
      </c>
      <c r="K78" s="14">
        <f t="shared" si="24"/>
        <v>-2.4712481549782339E-3</v>
      </c>
      <c r="L78" s="13">
        <v>110.191818</v>
      </c>
      <c r="M78" s="14">
        <f t="shared" si="25"/>
        <v>2.146741649178141E-2</v>
      </c>
      <c r="N78" s="13">
        <v>58.978000999999999</v>
      </c>
      <c r="O78" s="14">
        <f t="shared" si="26"/>
        <v>6.3475071894945057E-3</v>
      </c>
      <c r="P78" s="13">
        <v>180.45379600000001</v>
      </c>
      <c r="Q78" s="14">
        <f t="shared" si="27"/>
        <v>-2.0716359811468021E-2</v>
      </c>
      <c r="R78" s="13">
        <v>40.373759999999997</v>
      </c>
      <c r="S78" s="14">
        <f t="shared" si="28"/>
        <v>5.3578566342307177E-3</v>
      </c>
      <c r="T78" s="13">
        <v>120.023956</v>
      </c>
      <c r="U78" s="14">
        <f t="shared" si="29"/>
        <v>-1.6867473590201354E-2</v>
      </c>
      <c r="V78" s="13">
        <v>38.792175</v>
      </c>
      <c r="W78" s="14">
        <f t="shared" si="30"/>
        <v>-1.0948862957093963E-2</v>
      </c>
      <c r="X78" s="13">
        <v>214.40881300000001</v>
      </c>
      <c r="Y78" s="14">
        <f t="shared" si="31"/>
        <v>-2.4787013182450135E-3</v>
      </c>
      <c r="Z78" s="13">
        <v>57.187919999999998</v>
      </c>
      <c r="AA78" s="14">
        <f t="shared" si="32"/>
        <v>-4.5008849976535537E-3</v>
      </c>
      <c r="AB78" s="13">
        <v>108.026932</v>
      </c>
      <c r="AC78" s="14">
        <f t="shared" si="33"/>
        <v>3.5882900263195516E-3</v>
      </c>
      <c r="AD78" s="13">
        <v>65.84008</v>
      </c>
      <c r="AE78" s="14">
        <f t="shared" si="34"/>
        <v>8.5404306961773813E-3</v>
      </c>
      <c r="AF78" s="13">
        <v>95.959648000000001</v>
      </c>
      <c r="AG78" s="14">
        <f t="shared" si="35"/>
        <v>-2.2974837090943612E-2</v>
      </c>
      <c r="AH78" s="13">
        <v>33.155396000000003</v>
      </c>
      <c r="AI78" s="14">
        <f t="shared" si="36"/>
        <v>-2.9505754775441817E-3</v>
      </c>
      <c r="AJ78" s="13">
        <v>72.670105000000007</v>
      </c>
      <c r="AK78" s="14">
        <f t="shared" si="37"/>
        <v>-1.8061149339454907E-2</v>
      </c>
      <c r="AL78" s="13">
        <v>89.620002999999997</v>
      </c>
      <c r="AM78" s="14">
        <f t="shared" si="38"/>
        <v>-1.1035091225940485E-2</v>
      </c>
      <c r="AN78" s="13">
        <v>143.31947299999999</v>
      </c>
      <c r="AO78" s="14">
        <f t="shared" si="39"/>
        <v>-6.2646328538897844E-3</v>
      </c>
    </row>
    <row r="79" spans="1:41" x14ac:dyDescent="0.2">
      <c r="A79" s="50">
        <v>43368</v>
      </c>
      <c r="B79" s="49">
        <v>52.990135000000002</v>
      </c>
      <c r="C79" s="14">
        <f t="shared" si="20"/>
        <v>6.3408427299702641E-3</v>
      </c>
      <c r="D79" s="13">
        <v>98.727501000000004</v>
      </c>
      <c r="E79" s="14">
        <f t="shared" si="21"/>
        <v>2.0776887016338508E-2</v>
      </c>
      <c r="F79" s="13">
        <v>218.050003</v>
      </c>
      <c r="G79" s="14">
        <f t="shared" si="22"/>
        <v>-3.6676293112447578E-4</v>
      </c>
      <c r="H79" s="13">
        <v>30.934688999999999</v>
      </c>
      <c r="I79" s="14">
        <f t="shared" si="23"/>
        <v>-6.4553590461053911E-3</v>
      </c>
      <c r="J79" s="13">
        <v>40.717953000000001</v>
      </c>
      <c r="K79" s="14">
        <f t="shared" si="24"/>
        <v>6.1947160359920872E-4</v>
      </c>
      <c r="L79" s="13">
        <v>111.03215</v>
      </c>
      <c r="M79" s="14">
        <f t="shared" si="25"/>
        <v>7.6260834538550704E-3</v>
      </c>
      <c r="N79" s="13">
        <v>59.694499999999998</v>
      </c>
      <c r="O79" s="14">
        <f t="shared" si="26"/>
        <v>1.214858062076396E-2</v>
      </c>
      <c r="P79" s="13">
        <v>179.993942</v>
      </c>
      <c r="Q79" s="14">
        <f t="shared" si="27"/>
        <v>-2.5483199034506132E-3</v>
      </c>
      <c r="R79" s="13">
        <v>39.513103000000001</v>
      </c>
      <c r="S79" s="14">
        <f t="shared" si="28"/>
        <v>-2.1317236739902268E-2</v>
      </c>
      <c r="T79" s="13">
        <v>118.46030399999999</v>
      </c>
      <c r="U79" s="14">
        <f t="shared" si="29"/>
        <v>-1.3027832543696549E-2</v>
      </c>
      <c r="V79" s="13">
        <v>38.463776000000003</v>
      </c>
      <c r="W79" s="14">
        <f t="shared" si="30"/>
        <v>-8.4655990544484361E-3</v>
      </c>
      <c r="X79" s="13">
        <v>215.15467799999999</v>
      </c>
      <c r="Y79" s="14">
        <f t="shared" si="31"/>
        <v>3.4787049541662451E-3</v>
      </c>
      <c r="Z79" s="13">
        <v>57.082886000000002</v>
      </c>
      <c r="AA79" s="14">
        <f t="shared" si="32"/>
        <v>-1.836646620475002E-3</v>
      </c>
      <c r="AB79" s="13">
        <v>107.81967899999999</v>
      </c>
      <c r="AC79" s="14">
        <f t="shared" si="33"/>
        <v>-1.9185308345145424E-3</v>
      </c>
      <c r="AD79" s="13">
        <v>66.511604000000005</v>
      </c>
      <c r="AE79" s="14">
        <f t="shared" si="34"/>
        <v>1.0199319320389755E-2</v>
      </c>
      <c r="AF79" s="13">
        <v>95.703254999999999</v>
      </c>
      <c r="AG79" s="14">
        <f t="shared" si="35"/>
        <v>-2.6718834983638917E-3</v>
      </c>
      <c r="AH79" s="13">
        <v>33.04974</v>
      </c>
      <c r="AI79" s="14">
        <f t="shared" si="36"/>
        <v>-3.1866909386334408E-3</v>
      </c>
      <c r="AJ79" s="13">
        <v>71.678421</v>
      </c>
      <c r="AK79" s="14">
        <f t="shared" si="37"/>
        <v>-1.3646381823722464E-2</v>
      </c>
      <c r="AL79" s="13">
        <v>90.040001000000004</v>
      </c>
      <c r="AM79" s="14">
        <f t="shared" si="38"/>
        <v>4.6864314432126797E-3</v>
      </c>
      <c r="AN79" s="13">
        <v>143.771255</v>
      </c>
      <c r="AO79" s="14">
        <f t="shared" si="39"/>
        <v>3.1522722665886516E-3</v>
      </c>
    </row>
    <row r="80" spans="1:41" x14ac:dyDescent="0.2">
      <c r="A80" s="50">
        <v>43369</v>
      </c>
      <c r="B80" s="49">
        <v>52.568007999999999</v>
      </c>
      <c r="C80" s="14">
        <f t="shared" si="20"/>
        <v>-7.9661431321131904E-3</v>
      </c>
      <c r="D80" s="13">
        <v>98.742500000000007</v>
      </c>
      <c r="E80" s="14">
        <f t="shared" si="21"/>
        <v>1.5192322147394854E-4</v>
      </c>
      <c r="F80" s="13">
        <v>216.11000100000001</v>
      </c>
      <c r="G80" s="14">
        <f t="shared" si="22"/>
        <v>-8.8970510126523683E-3</v>
      </c>
      <c r="H80" s="13">
        <v>30.908463999999999</v>
      </c>
      <c r="I80" s="14">
        <f t="shared" si="23"/>
        <v>-8.4775379510038107E-4</v>
      </c>
      <c r="J80" s="13">
        <v>40.667544999999997</v>
      </c>
      <c r="K80" s="14">
        <f t="shared" si="24"/>
        <v>-1.2379797186760078E-3</v>
      </c>
      <c r="L80" s="13">
        <v>112.576035</v>
      </c>
      <c r="M80" s="14">
        <f t="shared" si="25"/>
        <v>1.3904846479150468E-2</v>
      </c>
      <c r="N80" s="13">
        <v>59.702998999999998</v>
      </c>
      <c r="O80" s="14">
        <f t="shared" si="26"/>
        <v>1.4237492566326893E-4</v>
      </c>
      <c r="P80" s="13">
        <v>180.046021</v>
      </c>
      <c r="Q80" s="14">
        <f t="shared" si="27"/>
        <v>2.8933751559256926E-4</v>
      </c>
      <c r="R80" s="13">
        <v>39.332352</v>
      </c>
      <c r="S80" s="14">
        <f t="shared" si="28"/>
        <v>-4.5744572376409387E-3</v>
      </c>
      <c r="T80" s="13">
        <v>118.050201</v>
      </c>
      <c r="U80" s="14">
        <f t="shared" si="29"/>
        <v>-3.4619445177178632E-3</v>
      </c>
      <c r="V80" s="13">
        <v>38.606921999999997</v>
      </c>
      <c r="W80" s="14">
        <f t="shared" si="30"/>
        <v>3.7215794933913582E-3</v>
      </c>
      <c r="X80" s="13">
        <v>215.29032900000001</v>
      </c>
      <c r="Y80" s="14">
        <f t="shared" si="31"/>
        <v>6.3048129495024696E-4</v>
      </c>
      <c r="Z80" s="13">
        <v>56.824345000000001</v>
      </c>
      <c r="AA80" s="14">
        <f t="shared" si="32"/>
        <v>-4.5292208946828838E-3</v>
      </c>
      <c r="AB80" s="13">
        <v>107.376915</v>
      </c>
      <c r="AC80" s="14">
        <f t="shared" si="33"/>
        <v>-4.1065230772946437E-3</v>
      </c>
      <c r="AD80" s="13">
        <v>66.142394999999993</v>
      </c>
      <c r="AE80" s="14">
        <f t="shared" si="34"/>
        <v>-5.5510464008657889E-3</v>
      </c>
      <c r="AF80" s="13">
        <v>95.301552000000001</v>
      </c>
      <c r="AG80" s="14">
        <f t="shared" si="35"/>
        <v>-4.197380747394619E-3</v>
      </c>
      <c r="AH80" s="13">
        <v>32.966709000000002</v>
      </c>
      <c r="AI80" s="14">
        <f t="shared" si="36"/>
        <v>-2.5123041815154901E-3</v>
      </c>
      <c r="AJ80" s="13">
        <v>71.799149</v>
      </c>
      <c r="AK80" s="14">
        <f t="shared" si="37"/>
        <v>1.6843004954030238E-3</v>
      </c>
      <c r="AL80" s="13">
        <v>89.849997999999999</v>
      </c>
      <c r="AM80" s="14">
        <f t="shared" si="38"/>
        <v>-2.110206551419358E-3</v>
      </c>
      <c r="AN80" s="13">
        <v>143.473251</v>
      </c>
      <c r="AO80" s="14">
        <f t="shared" si="39"/>
        <v>-2.0727648235385754E-3</v>
      </c>
    </row>
    <row r="81" spans="1:41" x14ac:dyDescent="0.2">
      <c r="A81" s="50">
        <v>43370</v>
      </c>
      <c r="B81" s="49">
        <v>53.648372999999999</v>
      </c>
      <c r="C81" s="14">
        <f t="shared" si="20"/>
        <v>2.055175840028034E-2</v>
      </c>
      <c r="D81" s="13">
        <v>100.649002</v>
      </c>
      <c r="E81" s="14">
        <f t="shared" si="21"/>
        <v>1.9307815783477178E-2</v>
      </c>
      <c r="F81" s="13">
        <v>216.699997</v>
      </c>
      <c r="G81" s="14">
        <f t="shared" si="22"/>
        <v>2.7300726355554694E-3</v>
      </c>
      <c r="H81" s="13">
        <v>30.77739</v>
      </c>
      <c r="I81" s="14">
        <f t="shared" si="23"/>
        <v>-4.2407154234516131E-3</v>
      </c>
      <c r="J81" s="13">
        <v>40.600346000000002</v>
      </c>
      <c r="K81" s="14">
        <f t="shared" si="24"/>
        <v>-1.6523987371255267E-3</v>
      </c>
      <c r="L81" s="13">
        <v>113.38705400000001</v>
      </c>
      <c r="M81" s="14">
        <f t="shared" si="25"/>
        <v>7.2041887067704202E-3</v>
      </c>
      <c r="N81" s="13">
        <v>60.368000000000002</v>
      </c>
      <c r="O81" s="14">
        <f t="shared" si="26"/>
        <v>1.1138485689806021E-2</v>
      </c>
      <c r="P81" s="13">
        <v>179.45600899999999</v>
      </c>
      <c r="Q81" s="14">
        <f t="shared" si="27"/>
        <v>-3.2770066048835034E-3</v>
      </c>
      <c r="R81" s="13">
        <v>39.487282</v>
      </c>
      <c r="S81" s="14">
        <f t="shared" si="28"/>
        <v>3.9389965797111959E-3</v>
      </c>
      <c r="T81" s="13">
        <v>118.101433</v>
      </c>
      <c r="U81" s="14">
        <f t="shared" si="29"/>
        <v>4.3398486039003537E-4</v>
      </c>
      <c r="V81" s="13">
        <v>38.741641999999999</v>
      </c>
      <c r="W81" s="14">
        <f t="shared" si="30"/>
        <v>3.4895296755332872E-3</v>
      </c>
      <c r="X81" s="13">
        <v>215.33876000000001</v>
      </c>
      <c r="Y81" s="14">
        <f t="shared" si="31"/>
        <v>2.2495669092492676E-4</v>
      </c>
      <c r="Z81" s="13">
        <v>57.139454000000001</v>
      </c>
      <c r="AA81" s="14">
        <f t="shared" si="32"/>
        <v>5.5453168883865533E-3</v>
      </c>
      <c r="AB81" s="13">
        <v>107.782005</v>
      </c>
      <c r="AC81" s="14">
        <f t="shared" si="33"/>
        <v>3.7725986074381712E-3</v>
      </c>
      <c r="AD81" s="13">
        <v>66.261330000000001</v>
      </c>
      <c r="AE81" s="14">
        <f t="shared" si="34"/>
        <v>1.7981659115913207E-3</v>
      </c>
      <c r="AF81" s="13">
        <v>94.916923999999995</v>
      </c>
      <c r="AG81" s="14">
        <f t="shared" si="35"/>
        <v>-4.0359048927136598E-3</v>
      </c>
      <c r="AH81" s="13">
        <v>33.132750999999999</v>
      </c>
      <c r="AI81" s="14">
        <f t="shared" si="36"/>
        <v>5.0366568285598046E-3</v>
      </c>
      <c r="AJ81" s="13">
        <v>71.454184999999995</v>
      </c>
      <c r="AK81" s="14">
        <f t="shared" si="37"/>
        <v>-4.8045694803430239E-3</v>
      </c>
      <c r="AL81" s="13">
        <v>88.989998</v>
      </c>
      <c r="AM81" s="14">
        <f t="shared" si="38"/>
        <v>-9.5715082820592157E-3</v>
      </c>
      <c r="AN81" s="13">
        <v>144.19416799999999</v>
      </c>
      <c r="AO81" s="14">
        <f t="shared" si="39"/>
        <v>5.0247484808161325E-3</v>
      </c>
    </row>
    <row r="82" spans="1:41" x14ac:dyDescent="0.2">
      <c r="A82" s="50">
        <v>43371</v>
      </c>
      <c r="B82" s="49">
        <v>53.836776999999998</v>
      </c>
      <c r="C82" s="14">
        <f t="shared" si="20"/>
        <v>3.5118306383681297E-3</v>
      </c>
      <c r="D82" s="13">
        <v>100.150002</v>
      </c>
      <c r="E82" s="14">
        <f t="shared" si="21"/>
        <v>-4.9578236255138908E-3</v>
      </c>
      <c r="F82" s="13">
        <v>214.11000100000001</v>
      </c>
      <c r="G82" s="14">
        <f t="shared" si="22"/>
        <v>-1.1951989090244308E-2</v>
      </c>
      <c r="H82" s="13">
        <v>30.943428000000001</v>
      </c>
      <c r="I82" s="14">
        <f t="shared" si="23"/>
        <v>5.3948044327345457E-3</v>
      </c>
      <c r="J82" s="13">
        <v>40.869155999999997</v>
      </c>
      <c r="K82" s="14">
        <f t="shared" si="24"/>
        <v>6.6208795363467132E-3</v>
      </c>
      <c r="L82" s="13">
        <v>114.26647199999999</v>
      </c>
      <c r="M82" s="14">
        <f t="shared" si="25"/>
        <v>7.7558942487383487E-3</v>
      </c>
      <c r="N82" s="13">
        <v>60.353999999999999</v>
      </c>
      <c r="O82" s="14">
        <f t="shared" si="26"/>
        <v>-2.319109461966784E-4</v>
      </c>
      <c r="P82" s="13">
        <v>179.72496000000001</v>
      </c>
      <c r="Q82" s="14">
        <f t="shared" si="27"/>
        <v>1.498701556435611E-3</v>
      </c>
      <c r="R82" s="13">
        <v>40.700809</v>
      </c>
      <c r="S82" s="14">
        <f t="shared" si="28"/>
        <v>3.0732097489009291E-2</v>
      </c>
      <c r="T82" s="13">
        <v>118.058708</v>
      </c>
      <c r="U82" s="14">
        <f t="shared" si="29"/>
        <v>-3.6176529712395045E-4</v>
      </c>
      <c r="V82" s="13">
        <v>38.893214999999998</v>
      </c>
      <c r="W82" s="14">
        <f t="shared" si="30"/>
        <v>3.912405158253307E-3</v>
      </c>
      <c r="X82" s="13">
        <v>215.629333</v>
      </c>
      <c r="Y82" s="14">
        <f t="shared" si="31"/>
        <v>1.3493762107665841E-3</v>
      </c>
      <c r="Z82" s="13">
        <v>57.317196000000003</v>
      </c>
      <c r="AA82" s="14">
        <f t="shared" si="32"/>
        <v>3.1106702559671184E-3</v>
      </c>
      <c r="AB82" s="13">
        <v>107.74432400000001</v>
      </c>
      <c r="AC82" s="14">
        <f t="shared" si="33"/>
        <v>-3.496038137348334E-4</v>
      </c>
      <c r="AD82" s="13">
        <v>69.636345000000006</v>
      </c>
      <c r="AE82" s="14">
        <f t="shared" si="34"/>
        <v>5.0934911810553762E-2</v>
      </c>
      <c r="AF82" s="13">
        <v>95.557975999999996</v>
      </c>
      <c r="AG82" s="14">
        <f t="shared" si="35"/>
        <v>6.7538219000859989E-3</v>
      </c>
      <c r="AH82" s="13">
        <v>33.261069999999997</v>
      </c>
      <c r="AI82" s="14">
        <f t="shared" si="36"/>
        <v>3.8728749085761294E-3</v>
      </c>
      <c r="AJ82" s="13">
        <v>71.773276999999993</v>
      </c>
      <c r="AK82" s="14">
        <f t="shared" si="37"/>
        <v>4.4656866494243719E-3</v>
      </c>
      <c r="AL82" s="13">
        <v>87.839995999999999</v>
      </c>
      <c r="AM82" s="14">
        <f t="shared" si="38"/>
        <v>-1.2922823079510537E-2</v>
      </c>
      <c r="AN82" s="13">
        <v>144.261383</v>
      </c>
      <c r="AO82" s="14">
        <f t="shared" si="39"/>
        <v>4.6614229224584136E-4</v>
      </c>
    </row>
    <row r="83" spans="1:41" x14ac:dyDescent="0.2">
      <c r="A83" s="50">
        <v>43374</v>
      </c>
      <c r="B83" s="49">
        <v>54.199272000000001</v>
      </c>
      <c r="C83" s="14">
        <f t="shared" si="20"/>
        <v>6.7332225329908013E-3</v>
      </c>
      <c r="D83" s="13">
        <v>100.218002</v>
      </c>
      <c r="E83" s="14">
        <f t="shared" si="21"/>
        <v>6.7898151414902408E-4</v>
      </c>
      <c r="F83" s="13">
        <v>214.779999</v>
      </c>
      <c r="G83" s="14">
        <f t="shared" si="22"/>
        <v>3.1292232818214138E-3</v>
      </c>
      <c r="H83" s="13">
        <v>31.039553000000002</v>
      </c>
      <c r="I83" s="14">
        <f t="shared" si="23"/>
        <v>3.106475468716674E-3</v>
      </c>
      <c r="J83" s="13">
        <v>41.053967</v>
      </c>
      <c r="K83" s="14">
        <f t="shared" si="24"/>
        <v>4.5220165544892499E-3</v>
      </c>
      <c r="L83" s="13">
        <v>113.582474</v>
      </c>
      <c r="M83" s="14">
        <f t="shared" si="25"/>
        <v>-5.9859903611969578E-3</v>
      </c>
      <c r="N83" s="13">
        <v>60.426498000000002</v>
      </c>
      <c r="O83" s="14">
        <f t="shared" si="26"/>
        <v>1.2012128442191461E-3</v>
      </c>
      <c r="P83" s="13">
        <v>180.11541700000001</v>
      </c>
      <c r="Q83" s="14">
        <f t="shared" si="27"/>
        <v>2.1725251740214446E-3</v>
      </c>
      <c r="R83" s="13">
        <v>39.977859000000002</v>
      </c>
      <c r="S83" s="14">
        <f t="shared" si="28"/>
        <v>-1.7762546194106332E-2</v>
      </c>
      <c r="T83" s="13">
        <v>119.357491</v>
      </c>
      <c r="U83" s="14">
        <f t="shared" si="29"/>
        <v>1.1001162235317663E-2</v>
      </c>
      <c r="V83" s="13">
        <v>38.926890999999998</v>
      </c>
      <c r="W83" s="14">
        <f t="shared" si="30"/>
        <v>8.6585796520033398E-4</v>
      </c>
      <c r="X83" s="13">
        <v>216.75296</v>
      </c>
      <c r="Y83" s="14">
        <f t="shared" si="31"/>
        <v>5.210919054319918E-3</v>
      </c>
      <c r="Z83" s="13">
        <v>57.793903</v>
      </c>
      <c r="AA83" s="14">
        <f t="shared" si="32"/>
        <v>8.3169979215311773E-3</v>
      </c>
      <c r="AB83" s="13">
        <v>108.912491</v>
      </c>
      <c r="AC83" s="14">
        <f t="shared" si="33"/>
        <v>1.0842028207444177E-2</v>
      </c>
      <c r="AD83" s="13">
        <v>71.702972000000003</v>
      </c>
      <c r="AE83" s="14">
        <f t="shared" si="34"/>
        <v>2.9677419169544139E-2</v>
      </c>
      <c r="AF83" s="13">
        <v>94.626311999999999</v>
      </c>
      <c r="AG83" s="14">
        <f t="shared" si="35"/>
        <v>-9.749725130218323E-3</v>
      </c>
      <c r="AH83" s="13">
        <v>33.412010000000002</v>
      </c>
      <c r="AI83" s="14">
        <f t="shared" si="36"/>
        <v>4.5380380126076592E-3</v>
      </c>
      <c r="AJ83" s="13">
        <v>72.152702000000005</v>
      </c>
      <c r="AK83" s="14">
        <f t="shared" si="37"/>
        <v>5.2864382937400922E-3</v>
      </c>
      <c r="AL83" s="13">
        <v>87.550003000000004</v>
      </c>
      <c r="AM83" s="14">
        <f t="shared" si="38"/>
        <v>-3.3013776548896923E-3</v>
      </c>
      <c r="AN83" s="13">
        <v>144.934235</v>
      </c>
      <c r="AO83" s="14">
        <f t="shared" si="39"/>
        <v>4.6641172156238753E-3</v>
      </c>
    </row>
    <row r="84" spans="1:41" x14ac:dyDescent="0.2">
      <c r="A84" s="50">
        <v>43375</v>
      </c>
      <c r="B84" s="49">
        <v>54.68103</v>
      </c>
      <c r="C84" s="14">
        <f t="shared" si="20"/>
        <v>8.8886433751360627E-3</v>
      </c>
      <c r="D84" s="13">
        <v>98.565498000000005</v>
      </c>
      <c r="E84" s="14">
        <f t="shared" si="21"/>
        <v>-1.6489093446504732E-2</v>
      </c>
      <c r="F84" s="13">
        <v>215.28999300000001</v>
      </c>
      <c r="G84" s="14">
        <f t="shared" si="22"/>
        <v>2.3744948429764712E-3</v>
      </c>
      <c r="H84" s="13">
        <v>31.364619999999999</v>
      </c>
      <c r="I84" s="14">
        <f t="shared" si="23"/>
        <v>1.0472670144444418E-2</v>
      </c>
      <c r="J84" s="13">
        <v>41.171585</v>
      </c>
      <c r="K84" s="14">
        <f t="shared" si="24"/>
        <v>2.8649606504531633E-3</v>
      </c>
      <c r="L84" s="13">
        <v>114.970024</v>
      </c>
      <c r="M84" s="14">
        <f t="shared" si="25"/>
        <v>1.2216233289653378E-2</v>
      </c>
      <c r="N84" s="13">
        <v>60.381999999999998</v>
      </c>
      <c r="O84" s="14">
        <f t="shared" si="26"/>
        <v>-7.3639878981579532E-4</v>
      </c>
      <c r="P84" s="13">
        <v>177.64271500000001</v>
      </c>
      <c r="Q84" s="14">
        <f t="shared" si="27"/>
        <v>-1.3728430587371609E-2</v>
      </c>
      <c r="R84" s="13">
        <v>41.397948999999997</v>
      </c>
      <c r="S84" s="14">
        <f t="shared" si="28"/>
        <v>3.5521912266487154E-2</v>
      </c>
      <c r="T84" s="13">
        <v>120.032501</v>
      </c>
      <c r="U84" s="14">
        <f t="shared" si="29"/>
        <v>5.6553635163125726E-3</v>
      </c>
      <c r="V84" s="13">
        <v>39.162655000000001</v>
      </c>
      <c r="W84" s="14">
        <f t="shared" si="30"/>
        <v>6.0565843801911878E-3</v>
      </c>
      <c r="X84" s="13">
        <v>215.39686599999999</v>
      </c>
      <c r="Y84" s="14">
        <f t="shared" si="31"/>
        <v>-6.2564036034387094E-3</v>
      </c>
      <c r="Z84" s="13">
        <v>57.971653000000003</v>
      </c>
      <c r="AA84" s="14">
        <f t="shared" si="32"/>
        <v>3.0755839417870856E-3</v>
      </c>
      <c r="AB84" s="13">
        <v>108.47912599999999</v>
      </c>
      <c r="AC84" s="14">
        <f t="shared" si="33"/>
        <v>-3.979020184195492E-3</v>
      </c>
      <c r="AD84" s="13">
        <v>70.989304000000004</v>
      </c>
      <c r="AE84" s="14">
        <f t="shared" si="34"/>
        <v>-9.9531160298348409E-3</v>
      </c>
      <c r="AF84" s="13">
        <v>92.925422999999995</v>
      </c>
      <c r="AG84" s="14">
        <f t="shared" si="35"/>
        <v>-1.7974799651919282E-2</v>
      </c>
      <c r="AH84" s="13">
        <v>33.374263999999997</v>
      </c>
      <c r="AI84" s="14">
        <f t="shared" si="36"/>
        <v>-1.1297135371384215E-3</v>
      </c>
      <c r="AJ84" s="13">
        <v>72.747733999999994</v>
      </c>
      <c r="AK84" s="14">
        <f t="shared" si="37"/>
        <v>8.2468429248843123E-3</v>
      </c>
      <c r="AL84" s="13">
        <v>86.68</v>
      </c>
      <c r="AM84" s="14">
        <f t="shared" si="38"/>
        <v>-9.937212680620866E-3</v>
      </c>
      <c r="AN84" s="13">
        <v>143.85772700000001</v>
      </c>
      <c r="AO84" s="14">
        <f t="shared" si="39"/>
        <v>-7.427561886948153E-3</v>
      </c>
    </row>
    <row r="85" spans="1:41" x14ac:dyDescent="0.2">
      <c r="A85" s="50">
        <v>43376</v>
      </c>
      <c r="B85" s="49">
        <v>55.346420000000002</v>
      </c>
      <c r="C85" s="14">
        <f t="shared" si="20"/>
        <v>1.2168571074831602E-2</v>
      </c>
      <c r="D85" s="13">
        <v>97.638000000000005</v>
      </c>
      <c r="E85" s="14">
        <f t="shared" si="21"/>
        <v>-9.4099661526592104E-3</v>
      </c>
      <c r="F85" s="13">
        <v>216.39999399999999</v>
      </c>
      <c r="G85" s="14">
        <f t="shared" si="22"/>
        <v>5.1558411263452619E-3</v>
      </c>
      <c r="H85" s="13">
        <v>30.916561000000002</v>
      </c>
      <c r="I85" s="14">
        <f t="shared" si="23"/>
        <v>-1.4285491104307879E-2</v>
      </c>
      <c r="J85" s="13">
        <v>41.280788000000001</v>
      </c>
      <c r="K85" s="14">
        <f t="shared" si="24"/>
        <v>2.6523875629271831E-3</v>
      </c>
      <c r="L85" s="13">
        <v>114.23716</v>
      </c>
      <c r="M85" s="14">
        <f t="shared" si="25"/>
        <v>-6.3743919893414214E-3</v>
      </c>
      <c r="N85" s="13">
        <v>60.576500000000003</v>
      </c>
      <c r="O85" s="14">
        <f t="shared" si="26"/>
        <v>3.2211586234309753E-3</v>
      </c>
      <c r="P85" s="13">
        <v>176.76646400000001</v>
      </c>
      <c r="Q85" s="14">
        <f t="shared" si="27"/>
        <v>-4.9326593550430564E-3</v>
      </c>
      <c r="R85" s="13">
        <v>41.965988000000003</v>
      </c>
      <c r="S85" s="14">
        <f t="shared" si="28"/>
        <v>1.3721428566425109E-2</v>
      </c>
      <c r="T85" s="13">
        <v>118.793556</v>
      </c>
      <c r="U85" s="14">
        <f t="shared" si="29"/>
        <v>-1.0321746107747942E-2</v>
      </c>
      <c r="V85" s="13">
        <v>38.623767999999998</v>
      </c>
      <c r="W85" s="14">
        <f t="shared" si="30"/>
        <v>-1.3760226419787025E-2</v>
      </c>
      <c r="X85" s="13">
        <v>216.13298</v>
      </c>
      <c r="Y85" s="14">
        <f t="shared" si="31"/>
        <v>3.4174777640452181E-3</v>
      </c>
      <c r="Z85" s="13">
        <v>57.664627000000003</v>
      </c>
      <c r="AA85" s="14">
        <f t="shared" si="32"/>
        <v>-5.2961401669882058E-3</v>
      </c>
      <c r="AB85" s="13">
        <v>108.49797100000001</v>
      </c>
      <c r="AC85" s="14">
        <f t="shared" si="33"/>
        <v>1.73720057442317E-4</v>
      </c>
      <c r="AD85" s="13">
        <v>71.051270000000002</v>
      </c>
      <c r="AE85" s="14">
        <f t="shared" si="34"/>
        <v>8.7289206272544995E-4</v>
      </c>
      <c r="AF85" s="13">
        <v>91.899733999999995</v>
      </c>
      <c r="AG85" s="14">
        <f t="shared" si="35"/>
        <v>-1.1037765198012583E-2</v>
      </c>
      <c r="AH85" s="13">
        <v>33.819564999999997</v>
      </c>
      <c r="AI85" s="14">
        <f t="shared" si="36"/>
        <v>1.3342646297758165E-2</v>
      </c>
      <c r="AJ85" s="13">
        <v>71.600800000000007</v>
      </c>
      <c r="AK85" s="14">
        <f t="shared" si="37"/>
        <v>-1.5765906880343294E-2</v>
      </c>
      <c r="AL85" s="13">
        <v>87.150002000000001</v>
      </c>
      <c r="AM85" s="14">
        <f t="shared" si="38"/>
        <v>5.4222658052607287E-3</v>
      </c>
      <c r="AN85" s="13">
        <v>143.56933599999999</v>
      </c>
      <c r="AO85" s="14">
        <f t="shared" si="39"/>
        <v>-2.0046959312794987E-3</v>
      </c>
    </row>
    <row r="86" spans="1:41" x14ac:dyDescent="0.2">
      <c r="A86" s="50">
        <v>43377</v>
      </c>
      <c r="B86" s="49">
        <v>54.373382999999997</v>
      </c>
      <c r="C86" s="14">
        <f t="shared" si="20"/>
        <v>-1.7580848047624498E-2</v>
      </c>
      <c r="D86" s="13">
        <v>95.471001000000001</v>
      </c>
      <c r="E86" s="14">
        <f t="shared" si="21"/>
        <v>-2.2194217415350659E-2</v>
      </c>
      <c r="F86" s="13">
        <v>218.970001</v>
      </c>
      <c r="G86" s="14">
        <f t="shared" si="22"/>
        <v>1.1876187944811045E-2</v>
      </c>
      <c r="H86" s="13">
        <v>30.93412</v>
      </c>
      <c r="I86" s="14">
        <f t="shared" si="23"/>
        <v>5.6794803277115946E-4</v>
      </c>
      <c r="J86" s="13">
        <v>40.917118000000002</v>
      </c>
      <c r="K86" s="14">
        <f t="shared" si="24"/>
        <v>-8.8096671022849238E-3</v>
      </c>
      <c r="L86" s="13">
        <v>113.474998</v>
      </c>
      <c r="M86" s="14">
        <f t="shared" si="25"/>
        <v>-6.6717519938346292E-3</v>
      </c>
      <c r="N86" s="13">
        <v>58.853499999999997</v>
      </c>
      <c r="O86" s="14">
        <f t="shared" si="26"/>
        <v>-2.8443373255305326E-2</v>
      </c>
      <c r="P86" s="13">
        <v>172.52383399999999</v>
      </c>
      <c r="Q86" s="14">
        <f t="shared" si="27"/>
        <v>-2.4001328668315836E-2</v>
      </c>
      <c r="R86" s="13">
        <v>41.423771000000002</v>
      </c>
      <c r="S86" s="14">
        <f t="shared" si="28"/>
        <v>-1.2920391627619932E-2</v>
      </c>
      <c r="T86" s="13">
        <v>119.066986</v>
      </c>
      <c r="U86" s="14">
        <f t="shared" si="29"/>
        <v>2.3017241776988051E-3</v>
      </c>
      <c r="V86" s="13">
        <v>38.606921999999997</v>
      </c>
      <c r="W86" s="14">
        <f t="shared" si="30"/>
        <v>-4.3615630665561067E-4</v>
      </c>
      <c r="X86" s="13">
        <v>209.371872</v>
      </c>
      <c r="Y86" s="14">
        <f t="shared" si="31"/>
        <v>-3.1282167117669957E-2</v>
      </c>
      <c r="Z86" s="13">
        <v>57.543433999999998</v>
      </c>
      <c r="AA86" s="14">
        <f t="shared" si="32"/>
        <v>-2.1016870533127063E-3</v>
      </c>
      <c r="AB86" s="13">
        <v>106.255844</v>
      </c>
      <c r="AC86" s="14">
        <f t="shared" si="33"/>
        <v>-2.0665151424813399E-2</v>
      </c>
      <c r="AD86" s="13">
        <v>69.207649000000004</v>
      </c>
      <c r="AE86" s="14">
        <f t="shared" si="34"/>
        <v>-2.5947755754401003E-2</v>
      </c>
      <c r="AF86" s="13">
        <v>91.121964000000006</v>
      </c>
      <c r="AG86" s="14">
        <f t="shared" si="35"/>
        <v>-8.4632453887188985E-3</v>
      </c>
      <c r="AH86" s="13">
        <v>33.736548999999997</v>
      </c>
      <c r="AI86" s="14">
        <f t="shared" si="36"/>
        <v>-2.4546737960704501E-3</v>
      </c>
      <c r="AJ86" s="13">
        <v>70.643600000000006</v>
      </c>
      <c r="AK86" s="14">
        <f t="shared" si="37"/>
        <v>-1.3368565714349523E-2</v>
      </c>
      <c r="AL86" s="13">
        <v>84.339995999999999</v>
      </c>
      <c r="AM86" s="14">
        <f t="shared" si="38"/>
        <v>-3.2243326856148613E-2</v>
      </c>
      <c r="AN86" s="13">
        <v>141.060699</v>
      </c>
      <c r="AO86" s="14">
        <f t="shared" si="39"/>
        <v>-1.7473348208561723E-2</v>
      </c>
    </row>
    <row r="87" spans="1:41" x14ac:dyDescent="0.2">
      <c r="A87" s="50">
        <v>43378</v>
      </c>
      <c r="B87" s="49">
        <v>53.490955</v>
      </c>
      <c r="C87" s="14">
        <f t="shared" si="20"/>
        <v>-1.6229043537717702E-2</v>
      </c>
      <c r="D87" s="13">
        <v>94.482498000000007</v>
      </c>
      <c r="E87" s="14">
        <f t="shared" si="21"/>
        <v>-1.0353960780195348E-2</v>
      </c>
      <c r="F87" s="13">
        <v>219.46000699999999</v>
      </c>
      <c r="G87" s="14">
        <f t="shared" si="22"/>
        <v>2.2377768541910203E-3</v>
      </c>
      <c r="H87" s="13">
        <v>30.363057999999999</v>
      </c>
      <c r="I87" s="14">
        <f t="shared" si="23"/>
        <v>-1.8460586562669357E-2</v>
      </c>
      <c r="J87" s="13">
        <v>40.705688000000002</v>
      </c>
      <c r="K87" s="14">
        <f t="shared" si="24"/>
        <v>-5.1672749776755511E-3</v>
      </c>
      <c r="L87" s="13">
        <v>112.155861</v>
      </c>
      <c r="M87" s="14">
        <f t="shared" si="25"/>
        <v>-1.1624913181315866E-2</v>
      </c>
      <c r="N87" s="13">
        <v>58.391499000000003</v>
      </c>
      <c r="O87" s="14">
        <f t="shared" si="26"/>
        <v>-7.8500174161263425E-3</v>
      </c>
      <c r="P87" s="13">
        <v>170.38081399999999</v>
      </c>
      <c r="Q87" s="14">
        <f t="shared" si="27"/>
        <v>-1.2421588080404056E-2</v>
      </c>
      <c r="R87" s="13">
        <v>40.477038999999998</v>
      </c>
      <c r="S87" s="14">
        <f t="shared" si="28"/>
        <v>-2.2854799964976746E-2</v>
      </c>
      <c r="T87" s="13">
        <v>118.85337800000001</v>
      </c>
      <c r="U87" s="14">
        <f t="shared" si="29"/>
        <v>-1.7940153452778995E-3</v>
      </c>
      <c r="V87" s="13">
        <v>38.632182999999998</v>
      </c>
      <c r="W87" s="14">
        <f t="shared" si="30"/>
        <v>6.5431271625326914E-4</v>
      </c>
      <c r="X87" s="13">
        <v>206.81173699999999</v>
      </c>
      <c r="Y87" s="14">
        <f t="shared" si="31"/>
        <v>-1.2227693125846484E-2</v>
      </c>
      <c r="Z87" s="13">
        <v>57.389918999999999</v>
      </c>
      <c r="AA87" s="14">
        <f t="shared" si="32"/>
        <v>-2.6678108922035815E-3</v>
      </c>
      <c r="AB87" s="13">
        <v>105.63408699999999</v>
      </c>
      <c r="AC87" s="14">
        <f t="shared" si="33"/>
        <v>-5.8515087414863221E-3</v>
      </c>
      <c r="AD87" s="13">
        <v>66.870911000000007</v>
      </c>
      <c r="AE87" s="14">
        <f t="shared" si="34"/>
        <v>-3.3764158062933092E-2</v>
      </c>
      <c r="AF87" s="13">
        <v>91.019394000000005</v>
      </c>
      <c r="AG87" s="14">
        <f t="shared" si="35"/>
        <v>-1.1256342104303263E-3</v>
      </c>
      <c r="AH87" s="13">
        <v>33.895031000000003</v>
      </c>
      <c r="AI87" s="14">
        <f t="shared" si="36"/>
        <v>4.6976351967715768E-3</v>
      </c>
      <c r="AJ87" s="13">
        <v>70.841926999999998</v>
      </c>
      <c r="AK87" s="14">
        <f t="shared" si="37"/>
        <v>2.8074305386474041E-3</v>
      </c>
      <c r="AL87" s="13">
        <v>83.18</v>
      </c>
      <c r="AM87" s="14">
        <f t="shared" si="38"/>
        <v>-1.3753806675542046E-2</v>
      </c>
      <c r="AN87" s="13">
        <v>139.71507299999999</v>
      </c>
      <c r="AO87" s="14">
        <f t="shared" si="39"/>
        <v>-9.5393402240265823E-3</v>
      </c>
    </row>
    <row r="88" spans="1:41" x14ac:dyDescent="0.2">
      <c r="A88" s="50">
        <v>43381</v>
      </c>
      <c r="B88" s="49">
        <v>53.366936000000003</v>
      </c>
      <c r="C88" s="14">
        <f t="shared" si="20"/>
        <v>-2.318504128408172E-3</v>
      </c>
      <c r="D88" s="13">
        <v>93.221001000000001</v>
      </c>
      <c r="E88" s="14">
        <f t="shared" si="21"/>
        <v>-1.3351647413047951E-2</v>
      </c>
      <c r="F88" s="13">
        <v>222.05999800000001</v>
      </c>
      <c r="G88" s="14">
        <f t="shared" si="22"/>
        <v>1.1847220072311426E-2</v>
      </c>
      <c r="H88" s="13">
        <v>30.907761000000001</v>
      </c>
      <c r="I88" s="14">
        <f t="shared" si="23"/>
        <v>1.7939662072245843E-2</v>
      </c>
      <c r="J88" s="13">
        <v>40.189781000000004</v>
      </c>
      <c r="K88" s="14">
        <f t="shared" si="24"/>
        <v>-1.2674076409174062E-2</v>
      </c>
      <c r="L88" s="13">
        <v>113.367508</v>
      </c>
      <c r="M88" s="14">
        <f t="shared" si="25"/>
        <v>1.0803242819383385E-2</v>
      </c>
      <c r="N88" s="13">
        <v>57.796000999999997</v>
      </c>
      <c r="O88" s="14">
        <f t="shared" si="26"/>
        <v>-1.0198368087793175E-2</v>
      </c>
      <c r="P88" s="13">
        <v>172.14209</v>
      </c>
      <c r="Q88" s="14">
        <f t="shared" si="27"/>
        <v>1.03372906764021E-2</v>
      </c>
      <c r="R88" s="13">
        <v>40.477038999999998</v>
      </c>
      <c r="S88" s="14">
        <f t="shared" si="28"/>
        <v>0</v>
      </c>
      <c r="T88" s="13">
        <v>119.10118900000001</v>
      </c>
      <c r="U88" s="14">
        <f t="shared" si="29"/>
        <v>2.0850143611399474E-3</v>
      </c>
      <c r="V88" s="13">
        <v>39.137408999999998</v>
      </c>
      <c r="W88" s="14">
        <f t="shared" si="30"/>
        <v>1.3077852732267248E-2</v>
      </c>
      <c r="X88" s="13">
        <v>201.96289100000001</v>
      </c>
      <c r="Y88" s="14">
        <f t="shared" si="31"/>
        <v>-2.3445700279573489E-2</v>
      </c>
      <c r="Z88" s="13">
        <v>57.737338999999999</v>
      </c>
      <c r="AA88" s="14">
        <f t="shared" si="32"/>
        <v>6.0536764305243462E-3</v>
      </c>
      <c r="AB88" s="13">
        <v>104.428223</v>
      </c>
      <c r="AC88" s="14">
        <f t="shared" si="33"/>
        <v>-1.141548182264307E-2</v>
      </c>
      <c r="AD88" s="13">
        <v>65.857422</v>
      </c>
      <c r="AE88" s="14">
        <f t="shared" si="34"/>
        <v>-1.515590239229736E-2</v>
      </c>
      <c r="AF88" s="13">
        <v>92.472403999999997</v>
      </c>
      <c r="AG88" s="14">
        <f t="shared" si="35"/>
        <v>1.5963740650701164E-2</v>
      </c>
      <c r="AH88" s="13">
        <v>34.174286000000002</v>
      </c>
      <c r="AI88" s="14">
        <f t="shared" si="36"/>
        <v>8.2388182503800866E-3</v>
      </c>
      <c r="AJ88" s="13">
        <v>71.057533000000006</v>
      </c>
      <c r="AK88" s="14">
        <f t="shared" si="37"/>
        <v>3.0434801695895519E-3</v>
      </c>
      <c r="AL88" s="13">
        <v>80.550003000000004</v>
      </c>
      <c r="AM88" s="14">
        <f t="shared" si="38"/>
        <v>-3.1618141380139519E-2</v>
      </c>
      <c r="AN88" s="13">
        <v>136.379898</v>
      </c>
      <c r="AO88" s="14">
        <f t="shared" si="39"/>
        <v>-2.3871261191696802E-2</v>
      </c>
    </row>
    <row r="89" spans="1:41" x14ac:dyDescent="0.2">
      <c r="A89" s="50">
        <v>43382</v>
      </c>
      <c r="B89" s="49">
        <v>54.106265999999998</v>
      </c>
      <c r="C89" s="14">
        <f t="shared" si="20"/>
        <v>1.3853708970662959E-2</v>
      </c>
      <c r="D89" s="13">
        <v>93.515998999999994</v>
      </c>
      <c r="E89" s="14">
        <f t="shared" si="21"/>
        <v>3.1645015268608745E-3</v>
      </c>
      <c r="F89" s="13">
        <v>223.759995</v>
      </c>
      <c r="G89" s="14">
        <f t="shared" si="22"/>
        <v>7.6555751387514803E-3</v>
      </c>
      <c r="H89" s="13">
        <v>31.136192000000001</v>
      </c>
      <c r="I89" s="14">
        <f t="shared" si="23"/>
        <v>7.3907327030255932E-3</v>
      </c>
      <c r="J89" s="13">
        <v>40.164417</v>
      </c>
      <c r="K89" s="14">
        <f t="shared" si="24"/>
        <v>-6.3110570321356363E-4</v>
      </c>
      <c r="L89" s="13">
        <v>114.21762099999999</v>
      </c>
      <c r="M89" s="14">
        <f t="shared" si="25"/>
        <v>7.4987358811837712E-3</v>
      </c>
      <c r="N89" s="13">
        <v>57.258499</v>
      </c>
      <c r="O89" s="14">
        <f t="shared" si="26"/>
        <v>-9.2999859973010857E-3</v>
      </c>
      <c r="P89" s="13">
        <v>169.83424400000001</v>
      </c>
      <c r="Q89" s="14">
        <f t="shared" si="27"/>
        <v>-1.3406634019605401E-2</v>
      </c>
      <c r="R89" s="13">
        <v>40.063915000000001</v>
      </c>
      <c r="S89" s="14">
        <f t="shared" si="28"/>
        <v>-1.0206378979450426E-2</v>
      </c>
      <c r="T89" s="13">
        <v>118.938805</v>
      </c>
      <c r="U89" s="14">
        <f t="shared" si="29"/>
        <v>-1.3634120814697281E-3</v>
      </c>
      <c r="V89" s="13">
        <v>39.061622999999997</v>
      </c>
      <c r="W89" s="14">
        <f t="shared" si="30"/>
        <v>-1.9364082072985678E-3</v>
      </c>
      <c r="X89" s="13">
        <v>203.41752600000001</v>
      </c>
      <c r="Y89" s="14">
        <f t="shared" si="31"/>
        <v>7.2024865201598676E-3</v>
      </c>
      <c r="Z89" s="13">
        <v>58.448349</v>
      </c>
      <c r="AA89" s="14">
        <f t="shared" si="32"/>
        <v>1.2314561292823045E-2</v>
      </c>
      <c r="AB89" s="13">
        <v>105.756569</v>
      </c>
      <c r="AC89" s="14">
        <f t="shared" si="33"/>
        <v>1.2720181976092704E-2</v>
      </c>
      <c r="AD89" s="13">
        <v>65.800415000000001</v>
      </c>
      <c r="AE89" s="14">
        <f t="shared" si="34"/>
        <v>-8.6561238306592792E-4</v>
      </c>
      <c r="AF89" s="13">
        <v>92.412598000000003</v>
      </c>
      <c r="AG89" s="14">
        <f t="shared" si="35"/>
        <v>-6.4674429789879362E-4</v>
      </c>
      <c r="AH89" s="13">
        <v>34.317680000000003</v>
      </c>
      <c r="AI89" s="14">
        <f t="shared" si="36"/>
        <v>4.1959618410170041E-3</v>
      </c>
      <c r="AJ89" s="13">
        <v>70.885040000000004</v>
      </c>
      <c r="AK89" s="14">
        <f t="shared" si="37"/>
        <v>-2.4275118023024955E-3</v>
      </c>
      <c r="AL89" s="13">
        <v>80.029999000000004</v>
      </c>
      <c r="AM89" s="14">
        <f t="shared" si="38"/>
        <v>-6.4556670469646527E-3</v>
      </c>
      <c r="AN89" s="13">
        <v>136.78358499999999</v>
      </c>
      <c r="AO89" s="14">
        <f t="shared" si="39"/>
        <v>2.9600183452256346E-3</v>
      </c>
    </row>
    <row r="90" spans="1:41" x14ac:dyDescent="0.2">
      <c r="A90" s="50">
        <v>43383</v>
      </c>
      <c r="B90" s="49">
        <v>51.599730999999998</v>
      </c>
      <c r="C90" s="14">
        <f t="shared" si="20"/>
        <v>-4.6326150098770391E-2</v>
      </c>
      <c r="D90" s="13">
        <v>87.762496999999996</v>
      </c>
      <c r="E90" s="14">
        <f t="shared" si="21"/>
        <v>-6.152425319222643E-2</v>
      </c>
      <c r="F90" s="13">
        <v>213.10000600000001</v>
      </c>
      <c r="G90" s="14">
        <f t="shared" si="22"/>
        <v>-4.7640280828572523E-2</v>
      </c>
      <c r="H90" s="13">
        <v>30.117062000000001</v>
      </c>
      <c r="I90" s="14">
        <f t="shared" si="23"/>
        <v>-3.2731362910403461E-2</v>
      </c>
      <c r="J90" s="13">
        <v>38.591327999999997</v>
      </c>
      <c r="K90" s="14">
        <f t="shared" si="24"/>
        <v>-3.9166235127974125E-2</v>
      </c>
      <c r="L90" s="13">
        <v>110.27975499999999</v>
      </c>
      <c r="M90" s="14">
        <f t="shared" si="25"/>
        <v>-3.4476869379025166E-2</v>
      </c>
      <c r="N90" s="13">
        <v>54.608001999999999</v>
      </c>
      <c r="O90" s="14">
        <f t="shared" si="26"/>
        <v>-4.6290018884358131E-2</v>
      </c>
      <c r="P90" s="13">
        <v>168.05561800000001</v>
      </c>
      <c r="Q90" s="14">
        <f t="shared" si="27"/>
        <v>-1.0472717151200683E-2</v>
      </c>
      <c r="R90" s="13">
        <v>38.557751000000003</v>
      </c>
      <c r="S90" s="14">
        <f t="shared" si="28"/>
        <v>-3.7594029440208176E-2</v>
      </c>
      <c r="T90" s="13">
        <v>117.68277</v>
      </c>
      <c r="U90" s="14">
        <f t="shared" si="29"/>
        <v>-1.0560346558047162E-2</v>
      </c>
      <c r="V90" s="13">
        <v>38.463776000000003</v>
      </c>
      <c r="W90" s="14">
        <f t="shared" si="30"/>
        <v>-1.5305226820708229E-2</v>
      </c>
      <c r="X90" s="13">
        <v>190.74273700000001</v>
      </c>
      <c r="Y90" s="14">
        <f t="shared" si="31"/>
        <v>-6.2309227966915737E-2</v>
      </c>
      <c r="Z90" s="13">
        <v>56.921287999999997</v>
      </c>
      <c r="AA90" s="14">
        <f t="shared" si="32"/>
        <v>-2.6126674681606565E-2</v>
      </c>
      <c r="AB90" s="13">
        <v>100.00992599999999</v>
      </c>
      <c r="AC90" s="14">
        <f t="shared" si="33"/>
        <v>-5.433840237385168E-2</v>
      </c>
      <c r="AD90" s="13">
        <v>60.881622</v>
      </c>
      <c r="AE90" s="14">
        <f t="shared" si="34"/>
        <v>-7.4753221541231984E-2</v>
      </c>
      <c r="AF90" s="13">
        <v>91.745902999999998</v>
      </c>
      <c r="AG90" s="14">
        <f t="shared" si="35"/>
        <v>-7.2143302366631801E-3</v>
      </c>
      <c r="AH90" s="13">
        <v>33.593142999999998</v>
      </c>
      <c r="AI90" s="14">
        <f t="shared" si="36"/>
        <v>-2.1112645143844366E-2</v>
      </c>
      <c r="AJ90" s="13">
        <v>70.229652000000002</v>
      </c>
      <c r="AK90" s="14">
        <f t="shared" si="37"/>
        <v>-9.2457872634339466E-3</v>
      </c>
      <c r="AL90" s="13">
        <v>75.449996999999996</v>
      </c>
      <c r="AM90" s="14">
        <f t="shared" si="38"/>
        <v>-5.7228565003480836E-2</v>
      </c>
      <c r="AN90" s="13">
        <v>130.257248</v>
      </c>
      <c r="AO90" s="14">
        <f t="shared" si="39"/>
        <v>-4.7712867008128046E-2</v>
      </c>
    </row>
    <row r="91" spans="1:41" x14ac:dyDescent="0.2">
      <c r="A91" s="50">
        <v>43384</v>
      </c>
      <c r="B91" s="49">
        <v>51.144215000000003</v>
      </c>
      <c r="C91" s="14">
        <f t="shared" si="20"/>
        <v>-8.8278754786530467E-3</v>
      </c>
      <c r="D91" s="13">
        <v>85.968001999999998</v>
      </c>
      <c r="E91" s="14">
        <f t="shared" si="21"/>
        <v>-2.0447173466361157E-2</v>
      </c>
      <c r="F91" s="13">
        <v>205.19000199999999</v>
      </c>
      <c r="G91" s="14">
        <f t="shared" si="22"/>
        <v>-3.7118741329364435E-2</v>
      </c>
      <c r="H91" s="13">
        <v>29.581139</v>
      </c>
      <c r="I91" s="14">
        <f t="shared" si="23"/>
        <v>-1.7794664034625929E-2</v>
      </c>
      <c r="J91" s="13">
        <v>37.314247000000002</v>
      </c>
      <c r="K91" s="14">
        <f t="shared" si="24"/>
        <v>-3.3092434652676306E-2</v>
      </c>
      <c r="L91" s="13">
        <v>108.608856</v>
      </c>
      <c r="M91" s="14">
        <f t="shared" si="25"/>
        <v>-1.5151457309639405E-2</v>
      </c>
      <c r="N91" s="13">
        <v>54.536999000000002</v>
      </c>
      <c r="O91" s="14">
        <f t="shared" si="26"/>
        <v>-1.300230687802828E-3</v>
      </c>
      <c r="P91" s="13">
        <v>164.61991900000001</v>
      </c>
      <c r="Q91" s="14">
        <f t="shared" si="27"/>
        <v>-2.0443821164014886E-2</v>
      </c>
      <c r="R91" s="13">
        <v>38.067188000000002</v>
      </c>
      <c r="S91" s="14">
        <f t="shared" si="28"/>
        <v>-1.2722811556099334E-2</v>
      </c>
      <c r="T91" s="13">
        <v>114.358994</v>
      </c>
      <c r="U91" s="14">
        <f t="shared" si="29"/>
        <v>-2.8243522819865752E-2</v>
      </c>
      <c r="V91" s="13">
        <v>37.588070000000002</v>
      </c>
      <c r="W91" s="14">
        <f t="shared" si="30"/>
        <v>-2.2767031505175228E-2</v>
      </c>
      <c r="X91" s="13">
        <v>188.62866199999999</v>
      </c>
      <c r="Y91" s="14">
        <f t="shared" si="31"/>
        <v>-1.1083384003240049E-2</v>
      </c>
      <c r="Z91" s="13">
        <v>55.240723000000003</v>
      </c>
      <c r="AA91" s="14">
        <f t="shared" si="32"/>
        <v>-2.9524367052270351E-2</v>
      </c>
      <c r="AB91" s="13">
        <v>99.774428999999998</v>
      </c>
      <c r="AC91" s="14">
        <f t="shared" si="33"/>
        <v>-2.3547362688779438E-3</v>
      </c>
      <c r="AD91" s="13">
        <v>58.264885</v>
      </c>
      <c r="AE91" s="14">
        <f t="shared" si="34"/>
        <v>-4.2980737274049607E-2</v>
      </c>
      <c r="AF91" s="13">
        <v>89.797111999999998</v>
      </c>
      <c r="AG91" s="14">
        <f t="shared" si="35"/>
        <v>-2.1241177385326937E-2</v>
      </c>
      <c r="AH91" s="13">
        <v>32.310101000000003</v>
      </c>
      <c r="AI91" s="14">
        <f t="shared" si="36"/>
        <v>-3.8193568252901877E-2</v>
      </c>
      <c r="AJ91" s="13">
        <v>68.013419999999996</v>
      </c>
      <c r="AK91" s="14">
        <f t="shared" si="37"/>
        <v>-3.1556926980073952E-2</v>
      </c>
      <c r="AL91" s="13">
        <v>75.900002000000001</v>
      </c>
      <c r="AM91" s="14">
        <f t="shared" si="38"/>
        <v>5.9642812179303561E-3</v>
      </c>
      <c r="AN91" s="13">
        <v>128.53672800000001</v>
      </c>
      <c r="AO91" s="14">
        <f t="shared" si="39"/>
        <v>-1.320863158417096E-2</v>
      </c>
    </row>
    <row r="92" spans="1:41" x14ac:dyDescent="0.2">
      <c r="A92" s="50">
        <v>43385</v>
      </c>
      <c r="B92" s="49">
        <v>52.971049999999998</v>
      </c>
      <c r="C92" s="14">
        <f t="shared" si="20"/>
        <v>3.5719289073065097E-2</v>
      </c>
      <c r="D92" s="13">
        <v>89.430496000000005</v>
      </c>
      <c r="E92" s="14">
        <f t="shared" si="21"/>
        <v>4.0276543823828836E-2</v>
      </c>
      <c r="F92" s="13">
        <v>206.800003</v>
      </c>
      <c r="G92" s="14">
        <f t="shared" si="22"/>
        <v>7.8463910731869646E-3</v>
      </c>
      <c r="H92" s="13">
        <v>30.415773000000002</v>
      </c>
      <c r="I92" s="14">
        <f t="shared" si="23"/>
        <v>2.8215073124804313E-2</v>
      </c>
      <c r="J92" s="13">
        <v>38.658980999999997</v>
      </c>
      <c r="K92" s="14">
        <f t="shared" si="24"/>
        <v>3.603808486340343E-2</v>
      </c>
      <c r="L92" s="13">
        <v>110.035477</v>
      </c>
      <c r="M92" s="14">
        <f t="shared" si="25"/>
        <v>1.3135402144370145E-2</v>
      </c>
      <c r="N92" s="13">
        <v>56.027000000000001</v>
      </c>
      <c r="O92" s="14">
        <f t="shared" si="26"/>
        <v>2.7320920243521174E-2</v>
      </c>
      <c r="P92" s="13">
        <v>166.988495</v>
      </c>
      <c r="Q92" s="14">
        <f t="shared" si="27"/>
        <v>1.4388149468109068E-2</v>
      </c>
      <c r="R92" s="13">
        <v>38.626609999999999</v>
      </c>
      <c r="S92" s="14">
        <f t="shared" si="28"/>
        <v>1.4695648126149985E-2</v>
      </c>
      <c r="T92" s="13">
        <v>114.384598</v>
      </c>
      <c r="U92" s="14">
        <f t="shared" si="29"/>
        <v>2.2389144136747419E-4</v>
      </c>
      <c r="V92" s="13">
        <v>37.621754000000003</v>
      </c>
      <c r="W92" s="14">
        <f t="shared" si="30"/>
        <v>8.9613539615096549E-4</v>
      </c>
      <c r="X92" s="13">
        <v>198.045074</v>
      </c>
      <c r="Y92" s="14">
        <f t="shared" si="31"/>
        <v>4.9920366821029516E-2</v>
      </c>
      <c r="Z92" s="13">
        <v>56.404198000000001</v>
      </c>
      <c r="AA92" s="14">
        <f t="shared" si="32"/>
        <v>2.1061907535134816E-2</v>
      </c>
      <c r="AB92" s="13">
        <v>103.22238900000001</v>
      </c>
      <c r="AC92" s="14">
        <f t="shared" si="33"/>
        <v>3.4557551815205256E-2</v>
      </c>
      <c r="AD92" s="13">
        <v>61.092255000000002</v>
      </c>
      <c r="AE92" s="14">
        <f t="shared" si="34"/>
        <v>4.8526140573348808E-2</v>
      </c>
      <c r="AF92" s="13">
        <v>89.985152999999997</v>
      </c>
      <c r="AG92" s="14">
        <f t="shared" si="35"/>
        <v>2.0940651187089099E-3</v>
      </c>
      <c r="AH92" s="13">
        <v>33.042194000000002</v>
      </c>
      <c r="AI92" s="14">
        <f t="shared" si="36"/>
        <v>2.2658332142013293E-2</v>
      </c>
      <c r="AJ92" s="13">
        <v>68.177254000000005</v>
      </c>
      <c r="AK92" s="14">
        <f t="shared" si="37"/>
        <v>2.4088481361472791E-3</v>
      </c>
      <c r="AL92" s="13">
        <v>79.029999000000004</v>
      </c>
      <c r="AM92" s="14">
        <f t="shared" si="38"/>
        <v>4.1238431060910852E-2</v>
      </c>
      <c r="AN92" s="13">
        <v>134.620926</v>
      </c>
      <c r="AO92" s="14">
        <f t="shared" si="39"/>
        <v>4.7334315216114531E-2</v>
      </c>
    </row>
    <row r="93" spans="1:41" x14ac:dyDescent="0.2">
      <c r="A93" s="50">
        <v>43388</v>
      </c>
      <c r="B93" s="49">
        <v>51.838225999999999</v>
      </c>
      <c r="C93" s="14">
        <f t="shared" si="20"/>
        <v>-2.1385719180571305E-2</v>
      </c>
      <c r="D93" s="13">
        <v>88.047500999999997</v>
      </c>
      <c r="E93" s="14">
        <f t="shared" si="21"/>
        <v>-1.5464467512290359E-2</v>
      </c>
      <c r="F93" s="13">
        <v>205.029999</v>
      </c>
      <c r="G93" s="14">
        <f t="shared" si="22"/>
        <v>-8.5590134154881481E-3</v>
      </c>
      <c r="H93" s="13">
        <v>30.828699</v>
      </c>
      <c r="I93" s="14">
        <f t="shared" si="23"/>
        <v>1.3576048190522716E-2</v>
      </c>
      <c r="J93" s="13">
        <v>37.779407999999997</v>
      </c>
      <c r="K93" s="14">
        <f t="shared" si="24"/>
        <v>-2.2752099958351257E-2</v>
      </c>
      <c r="L93" s="13">
        <v>110.846497</v>
      </c>
      <c r="M93" s="14">
        <f t="shared" si="25"/>
        <v>7.3705319603420971E-3</v>
      </c>
      <c r="N93" s="13">
        <v>55.122002000000002</v>
      </c>
      <c r="O93" s="14">
        <f t="shared" si="26"/>
        <v>-1.6152890570617751E-2</v>
      </c>
      <c r="P93" s="13">
        <v>165.86059599999999</v>
      </c>
      <c r="Q93" s="14">
        <f t="shared" si="27"/>
        <v>-6.7543515497879847E-3</v>
      </c>
      <c r="R93" s="13">
        <v>38.325375000000001</v>
      </c>
      <c r="S93" s="14">
        <f t="shared" si="28"/>
        <v>-7.7986393317973635E-3</v>
      </c>
      <c r="T93" s="13">
        <v>114.45295</v>
      </c>
      <c r="U93" s="14">
        <f t="shared" si="29"/>
        <v>5.9756296909840856E-4</v>
      </c>
      <c r="V93" s="13">
        <v>37.815413999999997</v>
      </c>
      <c r="W93" s="14">
        <f t="shared" si="30"/>
        <v>5.1475537264953353E-3</v>
      </c>
      <c r="X93" s="13">
        <v>194.26298499999999</v>
      </c>
      <c r="Y93" s="14">
        <f t="shared" si="31"/>
        <v>-1.9097112205881062E-2</v>
      </c>
      <c r="Z93" s="13">
        <v>56.121414000000001</v>
      </c>
      <c r="AA93" s="14">
        <f t="shared" si="32"/>
        <v>-5.0135275392090284E-3</v>
      </c>
      <c r="AB93" s="13">
        <v>101.366501</v>
      </c>
      <c r="AC93" s="14">
        <f t="shared" si="33"/>
        <v>-1.7979510239779506E-2</v>
      </c>
      <c r="AD93" s="13">
        <v>58.326824000000002</v>
      </c>
      <c r="AE93" s="14">
        <f t="shared" si="34"/>
        <v>-4.5266474449175309E-2</v>
      </c>
      <c r="AF93" s="13">
        <v>90.284308999999993</v>
      </c>
      <c r="AG93" s="14">
        <f t="shared" si="35"/>
        <v>3.324503987896632E-3</v>
      </c>
      <c r="AH93" s="13">
        <v>32.544071000000002</v>
      </c>
      <c r="AI93" s="14">
        <f t="shared" si="36"/>
        <v>-1.5075360915803637E-2</v>
      </c>
      <c r="AJ93" s="13">
        <v>69.099975999999998</v>
      </c>
      <c r="AK93" s="14">
        <f t="shared" si="37"/>
        <v>1.353416199484947E-2</v>
      </c>
      <c r="AL93" s="13">
        <v>77.230002999999996</v>
      </c>
      <c r="AM93" s="14">
        <f t="shared" si="38"/>
        <v>-2.2776110626042234E-2</v>
      </c>
      <c r="AN93" s="13">
        <v>131.90078700000001</v>
      </c>
      <c r="AO93" s="14">
        <f t="shared" si="39"/>
        <v>-2.0205915089307802E-2</v>
      </c>
    </row>
    <row r="94" spans="1:41" x14ac:dyDescent="0.2">
      <c r="A94" s="50">
        <v>43389</v>
      </c>
      <c r="B94" s="49">
        <v>52.980590999999997</v>
      </c>
      <c r="C94" s="14">
        <f t="shared" si="20"/>
        <v>2.2037116007789237E-2</v>
      </c>
      <c r="D94" s="13">
        <v>90.998001000000002</v>
      </c>
      <c r="E94" s="14">
        <f t="shared" si="21"/>
        <v>3.3510320752885514E-2</v>
      </c>
      <c r="F94" s="13">
        <v>209.83000200000001</v>
      </c>
      <c r="G94" s="14">
        <f t="shared" si="22"/>
        <v>2.3411222862074865E-2</v>
      </c>
      <c r="H94" s="13">
        <v>31.628187</v>
      </c>
      <c r="I94" s="14">
        <f t="shared" si="23"/>
        <v>2.5933238376358414E-2</v>
      </c>
      <c r="J94" s="13">
        <v>38.752021999999997</v>
      </c>
      <c r="K94" s="14">
        <f t="shared" si="24"/>
        <v>2.5744553752668597E-2</v>
      </c>
      <c r="L94" s="13">
        <v>113.533638</v>
      </c>
      <c r="M94" s="14">
        <f t="shared" si="25"/>
        <v>2.424200198225468E-2</v>
      </c>
      <c r="N94" s="13">
        <v>56.653998999999999</v>
      </c>
      <c r="O94" s="14">
        <f t="shared" si="26"/>
        <v>2.7792840325356671E-2</v>
      </c>
      <c r="P94" s="13">
        <v>167.951538</v>
      </c>
      <c r="Q94" s="14">
        <f t="shared" si="27"/>
        <v>1.2606622973910131E-2</v>
      </c>
      <c r="R94" s="13">
        <v>39.538918000000002</v>
      </c>
      <c r="S94" s="14">
        <f t="shared" si="28"/>
        <v>3.1664217245102044E-2</v>
      </c>
      <c r="T94" s="13">
        <v>116.68306699999999</v>
      </c>
      <c r="U94" s="14">
        <f t="shared" si="29"/>
        <v>1.9485011089709792E-2</v>
      </c>
      <c r="V94" s="13">
        <v>38.303798999999998</v>
      </c>
      <c r="W94" s="14">
        <f t="shared" si="30"/>
        <v>1.2914971656795782E-2</v>
      </c>
      <c r="X94" s="13">
        <v>201.497421</v>
      </c>
      <c r="Y94" s="14">
        <f t="shared" si="31"/>
        <v>3.724042436596986E-2</v>
      </c>
      <c r="Z94" s="13">
        <v>57.543433999999998</v>
      </c>
      <c r="AA94" s="14">
        <f t="shared" si="32"/>
        <v>2.5338278183796303E-2</v>
      </c>
      <c r="AB94" s="13">
        <v>104.569542</v>
      </c>
      <c r="AC94" s="14">
        <f t="shared" si="33"/>
        <v>3.1598614615295784E-2</v>
      </c>
      <c r="AD94" s="13">
        <v>60.916321000000003</v>
      </c>
      <c r="AE94" s="14">
        <f t="shared" si="34"/>
        <v>4.4396331266039812E-2</v>
      </c>
      <c r="AF94" s="13">
        <v>91.788634999999999</v>
      </c>
      <c r="AG94" s="14">
        <f t="shared" si="35"/>
        <v>1.6662097951040566E-2</v>
      </c>
      <c r="AH94" s="13">
        <v>33.155396000000003</v>
      </c>
      <c r="AI94" s="14">
        <f t="shared" si="36"/>
        <v>1.8784527602585532E-2</v>
      </c>
      <c r="AJ94" s="13">
        <v>69.858840999999998</v>
      </c>
      <c r="AK94" s="14">
        <f t="shared" si="37"/>
        <v>1.098213116600788E-2</v>
      </c>
      <c r="AL94" s="13">
        <v>80.610000999999997</v>
      </c>
      <c r="AM94" s="14">
        <f t="shared" si="38"/>
        <v>4.3765348552427197E-2</v>
      </c>
      <c r="AN94" s="13">
        <v>136.235657</v>
      </c>
      <c r="AO94" s="14">
        <f t="shared" si="39"/>
        <v>3.2864625743286746E-2</v>
      </c>
    </row>
    <row r="95" spans="1:41" x14ac:dyDescent="0.2">
      <c r="A95" s="50">
        <v>43390</v>
      </c>
      <c r="B95" s="49">
        <v>52.751637000000002</v>
      </c>
      <c r="C95" s="14">
        <f t="shared" si="20"/>
        <v>-4.3214693471425036E-3</v>
      </c>
      <c r="D95" s="13">
        <v>91.586501999999996</v>
      </c>
      <c r="E95" s="14">
        <f t="shared" si="21"/>
        <v>6.4671860209324361E-3</v>
      </c>
      <c r="F95" s="13">
        <v>210.520004</v>
      </c>
      <c r="G95" s="14">
        <f t="shared" si="22"/>
        <v>3.2883858048096126E-3</v>
      </c>
      <c r="H95" s="13">
        <v>31.979616</v>
      </c>
      <c r="I95" s="14">
        <f t="shared" si="23"/>
        <v>1.1111259712736521E-2</v>
      </c>
      <c r="J95" s="13">
        <v>38.853499999999997</v>
      </c>
      <c r="K95" s="14">
        <f t="shared" si="24"/>
        <v>2.6186504539040811E-3</v>
      </c>
      <c r="L95" s="13">
        <v>114.45212600000001</v>
      </c>
      <c r="M95" s="14">
        <f t="shared" si="25"/>
        <v>8.0900076504200058E-3</v>
      </c>
      <c r="N95" s="13">
        <v>56.379500999999998</v>
      </c>
      <c r="O95" s="14">
        <f t="shared" si="26"/>
        <v>-4.8451654754327889E-3</v>
      </c>
      <c r="P95" s="13">
        <v>160.65493799999999</v>
      </c>
      <c r="Q95" s="14">
        <f t="shared" si="27"/>
        <v>-4.3444675094312046E-2</v>
      </c>
      <c r="R95" s="13">
        <v>39.495871999999999</v>
      </c>
      <c r="S95" s="14">
        <f t="shared" si="28"/>
        <v>-1.0886994934966587E-3</v>
      </c>
      <c r="T95" s="13">
        <v>119.160973</v>
      </c>
      <c r="U95" s="14">
        <f t="shared" si="29"/>
        <v>2.1236209020800034E-2</v>
      </c>
      <c r="V95" s="13">
        <v>38.615349000000002</v>
      </c>
      <c r="W95" s="14">
        <f t="shared" si="30"/>
        <v>8.1336579695399092E-3</v>
      </c>
      <c r="X95" s="13">
        <v>201.109512</v>
      </c>
      <c r="Y95" s="14">
        <f t="shared" si="31"/>
        <v>-1.9251313395222125E-3</v>
      </c>
      <c r="Z95" s="13">
        <v>58.028202</v>
      </c>
      <c r="AA95" s="14">
        <f t="shared" si="32"/>
        <v>8.4243842659790236E-3</v>
      </c>
      <c r="AB95" s="13">
        <v>104.296333</v>
      </c>
      <c r="AC95" s="14">
        <f t="shared" si="33"/>
        <v>-2.6127015072897608E-3</v>
      </c>
      <c r="AD95" s="13">
        <v>60.229916000000003</v>
      </c>
      <c r="AE95" s="14">
        <f t="shared" si="34"/>
        <v>-1.1267998275864333E-2</v>
      </c>
      <c r="AF95" s="13">
        <v>92.574982000000006</v>
      </c>
      <c r="AG95" s="14">
        <f t="shared" si="35"/>
        <v>8.5669320608157129E-3</v>
      </c>
      <c r="AH95" s="13">
        <v>33.638432000000002</v>
      </c>
      <c r="AI95" s="14">
        <f t="shared" si="36"/>
        <v>1.4568850271008627E-2</v>
      </c>
      <c r="AJ95" s="13">
        <v>70.591842999999997</v>
      </c>
      <c r="AK95" s="14">
        <f t="shared" si="37"/>
        <v>1.0492616102806496E-2</v>
      </c>
      <c r="AL95" s="13">
        <v>80.089995999999999</v>
      </c>
      <c r="AM95" s="14">
        <f t="shared" si="38"/>
        <v>-6.4508745012916702E-3</v>
      </c>
      <c r="AN95" s="13">
        <v>136.91810599999999</v>
      </c>
      <c r="AO95" s="14">
        <f t="shared" si="39"/>
        <v>5.0093273305094055E-3</v>
      </c>
    </row>
    <row r="96" spans="1:41" x14ac:dyDescent="0.2">
      <c r="A96" s="50">
        <v>43391</v>
      </c>
      <c r="B96" s="49">
        <v>51.518650000000001</v>
      </c>
      <c r="C96" s="14">
        <f t="shared" si="20"/>
        <v>-2.3373435785509433E-2</v>
      </c>
      <c r="D96" s="13">
        <v>88.536002999999994</v>
      </c>
      <c r="E96" s="14">
        <f t="shared" si="21"/>
        <v>-3.3307298929267981E-2</v>
      </c>
      <c r="F96" s="13">
        <v>208.699997</v>
      </c>
      <c r="G96" s="14">
        <f t="shared" si="22"/>
        <v>-8.6452924445128421E-3</v>
      </c>
      <c r="H96" s="13">
        <v>31.575465999999999</v>
      </c>
      <c r="I96" s="14">
        <f t="shared" si="23"/>
        <v>-1.2637737738939725E-2</v>
      </c>
      <c r="J96" s="13">
        <v>38.447544000000001</v>
      </c>
      <c r="K96" s="14">
        <f t="shared" si="24"/>
        <v>-1.0448376594129116E-2</v>
      </c>
      <c r="L96" s="13">
        <v>113.52385700000001</v>
      </c>
      <c r="M96" s="14">
        <f t="shared" si="25"/>
        <v>-8.1105439666537826E-3</v>
      </c>
      <c r="N96" s="13">
        <v>54.895499999999998</v>
      </c>
      <c r="O96" s="14">
        <f t="shared" si="26"/>
        <v>-2.6321641264614892E-2</v>
      </c>
      <c r="P96" s="13">
        <v>156.55117799999999</v>
      </c>
      <c r="Q96" s="14">
        <f t="shared" si="27"/>
        <v>-2.5543939396372561E-2</v>
      </c>
      <c r="R96" s="13">
        <v>38.704075000000003</v>
      </c>
      <c r="S96" s="14">
        <f t="shared" si="28"/>
        <v>-2.0047588770795932E-2</v>
      </c>
      <c r="T96" s="13">
        <v>119.19510699999999</v>
      </c>
      <c r="U96" s="14">
        <f t="shared" si="29"/>
        <v>2.8645284727568665E-4</v>
      </c>
      <c r="V96" s="13">
        <v>38.404834999999999</v>
      </c>
      <c r="W96" s="14">
        <f t="shared" si="30"/>
        <v>-5.4515627969593528E-3</v>
      </c>
      <c r="X96" s="13">
        <v>197.463165</v>
      </c>
      <c r="Y96" s="14">
        <f t="shared" si="31"/>
        <v>-1.8131151350016639E-2</v>
      </c>
      <c r="Z96" s="13">
        <v>58.343322999999998</v>
      </c>
      <c r="AA96" s="14">
        <f t="shared" si="32"/>
        <v>5.4304801654891932E-3</v>
      </c>
      <c r="AB96" s="13">
        <v>102.214378</v>
      </c>
      <c r="AC96" s="14">
        <f t="shared" si="33"/>
        <v>-1.9961919466526257E-2</v>
      </c>
      <c r="AD96" s="13">
        <v>59.355193999999997</v>
      </c>
      <c r="AE96" s="14">
        <f t="shared" si="34"/>
        <v>-1.452304864579268E-2</v>
      </c>
      <c r="AF96" s="13">
        <v>92.250168000000002</v>
      </c>
      <c r="AG96" s="14">
        <f t="shared" si="35"/>
        <v>-3.5086585272033899E-3</v>
      </c>
      <c r="AH96" s="13">
        <v>33.208233</v>
      </c>
      <c r="AI96" s="14">
        <f t="shared" si="36"/>
        <v>-1.2788913585508488E-2</v>
      </c>
      <c r="AJ96" s="13">
        <v>69.806252000000001</v>
      </c>
      <c r="AK96" s="14">
        <f t="shared" si="37"/>
        <v>-1.1128637057967072E-2</v>
      </c>
      <c r="AL96" s="13">
        <v>77.480002999999996</v>
      </c>
      <c r="AM96" s="14">
        <f t="shared" si="38"/>
        <v>-3.2588252345523983E-2</v>
      </c>
      <c r="AN96" s="13">
        <v>133.880798</v>
      </c>
      <c r="AO96" s="14">
        <f t="shared" si="39"/>
        <v>-2.218339187367957E-2</v>
      </c>
    </row>
    <row r="97" spans="1:41" x14ac:dyDescent="0.2">
      <c r="A97" s="50">
        <v>43392</v>
      </c>
      <c r="B97" s="49">
        <v>52.303294999999999</v>
      </c>
      <c r="C97" s="14">
        <f t="shared" si="20"/>
        <v>1.5230309800431385E-2</v>
      </c>
      <c r="D97" s="13">
        <v>88.201499999999996</v>
      </c>
      <c r="E97" s="14">
        <f t="shared" si="21"/>
        <v>-3.7781579093874029E-3</v>
      </c>
      <c r="F97" s="13">
        <v>209.83000200000001</v>
      </c>
      <c r="G97" s="14">
        <f t="shared" si="22"/>
        <v>5.4144945675298484E-3</v>
      </c>
      <c r="H97" s="13">
        <v>31.610617000000001</v>
      </c>
      <c r="I97" s="14">
        <f t="shared" si="23"/>
        <v>1.1132377270379745E-3</v>
      </c>
      <c r="J97" s="13">
        <v>38.346062000000003</v>
      </c>
      <c r="K97" s="14">
        <f t="shared" si="24"/>
        <v>-2.6394923951448268E-3</v>
      </c>
      <c r="L97" s="13">
        <v>116.18167099999999</v>
      </c>
      <c r="M97" s="14">
        <f t="shared" si="25"/>
        <v>2.3411942390223706E-2</v>
      </c>
      <c r="N97" s="13">
        <v>55.258999000000003</v>
      </c>
      <c r="O97" s="14">
        <f t="shared" si="26"/>
        <v>6.6216538696250993E-3</v>
      </c>
      <c r="P97" s="13">
        <v>156.03926100000001</v>
      </c>
      <c r="Q97" s="14">
        <f t="shared" si="27"/>
        <v>-3.2699658127132158E-3</v>
      </c>
      <c r="R97" s="13">
        <v>37.869228</v>
      </c>
      <c r="S97" s="14">
        <f t="shared" si="28"/>
        <v>-2.1570002641840724E-2</v>
      </c>
      <c r="T97" s="13">
        <v>118.810669</v>
      </c>
      <c r="U97" s="14">
        <f t="shared" si="29"/>
        <v>-3.2252834002656217E-3</v>
      </c>
      <c r="V97" s="13">
        <v>39.011093000000002</v>
      </c>
      <c r="W97" s="14">
        <f t="shared" si="30"/>
        <v>1.5785981114096792E-2</v>
      </c>
      <c r="X97" s="13">
        <v>196.92012</v>
      </c>
      <c r="Y97" s="14">
        <f t="shared" si="31"/>
        <v>-2.750107849228467E-3</v>
      </c>
      <c r="Z97" s="13">
        <v>58.456432</v>
      </c>
      <c r="AA97" s="14">
        <f t="shared" si="32"/>
        <v>1.9386794269500296E-3</v>
      </c>
      <c r="AB97" s="13">
        <v>102.365105</v>
      </c>
      <c r="AC97" s="14">
        <f t="shared" si="33"/>
        <v>1.4746164184455957E-3</v>
      </c>
      <c r="AD97" s="13">
        <v>56.787987000000001</v>
      </c>
      <c r="AE97" s="14">
        <f t="shared" si="34"/>
        <v>-4.3251598166792249E-2</v>
      </c>
      <c r="AF97" s="13">
        <v>94.267341999999999</v>
      </c>
      <c r="AG97" s="14">
        <f t="shared" si="35"/>
        <v>2.1866345002211851E-2</v>
      </c>
      <c r="AH97" s="13">
        <v>33.585594</v>
      </c>
      <c r="AI97" s="14">
        <f t="shared" si="36"/>
        <v>1.1363477243730546E-2</v>
      </c>
      <c r="AJ97" s="13">
        <v>75.948241999999993</v>
      </c>
      <c r="AK97" s="14">
        <f t="shared" si="37"/>
        <v>8.7986245128874652E-2</v>
      </c>
      <c r="AL97" s="13">
        <v>84.779999000000004</v>
      </c>
      <c r="AM97" s="14">
        <f t="shared" si="38"/>
        <v>9.421780739993002E-2</v>
      </c>
      <c r="AN97" s="13">
        <v>134.64012099999999</v>
      </c>
      <c r="AO97" s="14">
        <f t="shared" si="39"/>
        <v>5.671634852370655E-3</v>
      </c>
    </row>
    <row r="98" spans="1:41" x14ac:dyDescent="0.2">
      <c r="A98" s="50">
        <v>43395</v>
      </c>
      <c r="B98" s="49">
        <v>52.622864</v>
      </c>
      <c r="C98" s="14">
        <f t="shared" si="20"/>
        <v>6.1099209906374519E-3</v>
      </c>
      <c r="D98" s="13">
        <v>89.464995999999999</v>
      </c>
      <c r="E98" s="14">
        <f t="shared" si="21"/>
        <v>1.4325107849639807E-2</v>
      </c>
      <c r="F98" s="13">
        <v>206.19000199999999</v>
      </c>
      <c r="G98" s="14">
        <f t="shared" si="22"/>
        <v>-1.7347376282253579E-2</v>
      </c>
      <c r="H98" s="13">
        <v>31.408553999999999</v>
      </c>
      <c r="I98" s="14">
        <f t="shared" si="23"/>
        <v>-6.3922510591932769E-3</v>
      </c>
      <c r="J98" s="13">
        <v>38.701267000000001</v>
      </c>
      <c r="K98" s="14">
        <f t="shared" si="24"/>
        <v>9.2631415450170618E-3</v>
      </c>
      <c r="L98" s="13">
        <v>115.56607099999999</v>
      </c>
      <c r="M98" s="14">
        <f t="shared" si="25"/>
        <v>-5.2985982616827743E-3</v>
      </c>
      <c r="N98" s="13">
        <v>55.568500999999998</v>
      </c>
      <c r="O98" s="14">
        <f t="shared" si="26"/>
        <v>5.6009338858995505E-3</v>
      </c>
      <c r="P98" s="13">
        <v>155.0849</v>
      </c>
      <c r="Q98" s="14">
        <f t="shared" si="27"/>
        <v>-6.1161594452822099E-3</v>
      </c>
      <c r="R98" s="13">
        <v>38.738491000000003</v>
      </c>
      <c r="S98" s="14">
        <f t="shared" si="28"/>
        <v>2.2954336433792744E-2</v>
      </c>
      <c r="T98" s="13">
        <v>118.494499</v>
      </c>
      <c r="U98" s="14">
        <f t="shared" si="29"/>
        <v>-2.6611246503459585E-3</v>
      </c>
      <c r="V98" s="13">
        <v>38.707965999999999</v>
      </c>
      <c r="W98" s="14">
        <f t="shared" si="30"/>
        <v>-7.7702770337658711E-3</v>
      </c>
      <c r="X98" s="13">
        <v>198.31660500000001</v>
      </c>
      <c r="Y98" s="14">
        <f t="shared" si="31"/>
        <v>7.0916318759099983E-3</v>
      </c>
      <c r="Z98" s="13">
        <v>58.634193000000003</v>
      </c>
      <c r="AA98" s="14">
        <f t="shared" si="32"/>
        <v>3.0409143000722505E-3</v>
      </c>
      <c r="AB98" s="13">
        <v>103.27889999999999</v>
      </c>
      <c r="AC98" s="14">
        <f t="shared" si="33"/>
        <v>8.9268213030211374E-3</v>
      </c>
      <c r="AD98" s="13">
        <v>57.295985999999999</v>
      </c>
      <c r="AE98" s="14">
        <f t="shared" si="34"/>
        <v>8.9455363156294432E-3</v>
      </c>
      <c r="AF98" s="13">
        <v>93.506621999999993</v>
      </c>
      <c r="AG98" s="14">
        <f t="shared" si="35"/>
        <v>-8.0698148888085353E-3</v>
      </c>
      <c r="AH98" s="13">
        <v>33.487484000000002</v>
      </c>
      <c r="AI98" s="14">
        <f t="shared" si="36"/>
        <v>-2.9211929376624646E-3</v>
      </c>
      <c r="AJ98" s="13">
        <v>75.339279000000005</v>
      </c>
      <c r="AK98" s="14">
        <f t="shared" si="37"/>
        <v>-8.0181316112621914E-3</v>
      </c>
      <c r="AL98" s="13">
        <v>85.43</v>
      </c>
      <c r="AM98" s="14">
        <f t="shared" si="38"/>
        <v>7.6669144570289394E-3</v>
      </c>
      <c r="AN98" s="13">
        <v>135.17837499999999</v>
      </c>
      <c r="AO98" s="14">
        <f t="shared" si="39"/>
        <v>3.9977236800017302E-3</v>
      </c>
    </row>
    <row r="99" spans="1:41" x14ac:dyDescent="0.2">
      <c r="A99" s="50">
        <v>43396</v>
      </c>
      <c r="B99" s="49">
        <v>53.118923000000002</v>
      </c>
      <c r="C99" s="14">
        <f t="shared" si="20"/>
        <v>9.426681907697132E-3</v>
      </c>
      <c r="D99" s="13">
        <v>88.434997999999993</v>
      </c>
      <c r="E99" s="14">
        <f t="shared" si="21"/>
        <v>-1.1512860292309246E-2</v>
      </c>
      <c r="F99" s="13">
        <v>204</v>
      </c>
      <c r="G99" s="14">
        <f t="shared" si="22"/>
        <v>-1.062128123942685E-2</v>
      </c>
      <c r="H99" s="13">
        <v>31.320692000000001</v>
      </c>
      <c r="I99" s="14">
        <f t="shared" si="23"/>
        <v>-2.7973907999712111E-3</v>
      </c>
      <c r="J99" s="13">
        <v>38.413727000000002</v>
      </c>
      <c r="K99" s="14">
        <f t="shared" si="24"/>
        <v>-7.4297309181118321E-3</v>
      </c>
      <c r="L99" s="13">
        <v>115.15567</v>
      </c>
      <c r="M99" s="14">
        <f t="shared" si="25"/>
        <v>-3.5512239574190252E-3</v>
      </c>
      <c r="N99" s="13">
        <v>55.745499000000002</v>
      </c>
      <c r="O99" s="14">
        <f t="shared" si="26"/>
        <v>3.1852217859900112E-3</v>
      </c>
      <c r="P99" s="13">
        <v>154.89404300000001</v>
      </c>
      <c r="Q99" s="14">
        <f t="shared" si="27"/>
        <v>-1.2306613990142878E-3</v>
      </c>
      <c r="R99" s="13">
        <v>38.299557</v>
      </c>
      <c r="S99" s="14">
        <f t="shared" si="28"/>
        <v>-1.1330694321572854E-2</v>
      </c>
      <c r="T99" s="13">
        <v>118.708099</v>
      </c>
      <c r="U99" s="14">
        <f t="shared" si="29"/>
        <v>1.802615326471857E-3</v>
      </c>
      <c r="V99" s="13">
        <v>39.036361999999997</v>
      </c>
      <c r="W99" s="14">
        <f t="shared" si="30"/>
        <v>8.4839384223909242E-3</v>
      </c>
      <c r="X99" s="13">
        <v>196.309189</v>
      </c>
      <c r="Y99" s="14">
        <f t="shared" si="31"/>
        <v>-1.0122278969025289E-2</v>
      </c>
      <c r="Z99" s="13">
        <v>58.254447999999996</v>
      </c>
      <c r="AA99" s="14">
        <f t="shared" si="32"/>
        <v>-6.4765110692324157E-3</v>
      </c>
      <c r="AB99" s="13">
        <v>101.837547</v>
      </c>
      <c r="AC99" s="14">
        <f t="shared" si="33"/>
        <v>-1.395592904262144E-2</v>
      </c>
      <c r="AD99" s="13">
        <v>54.778339000000003</v>
      </c>
      <c r="AE99" s="14">
        <f t="shared" si="34"/>
        <v>-4.3941071194760428E-2</v>
      </c>
      <c r="AF99" s="13">
        <v>94.130561999999998</v>
      </c>
      <c r="AG99" s="14">
        <f t="shared" si="35"/>
        <v>6.6726824972889176E-3</v>
      </c>
      <c r="AH99" s="13">
        <v>33.283703000000003</v>
      </c>
      <c r="AI99" s="14">
        <f t="shared" si="36"/>
        <v>-6.0852884618025627E-3</v>
      </c>
      <c r="AJ99" s="13">
        <v>75.826438999999993</v>
      </c>
      <c r="AK99" s="14">
        <f t="shared" si="37"/>
        <v>6.4662153191030747E-3</v>
      </c>
      <c r="AL99" s="13">
        <v>87.57</v>
      </c>
      <c r="AM99" s="14">
        <f t="shared" si="38"/>
        <v>2.5049748331967603E-2</v>
      </c>
      <c r="AN99" s="13">
        <v>133.71740700000001</v>
      </c>
      <c r="AO99" s="14">
        <f t="shared" si="39"/>
        <v>-1.0807705004591051E-2</v>
      </c>
    </row>
    <row r="100" spans="1:41" x14ac:dyDescent="0.2">
      <c r="A100" s="50">
        <v>43397</v>
      </c>
      <c r="B100" s="49">
        <v>51.296860000000002</v>
      </c>
      <c r="C100" s="14">
        <f t="shared" si="20"/>
        <v>-3.430158024853025E-2</v>
      </c>
      <c r="D100" s="13">
        <v>83.209998999999996</v>
      </c>
      <c r="E100" s="14">
        <f t="shared" si="21"/>
        <v>-5.908293230243522E-2</v>
      </c>
      <c r="F100" s="13">
        <v>199.80999800000001</v>
      </c>
      <c r="G100" s="14">
        <f t="shared" si="22"/>
        <v>-2.0539225490196045E-2</v>
      </c>
      <c r="H100" s="13">
        <v>29.976493999999999</v>
      </c>
      <c r="I100" s="14">
        <f t="shared" si="23"/>
        <v>-4.291725099815813E-2</v>
      </c>
      <c r="J100" s="13">
        <v>37.271957</v>
      </c>
      <c r="K100" s="14">
        <f t="shared" si="24"/>
        <v>-2.9722968562774454E-2</v>
      </c>
      <c r="L100" s="13">
        <v>109.058334</v>
      </c>
      <c r="M100" s="14">
        <f t="shared" si="25"/>
        <v>-5.2948639003185805E-2</v>
      </c>
      <c r="N100" s="13">
        <v>52.855998999999997</v>
      </c>
      <c r="O100" s="14">
        <f t="shared" si="26"/>
        <v>-5.1833781234965848E-2</v>
      </c>
      <c r="P100" s="13">
        <v>153.54057299999999</v>
      </c>
      <c r="Q100" s="14">
        <f t="shared" si="27"/>
        <v>-8.7380377823826905E-3</v>
      </c>
      <c r="R100" s="13">
        <v>36.50938</v>
      </c>
      <c r="S100" s="14">
        <f t="shared" si="28"/>
        <v>-4.6741454476875499E-2</v>
      </c>
      <c r="T100" s="13">
        <v>117.46060199999999</v>
      </c>
      <c r="U100" s="14">
        <f t="shared" si="29"/>
        <v>-1.0508945981857698E-2</v>
      </c>
      <c r="V100" s="13">
        <v>39.347915999999998</v>
      </c>
      <c r="W100" s="14">
        <f t="shared" si="30"/>
        <v>7.9811228310671112E-3</v>
      </c>
      <c r="X100" s="13">
        <v>189.772964</v>
      </c>
      <c r="Y100" s="14">
        <f t="shared" si="31"/>
        <v>-3.3295563153694308E-2</v>
      </c>
      <c r="Z100" s="13">
        <v>56.994014999999997</v>
      </c>
      <c r="AA100" s="14">
        <f t="shared" si="32"/>
        <v>-2.1636682575723598E-2</v>
      </c>
      <c r="AB100" s="13">
        <v>96.392394999999993</v>
      </c>
      <c r="AC100" s="14">
        <f t="shared" si="33"/>
        <v>-5.3469001958580287E-2</v>
      </c>
      <c r="AD100" s="13">
        <v>49.413513000000002</v>
      </c>
      <c r="AE100" s="14">
        <f t="shared" si="34"/>
        <v>-9.7936996592759007E-2</v>
      </c>
      <c r="AF100" s="13">
        <v>96.549437999999995</v>
      </c>
      <c r="AG100" s="14">
        <f t="shared" si="35"/>
        <v>2.5697031321240793E-2</v>
      </c>
      <c r="AH100" s="13">
        <v>32.061024000000003</v>
      </c>
      <c r="AI100" s="14">
        <f t="shared" si="36"/>
        <v>-3.6735065205935724E-2</v>
      </c>
      <c r="AJ100" s="13">
        <v>77.827361999999994</v>
      </c>
      <c r="AK100" s="14">
        <f t="shared" si="37"/>
        <v>2.6388196866267144E-2</v>
      </c>
      <c r="AL100" s="13">
        <v>83.089995999999999</v>
      </c>
      <c r="AM100" s="14">
        <f t="shared" si="38"/>
        <v>-5.1159118419550009E-2</v>
      </c>
      <c r="AN100" s="13">
        <v>129.04615799999999</v>
      </c>
      <c r="AO100" s="14">
        <f t="shared" si="39"/>
        <v>-3.493373903070085E-2</v>
      </c>
    </row>
    <row r="101" spans="1:41" x14ac:dyDescent="0.2">
      <c r="A101" s="50">
        <v>43398</v>
      </c>
      <c r="B101" s="49">
        <v>52.420138999999999</v>
      </c>
      <c r="C101" s="14">
        <f t="shared" si="20"/>
        <v>2.1897617125102631E-2</v>
      </c>
      <c r="D101" s="13">
        <v>89.108497999999997</v>
      </c>
      <c r="E101" s="14">
        <f t="shared" si="21"/>
        <v>7.0886901464810803E-2</v>
      </c>
      <c r="F101" s="13">
        <v>201.979996</v>
      </c>
      <c r="G101" s="14">
        <f t="shared" si="22"/>
        <v>1.0860307400633706E-2</v>
      </c>
      <c r="H101" s="13">
        <v>31.487622999999999</v>
      </c>
      <c r="I101" s="14">
        <f t="shared" si="23"/>
        <v>5.0410464946300859E-2</v>
      </c>
      <c r="J101" s="13">
        <v>38.456012999999999</v>
      </c>
      <c r="K101" s="14">
        <f t="shared" si="24"/>
        <v>3.1768012610660534E-2</v>
      </c>
      <c r="L101" s="13">
        <v>111.55004099999999</v>
      </c>
      <c r="M101" s="14">
        <f t="shared" si="25"/>
        <v>2.2847469868739978E-2</v>
      </c>
      <c r="N101" s="13">
        <v>55.179501000000002</v>
      </c>
      <c r="O101" s="14">
        <f t="shared" si="26"/>
        <v>4.3959097244572032E-2</v>
      </c>
      <c r="P101" s="13">
        <v>155.362549</v>
      </c>
      <c r="Q101" s="14">
        <f t="shared" si="27"/>
        <v>1.186641396733612E-2</v>
      </c>
      <c r="R101" s="13">
        <v>38.136032</v>
      </c>
      <c r="S101" s="14">
        <f t="shared" si="28"/>
        <v>4.455435835941346E-2</v>
      </c>
      <c r="T101" s="13">
        <v>118.315056</v>
      </c>
      <c r="U101" s="14">
        <f t="shared" si="29"/>
        <v>7.2743880539620775E-3</v>
      </c>
      <c r="V101" s="13">
        <v>39.162655000000001</v>
      </c>
      <c r="W101" s="14">
        <f t="shared" si="30"/>
        <v>-4.7082798489250788E-3</v>
      </c>
      <c r="X101" s="13">
        <v>198.025665</v>
      </c>
      <c r="Y101" s="14">
        <f t="shared" si="31"/>
        <v>4.3487232459519465E-2</v>
      </c>
      <c r="Z101" s="13">
        <v>56.525398000000003</v>
      </c>
      <c r="AA101" s="14">
        <f t="shared" si="32"/>
        <v>-8.2222142096849415E-3</v>
      </c>
      <c r="AB101" s="13">
        <v>102.02597799999999</v>
      </c>
      <c r="AC101" s="14">
        <f t="shared" si="33"/>
        <v>5.844426834710359E-2</v>
      </c>
      <c r="AD101" s="13">
        <v>51.502445000000002</v>
      </c>
      <c r="AE101" s="14">
        <f t="shared" si="34"/>
        <v>4.2274508999188054E-2</v>
      </c>
      <c r="AF101" s="13">
        <v>96.455421000000001</v>
      </c>
      <c r="AG101" s="14">
        <f t="shared" si="35"/>
        <v>-9.7377055680003544E-4</v>
      </c>
      <c r="AH101" s="13">
        <v>32.762928000000002</v>
      </c>
      <c r="AI101" s="14">
        <f t="shared" si="36"/>
        <v>2.189275052474926E-2</v>
      </c>
      <c r="AJ101" s="13">
        <v>77.427199999999999</v>
      </c>
      <c r="AK101" s="14">
        <f t="shared" si="37"/>
        <v>-5.1416621316291433E-3</v>
      </c>
      <c r="AL101" s="13">
        <v>85.959998999999996</v>
      </c>
      <c r="AM101" s="14">
        <f t="shared" si="38"/>
        <v>3.4540897077429022E-2</v>
      </c>
      <c r="AN101" s="13">
        <v>135.06306499999999</v>
      </c>
      <c r="AO101" s="14">
        <f t="shared" si="39"/>
        <v>4.6626006486764293E-2</v>
      </c>
    </row>
    <row r="102" spans="1:41" x14ac:dyDescent="0.2">
      <c r="A102" s="50">
        <v>43399</v>
      </c>
      <c r="B102" s="49">
        <v>51.585433999999999</v>
      </c>
      <c r="C102" s="14">
        <f t="shared" si="20"/>
        <v>-1.5923364873183576E-2</v>
      </c>
      <c r="D102" s="13">
        <v>82.140502999999995</v>
      </c>
      <c r="E102" s="14">
        <f t="shared" si="21"/>
        <v>-7.819675066232179E-2</v>
      </c>
      <c r="F102" s="13">
        <v>198.490005</v>
      </c>
      <c r="G102" s="14">
        <f t="shared" si="22"/>
        <v>-1.7278894292086289E-2</v>
      </c>
      <c r="H102" s="13">
        <v>30.960487000000001</v>
      </c>
      <c r="I102" s="14">
        <f t="shared" si="23"/>
        <v>-1.6741054096080843E-2</v>
      </c>
      <c r="J102" s="13">
        <v>37.424197999999997</v>
      </c>
      <c r="K102" s="14">
        <f t="shared" si="24"/>
        <v>-2.683104460152963E-2</v>
      </c>
      <c r="L102" s="13">
        <v>110.60221900000001</v>
      </c>
      <c r="M102" s="14">
        <f t="shared" si="25"/>
        <v>-8.4968323767804499E-3</v>
      </c>
      <c r="N102" s="13">
        <v>54.1875</v>
      </c>
      <c r="O102" s="14">
        <f t="shared" si="26"/>
        <v>-1.7977708787181745E-2</v>
      </c>
      <c r="P102" s="13">
        <v>149.42806999999999</v>
      </c>
      <c r="Q102" s="14">
        <f t="shared" si="27"/>
        <v>-3.8197616080565266E-2</v>
      </c>
      <c r="R102" s="13">
        <v>39.323737999999999</v>
      </c>
      <c r="S102" s="14">
        <f t="shared" si="28"/>
        <v>3.1143932331502144E-2</v>
      </c>
      <c r="T102" s="13">
        <v>117.033379</v>
      </c>
      <c r="U102" s="14">
        <f t="shared" si="29"/>
        <v>-1.083274642578036E-2</v>
      </c>
      <c r="V102" s="13">
        <v>38.665863000000002</v>
      </c>
      <c r="W102" s="14">
        <f t="shared" si="30"/>
        <v>-1.2685350367588666E-2</v>
      </c>
      <c r="X102" s="13">
        <v>191.51855499999999</v>
      </c>
      <c r="Y102" s="14">
        <f t="shared" si="31"/>
        <v>-3.2859932574901385E-2</v>
      </c>
      <c r="Z102" s="13">
        <v>56.880909000000003</v>
      </c>
      <c r="AA102" s="14">
        <f t="shared" si="32"/>
        <v>6.2894028627626941E-3</v>
      </c>
      <c r="AB102" s="13">
        <v>100.763588</v>
      </c>
      <c r="AC102" s="14">
        <f t="shared" si="33"/>
        <v>-1.237322125939333E-2</v>
      </c>
      <c r="AD102" s="13">
        <v>49.135975000000002</v>
      </c>
      <c r="AE102" s="14">
        <f t="shared" si="34"/>
        <v>-4.5948692338781183E-2</v>
      </c>
      <c r="AF102" s="13">
        <v>94.404076000000003</v>
      </c>
      <c r="AG102" s="14">
        <f t="shared" si="35"/>
        <v>-2.1267285744364761E-2</v>
      </c>
      <c r="AH102" s="13">
        <v>32.151595999999998</v>
      </c>
      <c r="AI102" s="14">
        <f t="shared" si="36"/>
        <v>-1.8659260246825404E-2</v>
      </c>
      <c r="AJ102" s="13">
        <v>76.435424999999995</v>
      </c>
      <c r="AK102" s="14">
        <f t="shared" si="37"/>
        <v>-1.2809129091585492E-2</v>
      </c>
      <c r="AL102" s="13">
        <v>83.370002999999997</v>
      </c>
      <c r="AM102" s="14">
        <f t="shared" si="38"/>
        <v>-3.0130246976852515E-2</v>
      </c>
      <c r="AN102" s="13">
        <v>132.39097599999999</v>
      </c>
      <c r="AO102" s="14">
        <f t="shared" si="39"/>
        <v>-1.9784009788316292E-2</v>
      </c>
    </row>
    <row r="103" spans="1:41" x14ac:dyDescent="0.2">
      <c r="A103" s="50">
        <v>43402</v>
      </c>
      <c r="B103" s="49">
        <v>50.617156999999999</v>
      </c>
      <c r="C103" s="14">
        <f t="shared" si="20"/>
        <v>-1.8770356763888052E-2</v>
      </c>
      <c r="D103" s="13">
        <v>76.944000000000003</v>
      </c>
      <c r="E103" s="14">
        <f t="shared" si="21"/>
        <v>-6.3263588731615084E-2</v>
      </c>
      <c r="F103" s="13">
        <v>200.03999300000001</v>
      </c>
      <c r="G103" s="14">
        <f t="shared" si="22"/>
        <v>7.8088969769536387E-3</v>
      </c>
      <c r="H103" s="13">
        <v>31.619402000000001</v>
      </c>
      <c r="I103" s="14">
        <f t="shared" si="23"/>
        <v>2.1282449465345854E-2</v>
      </c>
      <c r="J103" s="13">
        <v>37.077446000000002</v>
      </c>
      <c r="K103" s="14">
        <f t="shared" si="24"/>
        <v>-9.2654490551806745E-3</v>
      </c>
      <c r="L103" s="13">
        <v>110.45564299999999</v>
      </c>
      <c r="M103" s="14">
        <f t="shared" si="25"/>
        <v>-1.325253700380169E-3</v>
      </c>
      <c r="N103" s="13">
        <v>51.736499999999999</v>
      </c>
      <c r="O103" s="14">
        <f t="shared" si="26"/>
        <v>-4.5231833910034602E-2</v>
      </c>
      <c r="P103" s="13">
        <v>150.26966899999999</v>
      </c>
      <c r="Q103" s="14">
        <f t="shared" si="27"/>
        <v>5.6321345781953358E-3</v>
      </c>
      <c r="R103" s="13">
        <v>39.074162000000001</v>
      </c>
      <c r="S103" s="14">
        <f t="shared" si="28"/>
        <v>-6.3467008146580461E-3</v>
      </c>
      <c r="T103" s="13">
        <v>117.528961</v>
      </c>
      <c r="U103" s="14">
        <f t="shared" si="29"/>
        <v>4.2345355165724907E-3</v>
      </c>
      <c r="V103" s="13">
        <v>39.120559999999998</v>
      </c>
      <c r="W103" s="14">
        <f t="shared" si="30"/>
        <v>1.1759649590647792E-2</v>
      </c>
      <c r="X103" s="13">
        <v>185.263611</v>
      </c>
      <c r="Y103" s="14">
        <f t="shared" si="31"/>
        <v>-3.2659728452942849E-2</v>
      </c>
      <c r="Z103" s="13">
        <v>57.729258999999999</v>
      </c>
      <c r="AA103" s="14">
        <f t="shared" si="32"/>
        <v>1.4914494422021196E-2</v>
      </c>
      <c r="AB103" s="13">
        <v>97.833754999999996</v>
      </c>
      <c r="AC103" s="14">
        <f t="shared" si="33"/>
        <v>-2.9076306810353003E-2</v>
      </c>
      <c r="AD103" s="13">
        <v>45.996364999999997</v>
      </c>
      <c r="AE103" s="14">
        <f t="shared" si="34"/>
        <v>-6.3896361067425689E-2</v>
      </c>
      <c r="AF103" s="13">
        <v>96.489609000000002</v>
      </c>
      <c r="AG103" s="14">
        <f t="shared" si="35"/>
        <v>2.2091556724732841E-2</v>
      </c>
      <c r="AH103" s="13">
        <v>32.627087000000003</v>
      </c>
      <c r="AI103" s="14">
        <f t="shared" si="36"/>
        <v>1.4789032556890902E-2</v>
      </c>
      <c r="AJ103" s="13">
        <v>76.766006000000004</v>
      </c>
      <c r="AK103" s="14">
        <f t="shared" si="37"/>
        <v>4.3249710458208579E-3</v>
      </c>
      <c r="AL103" s="13">
        <v>81.150002000000001</v>
      </c>
      <c r="AM103" s="14">
        <f t="shared" si="38"/>
        <v>-2.662829459176097E-2</v>
      </c>
      <c r="AN103" s="13">
        <v>129.11346399999999</v>
      </c>
      <c r="AO103" s="14">
        <f t="shared" si="39"/>
        <v>-2.4756309674762167E-2</v>
      </c>
    </row>
    <row r="104" spans="1:41" x14ac:dyDescent="0.2">
      <c r="A104" s="50">
        <v>43403</v>
      </c>
      <c r="B104" s="49">
        <v>50.869956999999999</v>
      </c>
      <c r="C104" s="14">
        <f t="shared" si="20"/>
        <v>4.9943539894981015E-3</v>
      </c>
      <c r="D104" s="13">
        <v>76.521004000000005</v>
      </c>
      <c r="E104" s="14">
        <f t="shared" si="21"/>
        <v>-5.4974526928674994E-3</v>
      </c>
      <c r="F104" s="13">
        <v>203.35000600000001</v>
      </c>
      <c r="G104" s="14">
        <f t="shared" si="22"/>
        <v>1.6546756227890924E-2</v>
      </c>
      <c r="H104" s="13">
        <v>33.130519999999997</v>
      </c>
      <c r="I104" s="14">
        <f t="shared" si="23"/>
        <v>4.7790846898369432E-2</v>
      </c>
      <c r="J104" s="13">
        <v>37.703299999999999</v>
      </c>
      <c r="K104" s="14">
        <f t="shared" si="24"/>
        <v>1.6879641602067119E-2</v>
      </c>
      <c r="L104" s="13">
        <v>112.13632200000001</v>
      </c>
      <c r="M104" s="14">
        <f t="shared" si="25"/>
        <v>1.5215872673884245E-2</v>
      </c>
      <c r="N104" s="13">
        <v>52.475498000000002</v>
      </c>
      <c r="O104" s="14">
        <f t="shared" si="26"/>
        <v>1.4283880819150996E-2</v>
      </c>
      <c r="P104" s="13">
        <v>152.907196</v>
      </c>
      <c r="Q104" s="14">
        <f t="shared" si="27"/>
        <v>1.7551958539284485E-2</v>
      </c>
      <c r="R104" s="13">
        <v>41.105319999999999</v>
      </c>
      <c r="S104" s="14">
        <f t="shared" si="28"/>
        <v>5.1982125681927505E-2</v>
      </c>
      <c r="T104" s="13">
        <v>120.263206</v>
      </c>
      <c r="U104" s="14">
        <f t="shared" si="29"/>
        <v>2.3264436073760608E-2</v>
      </c>
      <c r="V104" s="13">
        <v>40.105747000000001</v>
      </c>
      <c r="W104" s="14">
        <f t="shared" si="30"/>
        <v>2.5183356270973789E-2</v>
      </c>
      <c r="X104" s="13">
        <v>182.05368000000001</v>
      </c>
      <c r="Y104" s="14">
        <f t="shared" si="31"/>
        <v>-1.7326289726696475E-2</v>
      </c>
      <c r="Z104" s="13">
        <v>58.876572000000003</v>
      </c>
      <c r="AA104" s="14">
        <f t="shared" si="32"/>
        <v>1.9874029562721551E-2</v>
      </c>
      <c r="AB104" s="13">
        <v>97.720710999999994</v>
      </c>
      <c r="AC104" s="14">
        <f t="shared" si="33"/>
        <v>-1.155470317990015E-3</v>
      </c>
      <c r="AD104" s="13">
        <v>50.303108000000002</v>
      </c>
      <c r="AE104" s="14">
        <f t="shared" si="34"/>
        <v>9.3632246809068675E-2</v>
      </c>
      <c r="AF104" s="13">
        <v>97.241759999999999</v>
      </c>
      <c r="AG104" s="14">
        <f t="shared" si="35"/>
        <v>7.7951502529147731E-3</v>
      </c>
      <c r="AH104" s="13">
        <v>32.370475999999996</v>
      </c>
      <c r="AI104" s="14">
        <f t="shared" si="36"/>
        <v>-7.8649681474783906E-3</v>
      </c>
      <c r="AJ104" s="13">
        <v>77.592490999999995</v>
      </c>
      <c r="AK104" s="14">
        <f t="shared" si="37"/>
        <v>1.0766288922208433E-2</v>
      </c>
      <c r="AL104" s="13">
        <v>80.900002000000001</v>
      </c>
      <c r="AM104" s="14">
        <f t="shared" si="38"/>
        <v>-3.0807146498900151E-3</v>
      </c>
      <c r="AN104" s="13">
        <v>127.60438499999999</v>
      </c>
      <c r="AO104" s="14">
        <f t="shared" si="39"/>
        <v>-1.1688006449892763E-2</v>
      </c>
    </row>
    <row r="105" spans="1:41" x14ac:dyDescent="0.2">
      <c r="A105" s="50">
        <v>43404</v>
      </c>
      <c r="B105" s="49">
        <v>52.195953000000003</v>
      </c>
      <c r="C105" s="14">
        <f t="shared" si="20"/>
        <v>2.6066387278448122E-2</v>
      </c>
      <c r="D105" s="13">
        <v>79.900497000000001</v>
      </c>
      <c r="E105" s="14">
        <f t="shared" si="21"/>
        <v>4.4164253255223773E-2</v>
      </c>
      <c r="F105" s="13">
        <v>205.279999</v>
      </c>
      <c r="G105" s="14">
        <f t="shared" si="22"/>
        <v>9.4909906223459295E-3</v>
      </c>
      <c r="H105" s="13">
        <v>33.508305</v>
      </c>
      <c r="I105" s="14">
        <f t="shared" si="23"/>
        <v>1.1402929987214261E-2</v>
      </c>
      <c r="J105" s="13">
        <v>38.692818000000003</v>
      </c>
      <c r="K105" s="14">
        <f t="shared" si="24"/>
        <v>2.6244864507881438E-2</v>
      </c>
      <c r="L105" s="13">
        <v>112.20471999999999</v>
      </c>
      <c r="M105" s="14">
        <f t="shared" si="25"/>
        <v>6.0995401650498771E-4</v>
      </c>
      <c r="N105" s="13">
        <v>54.528998999999999</v>
      </c>
      <c r="O105" s="14">
        <f t="shared" si="26"/>
        <v>3.9132568117790756E-2</v>
      </c>
      <c r="P105" s="13">
        <v>152.594864</v>
      </c>
      <c r="Q105" s="14">
        <f t="shared" si="27"/>
        <v>-2.04262459956428E-3</v>
      </c>
      <c r="R105" s="13">
        <v>40.347942000000003</v>
      </c>
      <c r="S105" s="14">
        <f t="shared" si="28"/>
        <v>-1.8425303586007691E-2</v>
      </c>
      <c r="T105" s="13">
        <v>119.613815</v>
      </c>
      <c r="U105" s="14">
        <f t="shared" si="29"/>
        <v>-5.3997479495099254E-3</v>
      </c>
      <c r="V105" s="13">
        <v>40.316242000000003</v>
      </c>
      <c r="W105" s="14">
        <f t="shared" si="30"/>
        <v>5.2484996726280819E-3</v>
      </c>
      <c r="X105" s="13">
        <v>191.693085</v>
      </c>
      <c r="Y105" s="14">
        <f t="shared" si="31"/>
        <v>5.2948146942154439E-2</v>
      </c>
      <c r="Z105" s="13">
        <v>59.474468000000002</v>
      </c>
      <c r="AA105" s="14">
        <f t="shared" si="32"/>
        <v>1.0155074925218166E-2</v>
      </c>
      <c r="AB105" s="13">
        <v>100.622292</v>
      </c>
      <c r="AC105" s="14">
        <f t="shared" si="33"/>
        <v>2.9692589936231695E-2</v>
      </c>
      <c r="AD105" s="13">
        <v>52.243369999999999</v>
      </c>
      <c r="AE105" s="14">
        <f t="shared" si="34"/>
        <v>3.8571413917406483E-2</v>
      </c>
      <c r="AF105" s="13">
        <v>96.053696000000002</v>
      </c>
      <c r="AG105" s="14">
        <f t="shared" si="35"/>
        <v>-1.2217631601896151E-2</v>
      </c>
      <c r="AH105" s="13">
        <v>32.498772000000002</v>
      </c>
      <c r="AI105" s="14">
        <f t="shared" si="36"/>
        <v>3.9633646412862156E-3</v>
      </c>
      <c r="AJ105" s="13">
        <v>77.148803999999998</v>
      </c>
      <c r="AK105" s="14">
        <f t="shared" si="37"/>
        <v>-5.7181693006865819E-3</v>
      </c>
      <c r="AL105" s="13">
        <v>84.190002000000007</v>
      </c>
      <c r="AM105" s="14">
        <f t="shared" si="38"/>
        <v>4.0667489723918759E-2</v>
      </c>
      <c r="AN105" s="13">
        <v>132.49676500000001</v>
      </c>
      <c r="AO105" s="14">
        <f t="shared" si="39"/>
        <v>3.8340218480736432E-2</v>
      </c>
    </row>
    <row r="106" spans="1:41" x14ac:dyDescent="0.2">
      <c r="A106" s="50">
        <v>43405</v>
      </c>
      <c r="B106" s="49">
        <v>52.997292000000002</v>
      </c>
      <c r="C106" s="14">
        <f t="shared" si="20"/>
        <v>1.535251209993227E-2</v>
      </c>
      <c r="D106" s="13">
        <v>83.276497000000006</v>
      </c>
      <c r="E106" s="14">
        <f t="shared" si="21"/>
        <v>4.2252553197510201E-2</v>
      </c>
      <c r="F106" s="13">
        <v>205.86000100000001</v>
      </c>
      <c r="G106" s="14">
        <f t="shared" si="22"/>
        <v>2.8254189537482155E-3</v>
      </c>
      <c r="H106" s="13">
        <v>33.341385000000002</v>
      </c>
      <c r="I106" s="14">
        <f t="shared" si="23"/>
        <v>-4.9814516132641318E-3</v>
      </c>
      <c r="J106" s="13">
        <v>38.608241999999997</v>
      </c>
      <c r="K106" s="14">
        <f t="shared" si="24"/>
        <v>-2.1858320063430359E-3</v>
      </c>
      <c r="L106" s="13">
        <v>113.44568599999999</v>
      </c>
      <c r="M106" s="14">
        <f t="shared" si="25"/>
        <v>1.1059837767965597E-2</v>
      </c>
      <c r="N106" s="13">
        <v>54.298999999999999</v>
      </c>
      <c r="O106" s="14">
        <f t="shared" si="26"/>
        <v>-4.2179208167749671E-3</v>
      </c>
      <c r="P106" s="13">
        <v>156.56852699999999</v>
      </c>
      <c r="Q106" s="14">
        <f t="shared" si="27"/>
        <v>2.6040607762525925E-2</v>
      </c>
      <c r="R106" s="13">
        <v>41.501240000000003</v>
      </c>
      <c r="S106" s="14">
        <f t="shared" si="28"/>
        <v>2.8583812279694421E-2</v>
      </c>
      <c r="T106" s="13">
        <v>120.323013</v>
      </c>
      <c r="U106" s="14">
        <f t="shared" si="29"/>
        <v>5.9290642974643148E-3</v>
      </c>
      <c r="V106" s="13">
        <v>40.198352999999997</v>
      </c>
      <c r="W106" s="14">
        <f t="shared" si="30"/>
        <v>-2.924106864920728E-3</v>
      </c>
      <c r="X106" s="13">
        <v>193.671448</v>
      </c>
      <c r="Y106" s="14">
        <f t="shared" si="31"/>
        <v>1.0320471393112651E-2</v>
      </c>
      <c r="Z106" s="13">
        <v>59.078567999999997</v>
      </c>
      <c r="AA106" s="14">
        <f t="shared" si="32"/>
        <v>-6.656637937476062E-3</v>
      </c>
      <c r="AB106" s="13">
        <v>99.783844000000002</v>
      </c>
      <c r="AC106" s="14">
        <f t="shared" si="33"/>
        <v>-8.3326267304664192E-3</v>
      </c>
      <c r="AD106" s="13">
        <v>54.047336999999999</v>
      </c>
      <c r="AE106" s="14">
        <f t="shared" si="34"/>
        <v>3.4530065728914483E-2</v>
      </c>
      <c r="AF106" s="13">
        <v>95.310096999999999</v>
      </c>
      <c r="AG106" s="14">
        <f t="shared" si="35"/>
        <v>-7.741492841670583E-3</v>
      </c>
      <c r="AH106" s="13">
        <v>32.959167000000001</v>
      </c>
      <c r="AI106" s="14">
        <f t="shared" si="36"/>
        <v>1.4166535277086778E-2</v>
      </c>
      <c r="AJ106" s="13">
        <v>77.940467999999996</v>
      </c>
      <c r="AK106" s="14">
        <f t="shared" si="37"/>
        <v>1.0261520061931151E-2</v>
      </c>
      <c r="AL106" s="13">
        <v>85.040001000000004</v>
      </c>
      <c r="AM106" s="14">
        <f t="shared" si="38"/>
        <v>1.0096198833680958E-2</v>
      </c>
      <c r="AN106" s="13">
        <v>135.36102299999999</v>
      </c>
      <c r="AO106" s="14">
        <f t="shared" si="39"/>
        <v>2.1617569304427819E-2</v>
      </c>
    </row>
    <row r="107" spans="1:41" x14ac:dyDescent="0.2">
      <c r="A107" s="50">
        <v>43406</v>
      </c>
      <c r="B107" s="49">
        <v>49.481940999999999</v>
      </c>
      <c r="C107" s="14">
        <f t="shared" si="20"/>
        <v>-6.6330766485200865E-2</v>
      </c>
      <c r="D107" s="13">
        <v>83.276497000000006</v>
      </c>
      <c r="E107" s="14">
        <f t="shared" si="21"/>
        <v>0</v>
      </c>
      <c r="F107" s="13">
        <v>206.570007</v>
      </c>
      <c r="G107" s="14">
        <f t="shared" si="22"/>
        <v>3.4489750148207765E-3</v>
      </c>
      <c r="H107" s="13">
        <v>33.086596999999998</v>
      </c>
      <c r="I107" s="14">
        <f t="shared" si="23"/>
        <v>-7.6417941246293974E-3</v>
      </c>
      <c r="J107" s="13">
        <v>38.464461999999997</v>
      </c>
      <c r="K107" s="14">
        <f t="shared" si="24"/>
        <v>-3.7240752894162066E-3</v>
      </c>
      <c r="L107" s="13">
        <v>112.546722</v>
      </c>
      <c r="M107" s="14">
        <f t="shared" si="25"/>
        <v>-7.9241796818962928E-3</v>
      </c>
      <c r="N107" s="13">
        <v>53.574500999999998</v>
      </c>
      <c r="O107" s="14">
        <f t="shared" si="26"/>
        <v>-1.3342768743439093E-2</v>
      </c>
      <c r="P107" s="13">
        <v>156.10867300000001</v>
      </c>
      <c r="Q107" s="14">
        <f t="shared" si="27"/>
        <v>-2.9370781523669898E-3</v>
      </c>
      <c r="R107" s="13">
        <v>40.545898000000001</v>
      </c>
      <c r="S107" s="14">
        <f t="shared" si="28"/>
        <v>-2.3019601342032181E-2</v>
      </c>
      <c r="T107" s="13">
        <v>120.203346</v>
      </c>
      <c r="U107" s="14">
        <f t="shared" si="29"/>
        <v>-9.9454790082431632E-4</v>
      </c>
      <c r="V107" s="13">
        <v>40.417293999999998</v>
      </c>
      <c r="W107" s="14">
        <f t="shared" si="30"/>
        <v>5.4465166769395168E-3</v>
      </c>
      <c r="X107" s="13">
        <v>191.74160800000001</v>
      </c>
      <c r="Y107" s="14">
        <f t="shared" si="31"/>
        <v>-9.9645044219424106E-3</v>
      </c>
      <c r="Z107" s="13">
        <v>58.391807999999997</v>
      </c>
      <c r="AA107" s="14">
        <f t="shared" si="32"/>
        <v>-1.1624520079768996E-2</v>
      </c>
      <c r="AB107" s="13">
        <v>100.00992599999999</v>
      </c>
      <c r="AC107" s="14">
        <f t="shared" si="33"/>
        <v>2.265717484285279E-3</v>
      </c>
      <c r="AD107" s="13">
        <v>53.256855000000002</v>
      </c>
      <c r="AE107" s="14">
        <f t="shared" si="34"/>
        <v>-1.462573447420723E-2</v>
      </c>
      <c r="AF107" s="13">
        <v>95.019492999999997</v>
      </c>
      <c r="AG107" s="14">
        <f t="shared" si="35"/>
        <v>-3.0490368717178695E-3</v>
      </c>
      <c r="AH107" s="13">
        <v>32.400654000000003</v>
      </c>
      <c r="AI107" s="14">
        <f t="shared" si="36"/>
        <v>-1.6945604238116752E-2</v>
      </c>
      <c r="AJ107" s="13">
        <v>78.131850999999997</v>
      </c>
      <c r="AK107" s="14">
        <f t="shared" si="37"/>
        <v>2.4555023200527604E-3</v>
      </c>
      <c r="AL107" s="13">
        <v>83.510002</v>
      </c>
      <c r="AM107" s="14">
        <f t="shared" si="38"/>
        <v>-1.7991521425311463E-2</v>
      </c>
      <c r="AN107" s="13">
        <v>134.351822</v>
      </c>
      <c r="AO107" s="14">
        <f t="shared" si="39"/>
        <v>-7.4556247997622505E-3</v>
      </c>
    </row>
    <row r="108" spans="1:41" x14ac:dyDescent="0.2">
      <c r="A108" s="50">
        <v>43409</v>
      </c>
      <c r="B108" s="49">
        <v>48.077229000000003</v>
      </c>
      <c r="C108" s="14">
        <f t="shared" si="20"/>
        <v>-2.8388377084884286E-2</v>
      </c>
      <c r="D108" s="13">
        <v>81.389999000000003</v>
      </c>
      <c r="E108" s="14">
        <f t="shared" si="21"/>
        <v>-2.2653426452363901E-2</v>
      </c>
      <c r="F108" s="13">
        <v>216.240005</v>
      </c>
      <c r="G108" s="14">
        <f t="shared" si="22"/>
        <v>4.6812207350121149E-2</v>
      </c>
      <c r="H108" s="13">
        <v>33.402884999999998</v>
      </c>
      <c r="I108" s="14">
        <f t="shared" si="23"/>
        <v>9.5593995357092787E-3</v>
      </c>
      <c r="J108" s="13">
        <v>39.022647999999997</v>
      </c>
      <c r="K108" s="14">
        <f t="shared" si="24"/>
        <v>1.4511732934156196E-2</v>
      </c>
      <c r="L108" s="13">
        <v>112.81053900000001</v>
      </c>
      <c r="M108" s="14">
        <f t="shared" si="25"/>
        <v>2.3440664935581168E-3</v>
      </c>
      <c r="N108" s="13">
        <v>52.786498999999999</v>
      </c>
      <c r="O108" s="14">
        <f t="shared" si="26"/>
        <v>-1.4708527103220237E-2</v>
      </c>
      <c r="P108" s="13">
        <v>158.06947299999999</v>
      </c>
      <c r="Q108" s="14">
        <f t="shared" si="27"/>
        <v>1.256048086450634E-2</v>
      </c>
      <c r="R108" s="13">
        <v>41.286064000000003</v>
      </c>
      <c r="S108" s="14">
        <f t="shared" si="28"/>
        <v>1.8255015587520074E-2</v>
      </c>
      <c r="T108" s="13">
        <v>121.502129</v>
      </c>
      <c r="U108" s="14">
        <f t="shared" si="29"/>
        <v>1.0804882253444115E-2</v>
      </c>
      <c r="V108" s="13">
        <v>40.998280000000001</v>
      </c>
      <c r="W108" s="14">
        <f t="shared" si="30"/>
        <v>1.4374688221334253E-2</v>
      </c>
      <c r="X108" s="13">
        <v>191.99371300000001</v>
      </c>
      <c r="Y108" s="14">
        <f t="shared" si="31"/>
        <v>1.3148163438787552E-3</v>
      </c>
      <c r="Z108" s="13">
        <v>59.078567999999997</v>
      </c>
      <c r="AA108" s="14">
        <f t="shared" si="32"/>
        <v>1.1761238836790255E-2</v>
      </c>
      <c r="AB108" s="13">
        <v>101.28173099999999</v>
      </c>
      <c r="AC108" s="14">
        <f t="shared" si="33"/>
        <v>1.2716787731649859E-2</v>
      </c>
      <c r="AD108" s="13">
        <v>52.476298999999997</v>
      </c>
      <c r="AE108" s="14">
        <f t="shared" si="34"/>
        <v>-1.4656441879641657E-2</v>
      </c>
      <c r="AF108" s="13">
        <v>97.771675000000002</v>
      </c>
      <c r="AG108" s="14">
        <f t="shared" si="35"/>
        <v>2.8964393653416076E-2</v>
      </c>
      <c r="AH108" s="13">
        <v>32.845954999999996</v>
      </c>
      <c r="AI108" s="14">
        <f t="shared" si="36"/>
        <v>1.3743580607971539E-2</v>
      </c>
      <c r="AJ108" s="13">
        <v>79.341103000000004</v>
      </c>
      <c r="AK108" s="14">
        <f t="shared" si="37"/>
        <v>1.5477068372538705E-2</v>
      </c>
      <c r="AL108" s="13">
        <v>84.050003000000004</v>
      </c>
      <c r="AM108" s="14">
        <f t="shared" si="38"/>
        <v>6.4663032818512711E-3</v>
      </c>
      <c r="AN108" s="13">
        <v>134.37101699999999</v>
      </c>
      <c r="AO108" s="14">
        <f t="shared" si="39"/>
        <v>1.4287115510791537E-4</v>
      </c>
    </row>
    <row r="109" spans="1:41" x14ac:dyDescent="0.2">
      <c r="A109" s="50">
        <v>43410</v>
      </c>
      <c r="B109" s="49">
        <v>48.597144999999998</v>
      </c>
      <c r="C109" s="14">
        <f t="shared" si="20"/>
        <v>1.0814183987184256E-2</v>
      </c>
      <c r="D109" s="13">
        <v>82.140502999999995</v>
      </c>
      <c r="E109" s="14">
        <f t="shared" si="21"/>
        <v>9.2210837845076998E-3</v>
      </c>
      <c r="F109" s="13">
        <v>218.509995</v>
      </c>
      <c r="G109" s="14">
        <f t="shared" si="22"/>
        <v>1.0497548776878807E-2</v>
      </c>
      <c r="H109" s="13">
        <v>33.148102000000002</v>
      </c>
      <c r="I109" s="14">
        <f t="shared" si="23"/>
        <v>-7.6275746840428482E-3</v>
      </c>
      <c r="J109" s="13">
        <v>39.327126</v>
      </c>
      <c r="K109" s="14">
        <f t="shared" si="24"/>
        <v>7.8025970969475278E-3</v>
      </c>
      <c r="L109" s="13">
        <v>114.04174</v>
      </c>
      <c r="M109" s="14">
        <f t="shared" si="25"/>
        <v>1.0913882788912144E-2</v>
      </c>
      <c r="N109" s="13">
        <v>53.478499999999997</v>
      </c>
      <c r="O109" s="14">
        <f t="shared" si="26"/>
        <v>1.3109431637055469E-2</v>
      </c>
      <c r="P109" s="13">
        <v>157.91333</v>
      </c>
      <c r="Q109" s="14">
        <f t="shared" si="27"/>
        <v>-9.8781249178947483E-4</v>
      </c>
      <c r="R109" s="13">
        <v>40.922310000000003</v>
      </c>
      <c r="S109" s="14">
        <f t="shared" si="28"/>
        <v>-8.8105758882707219E-3</v>
      </c>
      <c r="T109" s="13">
        <v>121.818291</v>
      </c>
      <c r="U109" s="14">
        <f t="shared" si="29"/>
        <v>2.6021107827667311E-3</v>
      </c>
      <c r="V109" s="13">
        <v>41.351933000000002</v>
      </c>
      <c r="W109" s="14">
        <f t="shared" si="30"/>
        <v>8.6260447999282341E-3</v>
      </c>
      <c r="X109" s="13">
        <v>193.12832599999999</v>
      </c>
      <c r="Y109" s="14">
        <f t="shared" si="31"/>
        <v>5.9096362181398909E-3</v>
      </c>
      <c r="Z109" s="13">
        <v>59.232089999999999</v>
      </c>
      <c r="AA109" s="14">
        <f t="shared" si="32"/>
        <v>2.5986073325270365E-3</v>
      </c>
      <c r="AB109" s="13">
        <v>101.479553</v>
      </c>
      <c r="AC109" s="14">
        <f t="shared" si="33"/>
        <v>1.953185417022496E-3</v>
      </c>
      <c r="AD109" s="13">
        <v>52.300362</v>
      </c>
      <c r="AE109" s="14">
        <f t="shared" si="34"/>
        <v>-3.3526945183386392E-3</v>
      </c>
      <c r="AF109" s="13">
        <v>98.472556999999995</v>
      </c>
      <c r="AG109" s="14">
        <f t="shared" si="35"/>
        <v>7.168558787603807E-3</v>
      </c>
      <c r="AH109" s="13">
        <v>32.461044000000001</v>
      </c>
      <c r="AI109" s="14">
        <f t="shared" si="36"/>
        <v>-1.1718672816789621E-2</v>
      </c>
      <c r="AJ109" s="13">
        <v>79.610809000000003</v>
      </c>
      <c r="AK109" s="14">
        <f t="shared" si="37"/>
        <v>3.3993225428186058E-3</v>
      </c>
      <c r="AL109" s="13">
        <v>84.690002000000007</v>
      </c>
      <c r="AM109" s="14">
        <f t="shared" si="38"/>
        <v>7.6145030000771552E-3</v>
      </c>
      <c r="AN109" s="13">
        <v>135.32255599999999</v>
      </c>
      <c r="AO109" s="14">
        <f t="shared" si="39"/>
        <v>7.0814303652997346E-3</v>
      </c>
    </row>
    <row r="110" spans="1:41" x14ac:dyDescent="0.2">
      <c r="A110" s="50">
        <v>43411</v>
      </c>
      <c r="B110" s="49">
        <v>50.071002999999997</v>
      </c>
      <c r="C110" s="14">
        <f t="shared" si="20"/>
        <v>3.0328077914865137E-2</v>
      </c>
      <c r="D110" s="13">
        <v>87.774497999999994</v>
      </c>
      <c r="E110" s="14">
        <f t="shared" si="21"/>
        <v>6.8589730939436766E-2</v>
      </c>
      <c r="F110" s="13">
        <v>221.240005</v>
      </c>
      <c r="G110" s="14">
        <f t="shared" si="22"/>
        <v>1.2493753432194277E-2</v>
      </c>
      <c r="H110" s="13">
        <v>33.648871999999997</v>
      </c>
      <c r="I110" s="14">
        <f t="shared" si="23"/>
        <v>1.5107048964673631E-2</v>
      </c>
      <c r="J110" s="13">
        <v>40.511172999999999</v>
      </c>
      <c r="K110" s="14">
        <f t="shared" si="24"/>
        <v>3.0107641224532911E-2</v>
      </c>
      <c r="L110" s="13">
        <v>114.37397</v>
      </c>
      <c r="M110" s="14">
        <f t="shared" si="25"/>
        <v>2.9132315939759401E-3</v>
      </c>
      <c r="N110" s="13">
        <v>55.411999000000002</v>
      </c>
      <c r="O110" s="14">
        <f t="shared" si="26"/>
        <v>3.6154697682246217E-2</v>
      </c>
      <c r="P110" s="13">
        <v>162.442215</v>
      </c>
      <c r="Q110" s="14">
        <f t="shared" si="27"/>
        <v>2.8679561123813979E-2</v>
      </c>
      <c r="R110" s="13">
        <v>42.195442</v>
      </c>
      <c r="S110" s="14">
        <f t="shared" si="28"/>
        <v>3.1110951458996228E-2</v>
      </c>
      <c r="T110" s="13">
        <v>123.680954</v>
      </c>
      <c r="U110" s="14">
        <f t="shared" si="29"/>
        <v>1.5290503459780114E-2</v>
      </c>
      <c r="V110" s="13">
        <v>41.570858000000001</v>
      </c>
      <c r="W110" s="14">
        <f t="shared" si="30"/>
        <v>5.2941902377332539E-3</v>
      </c>
      <c r="X110" s="13">
        <v>201.94349700000001</v>
      </c>
      <c r="Y110" s="14">
        <f t="shared" si="31"/>
        <v>4.5644112298679707E-2</v>
      </c>
      <c r="Z110" s="13">
        <v>60.662188999999998</v>
      </c>
      <c r="AA110" s="14">
        <f t="shared" si="32"/>
        <v>2.4143990191803022E-2</v>
      </c>
      <c r="AB110" s="13">
        <v>105.473946</v>
      </c>
      <c r="AC110" s="14">
        <f t="shared" si="33"/>
        <v>3.9361554933140086E-2</v>
      </c>
      <c r="AD110" s="13">
        <v>52.976849000000001</v>
      </c>
      <c r="AE110" s="14">
        <f t="shared" si="34"/>
        <v>1.2934652345236275E-2</v>
      </c>
      <c r="AF110" s="13">
        <v>98.814460999999994</v>
      </c>
      <c r="AG110" s="14">
        <f t="shared" si="35"/>
        <v>3.4720739505118559E-3</v>
      </c>
      <c r="AH110" s="13">
        <v>33.510120000000001</v>
      </c>
      <c r="AI110" s="14">
        <f t="shared" si="36"/>
        <v>3.2317999384123386E-2</v>
      </c>
      <c r="AJ110" s="13">
        <v>79.419426000000001</v>
      </c>
      <c r="AK110" s="14">
        <f t="shared" si="37"/>
        <v>-2.4039826049249147E-3</v>
      </c>
      <c r="AL110" s="13">
        <v>88.230002999999996</v>
      </c>
      <c r="AM110" s="14">
        <f t="shared" si="38"/>
        <v>4.1799514894331757E-2</v>
      </c>
      <c r="AN110" s="13">
        <v>139.15765400000001</v>
      </c>
      <c r="AO110" s="14">
        <f t="shared" si="39"/>
        <v>2.8340419464143229E-2</v>
      </c>
    </row>
    <row r="111" spans="1:41" x14ac:dyDescent="0.2">
      <c r="A111" s="50">
        <v>43412</v>
      </c>
      <c r="B111" s="49">
        <v>49.896309000000002</v>
      </c>
      <c r="C111" s="14">
        <f t="shared" si="20"/>
        <v>-3.4889255164310962E-3</v>
      </c>
      <c r="D111" s="13">
        <v>87.745498999999995</v>
      </c>
      <c r="E111" s="14">
        <f t="shared" si="21"/>
        <v>-3.3038069895885425E-4</v>
      </c>
      <c r="F111" s="13">
        <v>222.41999799999999</v>
      </c>
      <c r="G111" s="14">
        <f t="shared" si="22"/>
        <v>5.3335426384573115E-3</v>
      </c>
      <c r="H111" s="13">
        <v>33.648871999999997</v>
      </c>
      <c r="I111" s="14">
        <f t="shared" si="23"/>
        <v>0</v>
      </c>
      <c r="J111" s="13">
        <v>40.967869</v>
      </c>
      <c r="K111" s="14">
        <f t="shared" si="24"/>
        <v>1.127333439592082E-2</v>
      </c>
      <c r="L111" s="13">
        <v>113.347961</v>
      </c>
      <c r="M111" s="14">
        <f t="shared" si="25"/>
        <v>-8.9706512766847268E-3</v>
      </c>
      <c r="N111" s="13">
        <v>54.731498999999999</v>
      </c>
      <c r="O111" s="14">
        <f t="shared" si="26"/>
        <v>-1.2280733636770624E-2</v>
      </c>
      <c r="P111" s="13">
        <v>163.110275</v>
      </c>
      <c r="Q111" s="14">
        <f t="shared" si="27"/>
        <v>4.1126009024192722E-3</v>
      </c>
      <c r="R111" s="13">
        <v>42.429298000000003</v>
      </c>
      <c r="S111" s="14">
        <f t="shared" si="28"/>
        <v>5.5422099856188289E-3</v>
      </c>
      <c r="T111" s="13">
        <v>124.150925</v>
      </c>
      <c r="U111" s="14">
        <f t="shared" si="29"/>
        <v>3.7998655799502679E-3</v>
      </c>
      <c r="V111" s="13">
        <v>41.537185999999998</v>
      </c>
      <c r="W111" s="14">
        <f t="shared" si="30"/>
        <v>-8.0999049863250683E-4</v>
      </c>
      <c r="X111" s="13">
        <v>202.544769</v>
      </c>
      <c r="Y111" s="14">
        <f t="shared" si="31"/>
        <v>2.9774268987725616E-3</v>
      </c>
      <c r="Z111" s="13">
        <v>60.985366999999997</v>
      </c>
      <c r="AA111" s="14">
        <f t="shared" si="32"/>
        <v>5.3275031008195306E-3</v>
      </c>
      <c r="AB111" s="13">
        <v>105.276093</v>
      </c>
      <c r="AC111" s="14">
        <f t="shared" si="33"/>
        <v>-1.8758471404871635E-3</v>
      </c>
      <c r="AD111" s="13">
        <v>51.044029000000002</v>
      </c>
      <c r="AE111" s="14">
        <f t="shared" si="34"/>
        <v>-3.6484238615248743E-2</v>
      </c>
      <c r="AF111" s="13">
        <v>99.199066000000002</v>
      </c>
      <c r="AG111" s="14">
        <f t="shared" si="35"/>
        <v>3.8921934715607787E-3</v>
      </c>
      <c r="AH111" s="13">
        <v>33.350409999999997</v>
      </c>
      <c r="AI111" s="14">
        <f t="shared" si="36"/>
        <v>-4.7660229208371652E-3</v>
      </c>
      <c r="AJ111" s="13">
        <v>79.480331000000007</v>
      </c>
      <c r="AK111" s="14">
        <f t="shared" si="37"/>
        <v>7.668778668836751E-4</v>
      </c>
      <c r="AL111" s="13">
        <v>89.040001000000004</v>
      </c>
      <c r="AM111" s="14">
        <f t="shared" si="38"/>
        <v>9.1805278528667156E-3</v>
      </c>
      <c r="AN111" s="13">
        <v>139.590149</v>
      </c>
      <c r="AO111" s="14">
        <f t="shared" si="39"/>
        <v>3.1079497790325039E-3</v>
      </c>
    </row>
    <row r="112" spans="1:41" x14ac:dyDescent="0.2">
      <c r="A112" s="50">
        <v>43413</v>
      </c>
      <c r="B112" s="49">
        <v>48.934230999999997</v>
      </c>
      <c r="C112" s="14">
        <f t="shared" si="20"/>
        <v>-1.9281546456672904E-2</v>
      </c>
      <c r="D112" s="13">
        <v>85.621498000000003</v>
      </c>
      <c r="E112" s="14">
        <f t="shared" si="21"/>
        <v>-2.4206381229879281E-2</v>
      </c>
      <c r="F112" s="13">
        <v>219.63000500000001</v>
      </c>
      <c r="G112" s="14">
        <f t="shared" si="22"/>
        <v>-1.2543804626776289E-2</v>
      </c>
      <c r="H112" s="13">
        <v>33.684024999999998</v>
      </c>
      <c r="I112" s="14">
        <f t="shared" si="23"/>
        <v>1.0447006960589977E-3</v>
      </c>
      <c r="J112" s="13">
        <v>39.843032999999998</v>
      </c>
      <c r="K112" s="14">
        <f t="shared" si="24"/>
        <v>-2.7456541613135932E-2</v>
      </c>
      <c r="L112" s="13">
        <v>115.302246</v>
      </c>
      <c r="M112" s="14">
        <f t="shared" si="25"/>
        <v>1.7241465861040028E-2</v>
      </c>
      <c r="N112" s="13">
        <v>53.851002000000001</v>
      </c>
      <c r="O112" s="14">
        <f t="shared" si="26"/>
        <v>-1.6087573263798172E-2</v>
      </c>
      <c r="P112" s="13">
        <v>161.36639400000001</v>
      </c>
      <c r="Q112" s="14">
        <f t="shared" si="27"/>
        <v>-1.0691423333079375E-2</v>
      </c>
      <c r="R112" s="13">
        <v>41.667141000000001</v>
      </c>
      <c r="S112" s="14">
        <f t="shared" si="28"/>
        <v>-1.7962988687675208E-2</v>
      </c>
      <c r="T112" s="13">
        <v>124.185112</v>
      </c>
      <c r="U112" s="14">
        <f t="shared" si="29"/>
        <v>2.7536645417658434E-4</v>
      </c>
      <c r="V112" s="13">
        <v>41.831882</v>
      </c>
      <c r="W112" s="14">
        <f t="shared" si="30"/>
        <v>7.0947511947487829E-3</v>
      </c>
      <c r="X112" s="13">
        <v>199.40273999999999</v>
      </c>
      <c r="Y112" s="14">
        <f t="shared" si="31"/>
        <v>-1.5512763007965003E-2</v>
      </c>
      <c r="Z112" s="13">
        <v>60.484439999999999</v>
      </c>
      <c r="AA112" s="14">
        <f t="shared" si="32"/>
        <v>-8.2138884234310705E-3</v>
      </c>
      <c r="AB112" s="13">
        <v>103.22238900000001</v>
      </c>
      <c r="AC112" s="14">
        <f t="shared" si="33"/>
        <v>-1.9507790814387471E-2</v>
      </c>
      <c r="AD112" s="13">
        <v>50.964725000000001</v>
      </c>
      <c r="AE112" s="14">
        <f t="shared" si="34"/>
        <v>-1.5536391141851569E-3</v>
      </c>
      <c r="AF112" s="13">
        <v>100.412796</v>
      </c>
      <c r="AG112" s="14">
        <f t="shared" si="35"/>
        <v>1.2235296650877636E-2</v>
      </c>
      <c r="AH112" s="13">
        <v>33.677444000000001</v>
      </c>
      <c r="AI112" s="14">
        <f t="shared" si="36"/>
        <v>9.8059963880505752E-3</v>
      </c>
      <c r="AJ112" s="13">
        <v>80.393790999999993</v>
      </c>
      <c r="AK112" s="14">
        <f t="shared" si="37"/>
        <v>1.1492906339305442E-2</v>
      </c>
      <c r="AL112" s="13">
        <v>86.760002</v>
      </c>
      <c r="AM112" s="14">
        <f t="shared" si="38"/>
        <v>-2.5606457484204204E-2</v>
      </c>
      <c r="AN112" s="13">
        <v>138.340622</v>
      </c>
      <c r="AO112" s="14">
        <f t="shared" si="39"/>
        <v>-8.9513981391337039E-3</v>
      </c>
    </row>
    <row r="113" spans="1:41" x14ac:dyDescent="0.2">
      <c r="A113" s="50">
        <v>43416</v>
      </c>
      <c r="B113" s="49">
        <v>46.469214999999998</v>
      </c>
      <c r="C113" s="14">
        <f t="shared" si="20"/>
        <v>-5.0374062279634035E-2</v>
      </c>
      <c r="D113" s="13">
        <v>81.842499000000004</v>
      </c>
      <c r="E113" s="14">
        <f t="shared" si="21"/>
        <v>-4.4136100024785851E-2</v>
      </c>
      <c r="F113" s="13">
        <v>215.41999799999999</v>
      </c>
      <c r="G113" s="14">
        <f t="shared" si="22"/>
        <v>-1.9168633174688532E-2</v>
      </c>
      <c r="H113" s="13">
        <v>33.385306999999997</v>
      </c>
      <c r="I113" s="14">
        <f t="shared" si="23"/>
        <v>-8.8682394696002476E-3</v>
      </c>
      <c r="J113" s="13">
        <v>38.58287</v>
      </c>
      <c r="K113" s="14">
        <f t="shared" si="24"/>
        <v>-3.1628189550730212E-2</v>
      </c>
      <c r="L113" s="13">
        <v>114.03196</v>
      </c>
      <c r="M113" s="14">
        <f t="shared" si="25"/>
        <v>-1.1017010024245266E-2</v>
      </c>
      <c r="N113" s="13">
        <v>52.467998999999999</v>
      </c>
      <c r="O113" s="14">
        <f t="shared" si="26"/>
        <v>-2.5682029092049197E-2</v>
      </c>
      <c r="P113" s="13">
        <v>155.67484999999999</v>
      </c>
      <c r="Q113" s="14">
        <f t="shared" si="27"/>
        <v>-3.5270937516271306E-2</v>
      </c>
      <c r="R113" s="13">
        <v>40.402664000000001</v>
      </c>
      <c r="S113" s="14">
        <f t="shared" si="28"/>
        <v>-3.0347102528584746E-2</v>
      </c>
      <c r="T113" s="13">
        <v>124.424347</v>
      </c>
      <c r="U113" s="14">
        <f t="shared" si="29"/>
        <v>1.9264386539346035E-3</v>
      </c>
      <c r="V113" s="13">
        <v>41.991866999999999</v>
      </c>
      <c r="W113" s="14">
        <f t="shared" si="30"/>
        <v>3.8244753128726661E-3</v>
      </c>
      <c r="X113" s="13">
        <v>193.11863700000001</v>
      </c>
      <c r="Y113" s="14">
        <f t="shared" si="31"/>
        <v>-3.1514627131001283E-2</v>
      </c>
      <c r="Z113" s="13">
        <v>60.347073000000002</v>
      </c>
      <c r="AA113" s="14">
        <f t="shared" si="32"/>
        <v>-2.271113033368577E-3</v>
      </c>
      <c r="AB113" s="13">
        <v>100.67881</v>
      </c>
      <c r="AC113" s="14">
        <f t="shared" si="33"/>
        <v>-2.4641737365718286E-2</v>
      </c>
      <c r="AD113" s="13">
        <v>46.967734999999998</v>
      </c>
      <c r="AE113" s="14">
        <f t="shared" si="34"/>
        <v>-7.8426598004796566E-2</v>
      </c>
      <c r="AF113" s="13">
        <v>99.976883000000001</v>
      </c>
      <c r="AG113" s="14">
        <f t="shared" si="35"/>
        <v>-4.3412096601711525E-3</v>
      </c>
      <c r="AH113" s="13">
        <v>33.548157000000003</v>
      </c>
      <c r="AI113" s="14">
        <f t="shared" si="36"/>
        <v>-3.8389789913984007E-3</v>
      </c>
      <c r="AJ113" s="13">
        <v>80.646064999999993</v>
      </c>
      <c r="AK113" s="14">
        <f t="shared" si="37"/>
        <v>3.1379786531027243E-3</v>
      </c>
      <c r="AL113" s="13">
        <v>83.779999000000004</v>
      </c>
      <c r="AM113" s="14">
        <f t="shared" si="38"/>
        <v>-3.4347659420293608E-2</v>
      </c>
      <c r="AN113" s="13">
        <v>134.29415900000001</v>
      </c>
      <c r="AO113" s="14">
        <f t="shared" si="39"/>
        <v>-2.9249998601278415E-2</v>
      </c>
    </row>
    <row r="114" spans="1:41" x14ac:dyDescent="0.2">
      <c r="A114" s="50">
        <v>43417</v>
      </c>
      <c r="B114" s="49">
        <v>46.004921000000003</v>
      </c>
      <c r="C114" s="14">
        <f t="shared" si="20"/>
        <v>-9.991431961998809E-3</v>
      </c>
      <c r="D114" s="13">
        <v>81.558502000000004</v>
      </c>
      <c r="E114" s="14">
        <f t="shared" si="21"/>
        <v>-3.4700431129308651E-3</v>
      </c>
      <c r="F114" s="13">
        <v>217.91999799999999</v>
      </c>
      <c r="G114" s="14">
        <f t="shared" si="22"/>
        <v>1.1605236390355822E-2</v>
      </c>
      <c r="H114" s="13">
        <v>33.139308999999997</v>
      </c>
      <c r="I114" s="14">
        <f t="shared" si="23"/>
        <v>-7.3684510374578682E-3</v>
      </c>
      <c r="J114" s="13">
        <v>38.159992000000003</v>
      </c>
      <c r="K114" s="14">
        <f t="shared" si="24"/>
        <v>-1.0960252568043671E-2</v>
      </c>
      <c r="L114" s="13">
        <v>114.178535</v>
      </c>
      <c r="M114" s="14">
        <f t="shared" si="25"/>
        <v>1.2853852551513167E-3</v>
      </c>
      <c r="N114" s="13">
        <v>52.398499000000001</v>
      </c>
      <c r="O114" s="14">
        <f t="shared" si="26"/>
        <v>-1.3246169346003978E-3</v>
      </c>
      <c r="P114" s="13">
        <v>155.30181899999999</v>
      </c>
      <c r="Q114" s="14">
        <f t="shared" si="27"/>
        <v>-2.39621878550067E-3</v>
      </c>
      <c r="R114" s="13">
        <v>41.043564000000003</v>
      </c>
      <c r="S114" s="14">
        <f t="shared" si="28"/>
        <v>1.5862815382668982E-2</v>
      </c>
      <c r="T114" s="13">
        <v>123.62117000000001</v>
      </c>
      <c r="U114" s="14">
        <f t="shared" si="29"/>
        <v>-6.45514338122255E-3</v>
      </c>
      <c r="V114" s="13">
        <v>41.983452</v>
      </c>
      <c r="W114" s="14">
        <f t="shared" si="30"/>
        <v>-2.0039594810106198E-4</v>
      </c>
      <c r="X114" s="13">
        <v>192.178009</v>
      </c>
      <c r="Y114" s="14">
        <f t="shared" si="31"/>
        <v>-4.87072617439821E-3</v>
      </c>
      <c r="Z114" s="13">
        <v>60.282443999999998</v>
      </c>
      <c r="AA114" s="14">
        <f t="shared" si="32"/>
        <v>-1.0709550072131035E-3</v>
      </c>
      <c r="AB114" s="13">
        <v>100.744743</v>
      </c>
      <c r="AC114" s="14">
        <f t="shared" si="33"/>
        <v>6.5488457799611766E-4</v>
      </c>
      <c r="AD114" s="13">
        <v>49.388725000000001</v>
      </c>
      <c r="AE114" s="14">
        <f t="shared" si="34"/>
        <v>5.1545811182932333E-2</v>
      </c>
      <c r="AF114" s="13">
        <v>100.12215399999999</v>
      </c>
      <c r="AG114" s="14">
        <f t="shared" si="35"/>
        <v>1.4530459006207863E-3</v>
      </c>
      <c r="AH114" s="13">
        <v>33.099415</v>
      </c>
      <c r="AI114" s="14">
        <f t="shared" si="36"/>
        <v>-1.3376055203271009E-2</v>
      </c>
      <c r="AJ114" s="13">
        <v>81.315963999999994</v>
      </c>
      <c r="AK114" s="14">
        <f t="shared" si="37"/>
        <v>8.306654515629619E-3</v>
      </c>
      <c r="AL114" s="13">
        <v>83.779999000000004</v>
      </c>
      <c r="AM114" s="14">
        <f t="shared" si="38"/>
        <v>0</v>
      </c>
      <c r="AN114" s="13">
        <v>134.29415900000001</v>
      </c>
      <c r="AO114" s="14">
        <f t="shared" si="39"/>
        <v>0</v>
      </c>
    </row>
    <row r="115" spans="1:41" x14ac:dyDescent="0.2">
      <c r="A115" s="50">
        <v>43418</v>
      </c>
      <c r="B115" s="49">
        <v>44.705413999999998</v>
      </c>
      <c r="C115" s="14">
        <f t="shared" si="20"/>
        <v>-2.8247130345034344E-2</v>
      </c>
      <c r="D115" s="13">
        <v>79.950500000000005</v>
      </c>
      <c r="E115" s="14">
        <f t="shared" si="21"/>
        <v>-1.9715933478032688E-2</v>
      </c>
      <c r="F115" s="13">
        <v>216.029999</v>
      </c>
      <c r="G115" s="14">
        <f t="shared" si="22"/>
        <v>-8.6729029797438795E-3</v>
      </c>
      <c r="H115" s="13">
        <v>33.640087000000001</v>
      </c>
      <c r="I115" s="14">
        <f t="shared" si="23"/>
        <v>1.5111298790207339E-2</v>
      </c>
      <c r="J115" s="13">
        <v>37.491858999999998</v>
      </c>
      <c r="K115" s="14">
        <f t="shared" si="24"/>
        <v>-1.7508730085687763E-2</v>
      </c>
      <c r="L115" s="13">
        <v>114.442368</v>
      </c>
      <c r="M115" s="14">
        <f t="shared" si="25"/>
        <v>2.310705773199917E-3</v>
      </c>
      <c r="N115" s="13">
        <v>52.728999999999999</v>
      </c>
      <c r="O115" s="14">
        <f t="shared" si="26"/>
        <v>6.30745166956026E-3</v>
      </c>
      <c r="P115" s="13">
        <v>156.082672</v>
      </c>
      <c r="Q115" s="14">
        <f t="shared" si="27"/>
        <v>5.0279707284046626E-3</v>
      </c>
      <c r="R115" s="13">
        <v>40.783732999999998</v>
      </c>
      <c r="S115" s="14">
        <f t="shared" si="28"/>
        <v>-6.3306149534189116E-3</v>
      </c>
      <c r="T115" s="13">
        <v>123.25374600000001</v>
      </c>
      <c r="U115" s="14">
        <f t="shared" si="29"/>
        <v>-2.9721770146650117E-3</v>
      </c>
      <c r="V115" s="13">
        <v>41.899245999999998</v>
      </c>
      <c r="W115" s="14">
        <f t="shared" si="30"/>
        <v>-2.005695005737107E-3</v>
      </c>
      <c r="X115" s="13">
        <v>191.60583500000001</v>
      </c>
      <c r="Y115" s="14">
        <f t="shared" si="31"/>
        <v>-2.9773125602523542E-3</v>
      </c>
      <c r="Z115" s="13">
        <v>59.862296999999998</v>
      </c>
      <c r="AA115" s="14">
        <f t="shared" si="32"/>
        <v>-6.9696411114320567E-3</v>
      </c>
      <c r="AB115" s="13">
        <v>99.316092999999995</v>
      </c>
      <c r="AC115" s="14">
        <f t="shared" si="33"/>
        <v>-1.4180888823151827E-2</v>
      </c>
      <c r="AD115" s="13">
        <v>48.863391999999997</v>
      </c>
      <c r="AE115" s="14">
        <f t="shared" si="34"/>
        <v>-1.0636698963174318E-2</v>
      </c>
      <c r="AF115" s="13">
        <v>99.703354000000004</v>
      </c>
      <c r="AG115" s="14">
        <f t="shared" si="35"/>
        <v>-4.1828904320215798E-3</v>
      </c>
      <c r="AH115" s="13">
        <v>32.635478999999997</v>
      </c>
      <c r="AI115" s="14">
        <f t="shared" si="36"/>
        <v>-1.4016441076073471E-2</v>
      </c>
      <c r="AJ115" s="13">
        <v>81.333336000000003</v>
      </c>
      <c r="AK115" s="14">
        <f t="shared" si="37"/>
        <v>2.1363578743294198E-4</v>
      </c>
      <c r="AL115" s="13">
        <v>84.050003000000004</v>
      </c>
      <c r="AM115" s="14">
        <f t="shared" si="38"/>
        <v>3.2227739701931046E-3</v>
      </c>
      <c r="AN115" s="13">
        <v>134.07307399999999</v>
      </c>
      <c r="AO115" s="14">
        <f t="shared" si="39"/>
        <v>-1.6462741316993768E-3</v>
      </c>
    </row>
    <row r="116" spans="1:41" x14ac:dyDescent="0.2">
      <c r="A116" s="50">
        <v>43419</v>
      </c>
      <c r="B116" s="49">
        <v>45.808681</v>
      </c>
      <c r="C116" s="14">
        <f t="shared" si="20"/>
        <v>2.467859933027361E-2</v>
      </c>
      <c r="D116" s="13">
        <v>80.971999999999994</v>
      </c>
      <c r="E116" s="14">
        <f t="shared" si="21"/>
        <v>1.2776655555624794E-2</v>
      </c>
      <c r="F116" s="13">
        <v>217.38000500000001</v>
      </c>
      <c r="G116" s="14">
        <f t="shared" si="22"/>
        <v>6.2491598678384719E-3</v>
      </c>
      <c r="H116" s="13">
        <v>33.815807</v>
      </c>
      <c r="I116" s="14">
        <f t="shared" si="23"/>
        <v>5.2235298915843664E-3</v>
      </c>
      <c r="J116" s="13">
        <v>39.555472999999999</v>
      </c>
      <c r="K116" s="14">
        <f t="shared" si="24"/>
        <v>5.5041655843205861E-2</v>
      </c>
      <c r="L116" s="13">
        <v>114.43259399999999</v>
      </c>
      <c r="M116" s="14">
        <f t="shared" si="25"/>
        <v>-8.5405433064900116E-5</v>
      </c>
      <c r="N116" s="13">
        <v>53.552501999999997</v>
      </c>
      <c r="O116" s="14">
        <f t="shared" si="26"/>
        <v>1.5617629767300745E-2</v>
      </c>
      <c r="P116" s="13">
        <v>153.87892199999999</v>
      </c>
      <c r="Q116" s="14">
        <f t="shared" si="27"/>
        <v>-1.4119120154478249E-2</v>
      </c>
      <c r="R116" s="13">
        <v>41.667141000000001</v>
      </c>
      <c r="S116" s="14">
        <f t="shared" si="28"/>
        <v>2.1660793042167059E-2</v>
      </c>
      <c r="T116" s="13">
        <v>123.46736900000001</v>
      </c>
      <c r="U116" s="14">
        <f t="shared" si="29"/>
        <v>1.7331968149674193E-3</v>
      </c>
      <c r="V116" s="13">
        <v>41.882412000000002</v>
      </c>
      <c r="W116" s="14">
        <f t="shared" si="30"/>
        <v>-4.0177333978741459E-4</v>
      </c>
      <c r="X116" s="13">
        <v>194.64118999999999</v>
      </c>
      <c r="Y116" s="14">
        <f t="shared" si="31"/>
        <v>1.5841662650826871E-2</v>
      </c>
      <c r="Z116" s="13">
        <v>60.468277</v>
      </c>
      <c r="AA116" s="14">
        <f t="shared" si="32"/>
        <v>1.012289922653653E-2</v>
      </c>
      <c r="AB116" s="13">
        <v>101.50166299999999</v>
      </c>
      <c r="AC116" s="14">
        <f t="shared" si="33"/>
        <v>2.2006201955608429E-2</v>
      </c>
      <c r="AD116" s="13">
        <v>50.151943000000003</v>
      </c>
      <c r="AE116" s="14">
        <f t="shared" si="34"/>
        <v>2.6370477923431945E-2</v>
      </c>
      <c r="AF116" s="13">
        <v>99.831551000000005</v>
      </c>
      <c r="AG116" s="14">
        <f t="shared" si="35"/>
        <v>1.2857842274793807E-3</v>
      </c>
      <c r="AH116" s="13">
        <v>32.863650999999997</v>
      </c>
      <c r="AI116" s="14">
        <f t="shared" si="36"/>
        <v>6.9915321298026356E-3</v>
      </c>
      <c r="AJ116" s="13">
        <v>81.629142999999999</v>
      </c>
      <c r="AK116" s="14">
        <f t="shared" si="37"/>
        <v>3.6369711922303871E-3</v>
      </c>
      <c r="AL116" s="13">
        <v>86.739998</v>
      </c>
      <c r="AM116" s="14">
        <f t="shared" si="38"/>
        <v>3.2004698441236101E-2</v>
      </c>
      <c r="AN116" s="13">
        <v>136.576584</v>
      </c>
      <c r="AO116" s="14">
        <f t="shared" si="39"/>
        <v>1.8672727679832413E-2</v>
      </c>
    </row>
    <row r="117" spans="1:41" x14ac:dyDescent="0.2">
      <c r="A117" s="50">
        <v>43420</v>
      </c>
      <c r="B117" s="49">
        <v>46.316043999999998</v>
      </c>
      <c r="C117" s="14">
        <f t="shared" si="20"/>
        <v>1.1075695456064238E-2</v>
      </c>
      <c r="D117" s="13">
        <v>79.670501999999999</v>
      </c>
      <c r="E117" s="14">
        <f t="shared" si="21"/>
        <v>-1.6073432791582243E-2</v>
      </c>
      <c r="F117" s="13">
        <v>218.41000399999999</v>
      </c>
      <c r="G117" s="14">
        <f t="shared" si="22"/>
        <v>4.7382416795875848E-3</v>
      </c>
      <c r="H117" s="13">
        <v>33.903655999999998</v>
      </c>
      <c r="I117" s="14">
        <f t="shared" si="23"/>
        <v>2.5978679142566463E-3</v>
      </c>
      <c r="J117" s="13">
        <v>39.20026</v>
      </c>
      <c r="K117" s="14">
        <f t="shared" si="24"/>
        <v>-8.9801226748065233E-3</v>
      </c>
      <c r="L117" s="13">
        <v>113.533638</v>
      </c>
      <c r="M117" s="14">
        <f t="shared" si="25"/>
        <v>-7.8557687855961289E-3</v>
      </c>
      <c r="N117" s="13">
        <v>53.413502000000001</v>
      </c>
      <c r="O117" s="14">
        <f t="shared" si="26"/>
        <v>-2.595583675996993E-3</v>
      </c>
      <c r="P117" s="13">
        <v>153.583923</v>
      </c>
      <c r="Q117" s="14">
        <f t="shared" si="27"/>
        <v>-1.9170851742773554E-3</v>
      </c>
      <c r="R117" s="13">
        <v>42.290722000000002</v>
      </c>
      <c r="S117" s="14">
        <f t="shared" si="28"/>
        <v>1.4965773629633139E-2</v>
      </c>
      <c r="T117" s="13">
        <v>124.74050099999999</v>
      </c>
      <c r="U117" s="14">
        <f t="shared" si="29"/>
        <v>1.0311485620139837E-2</v>
      </c>
      <c r="V117" s="13">
        <v>42.244484</v>
      </c>
      <c r="W117" s="14">
        <f t="shared" si="30"/>
        <v>8.644965337717414E-3</v>
      </c>
      <c r="X117" s="13">
        <v>193.02169799999999</v>
      </c>
      <c r="Y117" s="14">
        <f t="shared" si="31"/>
        <v>-8.3203971369061325E-3</v>
      </c>
      <c r="Z117" s="13">
        <v>61.454006</v>
      </c>
      <c r="AA117" s="14">
        <f t="shared" si="32"/>
        <v>1.6301589013359763E-2</v>
      </c>
      <c r="AB117" s="13">
        <v>102.45725299999999</v>
      </c>
      <c r="AC117" s="14">
        <f t="shared" si="33"/>
        <v>9.4145255531428162E-3</v>
      </c>
      <c r="AD117" s="13">
        <v>40.745514</v>
      </c>
      <c r="AE117" s="14">
        <f t="shared" si="34"/>
        <v>-0.18755861562532083</v>
      </c>
      <c r="AF117" s="13">
        <v>101.156395</v>
      </c>
      <c r="AG117" s="14">
        <f t="shared" si="35"/>
        <v>1.3270794520662044E-2</v>
      </c>
      <c r="AH117" s="13">
        <v>33.091808</v>
      </c>
      <c r="AI117" s="14">
        <f t="shared" si="36"/>
        <v>6.9425335608634953E-3</v>
      </c>
      <c r="AJ117" s="13">
        <v>81.620437999999993</v>
      </c>
      <c r="AK117" s="14">
        <f t="shared" si="37"/>
        <v>-1.0664083536937596E-4</v>
      </c>
      <c r="AL117" s="13">
        <v>85.059997999999993</v>
      </c>
      <c r="AM117" s="14">
        <f t="shared" si="38"/>
        <v>-1.9368227331524768E-2</v>
      </c>
      <c r="AN117" s="13">
        <v>134.978149</v>
      </c>
      <c r="AO117" s="14">
        <f t="shared" si="39"/>
        <v>-1.1703580168618055E-2</v>
      </c>
    </row>
    <row r="118" spans="1:41" x14ac:dyDescent="0.2">
      <c r="A118" s="50">
        <v>43423</v>
      </c>
      <c r="B118" s="49">
        <v>44.480441999999996</v>
      </c>
      <c r="C118" s="14">
        <f t="shared" si="20"/>
        <v>-3.9632098112697189E-2</v>
      </c>
      <c r="D118" s="13">
        <v>75.614502000000002</v>
      </c>
      <c r="E118" s="14">
        <f t="shared" si="21"/>
        <v>-5.090968298404841E-2</v>
      </c>
      <c r="F118" s="13">
        <v>217.94000199999999</v>
      </c>
      <c r="G118" s="14">
        <f t="shared" si="22"/>
        <v>-2.1519252387358634E-3</v>
      </c>
      <c r="H118" s="13">
        <v>33.543449000000003</v>
      </c>
      <c r="I118" s="14">
        <f t="shared" si="23"/>
        <v>-1.0624429412568248E-2</v>
      </c>
      <c r="J118" s="13">
        <v>38.692818000000003</v>
      </c>
      <c r="K118" s="14">
        <f t="shared" si="24"/>
        <v>-1.2944863120805783E-2</v>
      </c>
      <c r="L118" s="13">
        <v>112.78121899999999</v>
      </c>
      <c r="M118" s="14">
        <f t="shared" si="25"/>
        <v>-6.627278164027528E-3</v>
      </c>
      <c r="N118" s="13">
        <v>51.370998</v>
      </c>
      <c r="O118" s="14">
        <f t="shared" si="26"/>
        <v>-3.8239469862882292E-2</v>
      </c>
      <c r="P118" s="13">
        <v>150.60806299999999</v>
      </c>
      <c r="Q118" s="14">
        <f t="shared" si="27"/>
        <v>-1.9376116600433591E-2</v>
      </c>
      <c r="R118" s="13">
        <v>41.571869</v>
      </c>
      <c r="S118" s="14">
        <f t="shared" si="28"/>
        <v>-1.6997889040532455E-2</v>
      </c>
      <c r="T118" s="13">
        <v>126.227226</v>
      </c>
      <c r="U118" s="14">
        <f t="shared" si="29"/>
        <v>1.191854279950344E-2</v>
      </c>
      <c r="V118" s="13">
        <v>42.530777</v>
      </c>
      <c r="W118" s="14">
        <f t="shared" si="30"/>
        <v>6.7770504665176645E-3</v>
      </c>
      <c r="X118" s="13">
        <v>183.556793</v>
      </c>
      <c r="Y118" s="14">
        <f t="shared" si="31"/>
        <v>-4.9035445745586492E-2</v>
      </c>
      <c r="Z118" s="13">
        <v>61.688301000000003</v>
      </c>
      <c r="AA118" s="14">
        <f t="shared" si="32"/>
        <v>3.8125260703103514E-3</v>
      </c>
      <c r="AB118" s="13">
        <v>98.984932000000001</v>
      </c>
      <c r="AC118" s="14">
        <f t="shared" si="33"/>
        <v>-3.3890436238808719E-2</v>
      </c>
      <c r="AD118" s="13">
        <v>35.856445000000001</v>
      </c>
      <c r="AE118" s="14">
        <f t="shared" si="34"/>
        <v>-0.11999036262004203</v>
      </c>
      <c r="AF118" s="13">
        <v>101.72049699999999</v>
      </c>
      <c r="AG118" s="14">
        <f t="shared" si="35"/>
        <v>5.5765332483428409E-3</v>
      </c>
      <c r="AH118" s="13">
        <v>33.601387000000003</v>
      </c>
      <c r="AI118" s="14">
        <f t="shared" si="36"/>
        <v>1.5398947074756419E-2</v>
      </c>
      <c r="AJ118" s="13">
        <v>81.159347999999994</v>
      </c>
      <c r="AK118" s="14">
        <f t="shared" si="37"/>
        <v>-5.6491978148903721E-3</v>
      </c>
      <c r="AL118" s="13">
        <v>80.129997000000003</v>
      </c>
      <c r="AM118" s="14">
        <f t="shared" si="38"/>
        <v>-5.7959100821986742E-2</v>
      </c>
      <c r="AN118" s="13">
        <v>129.75929300000001</v>
      </c>
      <c r="AO118" s="14">
        <f t="shared" si="39"/>
        <v>-3.866445079195735E-2</v>
      </c>
    </row>
    <row r="119" spans="1:41" x14ac:dyDescent="0.2">
      <c r="A119" s="50">
        <v>43424</v>
      </c>
      <c r="B119" s="49">
        <v>42.355258999999997</v>
      </c>
      <c r="C119" s="14">
        <f t="shared" si="20"/>
        <v>-4.7777920012575414E-2</v>
      </c>
      <c r="D119" s="13">
        <v>74.773003000000003</v>
      </c>
      <c r="E119" s="14">
        <f t="shared" si="21"/>
        <v>-1.11288043661254E-2</v>
      </c>
      <c r="F119" s="13">
        <v>210.71000699999999</v>
      </c>
      <c r="G119" s="14">
        <f t="shared" si="22"/>
        <v>-3.3174244900667671E-2</v>
      </c>
      <c r="H119" s="13">
        <v>32.295890999999997</v>
      </c>
      <c r="I119" s="14">
        <f t="shared" si="23"/>
        <v>-3.7192299456147326E-2</v>
      </c>
      <c r="J119" s="13">
        <v>37.627178000000001</v>
      </c>
      <c r="K119" s="14">
        <f t="shared" si="24"/>
        <v>-2.7541028415144164E-2</v>
      </c>
      <c r="L119" s="13">
        <v>109.312393</v>
      </c>
      <c r="M119" s="14">
        <f t="shared" si="25"/>
        <v>-3.0757124552803328E-2</v>
      </c>
      <c r="N119" s="13">
        <v>51.522499000000003</v>
      </c>
      <c r="O119" s="14">
        <f t="shared" si="26"/>
        <v>2.9491543068718151E-3</v>
      </c>
      <c r="P119" s="13">
        <v>146.669128</v>
      </c>
      <c r="Q119" s="14">
        <f t="shared" si="27"/>
        <v>-2.6153546639796965E-2</v>
      </c>
      <c r="R119" s="13">
        <v>41.043564000000003</v>
      </c>
      <c r="S119" s="14">
        <f t="shared" si="28"/>
        <v>-1.2708233060197416E-2</v>
      </c>
      <c r="T119" s="13">
        <v>125.133499</v>
      </c>
      <c r="U119" s="14">
        <f t="shared" si="29"/>
        <v>-8.6647471758588557E-3</v>
      </c>
      <c r="V119" s="13">
        <v>41.579281000000002</v>
      </c>
      <c r="W119" s="14">
        <f t="shared" si="30"/>
        <v>-2.2371940206970531E-2</v>
      </c>
      <c r="X119" s="13">
        <v>181.40391500000001</v>
      </c>
      <c r="Y119" s="14">
        <f t="shared" si="31"/>
        <v>-1.1728675168126257E-2</v>
      </c>
      <c r="Z119" s="13">
        <v>60.419795999999998</v>
      </c>
      <c r="AA119" s="14">
        <f t="shared" si="32"/>
        <v>-2.0563137247044727E-2</v>
      </c>
      <c r="AB119" s="13">
        <v>96.231667000000002</v>
      </c>
      <c r="AC119" s="14">
        <f t="shared" si="33"/>
        <v>-2.7814991073590867E-2</v>
      </c>
      <c r="AD119" s="13">
        <v>36.941803</v>
      </c>
      <c r="AE119" s="14">
        <f t="shared" si="34"/>
        <v>3.026953731748927E-2</v>
      </c>
      <c r="AF119" s="13">
        <v>99.147789000000003</v>
      </c>
      <c r="AG119" s="14">
        <f t="shared" si="35"/>
        <v>-2.529193305062194E-2</v>
      </c>
      <c r="AH119" s="13">
        <v>33.107021000000003</v>
      </c>
      <c r="AI119" s="14">
        <f t="shared" si="36"/>
        <v>-1.4712666474154701E-2</v>
      </c>
      <c r="AJ119" s="13">
        <v>80.124092000000005</v>
      </c>
      <c r="AK119" s="14">
        <f t="shared" si="37"/>
        <v>-1.275584421895537E-2</v>
      </c>
      <c r="AL119" s="13">
        <v>77.760002</v>
      </c>
      <c r="AM119" s="14">
        <f t="shared" si="38"/>
        <v>-2.957687618533178E-2</v>
      </c>
      <c r="AN119" s="13">
        <v>128.42085299999999</v>
      </c>
      <c r="AO119" s="14">
        <f t="shared" si="39"/>
        <v>-1.0314791095540454E-2</v>
      </c>
    </row>
    <row r="120" spans="1:41" x14ac:dyDescent="0.2">
      <c r="A120" s="50">
        <v>43425</v>
      </c>
      <c r="B120" s="49">
        <v>42.307395999999997</v>
      </c>
      <c r="C120" s="14">
        <f t="shared" si="20"/>
        <v>-1.1300367682794965E-3</v>
      </c>
      <c r="D120" s="13">
        <v>75.836501999999996</v>
      </c>
      <c r="E120" s="14">
        <f t="shared" si="21"/>
        <v>1.4223034482111041E-2</v>
      </c>
      <c r="F120" s="13">
        <v>210.86000100000001</v>
      </c>
      <c r="G120" s="14">
        <f t="shared" si="22"/>
        <v>7.1185038686860658E-4</v>
      </c>
      <c r="H120" s="13">
        <v>32.954819000000001</v>
      </c>
      <c r="I120" s="14">
        <f t="shared" si="23"/>
        <v>2.0402843197606879E-2</v>
      </c>
      <c r="J120" s="13">
        <v>37.965468999999999</v>
      </c>
      <c r="K120" s="14">
        <f t="shared" si="24"/>
        <v>8.9906024841936993E-3</v>
      </c>
      <c r="L120" s="13">
        <v>110.44586200000001</v>
      </c>
      <c r="M120" s="14">
        <f t="shared" si="25"/>
        <v>1.0369080475623793E-2</v>
      </c>
      <c r="N120" s="13">
        <v>52.171500999999999</v>
      </c>
      <c r="O120" s="14">
        <f t="shared" si="26"/>
        <v>1.2596477511698234E-2</v>
      </c>
      <c r="P120" s="13">
        <v>146.88597100000001</v>
      </c>
      <c r="Q120" s="14">
        <f t="shared" si="27"/>
        <v>1.4784501889177903E-3</v>
      </c>
      <c r="R120" s="13">
        <v>40.731777000000001</v>
      </c>
      <c r="S120" s="14">
        <f t="shared" si="28"/>
        <v>-7.5964894276725481E-3</v>
      </c>
      <c r="T120" s="13">
        <v>121.322731</v>
      </c>
      <c r="U120" s="14">
        <f t="shared" si="29"/>
        <v>-3.0453619777706331E-2</v>
      </c>
      <c r="V120" s="13">
        <v>41.031959999999998</v>
      </c>
      <c r="W120" s="14">
        <f t="shared" si="30"/>
        <v>-1.3163310832623676E-2</v>
      </c>
      <c r="X120" s="13">
        <v>181.98576399999999</v>
      </c>
      <c r="Y120" s="14">
        <f t="shared" si="31"/>
        <v>3.2074776335448973E-3</v>
      </c>
      <c r="Z120" s="13">
        <v>60.427878999999997</v>
      </c>
      <c r="AA120" s="14">
        <f t="shared" si="32"/>
        <v>1.3378065692237762E-4</v>
      </c>
      <c r="AB120" s="13">
        <v>97.556281999999996</v>
      </c>
      <c r="AC120" s="14">
        <f t="shared" si="33"/>
        <v>1.3764855595819636E-2</v>
      </c>
      <c r="AD120" s="13">
        <v>35.858924999999999</v>
      </c>
      <c r="AE120" s="14">
        <f t="shared" si="34"/>
        <v>-2.931307927769522E-2</v>
      </c>
      <c r="AF120" s="13">
        <v>98.532402000000005</v>
      </c>
      <c r="AG120" s="14">
        <f t="shared" si="35"/>
        <v>-6.2067647317883834E-3</v>
      </c>
      <c r="AH120" s="13">
        <v>32.779986999999998</v>
      </c>
      <c r="AI120" s="14">
        <f t="shared" si="36"/>
        <v>-9.8780859806143484E-3</v>
      </c>
      <c r="AJ120" s="13">
        <v>79.523803999999998</v>
      </c>
      <c r="AK120" s="14">
        <f t="shared" si="37"/>
        <v>-7.4919788170579871E-3</v>
      </c>
      <c r="AL120" s="13">
        <v>79.120002999999997</v>
      </c>
      <c r="AM120" s="14">
        <f t="shared" si="38"/>
        <v>1.7489724344400104E-2</v>
      </c>
      <c r="AN120" s="13">
        <v>129.43193099999999</v>
      </c>
      <c r="AO120" s="14">
        <f t="shared" si="39"/>
        <v>7.8731605995483456E-3</v>
      </c>
    </row>
    <row r="121" spans="1:41" x14ac:dyDescent="0.2">
      <c r="A121" s="50">
        <v>43427</v>
      </c>
      <c r="B121" s="49">
        <v>41.232852999999999</v>
      </c>
      <c r="C121" s="14">
        <f t="shared" si="20"/>
        <v>-2.5398466972535894E-2</v>
      </c>
      <c r="D121" s="13">
        <v>75.102997000000002</v>
      </c>
      <c r="E121" s="14">
        <f t="shared" si="21"/>
        <v>-9.6721892578852664E-3</v>
      </c>
      <c r="F121" s="13">
        <v>207.070007</v>
      </c>
      <c r="G121" s="14">
        <f t="shared" si="22"/>
        <v>-1.7973982652120024E-2</v>
      </c>
      <c r="H121" s="13">
        <v>32.849379999999996</v>
      </c>
      <c r="I121" s="14">
        <f t="shared" si="23"/>
        <v>-3.1995017177913754E-3</v>
      </c>
      <c r="J121" s="13">
        <v>37.669455999999997</v>
      </c>
      <c r="K121" s="14">
        <f t="shared" si="24"/>
        <v>-7.7969009154081892E-3</v>
      </c>
      <c r="L121" s="13">
        <v>109.51758599999999</v>
      </c>
      <c r="M121" s="14">
        <f t="shared" si="25"/>
        <v>-8.404805605120913E-3</v>
      </c>
      <c r="N121" s="13">
        <v>51.505001</v>
      </c>
      <c r="O121" s="14">
        <f t="shared" si="26"/>
        <v>-1.2775173940270501E-2</v>
      </c>
      <c r="P121" s="13">
        <v>146.495621</v>
      </c>
      <c r="Q121" s="14">
        <f t="shared" si="27"/>
        <v>-2.6575036223167592E-3</v>
      </c>
      <c r="R121" s="13">
        <v>40.307395999999997</v>
      </c>
      <c r="S121" s="14">
        <f t="shared" si="28"/>
        <v>-1.0418916906080544E-2</v>
      </c>
      <c r="T121" s="13">
        <v>121.527771</v>
      </c>
      <c r="U121" s="14">
        <f t="shared" si="29"/>
        <v>1.69003778854937E-3</v>
      </c>
      <c r="V121" s="13">
        <v>41.276142</v>
      </c>
      <c r="W121" s="14">
        <f t="shared" si="30"/>
        <v>5.9510196441994179E-3</v>
      </c>
      <c r="X121" s="13">
        <v>177.07879600000001</v>
      </c>
      <c r="Y121" s="14">
        <f t="shared" si="31"/>
        <v>-2.6963471714193998E-2</v>
      </c>
      <c r="Z121" s="13">
        <v>60.330916999999999</v>
      </c>
      <c r="AA121" s="14">
        <f t="shared" si="32"/>
        <v>-1.6045904904257169E-3</v>
      </c>
      <c r="AB121" s="13">
        <v>97.518433000000002</v>
      </c>
      <c r="AC121" s="14">
        <f t="shared" si="33"/>
        <v>-3.8797091508668835E-4</v>
      </c>
      <c r="AD121" s="13">
        <v>35.930779000000001</v>
      </c>
      <c r="AE121" s="14">
        <f t="shared" si="34"/>
        <v>2.0037968232455849E-3</v>
      </c>
      <c r="AF121" s="13">
        <v>98.643508999999995</v>
      </c>
      <c r="AG121" s="14">
        <f t="shared" si="35"/>
        <v>1.1276189126090408E-3</v>
      </c>
      <c r="AH121" s="13">
        <v>32.810406</v>
      </c>
      <c r="AI121" s="14">
        <f t="shared" si="36"/>
        <v>9.2797474263806023E-4</v>
      </c>
      <c r="AJ121" s="13">
        <v>79.636902000000006</v>
      </c>
      <c r="AK121" s="14">
        <f t="shared" si="37"/>
        <v>1.4221905179485628E-3</v>
      </c>
      <c r="AL121" s="13">
        <v>77.949996999999996</v>
      </c>
      <c r="AM121" s="14">
        <f t="shared" si="38"/>
        <v>-1.4787739580849113E-2</v>
      </c>
      <c r="AN121" s="13">
        <v>127.93948399999999</v>
      </c>
      <c r="AO121" s="14">
        <f t="shared" si="39"/>
        <v>-1.1530748158273263E-2</v>
      </c>
    </row>
    <row r="122" spans="1:41" x14ac:dyDescent="0.2">
      <c r="A122" s="50">
        <v>43430</v>
      </c>
      <c r="B122" s="49">
        <v>41.790455000000001</v>
      </c>
      <c r="C122" s="14">
        <f t="shared" si="20"/>
        <v>1.3523245650743698E-2</v>
      </c>
      <c r="D122" s="13">
        <v>79.066497999999996</v>
      </c>
      <c r="E122" s="14">
        <f t="shared" si="21"/>
        <v>5.2774205535366159E-2</v>
      </c>
      <c r="F122" s="13">
        <v>210.63000500000001</v>
      </c>
      <c r="G122" s="14">
        <f t="shared" si="22"/>
        <v>1.719224358745497E-2</v>
      </c>
      <c r="H122" s="13">
        <v>33.183235000000003</v>
      </c>
      <c r="I122" s="14">
        <f t="shared" si="23"/>
        <v>1.0163205515598905E-2</v>
      </c>
      <c r="J122" s="13">
        <v>38.540585</v>
      </c>
      <c r="K122" s="14">
        <f t="shared" si="24"/>
        <v>2.3125606061314086E-2</v>
      </c>
      <c r="L122" s="13">
        <v>109.976845</v>
      </c>
      <c r="M122" s="14">
        <f t="shared" si="25"/>
        <v>4.1934726355272733E-3</v>
      </c>
      <c r="N122" s="13">
        <v>52.797001000000002</v>
      </c>
      <c r="O122" s="14">
        <f t="shared" si="26"/>
        <v>2.5084942722358283E-2</v>
      </c>
      <c r="P122" s="13">
        <v>147.33715799999999</v>
      </c>
      <c r="Q122" s="14">
        <f t="shared" si="27"/>
        <v>5.7444515696478682E-3</v>
      </c>
      <c r="R122" s="13">
        <v>41.095528000000002</v>
      </c>
      <c r="S122" s="14">
        <f t="shared" si="28"/>
        <v>1.9553036866980955E-2</v>
      </c>
      <c r="T122" s="13">
        <v>121.562195</v>
      </c>
      <c r="U122" s="14">
        <f t="shared" si="29"/>
        <v>2.8326035865489096E-4</v>
      </c>
      <c r="V122" s="13">
        <v>41.149841000000002</v>
      </c>
      <c r="W122" s="14">
        <f t="shared" si="30"/>
        <v>-3.0599032244824631E-3</v>
      </c>
      <c r="X122" s="13">
        <v>186.04911799999999</v>
      </c>
      <c r="Y122" s="14">
        <f t="shared" si="31"/>
        <v>5.0657233969447102E-2</v>
      </c>
      <c r="Z122" s="13">
        <v>60.953052999999997</v>
      </c>
      <c r="AA122" s="14">
        <f t="shared" si="32"/>
        <v>1.0312059403970286E-2</v>
      </c>
      <c r="AB122" s="13">
        <v>100.735298</v>
      </c>
      <c r="AC122" s="14">
        <f t="shared" si="33"/>
        <v>3.2987250728280237E-2</v>
      </c>
      <c r="AD122" s="13">
        <v>37.925575000000002</v>
      </c>
      <c r="AE122" s="14">
        <f t="shared" si="34"/>
        <v>5.5517749837820096E-2</v>
      </c>
      <c r="AF122" s="13">
        <v>99.028130000000004</v>
      </c>
      <c r="AG122" s="14">
        <f t="shared" si="35"/>
        <v>3.899100953515422E-3</v>
      </c>
      <c r="AH122" s="13">
        <v>32.962524000000002</v>
      </c>
      <c r="AI122" s="14">
        <f t="shared" si="36"/>
        <v>4.6362730165545596E-3</v>
      </c>
      <c r="AJ122" s="13">
        <v>79.984893999999997</v>
      </c>
      <c r="AK122" s="14">
        <f t="shared" si="37"/>
        <v>4.3697330164851333E-3</v>
      </c>
      <c r="AL122" s="13">
        <v>80.860000999999997</v>
      </c>
      <c r="AM122" s="14">
        <f t="shared" si="38"/>
        <v>3.733167558685091E-2</v>
      </c>
      <c r="AN122" s="13">
        <v>130.89553799999999</v>
      </c>
      <c r="AO122" s="14">
        <f t="shared" si="39"/>
        <v>2.3105095530946418E-2</v>
      </c>
    </row>
    <row r="123" spans="1:41" x14ac:dyDescent="0.2">
      <c r="A123" s="50">
        <v>43431</v>
      </c>
      <c r="B123" s="49">
        <v>41.69952</v>
      </c>
      <c r="C123" s="14">
        <f t="shared" si="20"/>
        <v>-2.1759753513093116E-3</v>
      </c>
      <c r="D123" s="13">
        <v>79.070999</v>
      </c>
      <c r="E123" s="14">
        <f t="shared" si="21"/>
        <v>5.6926765619635944E-5</v>
      </c>
      <c r="F123" s="13">
        <v>212.529999</v>
      </c>
      <c r="G123" s="14">
        <f t="shared" si="22"/>
        <v>9.0205286753897163E-3</v>
      </c>
      <c r="H123" s="13">
        <v>33.701591000000001</v>
      </c>
      <c r="I123" s="14">
        <f t="shared" si="23"/>
        <v>1.5621020675048669E-2</v>
      </c>
      <c r="J123" s="13">
        <v>39.005744999999997</v>
      </c>
      <c r="K123" s="14">
        <f t="shared" si="24"/>
        <v>1.2069354941031563E-2</v>
      </c>
      <c r="L123" s="13">
        <v>111.295982</v>
      </c>
      <c r="M123" s="14">
        <f t="shared" si="25"/>
        <v>1.1994679425473498E-2</v>
      </c>
      <c r="N123" s="13">
        <v>52.613998000000002</v>
      </c>
      <c r="O123" s="14">
        <f t="shared" si="26"/>
        <v>-3.4661627845111731E-3</v>
      </c>
      <c r="P123" s="13">
        <v>150.287048</v>
      </c>
      <c r="Q123" s="14">
        <f t="shared" si="27"/>
        <v>2.0021358088093466E-2</v>
      </c>
      <c r="R123" s="13">
        <v>41.632491999999999</v>
      </c>
      <c r="S123" s="14">
        <f t="shared" si="28"/>
        <v>1.3066239226808163E-2</v>
      </c>
      <c r="T123" s="13">
        <v>123.152962</v>
      </c>
      <c r="U123" s="14">
        <f t="shared" si="29"/>
        <v>1.3086033861102964E-2</v>
      </c>
      <c r="V123" s="13">
        <v>41.570858000000001</v>
      </c>
      <c r="W123" s="14">
        <f t="shared" si="30"/>
        <v>1.023131535307753E-2</v>
      </c>
      <c r="X123" s="13">
        <v>187.14494300000001</v>
      </c>
      <c r="Y123" s="14">
        <f t="shared" si="31"/>
        <v>5.8899768608418057E-3</v>
      </c>
      <c r="Z123" s="13">
        <v>61.680225</v>
      </c>
      <c r="AA123" s="14">
        <f t="shared" si="32"/>
        <v>1.1930034087053842E-2</v>
      </c>
      <c r="AB123" s="13">
        <v>101.36919399999999</v>
      </c>
      <c r="AC123" s="14">
        <f t="shared" si="33"/>
        <v>6.2926899764568223E-3</v>
      </c>
      <c r="AD123" s="13">
        <v>38.094059000000001</v>
      </c>
      <c r="AE123" s="14">
        <f t="shared" si="34"/>
        <v>4.4424903248005965E-3</v>
      </c>
      <c r="AF123" s="13">
        <v>99.523848999999998</v>
      </c>
      <c r="AG123" s="14">
        <f t="shared" si="35"/>
        <v>5.0058402597321638E-3</v>
      </c>
      <c r="AH123" s="13">
        <v>33.517727000000001</v>
      </c>
      <c r="AI123" s="14">
        <f t="shared" si="36"/>
        <v>1.6843461380566582E-2</v>
      </c>
      <c r="AJ123" s="13">
        <v>80.663460000000001</v>
      </c>
      <c r="AK123" s="14">
        <f t="shared" si="37"/>
        <v>8.4836769302965021E-3</v>
      </c>
      <c r="AL123" s="13">
        <v>81.970000999999996</v>
      </c>
      <c r="AM123" s="14">
        <f t="shared" si="38"/>
        <v>1.3727429956376103E-2</v>
      </c>
      <c r="AN123" s="13">
        <v>130.86663799999999</v>
      </c>
      <c r="AO123" s="14">
        <f t="shared" si="39"/>
        <v>-2.2078674675674037E-4</v>
      </c>
    </row>
    <row r="124" spans="1:41" x14ac:dyDescent="0.2">
      <c r="A124" s="50">
        <v>43432</v>
      </c>
      <c r="B124" s="49">
        <v>43.302979000000001</v>
      </c>
      <c r="C124" s="14">
        <f t="shared" si="20"/>
        <v>3.8452696817613319E-2</v>
      </c>
      <c r="D124" s="13">
        <v>83.887496999999996</v>
      </c>
      <c r="E124" s="14">
        <f t="shared" si="21"/>
        <v>6.0913584764497486E-2</v>
      </c>
      <c r="F124" s="13">
        <v>217.5</v>
      </c>
      <c r="G124" s="14">
        <f t="shared" si="22"/>
        <v>2.3384938706935143E-2</v>
      </c>
      <c r="H124" s="13">
        <v>34.316581999999997</v>
      </c>
      <c r="I124" s="14">
        <f t="shared" si="23"/>
        <v>1.8248129591270423E-2</v>
      </c>
      <c r="J124" s="13">
        <v>39.995258</v>
      </c>
      <c r="K124" s="14">
        <f t="shared" si="24"/>
        <v>2.5368391245956357E-2</v>
      </c>
      <c r="L124" s="13">
        <v>113.44568599999999</v>
      </c>
      <c r="M124" s="14">
        <f t="shared" si="25"/>
        <v>1.9315198638527598E-2</v>
      </c>
      <c r="N124" s="13">
        <v>54.589500000000001</v>
      </c>
      <c r="O124" s="14">
        <f t="shared" si="26"/>
        <v>3.7547080151559609E-2</v>
      </c>
      <c r="P124" s="13">
        <v>154.86050399999999</v>
      </c>
      <c r="Q124" s="14">
        <f t="shared" si="27"/>
        <v>3.0431471380022002E-2</v>
      </c>
      <c r="R124" s="13">
        <v>42.316696</v>
      </c>
      <c r="S124" s="14">
        <f t="shared" si="28"/>
        <v>1.6434375343181484E-2</v>
      </c>
      <c r="T124" s="13">
        <v>125.92179899999999</v>
      </c>
      <c r="U124" s="14">
        <f t="shared" si="29"/>
        <v>2.2482910317658478E-2</v>
      </c>
      <c r="V124" s="13">
        <v>41.857143000000001</v>
      </c>
      <c r="W124" s="14">
        <f t="shared" si="30"/>
        <v>6.8866752762235528E-3</v>
      </c>
      <c r="X124" s="13">
        <v>196.163681</v>
      </c>
      <c r="Y124" s="14">
        <f t="shared" si="31"/>
        <v>4.8191192641523717E-2</v>
      </c>
      <c r="Z124" s="13">
        <v>62.399303000000003</v>
      </c>
      <c r="AA124" s="14">
        <f t="shared" si="32"/>
        <v>1.1658161104308506E-2</v>
      </c>
      <c r="AB124" s="13">
        <v>105.134827</v>
      </c>
      <c r="AC124" s="14">
        <f t="shared" si="33"/>
        <v>3.7147705840494316E-2</v>
      </c>
      <c r="AD124" s="13">
        <v>39.665112000000001</v>
      </c>
      <c r="AE124" s="14">
        <f t="shared" si="34"/>
        <v>4.1241417723430374E-2</v>
      </c>
      <c r="AF124" s="13">
        <v>101.284592</v>
      </c>
      <c r="AG124" s="14">
        <f t="shared" si="35"/>
        <v>1.7691669059141768E-2</v>
      </c>
      <c r="AH124" s="13">
        <v>34.148997999999999</v>
      </c>
      <c r="AI124" s="14">
        <f t="shared" si="36"/>
        <v>1.8833944199139641E-2</v>
      </c>
      <c r="AJ124" s="13">
        <v>80.915771000000007</v>
      </c>
      <c r="AK124" s="14">
        <f t="shared" si="37"/>
        <v>3.1279466563920444E-3</v>
      </c>
      <c r="AL124" s="13">
        <v>85.980002999999996</v>
      </c>
      <c r="AM124" s="14">
        <f t="shared" si="38"/>
        <v>4.8920360510914307E-2</v>
      </c>
      <c r="AN124" s="13">
        <v>136.133636</v>
      </c>
      <c r="AO124" s="14">
        <f t="shared" si="39"/>
        <v>4.0247064343473138E-2</v>
      </c>
    </row>
    <row r="125" spans="1:41" x14ac:dyDescent="0.2">
      <c r="A125" s="50">
        <v>43433</v>
      </c>
      <c r="B125" s="49">
        <v>42.970322000000003</v>
      </c>
      <c r="C125" s="14">
        <f t="shared" si="20"/>
        <v>-7.6820811796805E-3</v>
      </c>
      <c r="D125" s="13">
        <v>83.678496999999993</v>
      </c>
      <c r="E125" s="14">
        <f t="shared" si="21"/>
        <v>-2.4914320664497502E-3</v>
      </c>
      <c r="F125" s="13">
        <v>217.699997</v>
      </c>
      <c r="G125" s="14">
        <f t="shared" si="22"/>
        <v>9.1952643678161472E-4</v>
      </c>
      <c r="H125" s="13">
        <v>34.632857999999999</v>
      </c>
      <c r="I125" s="14">
        <f t="shared" si="23"/>
        <v>9.2164190477945773E-3</v>
      </c>
      <c r="J125" s="13">
        <v>40.037551999999998</v>
      </c>
      <c r="K125" s="14">
        <f t="shared" si="24"/>
        <v>1.0574753637042633E-3</v>
      </c>
      <c r="L125" s="13">
        <v>113.944023</v>
      </c>
      <c r="M125" s="14">
        <f t="shared" si="25"/>
        <v>4.3927364501106236E-3</v>
      </c>
      <c r="N125" s="13">
        <v>54.728999999999999</v>
      </c>
      <c r="O125" s="14">
        <f t="shared" si="26"/>
        <v>2.5554364850381983E-3</v>
      </c>
      <c r="P125" s="13">
        <v>153.31564299999999</v>
      </c>
      <c r="Q125" s="14">
        <f t="shared" si="27"/>
        <v>-9.9758231446799295E-3</v>
      </c>
      <c r="R125" s="13">
        <v>41.312041999999998</v>
      </c>
      <c r="S125" s="14">
        <f t="shared" si="28"/>
        <v>-2.3741314775614808E-2</v>
      </c>
      <c r="T125" s="13">
        <v>125.414474</v>
      </c>
      <c r="U125" s="14">
        <f t="shared" si="29"/>
        <v>-4.0288893903112077E-3</v>
      </c>
      <c r="V125" s="13">
        <v>41.568587999999998</v>
      </c>
      <c r="W125" s="14">
        <f t="shared" si="30"/>
        <v>-6.893805437222511E-3</v>
      </c>
      <c r="X125" s="13">
        <v>190.71365399999999</v>
      </c>
      <c r="Y125" s="14">
        <f t="shared" si="31"/>
        <v>-2.7783058373583414E-2</v>
      </c>
      <c r="Z125" s="13">
        <v>62.948742000000003</v>
      </c>
      <c r="AA125" s="14">
        <f t="shared" si="32"/>
        <v>8.8052105325600039E-3</v>
      </c>
      <c r="AB125" s="13">
        <v>104.254929</v>
      </c>
      <c r="AC125" s="14">
        <f t="shared" si="33"/>
        <v>-8.3692342975938416E-3</v>
      </c>
      <c r="AD125" s="13">
        <v>39.032600000000002</v>
      </c>
      <c r="AE125" s="14">
        <f t="shared" si="34"/>
        <v>-1.5946305660248683E-2</v>
      </c>
      <c r="AF125" s="13">
        <v>101.088005</v>
      </c>
      <c r="AG125" s="14">
        <f t="shared" si="35"/>
        <v>-1.9409368801130977E-3</v>
      </c>
      <c r="AH125" s="13">
        <v>34.612929999999999</v>
      </c>
      <c r="AI125" s="14">
        <f t="shared" si="36"/>
        <v>1.3585523065713367E-2</v>
      </c>
      <c r="AJ125" s="13">
        <v>80.750457999999995</v>
      </c>
      <c r="AK125" s="14">
        <f t="shared" si="37"/>
        <v>-2.0430257038520638E-3</v>
      </c>
      <c r="AL125" s="13">
        <v>84.260002</v>
      </c>
      <c r="AM125" s="14">
        <f t="shared" si="38"/>
        <v>-2.0004663177320414E-2</v>
      </c>
      <c r="AN125" s="13">
        <v>133.93824799999999</v>
      </c>
      <c r="AO125" s="14">
        <f t="shared" si="39"/>
        <v>-1.6126712431305479E-2</v>
      </c>
    </row>
    <row r="126" spans="1:41" x14ac:dyDescent="0.2">
      <c r="A126" s="50">
        <v>43434</v>
      </c>
      <c r="B126" s="49">
        <v>42.738182000000002</v>
      </c>
      <c r="C126" s="14">
        <f t="shared" si="20"/>
        <v>-5.4023332662017642E-3</v>
      </c>
      <c r="D126" s="13">
        <v>84.508499</v>
      </c>
      <c r="E126" s="14">
        <f t="shared" si="21"/>
        <v>9.9189401071579919E-3</v>
      </c>
      <c r="F126" s="13">
        <v>218.240005</v>
      </c>
      <c r="G126" s="14">
        <f t="shared" si="22"/>
        <v>2.4805145036359555E-3</v>
      </c>
      <c r="H126" s="13">
        <v>34.272658999999997</v>
      </c>
      <c r="I126" s="14">
        <f t="shared" si="23"/>
        <v>-1.0400498855739904E-2</v>
      </c>
      <c r="J126" s="13">
        <v>40.485785999999997</v>
      </c>
      <c r="K126" s="14">
        <f t="shared" si="24"/>
        <v>1.1195339814981775E-2</v>
      </c>
      <c r="L126" s="13">
        <v>112.849625</v>
      </c>
      <c r="M126" s="14">
        <f t="shared" si="25"/>
        <v>-9.604698615915952E-3</v>
      </c>
      <c r="N126" s="13">
        <v>55.482498</v>
      </c>
      <c r="O126" s="14">
        <f t="shared" si="26"/>
        <v>1.3767801348462338E-2</v>
      </c>
      <c r="P126" s="13">
        <v>157.382904</v>
      </c>
      <c r="Q126" s="14">
        <f t="shared" si="27"/>
        <v>2.6528675876864138E-2</v>
      </c>
      <c r="R126" s="13">
        <v>42.706432</v>
      </c>
      <c r="S126" s="14">
        <f t="shared" si="28"/>
        <v>3.3752628349864811E-2</v>
      </c>
      <c r="T126" s="13">
        <v>126.317345</v>
      </c>
      <c r="U126" s="14">
        <f t="shared" si="29"/>
        <v>7.1990972907960415E-3</v>
      </c>
      <c r="V126" s="13">
        <v>42.773727000000001</v>
      </c>
      <c r="W126" s="14">
        <f t="shared" si="30"/>
        <v>2.8991578929743911E-2</v>
      </c>
      <c r="X126" s="13">
        <v>194.99031099999999</v>
      </c>
      <c r="Y126" s="14">
        <f t="shared" si="31"/>
        <v>2.2424493004575385E-2</v>
      </c>
      <c r="Z126" s="13">
        <v>64.104118</v>
      </c>
      <c r="AA126" s="14">
        <f t="shared" si="32"/>
        <v>1.835423494245525E-2</v>
      </c>
      <c r="AB126" s="13">
        <v>104.917221</v>
      </c>
      <c r="AC126" s="14">
        <f t="shared" si="33"/>
        <v>6.3526205077555353E-3</v>
      </c>
      <c r="AD126" s="13">
        <v>40.538238999999997</v>
      </c>
      <c r="AE126" s="14">
        <f t="shared" si="34"/>
        <v>3.857388439407039E-2</v>
      </c>
      <c r="AF126" s="13">
        <v>104.224823</v>
      </c>
      <c r="AG126" s="14">
        <f t="shared" si="35"/>
        <v>3.1030565891571493E-2</v>
      </c>
      <c r="AH126" s="13">
        <v>35.160533999999998</v>
      </c>
      <c r="AI126" s="14">
        <f t="shared" si="36"/>
        <v>1.5820792981120047E-2</v>
      </c>
      <c r="AJ126" s="13">
        <v>82.220710999999994</v>
      </c>
      <c r="AK126" s="14">
        <f t="shared" si="37"/>
        <v>1.820736422324698E-2</v>
      </c>
      <c r="AL126" s="13">
        <v>85.809997999999993</v>
      </c>
      <c r="AM126" s="14">
        <f t="shared" si="38"/>
        <v>1.8395394768682793E-2</v>
      </c>
      <c r="AN126" s="13">
        <v>136.45146199999999</v>
      </c>
      <c r="AO126" s="14">
        <f t="shared" si="39"/>
        <v>1.8763975470247996E-2</v>
      </c>
    </row>
    <row r="127" spans="1:41" x14ac:dyDescent="0.2">
      <c r="A127" s="50">
        <v>43437</v>
      </c>
      <c r="B127" s="49">
        <v>44.231552000000001</v>
      </c>
      <c r="C127" s="14">
        <f t="shared" si="20"/>
        <v>3.4942291181220497E-2</v>
      </c>
      <c r="D127" s="13">
        <v>88.617996000000005</v>
      </c>
      <c r="E127" s="14">
        <f t="shared" si="21"/>
        <v>4.8628209572152192E-2</v>
      </c>
      <c r="F127" s="13">
        <v>220.80999800000001</v>
      </c>
      <c r="G127" s="14">
        <f t="shared" si="22"/>
        <v>1.1775994048387251E-2</v>
      </c>
      <c r="H127" s="13">
        <v>34.395648999999999</v>
      </c>
      <c r="I127" s="14">
        <f t="shared" si="23"/>
        <v>3.5885747878505736E-3</v>
      </c>
      <c r="J127" s="13">
        <v>41.221595999999998</v>
      </c>
      <c r="K127" s="14">
        <f t="shared" si="24"/>
        <v>1.8174526733901075E-2</v>
      </c>
      <c r="L127" s="13">
        <v>113.09390999999999</v>
      </c>
      <c r="M127" s="14">
        <f t="shared" si="25"/>
        <v>2.1646948317284309E-3</v>
      </c>
      <c r="N127" s="13">
        <v>55.818001000000002</v>
      </c>
      <c r="O127" s="14">
        <f t="shared" si="26"/>
        <v>6.0470060306225815E-3</v>
      </c>
      <c r="P127" s="13">
        <v>158.62226899999999</v>
      </c>
      <c r="Q127" s="14">
        <f t="shared" si="27"/>
        <v>7.8748388071425701E-3</v>
      </c>
      <c r="R127" s="13">
        <v>43.416615</v>
      </c>
      <c r="S127" s="14">
        <f t="shared" si="28"/>
        <v>1.6629415447303231E-2</v>
      </c>
      <c r="T127" s="13">
        <v>125.724045</v>
      </c>
      <c r="U127" s="14">
        <f t="shared" si="29"/>
        <v>-4.6969004929607872E-3</v>
      </c>
      <c r="V127" s="13">
        <v>42.171154000000001</v>
      </c>
      <c r="W127" s="14">
        <f t="shared" si="30"/>
        <v>-1.4087456068534787E-2</v>
      </c>
      <c r="X127" s="13">
        <v>203.51452599999999</v>
      </c>
      <c r="Y127" s="14">
        <f t="shared" si="31"/>
        <v>4.3716095206391969E-2</v>
      </c>
      <c r="Z127" s="13">
        <v>64.007155999999995</v>
      </c>
      <c r="AA127" s="14">
        <f t="shared" si="32"/>
        <v>-1.5125705340802709E-3</v>
      </c>
      <c r="AB127" s="13">
        <v>106.052582</v>
      </c>
      <c r="AC127" s="14">
        <f t="shared" si="33"/>
        <v>1.0821493260863235E-2</v>
      </c>
      <c r="AD127" s="13">
        <v>42.17783</v>
      </c>
      <c r="AE127" s="14">
        <f t="shared" si="34"/>
        <v>4.0445540813946135E-2</v>
      </c>
      <c r="AF127" s="13">
        <v>101.694855</v>
      </c>
      <c r="AG127" s="14">
        <f t="shared" si="35"/>
        <v>-2.4274140527923871E-2</v>
      </c>
      <c r="AH127" s="13">
        <v>34.977992999999998</v>
      </c>
      <c r="AI127" s="14">
        <f t="shared" si="36"/>
        <v>-5.1916447002767763E-3</v>
      </c>
      <c r="AJ127" s="13">
        <v>81.185455000000005</v>
      </c>
      <c r="AK127" s="14">
        <f t="shared" si="37"/>
        <v>-1.2591182773887599E-2</v>
      </c>
      <c r="AL127" s="13">
        <v>87.980002999999996</v>
      </c>
      <c r="AM127" s="14">
        <f t="shared" si="38"/>
        <v>2.5288486779827313E-2</v>
      </c>
      <c r="AN127" s="13">
        <v>139.61930799999999</v>
      </c>
      <c r="AO127" s="14">
        <f t="shared" si="39"/>
        <v>2.3215918346114917E-2</v>
      </c>
    </row>
    <row r="128" spans="1:41" x14ac:dyDescent="0.2">
      <c r="A128" s="50">
        <v>43438</v>
      </c>
      <c r="B128" s="49">
        <v>42.285862000000002</v>
      </c>
      <c r="C128" s="14">
        <f t="shared" si="20"/>
        <v>-4.3988734557629749E-2</v>
      </c>
      <c r="D128" s="13">
        <v>83.419998000000007</v>
      </c>
      <c r="E128" s="14">
        <f t="shared" si="21"/>
        <v>-5.8656235015741021E-2</v>
      </c>
      <c r="F128" s="13">
        <v>210.11999499999999</v>
      </c>
      <c r="G128" s="14">
        <f t="shared" si="22"/>
        <v>-4.8412676494838824E-2</v>
      </c>
      <c r="H128" s="13">
        <v>33.112949</v>
      </c>
      <c r="I128" s="14">
        <f t="shared" si="23"/>
        <v>-3.7292507549428699E-2</v>
      </c>
      <c r="J128" s="13">
        <v>40.046005000000001</v>
      </c>
      <c r="K128" s="14">
        <f t="shared" si="24"/>
        <v>-2.8518813293885947E-2</v>
      </c>
      <c r="L128" s="13">
        <v>110.289528</v>
      </c>
      <c r="M128" s="14">
        <f t="shared" si="25"/>
        <v>-2.4796932036393327E-2</v>
      </c>
      <c r="N128" s="13">
        <v>53.123500999999997</v>
      </c>
      <c r="O128" s="14">
        <f t="shared" si="26"/>
        <v>-4.8272957679011186E-2</v>
      </c>
      <c r="P128" s="13">
        <v>153.00143399999999</v>
      </c>
      <c r="Q128" s="14">
        <f t="shared" si="27"/>
        <v>-3.5435346092546394E-2</v>
      </c>
      <c r="R128" s="13">
        <v>41.355358000000003</v>
      </c>
      <c r="S128" s="14">
        <f t="shared" si="28"/>
        <v>-4.747622540356955E-2</v>
      </c>
      <c r="T128" s="13">
        <v>125.56922900000001</v>
      </c>
      <c r="U128" s="14">
        <f t="shared" si="29"/>
        <v>-1.2313953150330237E-3</v>
      </c>
      <c r="V128" s="13">
        <v>42.077815999999999</v>
      </c>
      <c r="W128" s="14">
        <f t="shared" si="30"/>
        <v>-2.2133138685273002E-3</v>
      </c>
      <c r="X128" s="13">
        <v>194.42785599999999</v>
      </c>
      <c r="Y128" s="14">
        <f t="shared" si="31"/>
        <v>-4.4648753966584187E-2</v>
      </c>
      <c r="Z128" s="13">
        <v>63.191113000000001</v>
      </c>
      <c r="AA128" s="14">
        <f t="shared" si="32"/>
        <v>-1.2749246349892385E-2</v>
      </c>
      <c r="AB128" s="13">
        <v>102.674858</v>
      </c>
      <c r="AC128" s="14">
        <f t="shared" si="33"/>
        <v>-3.184952158920562E-2</v>
      </c>
      <c r="AD128" s="13">
        <v>38.970585</v>
      </c>
      <c r="AE128" s="14">
        <f t="shared" si="34"/>
        <v>-7.6041014912336613E-2</v>
      </c>
      <c r="AF128" s="13">
        <v>100.686279</v>
      </c>
      <c r="AG128" s="14">
        <f t="shared" si="35"/>
        <v>-9.9176698762194482E-3</v>
      </c>
      <c r="AH128" s="13">
        <v>34.331519999999998</v>
      </c>
      <c r="AI128" s="14">
        <f t="shared" si="36"/>
        <v>-1.8482278271369057E-2</v>
      </c>
      <c r="AJ128" s="13">
        <v>81.176749999999998</v>
      </c>
      <c r="AK128" s="14">
        <f t="shared" si="37"/>
        <v>-1.0722363999815521E-4</v>
      </c>
      <c r="AL128" s="13">
        <v>84.190002000000007</v>
      </c>
      <c r="AM128" s="14">
        <f t="shared" si="38"/>
        <v>-4.3077982163742257E-2</v>
      </c>
      <c r="AN128" s="13">
        <v>133.49537699999999</v>
      </c>
      <c r="AO128" s="14">
        <f t="shared" si="39"/>
        <v>-4.3861634094333191E-2</v>
      </c>
    </row>
    <row r="129" spans="1:41" x14ac:dyDescent="0.2">
      <c r="A129" s="50">
        <v>43440</v>
      </c>
      <c r="B129" s="49">
        <v>41.814396000000002</v>
      </c>
      <c r="C129" s="14">
        <f t="shared" si="20"/>
        <v>-1.1149494835886231E-2</v>
      </c>
      <c r="D129" s="13">
        <v>84.959502999999998</v>
      </c>
      <c r="E129" s="14">
        <f t="shared" si="21"/>
        <v>1.8454867380840678E-2</v>
      </c>
      <c r="F129" s="13">
        <v>207.96000699999999</v>
      </c>
      <c r="G129" s="14">
        <f t="shared" si="22"/>
        <v>-1.0279783225770611E-2</v>
      </c>
      <c r="H129" s="13">
        <v>33.279881000000003</v>
      </c>
      <c r="I129" s="14">
        <f t="shared" si="23"/>
        <v>5.0412906443337846E-3</v>
      </c>
      <c r="J129" s="13">
        <v>40.925578999999999</v>
      </c>
      <c r="K129" s="14">
        <f t="shared" si="24"/>
        <v>2.1964088552653305E-2</v>
      </c>
      <c r="L129" s="13">
        <v>111.716156</v>
      </c>
      <c r="M129" s="14">
        <f t="shared" si="25"/>
        <v>1.293529880733546E-2</v>
      </c>
      <c r="N129" s="13">
        <v>53.903998999999999</v>
      </c>
      <c r="O129" s="14">
        <f t="shared" si="26"/>
        <v>1.4692141619205401E-2</v>
      </c>
      <c r="P129" s="13">
        <v>153.577484</v>
      </c>
      <c r="Q129" s="14">
        <f t="shared" si="27"/>
        <v>3.7649973921161095E-3</v>
      </c>
      <c r="R129" s="13">
        <v>41.892319000000001</v>
      </c>
      <c r="S129" s="14">
        <f t="shared" si="28"/>
        <v>1.2984073309194821E-2</v>
      </c>
      <c r="T129" s="13">
        <v>125.466064</v>
      </c>
      <c r="U129" s="14">
        <f t="shared" si="29"/>
        <v>-8.2157866876764185E-4</v>
      </c>
      <c r="V129" s="13">
        <v>41.908073000000002</v>
      </c>
      <c r="W129" s="14">
        <f t="shared" si="30"/>
        <v>-4.0340259104701959E-3</v>
      </c>
      <c r="X129" s="13">
        <v>196.85228000000001</v>
      </c>
      <c r="Y129" s="14">
        <f t="shared" si="31"/>
        <v>1.2469530086265168E-2</v>
      </c>
      <c r="Z129" s="13">
        <v>63.320388999999999</v>
      </c>
      <c r="AA129" s="14">
        <f t="shared" si="32"/>
        <v>2.0457940027105437E-3</v>
      </c>
      <c r="AB129" s="13">
        <v>103.30877700000001</v>
      </c>
      <c r="AC129" s="14">
        <f t="shared" si="33"/>
        <v>6.1740431138459506E-3</v>
      </c>
      <c r="AD129" s="13">
        <v>39.263278999999997</v>
      </c>
      <c r="AE129" s="14">
        <f t="shared" si="34"/>
        <v>7.510639114090667E-3</v>
      </c>
      <c r="AF129" s="13">
        <v>100.658699</v>
      </c>
      <c r="AG129" s="14">
        <f t="shared" si="35"/>
        <v>-2.7392014357785488E-4</v>
      </c>
      <c r="AH129" s="13">
        <v>34.209834999999998</v>
      </c>
      <c r="AI129" s="14">
        <f t="shared" si="36"/>
        <v>-3.5444105009041493E-3</v>
      </c>
      <c r="AJ129" s="13">
        <v>81.385566999999995</v>
      </c>
      <c r="AK129" s="14">
        <f t="shared" si="37"/>
        <v>2.5723744791457115E-3</v>
      </c>
      <c r="AL129" s="13">
        <v>85.82</v>
      </c>
      <c r="AM129" s="14">
        <f t="shared" si="38"/>
        <v>1.9360945020526099E-2</v>
      </c>
      <c r="AN129" s="13">
        <v>135.81587200000001</v>
      </c>
      <c r="AO129" s="14">
        <f t="shared" si="39"/>
        <v>1.7382586964041602E-2</v>
      </c>
    </row>
    <row r="130" spans="1:41" x14ac:dyDescent="0.2">
      <c r="A130" s="50">
        <v>43441</v>
      </c>
      <c r="B130" s="49">
        <v>40.323417999999997</v>
      </c>
      <c r="C130" s="14">
        <f t="shared" si="20"/>
        <v>-3.5657049787350847E-2</v>
      </c>
      <c r="D130" s="13">
        <v>81.456496999999999</v>
      </c>
      <c r="E130" s="14">
        <f t="shared" si="21"/>
        <v>-4.1231479426144912E-2</v>
      </c>
      <c r="F130" s="13">
        <v>204.88000500000001</v>
      </c>
      <c r="G130" s="14">
        <f t="shared" si="22"/>
        <v>-1.4810549607261692E-2</v>
      </c>
      <c r="H130" s="13">
        <v>32.866954999999997</v>
      </c>
      <c r="I130" s="14">
        <f t="shared" si="23"/>
        <v>-1.2407676577930293E-2</v>
      </c>
      <c r="J130" s="13">
        <v>39.276375000000002</v>
      </c>
      <c r="K130" s="14">
        <f t="shared" si="24"/>
        <v>-4.0297633907635078E-2</v>
      </c>
      <c r="L130" s="13">
        <v>110.26862300000001</v>
      </c>
      <c r="M130" s="14">
        <f t="shared" si="25"/>
        <v>-1.2957239595676628E-2</v>
      </c>
      <c r="N130" s="13">
        <v>52.328999000000003</v>
      </c>
      <c r="O130" s="14">
        <f t="shared" si="26"/>
        <v>-2.9218611405806727E-2</v>
      </c>
      <c r="P130" s="13">
        <v>150.810699</v>
      </c>
      <c r="Q130" s="14">
        <f t="shared" si="27"/>
        <v>-1.8015564052345057E-2</v>
      </c>
      <c r="R130" s="13">
        <v>40.047573</v>
      </c>
      <c r="S130" s="14">
        <f t="shared" si="28"/>
        <v>-4.4035423295616605E-2</v>
      </c>
      <c r="T130" s="13">
        <v>125.053291</v>
      </c>
      <c r="U130" s="14">
        <f t="shared" si="29"/>
        <v>-3.2899175031106953E-3</v>
      </c>
      <c r="V130" s="13">
        <v>41.661952999999997</v>
      </c>
      <c r="W130" s="14">
        <f t="shared" si="30"/>
        <v>-5.8728541395831613E-3</v>
      </c>
      <c r="X130" s="13">
        <v>190.558502</v>
      </c>
      <c r="Y130" s="14">
        <f t="shared" si="31"/>
        <v>-3.1972085870684341E-2</v>
      </c>
      <c r="Z130" s="13">
        <v>61.987247000000004</v>
      </c>
      <c r="AA130" s="14">
        <f t="shared" si="32"/>
        <v>-2.1053913613828135E-2</v>
      </c>
      <c r="AB130" s="13">
        <v>99.174187000000003</v>
      </c>
      <c r="AC130" s="14">
        <f t="shared" si="33"/>
        <v>-4.002167211794605E-2</v>
      </c>
      <c r="AD130" s="13">
        <v>36.614142999999999</v>
      </c>
      <c r="AE130" s="14">
        <f t="shared" si="34"/>
        <v>-6.74710841139885E-2</v>
      </c>
      <c r="AF130" s="13">
        <v>99.779976000000005</v>
      </c>
      <c r="AG130" s="14">
        <f t="shared" si="35"/>
        <v>-8.7297273730906344E-3</v>
      </c>
      <c r="AH130" s="13">
        <v>33.403647999999997</v>
      </c>
      <c r="AI130" s="14">
        <f t="shared" si="36"/>
        <v>-2.3565942367158477E-2</v>
      </c>
      <c r="AJ130" s="13">
        <v>80.428573999999998</v>
      </c>
      <c r="AK130" s="14">
        <f t="shared" si="37"/>
        <v>-1.1758755701732682E-2</v>
      </c>
      <c r="AL130" s="13">
        <v>82.769997000000004</v>
      </c>
      <c r="AM130" s="14">
        <f t="shared" si="38"/>
        <v>-3.5539536238638925E-2</v>
      </c>
      <c r="AN130" s="13">
        <v>132.02211</v>
      </c>
      <c r="AO130" s="14">
        <f t="shared" si="39"/>
        <v>-2.793312699122541E-2</v>
      </c>
    </row>
    <row r="131" spans="1:41" x14ac:dyDescent="0.2">
      <c r="A131" s="50">
        <v>43444</v>
      </c>
      <c r="B131" s="49">
        <v>40.589061999999998</v>
      </c>
      <c r="C131" s="14">
        <f t="shared" si="20"/>
        <v>6.5878343943959194E-3</v>
      </c>
      <c r="D131" s="13">
        <v>82.051497999999995</v>
      </c>
      <c r="E131" s="14">
        <f t="shared" si="21"/>
        <v>7.3045247698289018E-3</v>
      </c>
      <c r="F131" s="13">
        <v>203.259995</v>
      </c>
      <c r="G131" s="14">
        <f t="shared" si="22"/>
        <v>-7.9071161678271329E-3</v>
      </c>
      <c r="H131" s="13">
        <v>32.814239999999998</v>
      </c>
      <c r="I131" s="14">
        <f t="shared" si="23"/>
        <v>-1.6038905946716975E-3</v>
      </c>
      <c r="J131" s="13">
        <v>39.631583999999997</v>
      </c>
      <c r="K131" s="14">
        <f t="shared" si="24"/>
        <v>9.0438336022606869E-3</v>
      </c>
      <c r="L131" s="13">
        <v>110.15044399999999</v>
      </c>
      <c r="M131" s="14">
        <f t="shared" si="25"/>
        <v>-1.0717373336566194E-3</v>
      </c>
      <c r="N131" s="13">
        <v>52.658999999999999</v>
      </c>
      <c r="O131" s="14">
        <f t="shared" si="26"/>
        <v>6.3062738884036573E-3</v>
      </c>
      <c r="P131" s="13">
        <v>149.85063199999999</v>
      </c>
      <c r="Q131" s="14">
        <f t="shared" si="27"/>
        <v>-6.3660403828511569E-3</v>
      </c>
      <c r="R131" s="13">
        <v>40.887672000000002</v>
      </c>
      <c r="S131" s="14">
        <f t="shared" si="28"/>
        <v>2.0977525904004368E-2</v>
      </c>
      <c r="T131" s="13">
        <v>124.907112</v>
      </c>
      <c r="U131" s="14">
        <f t="shared" si="29"/>
        <v>-1.1689336508545756E-3</v>
      </c>
      <c r="V131" s="13">
        <v>41.789256999999999</v>
      </c>
      <c r="W131" s="14">
        <f t="shared" si="30"/>
        <v>3.0556416786318152E-3</v>
      </c>
      <c r="X131" s="13">
        <v>192.071304</v>
      </c>
      <c r="Y131" s="14">
        <f t="shared" si="31"/>
        <v>7.9387798713907998E-3</v>
      </c>
      <c r="Z131" s="13">
        <v>62.552821999999999</v>
      </c>
      <c r="AA131" s="14">
        <f t="shared" si="32"/>
        <v>9.1240541784343154E-3</v>
      </c>
      <c r="AB131" s="13">
        <v>101.79495199999999</v>
      </c>
      <c r="AC131" s="14">
        <f t="shared" si="33"/>
        <v>2.6425878338685038E-2</v>
      </c>
      <c r="AD131" s="13">
        <v>37.668343</v>
      </c>
      <c r="AE131" s="14">
        <f t="shared" si="34"/>
        <v>2.8792152802811888E-2</v>
      </c>
      <c r="AF131" s="13">
        <v>100.098747</v>
      </c>
      <c r="AG131" s="14">
        <f t="shared" si="35"/>
        <v>3.1947391929618707E-3</v>
      </c>
      <c r="AH131" s="13">
        <v>33.768718999999997</v>
      </c>
      <c r="AI131" s="14">
        <f t="shared" si="36"/>
        <v>1.0929075770406804E-2</v>
      </c>
      <c r="AJ131" s="13">
        <v>80.933159000000003</v>
      </c>
      <c r="AK131" s="14">
        <f t="shared" si="37"/>
        <v>6.2737031741977312E-3</v>
      </c>
      <c r="AL131" s="13">
        <v>84.93</v>
      </c>
      <c r="AM131" s="14">
        <f t="shared" si="38"/>
        <v>2.609644893426788E-2</v>
      </c>
      <c r="AN131" s="13">
        <v>132.763519</v>
      </c>
      <c r="AO131" s="14">
        <f t="shared" si="39"/>
        <v>5.6157942029559926E-3</v>
      </c>
    </row>
    <row r="132" spans="1:41" x14ac:dyDescent="0.2">
      <c r="A132" s="50">
        <v>43445</v>
      </c>
      <c r="B132" s="49">
        <v>40.356915000000001</v>
      </c>
      <c r="C132" s="14">
        <f t="shared" ref="C132:C195" si="40">(B132/B131)-1</f>
        <v>-5.7194472737507329E-3</v>
      </c>
      <c r="D132" s="13">
        <v>82.162002999999999</v>
      </c>
      <c r="E132" s="14">
        <f t="shared" ref="E132:E195" si="41">(D132/D131)-1</f>
        <v>1.3467761429535319E-3</v>
      </c>
      <c r="F132" s="13">
        <v>202.279999</v>
      </c>
      <c r="G132" s="14">
        <f t="shared" ref="G132:G195" si="42">(F132/F131)-1</f>
        <v>-4.821391440061773E-3</v>
      </c>
      <c r="H132" s="13">
        <v>32.366177</v>
      </c>
      <c r="I132" s="14">
        <f t="shared" ref="I132:I195" si="43">(H132/H131)-1</f>
        <v>-1.3654529253153469E-2</v>
      </c>
      <c r="J132" s="13">
        <v>39.826107</v>
      </c>
      <c r="K132" s="14">
        <f t="shared" ref="K132:K195" si="44">(J132/J131)-1</f>
        <v>4.9082822427688466E-3</v>
      </c>
      <c r="L132" s="13">
        <v>110.25876599999999</v>
      </c>
      <c r="M132" s="14">
        <f t="shared" ref="M132:M195" si="45">(L132/L131)-1</f>
        <v>9.8340048452283391E-4</v>
      </c>
      <c r="N132" s="13">
        <v>53.082500000000003</v>
      </c>
      <c r="O132" s="14">
        <f t="shared" ref="O132:O195" si="46">(N132/N131)-1</f>
        <v>8.0423099565127831E-3</v>
      </c>
      <c r="P132" s="13">
        <v>150.30448899999999</v>
      </c>
      <c r="Q132" s="14">
        <f t="shared" ref="Q132:Q195" si="47">(P132/P131)-1</f>
        <v>3.0287293015887062E-3</v>
      </c>
      <c r="R132" s="13">
        <v>41.034903999999997</v>
      </c>
      <c r="S132" s="14">
        <f t="shared" ref="S132:S195" si="48">(R132/R131)-1</f>
        <v>3.6008897743065038E-3</v>
      </c>
      <c r="T132" s="13">
        <v>125.973404</v>
      </c>
      <c r="U132" s="14">
        <f t="shared" ref="U132:U195" si="49">(T132/T131)-1</f>
        <v>8.5366796407877477E-3</v>
      </c>
      <c r="V132" s="13">
        <v>42.043854000000003</v>
      </c>
      <c r="W132" s="14">
        <f t="shared" ref="W132:W195" si="50">(V132/V131)-1</f>
        <v>6.0924031264781853E-3</v>
      </c>
      <c r="X132" s="13">
        <v>191.76100199999999</v>
      </c>
      <c r="Y132" s="14">
        <f t="shared" ref="Y132:Y195" si="51">(X132/X131)-1</f>
        <v>-1.6155562727891981E-3</v>
      </c>
      <c r="Z132" s="13">
        <v>62.302357000000001</v>
      </c>
      <c r="AA132" s="14">
        <f t="shared" ref="AA132:AA195" si="52">(Z132/Z131)-1</f>
        <v>-4.0040559640938111E-3</v>
      </c>
      <c r="AB132" s="13">
        <v>102.741112</v>
      </c>
      <c r="AC132" s="14">
        <f t="shared" ref="AC132:AC195" si="53">(AB132/AB131)-1</f>
        <v>9.2947634574256366E-3</v>
      </c>
      <c r="AD132" s="13">
        <v>36.757998999999998</v>
      </c>
      <c r="AE132" s="14">
        <f t="shared" ref="AE132:AE195" si="54">(AD132/AD131)-1</f>
        <v>-2.4167349224785473E-2</v>
      </c>
      <c r="AF132" s="13">
        <v>101.04640999999999</v>
      </c>
      <c r="AG132" s="14">
        <f t="shared" ref="AG132:AG195" si="55">(AF132/AF131)-1</f>
        <v>9.4672813436915693E-3</v>
      </c>
      <c r="AH132" s="13">
        <v>33.472092000000004</v>
      </c>
      <c r="AI132" s="14">
        <f t="shared" ref="AI132:AI195" si="56">(AH132/AH131)-1</f>
        <v>-8.7840761741656559E-3</v>
      </c>
      <c r="AJ132" s="13">
        <v>81.698729999999998</v>
      </c>
      <c r="AK132" s="14">
        <f t="shared" ref="AK132:AK195" si="57">(AJ132/AJ131)-1</f>
        <v>9.4592996178488598E-3</v>
      </c>
      <c r="AL132" s="13">
        <v>85.510002</v>
      </c>
      <c r="AM132" s="14">
        <f t="shared" ref="AM132:AM195" si="58">(AL132/AL131)-1</f>
        <v>6.8291769692687687E-3</v>
      </c>
      <c r="AN132" s="13">
        <v>131.73323099999999</v>
      </c>
      <c r="AO132" s="14">
        <f t="shared" ref="AO132:AO195" si="59">(AN132/AN131)-1</f>
        <v>-7.7603245813333555E-3</v>
      </c>
    </row>
    <row r="133" spans="1:41" x14ac:dyDescent="0.2">
      <c r="A133" s="50">
        <v>43446</v>
      </c>
      <c r="B133" s="49">
        <v>40.469417999999997</v>
      </c>
      <c r="C133" s="14">
        <f t="shared" si="40"/>
        <v>2.7877006951595451E-3</v>
      </c>
      <c r="D133" s="13">
        <v>83.177002000000002</v>
      </c>
      <c r="E133" s="14">
        <f t="shared" si="41"/>
        <v>1.2353630181094921E-2</v>
      </c>
      <c r="F133" s="13">
        <v>202.479996</v>
      </c>
      <c r="G133" s="14">
        <f t="shared" si="42"/>
        <v>9.8871366911557068E-4</v>
      </c>
      <c r="H133" s="13">
        <v>32.489182</v>
      </c>
      <c r="I133" s="14">
        <f t="shared" si="43"/>
        <v>3.8004179486506029E-3</v>
      </c>
      <c r="J133" s="13">
        <v>40.105201999999998</v>
      </c>
      <c r="K133" s="14">
        <f t="shared" si="44"/>
        <v>7.0078403595912331E-3</v>
      </c>
      <c r="L133" s="13">
        <v>110.495102</v>
      </c>
      <c r="M133" s="14">
        <f t="shared" si="45"/>
        <v>2.1434667607291846E-3</v>
      </c>
      <c r="N133" s="13">
        <v>53.686501</v>
      </c>
      <c r="O133" s="14">
        <f t="shared" si="46"/>
        <v>1.1378533414967196E-2</v>
      </c>
      <c r="P133" s="13">
        <v>152.050095</v>
      </c>
      <c r="Q133" s="14">
        <f t="shared" si="47"/>
        <v>1.1613798174717305E-2</v>
      </c>
      <c r="R133" s="13">
        <v>41.424641000000001</v>
      </c>
      <c r="S133" s="14">
        <f t="shared" si="48"/>
        <v>9.4976949379486086E-3</v>
      </c>
      <c r="T133" s="13">
        <v>126.48934199999999</v>
      </c>
      <c r="U133" s="14">
        <f t="shared" si="49"/>
        <v>4.095610530616467E-3</v>
      </c>
      <c r="V133" s="13">
        <v>41.772284999999997</v>
      </c>
      <c r="W133" s="14">
        <f t="shared" si="50"/>
        <v>-6.4591842603203276E-3</v>
      </c>
      <c r="X133" s="13">
        <v>194.23387099999999</v>
      </c>
      <c r="Y133" s="14">
        <f t="shared" si="51"/>
        <v>1.2895578215637471E-2</v>
      </c>
      <c r="Z133" s="13">
        <v>63.029525999999997</v>
      </c>
      <c r="AA133" s="14">
        <f t="shared" si="52"/>
        <v>1.1671613001736025E-2</v>
      </c>
      <c r="AB133" s="13">
        <v>103.204712</v>
      </c>
      <c r="AC133" s="14">
        <f t="shared" si="53"/>
        <v>4.5123124616366361E-3</v>
      </c>
      <c r="AD133" s="13">
        <v>36.934113000000004</v>
      </c>
      <c r="AE133" s="14">
        <f t="shared" si="54"/>
        <v>4.7911748406110899E-3</v>
      </c>
      <c r="AF133" s="13">
        <v>100.79657</v>
      </c>
      <c r="AG133" s="14">
        <f t="shared" si="55"/>
        <v>-2.4725272278350863E-3</v>
      </c>
      <c r="AH133" s="13">
        <v>33.586182000000001</v>
      </c>
      <c r="AI133" s="14">
        <f t="shared" si="56"/>
        <v>3.4085111859754047E-3</v>
      </c>
      <c r="AJ133" s="13">
        <v>81.803130999999993</v>
      </c>
      <c r="AK133" s="14">
        <f t="shared" si="57"/>
        <v>1.2778778813329339E-3</v>
      </c>
      <c r="AL133" s="13">
        <v>86.5</v>
      </c>
      <c r="AM133" s="14">
        <f t="shared" si="58"/>
        <v>1.1577569604079851E-2</v>
      </c>
      <c r="AN133" s="13">
        <v>132.68653900000001</v>
      </c>
      <c r="AO133" s="14">
        <f t="shared" si="59"/>
        <v>7.2366554191631849E-3</v>
      </c>
    </row>
    <row r="134" spans="1:41" x14ac:dyDescent="0.2">
      <c r="A134" s="50">
        <v>43447</v>
      </c>
      <c r="B134" s="49">
        <v>40.912148000000002</v>
      </c>
      <c r="C134" s="14">
        <f t="shared" si="40"/>
        <v>1.0939865752455535E-2</v>
      </c>
      <c r="D134" s="13">
        <v>82.918998999999999</v>
      </c>
      <c r="E134" s="14">
        <f t="shared" si="41"/>
        <v>-3.1018550055459393E-3</v>
      </c>
      <c r="F134" s="13">
        <v>202.41999799999999</v>
      </c>
      <c r="G134" s="14">
        <f t="shared" si="42"/>
        <v>-2.9631569135357694E-4</v>
      </c>
      <c r="H134" s="13">
        <v>32.295890999999997</v>
      </c>
      <c r="I134" s="14">
        <f t="shared" si="43"/>
        <v>-5.9493957096242722E-3</v>
      </c>
      <c r="J134" s="13">
        <v>40.147499000000003</v>
      </c>
      <c r="K134" s="14">
        <f t="shared" si="44"/>
        <v>1.0546512145732656E-3</v>
      </c>
      <c r="L134" s="13">
        <v>111.657066</v>
      </c>
      <c r="M134" s="14">
        <f t="shared" si="45"/>
        <v>1.051597744124444E-2</v>
      </c>
      <c r="N134" s="13">
        <v>53.676997999999998</v>
      </c>
      <c r="O134" s="14">
        <f t="shared" si="46"/>
        <v>-1.7700911445139855E-4</v>
      </c>
      <c r="P134" s="13">
        <v>151.753342</v>
      </c>
      <c r="Q134" s="14">
        <f t="shared" si="47"/>
        <v>-1.9516791489014862E-3</v>
      </c>
      <c r="R134" s="13">
        <v>41.823036000000002</v>
      </c>
      <c r="S134" s="14">
        <f t="shared" si="48"/>
        <v>9.6173434550705927E-3</v>
      </c>
      <c r="T134" s="13">
        <v>127.12565600000001</v>
      </c>
      <c r="U134" s="14">
        <f t="shared" si="49"/>
        <v>5.0305740384040121E-3</v>
      </c>
      <c r="V134" s="13">
        <v>41.984459000000001</v>
      </c>
      <c r="W134" s="14">
        <f t="shared" si="50"/>
        <v>5.0793007851976935E-3</v>
      </c>
      <c r="X134" s="13">
        <v>192.944153</v>
      </c>
      <c r="Y134" s="14">
        <f t="shared" si="51"/>
        <v>-6.6400262392958265E-3</v>
      </c>
      <c r="Z134" s="13">
        <v>63.837497999999997</v>
      </c>
      <c r="AA134" s="14">
        <f t="shared" si="52"/>
        <v>1.2818944568931068E-2</v>
      </c>
      <c r="AB134" s="13">
        <v>103.554771</v>
      </c>
      <c r="AC134" s="14">
        <f t="shared" si="53"/>
        <v>3.3918897036406825E-3</v>
      </c>
      <c r="AD134" s="13">
        <v>36.931637000000002</v>
      </c>
      <c r="AE134" s="14">
        <f t="shared" si="54"/>
        <v>-6.7038296005739184E-5</v>
      </c>
      <c r="AF134" s="13">
        <v>101.959602</v>
      </c>
      <c r="AG134" s="14">
        <f t="shared" si="55"/>
        <v>1.153840849941612E-2</v>
      </c>
      <c r="AH134" s="13">
        <v>33.898003000000003</v>
      </c>
      <c r="AI134" s="14">
        <f t="shared" si="56"/>
        <v>9.2842050340822269E-3</v>
      </c>
      <c r="AJ134" s="13">
        <v>83.943245000000005</v>
      </c>
      <c r="AK134" s="14">
        <f t="shared" si="57"/>
        <v>2.6161761461184208E-2</v>
      </c>
      <c r="AL134" s="13">
        <v>87.559997999999993</v>
      </c>
      <c r="AM134" s="14">
        <f t="shared" si="58"/>
        <v>1.2254312138728185E-2</v>
      </c>
      <c r="AN134" s="13">
        <v>132.436127</v>
      </c>
      <c r="AO134" s="14">
        <f t="shared" si="59"/>
        <v>-1.8872449450204609E-3</v>
      </c>
    </row>
    <row r="135" spans="1:41" x14ac:dyDescent="0.2">
      <c r="A135" s="50">
        <v>43448</v>
      </c>
      <c r="B135" s="49">
        <v>39.603057999999997</v>
      </c>
      <c r="C135" s="14">
        <f t="shared" si="40"/>
        <v>-3.1997586633681685E-2</v>
      </c>
      <c r="D135" s="13">
        <v>79.595496999999995</v>
      </c>
      <c r="E135" s="14">
        <f t="shared" si="41"/>
        <v>-4.0081308748071143E-2</v>
      </c>
      <c r="F135" s="13">
        <v>200</v>
      </c>
      <c r="G135" s="14">
        <f t="shared" si="42"/>
        <v>-1.1955330619062621E-2</v>
      </c>
      <c r="H135" s="13">
        <v>31.926898999999999</v>
      </c>
      <c r="I135" s="14">
        <f t="shared" si="43"/>
        <v>-1.1425354389510423E-2</v>
      </c>
      <c r="J135" s="13">
        <v>38.752021999999997</v>
      </c>
      <c r="K135" s="14">
        <f t="shared" si="44"/>
        <v>-3.4758752967401718E-2</v>
      </c>
      <c r="L135" s="13">
        <v>110.48524500000001</v>
      </c>
      <c r="M135" s="14">
        <f t="shared" si="45"/>
        <v>-1.04948217070292E-2</v>
      </c>
      <c r="N135" s="13">
        <v>52.585498999999999</v>
      </c>
      <c r="O135" s="14">
        <f t="shared" si="46"/>
        <v>-2.0334576087880252E-2</v>
      </c>
      <c r="P135" s="13">
        <v>150.374313</v>
      </c>
      <c r="Q135" s="14">
        <f t="shared" si="47"/>
        <v>-9.0873056357467785E-3</v>
      </c>
      <c r="R135" s="13">
        <v>41.450626</v>
      </c>
      <c r="S135" s="14">
        <f t="shared" si="48"/>
        <v>-8.904422911813481E-3</v>
      </c>
      <c r="T135" s="13">
        <v>114.364937</v>
      </c>
      <c r="U135" s="14">
        <f t="shared" si="49"/>
        <v>-0.10037878585263704</v>
      </c>
      <c r="V135" s="13">
        <v>41.874125999999997</v>
      </c>
      <c r="W135" s="14">
        <f t="shared" si="50"/>
        <v>-2.6279485940262637E-3</v>
      </c>
      <c r="X135" s="13">
        <v>189.42385899999999</v>
      </c>
      <c r="Y135" s="14">
        <f t="shared" si="51"/>
        <v>-1.824514474921668E-2</v>
      </c>
      <c r="Z135" s="13">
        <v>62.226509</v>
      </c>
      <c r="AA135" s="14">
        <f t="shared" si="52"/>
        <v>-2.5235779134075709E-2</v>
      </c>
      <c r="AB135" s="13">
        <v>100.31896999999999</v>
      </c>
      <c r="AC135" s="14">
        <f t="shared" si="53"/>
        <v>-3.1247242099545658E-2</v>
      </c>
      <c r="AD135" s="13">
        <v>36.326411999999998</v>
      </c>
      <c r="AE135" s="14">
        <f t="shared" si="54"/>
        <v>-1.6387711164820629E-2</v>
      </c>
      <c r="AF135" s="13">
        <v>98.168960999999996</v>
      </c>
      <c r="AG135" s="14">
        <f t="shared" si="55"/>
        <v>-3.7177871682943731E-2</v>
      </c>
      <c r="AH135" s="13">
        <v>33.312373999999998</v>
      </c>
      <c r="AI135" s="14">
        <f t="shared" si="56"/>
        <v>-1.727620945694075E-2</v>
      </c>
      <c r="AJ135" s="13">
        <v>84.073746</v>
      </c>
      <c r="AK135" s="14">
        <f t="shared" si="57"/>
        <v>1.55463372901532E-3</v>
      </c>
      <c r="AL135" s="13">
        <v>85.919998000000007</v>
      </c>
      <c r="AM135" s="14">
        <f t="shared" si="58"/>
        <v>-1.8730014132709139E-2</v>
      </c>
      <c r="AN135" s="13">
        <v>130.077057</v>
      </c>
      <c r="AO135" s="14">
        <f t="shared" si="59"/>
        <v>-1.7812888774677016E-2</v>
      </c>
    </row>
    <row r="136" spans="1:41" x14ac:dyDescent="0.2">
      <c r="A136" s="50">
        <v>43451</v>
      </c>
      <c r="B136" s="49">
        <v>39.234504999999999</v>
      </c>
      <c r="C136" s="14">
        <f t="shared" si="40"/>
        <v>-9.3061752958571997E-3</v>
      </c>
      <c r="D136" s="13">
        <v>76.045501999999999</v>
      </c>
      <c r="E136" s="14">
        <f t="shared" si="41"/>
        <v>-4.460045019883474E-2</v>
      </c>
      <c r="F136" s="13">
        <v>197.91999799999999</v>
      </c>
      <c r="G136" s="14">
        <f t="shared" si="42"/>
        <v>-1.0400010000000015E-2</v>
      </c>
      <c r="H136" s="13">
        <v>31.812678999999999</v>
      </c>
      <c r="I136" s="14">
        <f t="shared" si="43"/>
        <v>-3.5775475720332128E-3</v>
      </c>
      <c r="J136" s="13">
        <v>37.381915999999997</v>
      </c>
      <c r="K136" s="14">
        <f t="shared" si="44"/>
        <v>-3.5355729308782946E-2</v>
      </c>
      <c r="L136" s="13">
        <v>108.929405</v>
      </c>
      <c r="M136" s="14">
        <f t="shared" si="45"/>
        <v>-1.4081880345199083E-2</v>
      </c>
      <c r="N136" s="13">
        <v>51.282501000000003</v>
      </c>
      <c r="O136" s="14">
        <f t="shared" si="46"/>
        <v>-2.4778656184283765E-2</v>
      </c>
      <c r="P136" s="13">
        <v>146.60382100000001</v>
      </c>
      <c r="Q136" s="14">
        <f t="shared" si="47"/>
        <v>-2.5074043064788554E-2</v>
      </c>
      <c r="R136" s="13">
        <v>40.775078000000001</v>
      </c>
      <c r="S136" s="14">
        <f t="shared" si="48"/>
        <v>-1.6297654949770868E-2</v>
      </c>
      <c r="T136" s="13">
        <v>111.045776</v>
      </c>
      <c r="U136" s="14">
        <f t="shared" si="49"/>
        <v>-2.9022540361299698E-2</v>
      </c>
      <c r="V136" s="13">
        <v>41.016964000000002</v>
      </c>
      <c r="W136" s="14">
        <f t="shared" si="50"/>
        <v>-2.0469967540337364E-2</v>
      </c>
      <c r="X136" s="13">
        <v>184.69143700000001</v>
      </c>
      <c r="Y136" s="14">
        <f t="shared" si="51"/>
        <v>-2.4983241419445412E-2</v>
      </c>
      <c r="Z136" s="13">
        <v>61.209460999999997</v>
      </c>
      <c r="AA136" s="14">
        <f t="shared" si="52"/>
        <v>-1.6344288251812444E-2</v>
      </c>
      <c r="AB136" s="13">
        <v>97.348122000000004</v>
      </c>
      <c r="AC136" s="14">
        <f t="shared" si="53"/>
        <v>-2.9614020159895893E-2</v>
      </c>
      <c r="AD136" s="13">
        <v>35.614525</v>
      </c>
      <c r="AE136" s="14">
        <f t="shared" si="54"/>
        <v>-1.9596953313197996E-2</v>
      </c>
      <c r="AF136" s="13">
        <v>97.238524999999996</v>
      </c>
      <c r="AG136" s="14">
        <f t="shared" si="55"/>
        <v>-9.4779041208350456E-3</v>
      </c>
      <c r="AH136" s="13">
        <v>32.787590000000002</v>
      </c>
      <c r="AI136" s="14">
        <f t="shared" si="56"/>
        <v>-1.575342543884739E-2</v>
      </c>
      <c r="AJ136" s="13">
        <v>80.706947</v>
      </c>
      <c r="AK136" s="14">
        <f t="shared" si="57"/>
        <v>-4.0045783139007529E-2</v>
      </c>
      <c r="AL136" s="13">
        <v>84.099997999999999</v>
      </c>
      <c r="AM136" s="14">
        <f t="shared" si="58"/>
        <v>-2.1182495837581472E-2</v>
      </c>
      <c r="AN136" s="13">
        <v>126.52398700000001</v>
      </c>
      <c r="AO136" s="14">
        <f t="shared" si="59"/>
        <v>-2.7315116761905123E-2</v>
      </c>
    </row>
    <row r="137" spans="1:41" x14ac:dyDescent="0.2">
      <c r="A137" s="50">
        <v>43452</v>
      </c>
      <c r="B137" s="49">
        <v>39.744255000000003</v>
      </c>
      <c r="C137" s="14">
        <f t="shared" si="40"/>
        <v>1.2992390244250585E-2</v>
      </c>
      <c r="D137" s="13">
        <v>77.573997000000006</v>
      </c>
      <c r="E137" s="14">
        <f t="shared" si="41"/>
        <v>2.0099742388445252E-2</v>
      </c>
      <c r="F137" s="13">
        <v>196.520004</v>
      </c>
      <c r="G137" s="14">
        <f t="shared" si="42"/>
        <v>-7.0735348329984404E-3</v>
      </c>
      <c r="H137" s="13">
        <v>31.320692000000001</v>
      </c>
      <c r="I137" s="14">
        <f t="shared" si="43"/>
        <v>-1.5465123198206587E-2</v>
      </c>
      <c r="J137" s="13">
        <v>37.263508000000002</v>
      </c>
      <c r="K137" s="14">
        <f t="shared" si="44"/>
        <v>-3.1675208943274802E-3</v>
      </c>
      <c r="L137" s="13">
        <v>107.777275</v>
      </c>
      <c r="M137" s="14">
        <f t="shared" si="45"/>
        <v>-1.0576850208628197E-2</v>
      </c>
      <c r="N137" s="13">
        <v>52.170501999999999</v>
      </c>
      <c r="O137" s="14">
        <f t="shared" si="46"/>
        <v>1.7315867648498573E-2</v>
      </c>
      <c r="P137" s="13">
        <v>148.41052199999999</v>
      </c>
      <c r="Q137" s="14">
        <f t="shared" si="47"/>
        <v>1.2323696529028316E-2</v>
      </c>
      <c r="R137" s="13">
        <v>41.346691</v>
      </c>
      <c r="S137" s="14">
        <f t="shared" si="48"/>
        <v>1.4018685629491712E-2</v>
      </c>
      <c r="T137" s="13">
        <v>112.146416</v>
      </c>
      <c r="U137" s="14">
        <f t="shared" si="49"/>
        <v>9.9115881724307631E-3</v>
      </c>
      <c r="V137" s="13">
        <v>41.008468999999998</v>
      </c>
      <c r="W137" s="14">
        <f t="shared" si="50"/>
        <v>-2.0710942916213337E-4</v>
      </c>
      <c r="X137" s="13">
        <v>185.81634500000001</v>
      </c>
      <c r="Y137" s="14">
        <f t="shared" si="51"/>
        <v>6.0907425827219086E-3</v>
      </c>
      <c r="Z137" s="13">
        <v>60.477200000000003</v>
      </c>
      <c r="AA137" s="14">
        <f t="shared" si="52"/>
        <v>-1.1963199610595998E-2</v>
      </c>
      <c r="AB137" s="13">
        <v>98.369956999999999</v>
      </c>
      <c r="AC137" s="14">
        <f t="shared" si="53"/>
        <v>1.0496709941666849E-2</v>
      </c>
      <c r="AD137" s="13">
        <v>36.447947999999997</v>
      </c>
      <c r="AE137" s="14">
        <f t="shared" si="54"/>
        <v>2.3401210601573297E-2</v>
      </c>
      <c r="AF137" s="13">
        <v>96.351173000000003</v>
      </c>
      <c r="AG137" s="14">
        <f t="shared" si="55"/>
        <v>-9.1255189236981726E-3</v>
      </c>
      <c r="AH137" s="13">
        <v>32.247593000000002</v>
      </c>
      <c r="AI137" s="14">
        <f t="shared" si="56"/>
        <v>-1.646955448692633E-2</v>
      </c>
      <c r="AJ137" s="13">
        <v>80.463363999999999</v>
      </c>
      <c r="AK137" s="14">
        <f t="shared" si="57"/>
        <v>-3.0181168914740208E-3</v>
      </c>
      <c r="AL137" s="13">
        <v>85.510002</v>
      </c>
      <c r="AM137" s="14">
        <f t="shared" si="58"/>
        <v>1.6765803014644476E-2</v>
      </c>
      <c r="AN137" s="13">
        <v>127.737236</v>
      </c>
      <c r="AO137" s="14">
        <f t="shared" si="59"/>
        <v>9.5890828985651932E-3</v>
      </c>
    </row>
    <row r="138" spans="1:41" x14ac:dyDescent="0.2">
      <c r="A138" s="50">
        <v>43453</v>
      </c>
      <c r="B138" s="49">
        <v>38.504570000000001</v>
      </c>
      <c r="C138" s="14">
        <f t="shared" si="40"/>
        <v>-3.1191552087213692E-2</v>
      </c>
      <c r="D138" s="13">
        <v>74.753997999999996</v>
      </c>
      <c r="E138" s="14">
        <f t="shared" si="41"/>
        <v>-3.6352374623677131E-2</v>
      </c>
      <c r="F138" s="13">
        <v>195.16999799999999</v>
      </c>
      <c r="G138" s="14">
        <f t="shared" si="42"/>
        <v>-6.8695602102675224E-3</v>
      </c>
      <c r="H138" s="13">
        <v>30.916561000000002</v>
      </c>
      <c r="I138" s="14">
        <f t="shared" si="43"/>
        <v>-1.2903003547942049E-2</v>
      </c>
      <c r="J138" s="13">
        <v>36.485419999999998</v>
      </c>
      <c r="K138" s="14">
        <f t="shared" si="44"/>
        <v>-2.0880696471196503E-2</v>
      </c>
      <c r="L138" s="13">
        <v>107.550797</v>
      </c>
      <c r="M138" s="14">
        <f t="shared" si="45"/>
        <v>-2.1013520707403588E-3</v>
      </c>
      <c r="N138" s="13">
        <v>51.772998999999999</v>
      </c>
      <c r="O138" s="14">
        <f t="shared" si="46"/>
        <v>-7.6193056375037926E-3</v>
      </c>
      <c r="P138" s="13">
        <v>146.24595600000001</v>
      </c>
      <c r="Q138" s="14">
        <f t="shared" si="47"/>
        <v>-1.4584990139715148E-2</v>
      </c>
      <c r="R138" s="13">
        <v>39.467297000000002</v>
      </c>
      <c r="S138" s="14">
        <f t="shared" si="48"/>
        <v>-4.545452016946161E-2</v>
      </c>
      <c r="T138" s="13">
        <v>109.730148</v>
      </c>
      <c r="U138" s="14">
        <f t="shared" si="49"/>
        <v>-2.1545655101452343E-2</v>
      </c>
      <c r="V138" s="13">
        <v>40.65202</v>
      </c>
      <c r="W138" s="14">
        <f t="shared" si="50"/>
        <v>-8.6920826037176768E-3</v>
      </c>
      <c r="X138" s="13">
        <v>181.462097</v>
      </c>
      <c r="Y138" s="14">
        <f t="shared" si="51"/>
        <v>-2.3433073123895642E-2</v>
      </c>
      <c r="Z138" s="13">
        <v>60.02158</v>
      </c>
      <c r="AA138" s="14">
        <f t="shared" si="52"/>
        <v>-7.533748255540984E-3</v>
      </c>
      <c r="AB138" s="13">
        <v>98.105018999999999</v>
      </c>
      <c r="AC138" s="14">
        <f t="shared" si="53"/>
        <v>-2.6932816489896316E-3</v>
      </c>
      <c r="AD138" s="13">
        <v>34.356915000000001</v>
      </c>
      <c r="AE138" s="14">
        <f t="shared" si="54"/>
        <v>-5.7370390234314339E-2</v>
      </c>
      <c r="AF138" s="13">
        <v>94.800467999999995</v>
      </c>
      <c r="AG138" s="14">
        <f t="shared" si="55"/>
        <v>-1.6094303283676781E-2</v>
      </c>
      <c r="AH138" s="13">
        <v>31.920556999999999</v>
      </c>
      <c r="AI138" s="14">
        <f t="shared" si="56"/>
        <v>-1.0141408073464642E-2</v>
      </c>
      <c r="AJ138" s="13">
        <v>79.828299999999999</v>
      </c>
      <c r="AK138" s="14">
        <f t="shared" si="57"/>
        <v>-7.8925857487142093E-3</v>
      </c>
      <c r="AL138" s="13">
        <v>84.029999000000004</v>
      </c>
      <c r="AM138" s="14">
        <f t="shared" si="58"/>
        <v>-1.7307951881465278E-2</v>
      </c>
      <c r="AN138" s="13">
        <v>126.38917499999999</v>
      </c>
      <c r="AO138" s="14">
        <f t="shared" si="59"/>
        <v>-1.0553391025307612E-2</v>
      </c>
    </row>
    <row r="139" spans="1:41" x14ac:dyDescent="0.2">
      <c r="A139" s="50">
        <v>43454</v>
      </c>
      <c r="B139" s="49">
        <v>37.532921000000002</v>
      </c>
      <c r="C139" s="14">
        <f t="shared" si="40"/>
        <v>-2.5234640978979872E-2</v>
      </c>
      <c r="D139" s="13">
        <v>73.041495999999995</v>
      </c>
      <c r="E139" s="14">
        <f t="shared" si="41"/>
        <v>-2.290850049250881E-2</v>
      </c>
      <c r="F139" s="13">
        <v>193.58000200000001</v>
      </c>
      <c r="G139" s="14">
        <f t="shared" si="42"/>
        <v>-8.1467234528536103E-3</v>
      </c>
      <c r="H139" s="13">
        <v>30.415773000000002</v>
      </c>
      <c r="I139" s="14">
        <f t="shared" si="43"/>
        <v>-1.619804997069374E-2</v>
      </c>
      <c r="J139" s="13">
        <v>35.935692000000003</v>
      </c>
      <c r="K139" s="14">
        <f t="shared" si="44"/>
        <v>-1.5067059663832705E-2</v>
      </c>
      <c r="L139" s="13">
        <v>105.36473100000001</v>
      </c>
      <c r="M139" s="14">
        <f t="shared" si="45"/>
        <v>-2.0325893075436641E-2</v>
      </c>
      <c r="N139" s="13">
        <v>51.179001</v>
      </c>
      <c r="O139" s="14">
        <f t="shared" si="46"/>
        <v>-1.1473123278023745E-2</v>
      </c>
      <c r="P139" s="13">
        <v>143.27847299999999</v>
      </c>
      <c r="Q139" s="14">
        <f t="shared" si="47"/>
        <v>-2.0291043124638697E-2</v>
      </c>
      <c r="R139" s="13">
        <v>39.441310999999999</v>
      </c>
      <c r="S139" s="14">
        <f t="shared" si="48"/>
        <v>-6.5841853826476004E-4</v>
      </c>
      <c r="T139" s="13">
        <v>110.297653</v>
      </c>
      <c r="U139" s="14">
        <f t="shared" si="49"/>
        <v>5.1718238819835616E-3</v>
      </c>
      <c r="V139" s="13">
        <v>40.346485000000001</v>
      </c>
      <c r="W139" s="14">
        <f t="shared" si="50"/>
        <v>-7.5158626803785156E-3</v>
      </c>
      <c r="X139" s="13">
        <v>177.18545499999999</v>
      </c>
      <c r="Y139" s="14">
        <f t="shared" si="51"/>
        <v>-2.3567687526503178E-2</v>
      </c>
      <c r="Z139" s="13">
        <v>59.793742999999999</v>
      </c>
      <c r="AA139" s="14">
        <f t="shared" si="52"/>
        <v>-3.7959180681348403E-3</v>
      </c>
      <c r="AB139" s="13">
        <v>96.042434999999998</v>
      </c>
      <c r="AC139" s="14">
        <f t="shared" si="53"/>
        <v>-2.1024245456799706E-2</v>
      </c>
      <c r="AD139" s="13">
        <v>33.511085999999999</v>
      </c>
      <c r="AE139" s="14">
        <f t="shared" si="54"/>
        <v>-2.4618886765589987E-2</v>
      </c>
      <c r="AF139" s="13">
        <v>94.946892000000005</v>
      </c>
      <c r="AG139" s="14">
        <f t="shared" si="55"/>
        <v>1.5445493370349617E-3</v>
      </c>
      <c r="AH139" s="13">
        <v>31.905348</v>
      </c>
      <c r="AI139" s="14">
        <f t="shared" si="56"/>
        <v>-4.7646411683854861E-4</v>
      </c>
      <c r="AJ139" s="13">
        <v>79.149742000000003</v>
      </c>
      <c r="AK139" s="14">
        <f t="shared" si="57"/>
        <v>-8.5002185941576158E-3</v>
      </c>
      <c r="AL139" s="13">
        <v>82.440002000000007</v>
      </c>
      <c r="AM139" s="14">
        <f t="shared" si="58"/>
        <v>-1.8921778161630098E-2</v>
      </c>
      <c r="AN139" s="13">
        <v>123.981956</v>
      </c>
      <c r="AO139" s="14">
        <f t="shared" si="59"/>
        <v>-1.9046085236334553E-2</v>
      </c>
    </row>
    <row r="140" spans="1:41" x14ac:dyDescent="0.2">
      <c r="A140" s="50">
        <v>43455</v>
      </c>
      <c r="B140" s="49">
        <v>36.073048</v>
      </c>
      <c r="C140" s="14">
        <f t="shared" si="40"/>
        <v>-3.8895800302886196E-2</v>
      </c>
      <c r="D140" s="13">
        <v>68.872497999999993</v>
      </c>
      <c r="E140" s="14">
        <f t="shared" si="41"/>
        <v>-5.7077116821375062E-2</v>
      </c>
      <c r="F140" s="13">
        <v>192.10000600000001</v>
      </c>
      <c r="G140" s="14">
        <f t="shared" si="42"/>
        <v>-7.6453971727926673E-3</v>
      </c>
      <c r="H140" s="13">
        <v>29.651426000000001</v>
      </c>
      <c r="I140" s="14">
        <f t="shared" si="43"/>
        <v>-2.5129954777082242E-2</v>
      </c>
      <c r="J140" s="13">
        <v>35.394409000000003</v>
      </c>
      <c r="K140" s="14">
        <f t="shared" si="44"/>
        <v>-1.5062545616208012E-2</v>
      </c>
      <c r="L140" s="13">
        <v>102.627213</v>
      </c>
      <c r="M140" s="14">
        <f t="shared" si="45"/>
        <v>-2.5981350438791573E-2</v>
      </c>
      <c r="N140" s="13">
        <v>49.5625</v>
      </c>
      <c r="O140" s="14">
        <f t="shared" si="46"/>
        <v>-3.1585239422707745E-2</v>
      </c>
      <c r="P140" s="13">
        <v>140.06655900000001</v>
      </c>
      <c r="Q140" s="14">
        <f t="shared" si="47"/>
        <v>-2.2417282462243837E-2</v>
      </c>
      <c r="R140" s="13">
        <v>38.835059999999999</v>
      </c>
      <c r="S140" s="14">
        <f t="shared" si="48"/>
        <v>-1.537096472274968E-2</v>
      </c>
      <c r="T140" s="13">
        <v>110.14289100000001</v>
      </c>
      <c r="U140" s="14">
        <f t="shared" si="49"/>
        <v>-1.4031304909088993E-3</v>
      </c>
      <c r="V140" s="13">
        <v>40.371952</v>
      </c>
      <c r="W140" s="14">
        <f t="shared" si="50"/>
        <v>6.3120740257782693E-4</v>
      </c>
      <c r="X140" s="13">
        <v>169.892807</v>
      </c>
      <c r="Y140" s="14">
        <f t="shared" si="51"/>
        <v>-4.1158276789705961E-2</v>
      </c>
      <c r="Z140" s="13">
        <v>59.313704999999999</v>
      </c>
      <c r="AA140" s="14">
        <f t="shared" si="52"/>
        <v>-8.0282313151059936E-3</v>
      </c>
      <c r="AB140" s="13">
        <v>92.939109999999999</v>
      </c>
      <c r="AC140" s="14">
        <f t="shared" si="53"/>
        <v>-3.2312019161113481E-2</v>
      </c>
      <c r="AD140" s="13">
        <v>32.139392999999998</v>
      </c>
      <c r="AE140" s="14">
        <f t="shared" si="54"/>
        <v>-4.0932514093992678E-2</v>
      </c>
      <c r="AF140" s="13">
        <v>94.266334999999998</v>
      </c>
      <c r="AG140" s="14">
        <f t="shared" si="55"/>
        <v>-7.1677649016673728E-3</v>
      </c>
      <c r="AH140" s="13">
        <v>31.890135000000001</v>
      </c>
      <c r="AI140" s="14">
        <f t="shared" si="56"/>
        <v>-4.7681661394194386E-4</v>
      </c>
      <c r="AJ140" s="13">
        <v>79.141022000000007</v>
      </c>
      <c r="AK140" s="14">
        <f t="shared" si="57"/>
        <v>-1.1017092134046891E-4</v>
      </c>
      <c r="AL140" s="13">
        <v>78.139999000000003</v>
      </c>
      <c r="AM140" s="14">
        <f t="shared" si="58"/>
        <v>-5.2159181170325586E-2</v>
      </c>
      <c r="AN140" s="13">
        <v>119.64894099999999</v>
      </c>
      <c r="AO140" s="14">
        <f t="shared" si="59"/>
        <v>-3.4948754962375372E-2</v>
      </c>
    </row>
    <row r="141" spans="1:41" x14ac:dyDescent="0.2">
      <c r="A141" s="50">
        <v>43458</v>
      </c>
      <c r="B141" s="49">
        <v>35.139693999999999</v>
      </c>
      <c r="C141" s="14">
        <f t="shared" si="40"/>
        <v>-2.5873998781583474E-2</v>
      </c>
      <c r="D141" s="13">
        <v>67.197997999999998</v>
      </c>
      <c r="E141" s="14">
        <f t="shared" si="41"/>
        <v>-2.4313042921718875E-2</v>
      </c>
      <c r="F141" s="13">
        <v>187.759995</v>
      </c>
      <c r="G141" s="14">
        <f t="shared" si="42"/>
        <v>-2.2592456347971246E-2</v>
      </c>
      <c r="H141" s="13">
        <v>29.054005</v>
      </c>
      <c r="I141" s="14">
        <f t="shared" si="43"/>
        <v>-2.0148137226182694E-2</v>
      </c>
      <c r="J141" s="13">
        <v>34.066589</v>
      </c>
      <c r="K141" s="14">
        <f t="shared" si="44"/>
        <v>-3.7514964580988019E-2</v>
      </c>
      <c r="L141" s="13">
        <v>98.816360000000003</v>
      </c>
      <c r="M141" s="14">
        <f t="shared" si="45"/>
        <v>-3.7132967841580156E-2</v>
      </c>
      <c r="N141" s="13">
        <v>49.233500999999997</v>
      </c>
      <c r="O141" s="14">
        <f t="shared" si="46"/>
        <v>-6.6380630517024475E-3</v>
      </c>
      <c r="P141" s="13">
        <v>138.024216</v>
      </c>
      <c r="Q141" s="14">
        <f t="shared" si="47"/>
        <v>-1.4581232055540183E-2</v>
      </c>
      <c r="R141" s="13">
        <v>37.752457</v>
      </c>
      <c r="S141" s="14">
        <f t="shared" si="48"/>
        <v>-2.7876949333926593E-2</v>
      </c>
      <c r="T141" s="13">
        <v>105.628471</v>
      </c>
      <c r="U141" s="14">
        <f t="shared" si="49"/>
        <v>-4.0986939411278067E-2</v>
      </c>
      <c r="V141" s="13">
        <v>39.005561999999998</v>
      </c>
      <c r="W141" s="14">
        <f t="shared" si="50"/>
        <v>-3.3845031818129589E-2</v>
      </c>
      <c r="X141" s="13">
        <v>169.36917099999999</v>
      </c>
      <c r="Y141" s="14">
        <f t="shared" si="51"/>
        <v>-3.082155208607551E-3</v>
      </c>
      <c r="Z141" s="13">
        <v>57.889851</v>
      </c>
      <c r="AA141" s="14">
        <f t="shared" si="52"/>
        <v>-2.4005480689496594E-2</v>
      </c>
      <c r="AB141" s="13">
        <v>89.059937000000005</v>
      </c>
      <c r="AC141" s="14">
        <f t="shared" si="53"/>
        <v>-4.1738865371101497E-2</v>
      </c>
      <c r="AD141" s="13">
        <v>31.521744000000002</v>
      </c>
      <c r="AE141" s="14">
        <f t="shared" si="54"/>
        <v>-1.9217817834954021E-2</v>
      </c>
      <c r="AF141" s="13">
        <v>91.345802000000006</v>
      </c>
      <c r="AG141" s="14">
        <f t="shared" si="55"/>
        <v>-3.0981717916581664E-2</v>
      </c>
      <c r="AH141" s="13">
        <v>30.840568999999999</v>
      </c>
      <c r="AI141" s="14">
        <f t="shared" si="56"/>
        <v>-3.2911933423925732E-2</v>
      </c>
      <c r="AJ141" s="13">
        <v>76.000434999999996</v>
      </c>
      <c r="AK141" s="14">
        <f t="shared" si="57"/>
        <v>-3.9683427388643167E-2</v>
      </c>
      <c r="AL141" s="13">
        <v>77.059997999999993</v>
      </c>
      <c r="AM141" s="14">
        <f t="shared" si="58"/>
        <v>-1.3821359275932532E-2</v>
      </c>
      <c r="AN141" s="13">
        <v>117.212822</v>
      </c>
      <c r="AO141" s="14">
        <f t="shared" si="59"/>
        <v>-2.0360556304463984E-2</v>
      </c>
    </row>
    <row r="142" spans="1:41" x14ac:dyDescent="0.2">
      <c r="A142" s="50">
        <v>43460</v>
      </c>
      <c r="B142" s="49">
        <v>37.614291999999999</v>
      </c>
      <c r="C142" s="14">
        <f t="shared" si="40"/>
        <v>7.0421728772026349E-2</v>
      </c>
      <c r="D142" s="13">
        <v>73.544998000000007</v>
      </c>
      <c r="E142" s="14">
        <f t="shared" si="41"/>
        <v>9.4452218650918907E-2</v>
      </c>
      <c r="F142" s="13">
        <v>197.570007</v>
      </c>
      <c r="G142" s="14">
        <f t="shared" si="42"/>
        <v>5.2247615366628031E-2</v>
      </c>
      <c r="H142" s="13">
        <v>29.994060999999999</v>
      </c>
      <c r="I142" s="14">
        <f t="shared" si="43"/>
        <v>3.2355470442026801E-2</v>
      </c>
      <c r="J142" s="13">
        <v>35.918770000000002</v>
      </c>
      <c r="K142" s="14">
        <f t="shared" si="44"/>
        <v>5.4369429237544287E-2</v>
      </c>
      <c r="L142" s="13">
        <v>104.212608</v>
      </c>
      <c r="M142" s="14">
        <f t="shared" si="45"/>
        <v>5.4608852218397841E-2</v>
      </c>
      <c r="N142" s="13">
        <v>52.392502</v>
      </c>
      <c r="O142" s="14">
        <f t="shared" si="46"/>
        <v>6.4163647431857429E-2</v>
      </c>
      <c r="P142" s="13">
        <v>146.874405</v>
      </c>
      <c r="Q142" s="14">
        <f t="shared" si="47"/>
        <v>6.4120552584772561E-2</v>
      </c>
      <c r="R142" s="13">
        <v>40.004261</v>
      </c>
      <c r="S142" s="14">
        <f t="shared" si="48"/>
        <v>5.9646554924888795E-2</v>
      </c>
      <c r="T142" s="13">
        <v>108.956238</v>
      </c>
      <c r="U142" s="14">
        <f t="shared" si="49"/>
        <v>3.150445110580069E-2</v>
      </c>
      <c r="V142" s="13">
        <v>39.837283999999997</v>
      </c>
      <c r="W142" s="14">
        <f t="shared" si="50"/>
        <v>2.1323164116953341E-2</v>
      </c>
      <c r="X142" s="13">
        <v>180.792969</v>
      </c>
      <c r="Y142" s="14">
        <f t="shared" si="51"/>
        <v>6.7449099104346377E-2</v>
      </c>
      <c r="Z142" s="13">
        <v>60.208705999999999</v>
      </c>
      <c r="AA142" s="14">
        <f t="shared" si="52"/>
        <v>4.0056330426554432E-2</v>
      </c>
      <c r="AB142" s="13">
        <v>95.143600000000006</v>
      </c>
      <c r="AC142" s="14">
        <f t="shared" si="53"/>
        <v>6.8309760874858849E-2</v>
      </c>
      <c r="AD142" s="13">
        <v>33.014980000000001</v>
      </c>
      <c r="AE142" s="14">
        <f t="shared" si="54"/>
        <v>4.737161750948804E-2</v>
      </c>
      <c r="AF142" s="13">
        <v>93.327292999999997</v>
      </c>
      <c r="AG142" s="14">
        <f t="shared" si="55"/>
        <v>2.1692195553770333E-2</v>
      </c>
      <c r="AH142" s="13">
        <v>32.087887000000002</v>
      </c>
      <c r="AI142" s="14">
        <f t="shared" si="56"/>
        <v>4.044406573691961E-2</v>
      </c>
      <c r="AJ142" s="13">
        <v>78.375450000000001</v>
      </c>
      <c r="AK142" s="14">
        <f t="shared" si="57"/>
        <v>3.1250018503183652E-2</v>
      </c>
      <c r="AL142" s="13">
        <v>82.800003000000004</v>
      </c>
      <c r="AM142" s="14">
        <f t="shared" si="58"/>
        <v>7.4487479223656505E-2</v>
      </c>
      <c r="AN142" s="13">
        <v>125.397415</v>
      </c>
      <c r="AO142" s="14">
        <f t="shared" si="59"/>
        <v>6.982677202328591E-2</v>
      </c>
    </row>
    <row r="143" spans="1:41" x14ac:dyDescent="0.2">
      <c r="A143" s="50">
        <v>43461</v>
      </c>
      <c r="B143" s="49">
        <v>37.370178000000003</v>
      </c>
      <c r="C143" s="14">
        <f t="shared" si="40"/>
        <v>-6.4899267544367145E-3</v>
      </c>
      <c r="D143" s="13">
        <v>73.082001000000005</v>
      </c>
      <c r="E143" s="14">
        <f t="shared" si="41"/>
        <v>-6.2954247411904918E-3</v>
      </c>
      <c r="F143" s="13">
        <v>200.11999499999999</v>
      </c>
      <c r="G143" s="14">
        <f t="shared" si="42"/>
        <v>1.2906756641457129E-2</v>
      </c>
      <c r="H143" s="13">
        <v>30.283978000000001</v>
      </c>
      <c r="I143" s="14">
        <f t="shared" si="43"/>
        <v>9.6658135088809605E-3</v>
      </c>
      <c r="J143" s="13">
        <v>36.290894000000002</v>
      </c>
      <c r="K143" s="14">
        <f t="shared" si="44"/>
        <v>1.0360154314861036E-2</v>
      </c>
      <c r="L143" s="13">
        <v>104.892059</v>
      </c>
      <c r="M143" s="14">
        <f t="shared" si="45"/>
        <v>6.5198541044093616E-3</v>
      </c>
      <c r="N143" s="13">
        <v>52.645000000000003</v>
      </c>
      <c r="O143" s="14">
        <f t="shared" si="46"/>
        <v>4.8193537311884693E-3</v>
      </c>
      <c r="P143" s="13">
        <v>148.65490700000001</v>
      </c>
      <c r="Q143" s="14">
        <f t="shared" si="47"/>
        <v>1.2122615918001678E-2</v>
      </c>
      <c r="R143" s="13">
        <v>40.151501000000003</v>
      </c>
      <c r="S143" s="14">
        <f t="shared" si="48"/>
        <v>3.6806079232409861E-3</v>
      </c>
      <c r="T143" s="13">
        <v>109.558151</v>
      </c>
      <c r="U143" s="14">
        <f t="shared" si="49"/>
        <v>5.5243555674160394E-3</v>
      </c>
      <c r="V143" s="13">
        <v>40.337997000000001</v>
      </c>
      <c r="W143" s="14">
        <f t="shared" si="50"/>
        <v>1.2568954248989517E-2</v>
      </c>
      <c r="X143" s="13">
        <v>182.98464999999999</v>
      </c>
      <c r="Y143" s="14">
        <f t="shared" si="51"/>
        <v>1.2122600851806276E-2</v>
      </c>
      <c r="Z143" s="13">
        <v>61.331505</v>
      </c>
      <c r="AA143" s="14">
        <f t="shared" si="52"/>
        <v>1.8648449279079271E-2</v>
      </c>
      <c r="AB143" s="13">
        <v>95.730216999999996</v>
      </c>
      <c r="AC143" s="14">
        <f t="shared" si="53"/>
        <v>6.1655960043554003E-3</v>
      </c>
      <c r="AD143" s="13">
        <v>32.536265999999998</v>
      </c>
      <c r="AE143" s="14">
        <f t="shared" si="54"/>
        <v>-1.4499902771408779E-2</v>
      </c>
      <c r="AF143" s="13">
        <v>94.266334999999998</v>
      </c>
      <c r="AG143" s="14">
        <f t="shared" si="55"/>
        <v>1.0061815464850188E-2</v>
      </c>
      <c r="AH143" s="13">
        <v>32.589848000000003</v>
      </c>
      <c r="AI143" s="14">
        <f t="shared" si="56"/>
        <v>1.5643317367703302E-2</v>
      </c>
      <c r="AJ143" s="13">
        <v>80.054496999999998</v>
      </c>
      <c r="AK143" s="14">
        <f t="shared" si="57"/>
        <v>2.1423124205347532E-2</v>
      </c>
      <c r="AL143" s="13">
        <v>84.309997999999993</v>
      </c>
      <c r="AM143" s="14">
        <f t="shared" si="58"/>
        <v>1.8236653928623614E-2</v>
      </c>
      <c r="AN143" s="13">
        <v>127.11134300000001</v>
      </c>
      <c r="AO143" s="14">
        <f t="shared" si="59"/>
        <v>1.3667969152314718E-2</v>
      </c>
    </row>
    <row r="144" spans="1:41" x14ac:dyDescent="0.2">
      <c r="A144" s="50">
        <v>43462</v>
      </c>
      <c r="B144" s="49">
        <v>37.389324000000002</v>
      </c>
      <c r="C144" s="14">
        <f t="shared" si="40"/>
        <v>5.1233365813785348E-4</v>
      </c>
      <c r="D144" s="13">
        <v>73.901000999999994</v>
      </c>
      <c r="E144" s="14">
        <f t="shared" si="41"/>
        <v>1.1206589704624959E-2</v>
      </c>
      <c r="F144" s="13">
        <v>202.08000200000001</v>
      </c>
      <c r="G144" s="14">
        <f t="shared" si="42"/>
        <v>9.7941587496042093E-3</v>
      </c>
      <c r="H144" s="13">
        <v>30.178566</v>
      </c>
      <c r="I144" s="14">
        <f t="shared" si="43"/>
        <v>-3.4807844596902449E-3</v>
      </c>
      <c r="J144" s="13">
        <v>36.172493000000003</v>
      </c>
      <c r="K144" s="14">
        <f t="shared" si="44"/>
        <v>-3.2625539618835742E-3</v>
      </c>
      <c r="L144" s="13">
        <v>105.660149</v>
      </c>
      <c r="M144" s="14">
        <f t="shared" si="45"/>
        <v>7.3226706322926383E-3</v>
      </c>
      <c r="N144" s="13">
        <v>52.334000000000003</v>
      </c>
      <c r="O144" s="14">
        <f t="shared" si="46"/>
        <v>-5.9074935891347824E-3</v>
      </c>
      <c r="P144" s="13">
        <v>148.567612</v>
      </c>
      <c r="Q144" s="14">
        <f t="shared" si="47"/>
        <v>-5.8723254927606217E-4</v>
      </c>
      <c r="R144" s="13">
        <v>40.489265000000003</v>
      </c>
      <c r="S144" s="14">
        <f t="shared" si="48"/>
        <v>8.4122384366154268E-3</v>
      </c>
      <c r="T144" s="13">
        <v>109.437775</v>
      </c>
      <c r="U144" s="14">
        <f t="shared" si="49"/>
        <v>-1.0987407043770991E-3</v>
      </c>
      <c r="V144" s="13">
        <v>40.057934000000003</v>
      </c>
      <c r="W144" s="14">
        <f t="shared" si="50"/>
        <v>-6.94290794855279E-3</v>
      </c>
      <c r="X144" s="13">
        <v>180.53114299999999</v>
      </c>
      <c r="Y144" s="14">
        <f t="shared" si="51"/>
        <v>-1.3408266758987764E-2</v>
      </c>
      <c r="Z144" s="13">
        <v>61.323368000000002</v>
      </c>
      <c r="AA144" s="14">
        <f t="shared" si="52"/>
        <v>-1.3267243319725619E-4</v>
      </c>
      <c r="AB144" s="13">
        <v>94.982780000000005</v>
      </c>
      <c r="AC144" s="14">
        <f t="shared" si="53"/>
        <v>-7.80774371377424E-3</v>
      </c>
      <c r="AD144" s="13">
        <v>33.151409000000001</v>
      </c>
      <c r="AE144" s="14">
        <f t="shared" si="54"/>
        <v>1.8906379730237122E-2</v>
      </c>
      <c r="AF144" s="13">
        <v>95.076172</v>
      </c>
      <c r="AG144" s="14">
        <f t="shared" si="55"/>
        <v>8.5909460678619265E-3</v>
      </c>
      <c r="AH144" s="13">
        <v>32.673512000000002</v>
      </c>
      <c r="AI144" s="14">
        <f t="shared" si="56"/>
        <v>2.5671798162421045E-3</v>
      </c>
      <c r="AJ144" s="13">
        <v>79.323723000000001</v>
      </c>
      <c r="AK144" s="14">
        <f t="shared" si="57"/>
        <v>-9.1284565812710383E-3</v>
      </c>
      <c r="AL144" s="13">
        <v>83.260002</v>
      </c>
      <c r="AM144" s="14">
        <f t="shared" si="58"/>
        <v>-1.2453991518301177E-2</v>
      </c>
      <c r="AN144" s="13">
        <v>126.081085</v>
      </c>
      <c r="AO144" s="14">
        <f t="shared" si="59"/>
        <v>-8.1051617871742421E-3</v>
      </c>
    </row>
    <row r="145" spans="1:41" x14ac:dyDescent="0.2">
      <c r="A145" s="50">
        <v>43465</v>
      </c>
      <c r="B145" s="49">
        <v>37.750701999999997</v>
      </c>
      <c r="C145" s="14">
        <f t="shared" si="40"/>
        <v>9.6652723649135464E-3</v>
      </c>
      <c r="D145" s="13">
        <v>75.098502999999994</v>
      </c>
      <c r="E145" s="14">
        <f t="shared" si="41"/>
        <v>1.6204137749094905E-2</v>
      </c>
      <c r="F145" s="13">
        <v>204.179993</v>
      </c>
      <c r="G145" s="14">
        <f t="shared" si="42"/>
        <v>1.0391879350832411E-2</v>
      </c>
      <c r="H145" s="13">
        <v>30.081381</v>
      </c>
      <c r="I145" s="14">
        <f t="shared" si="43"/>
        <v>-3.2203319402254182E-3</v>
      </c>
      <c r="J145" s="13">
        <v>36.646113999999997</v>
      </c>
      <c r="K145" s="14">
        <f t="shared" si="44"/>
        <v>1.309340221587707E-2</v>
      </c>
      <c r="L145" s="13">
        <v>107.97422</v>
      </c>
      <c r="M145" s="14">
        <f t="shared" si="45"/>
        <v>2.1901076440844269E-2</v>
      </c>
      <c r="N145" s="13">
        <v>52.248001000000002</v>
      </c>
      <c r="O145" s="14">
        <f t="shared" si="46"/>
        <v>-1.6432720602285178E-3</v>
      </c>
      <c r="P145" s="13">
        <v>149.96414200000001</v>
      </c>
      <c r="Q145" s="14">
        <f t="shared" si="47"/>
        <v>9.3999626244245515E-3</v>
      </c>
      <c r="R145" s="13">
        <v>40.645167999999998</v>
      </c>
      <c r="S145" s="14">
        <f t="shared" si="48"/>
        <v>3.8504774043193191E-3</v>
      </c>
      <c r="T145" s="13">
        <v>110.96837600000001</v>
      </c>
      <c r="U145" s="14">
        <f t="shared" si="49"/>
        <v>1.3986039098474068E-2</v>
      </c>
      <c r="V145" s="13">
        <v>40.185242000000002</v>
      </c>
      <c r="W145" s="14">
        <f t="shared" si="50"/>
        <v>3.1780970032053713E-3</v>
      </c>
      <c r="X145" s="13">
        <v>182.945831</v>
      </c>
      <c r="Y145" s="14">
        <f t="shared" si="51"/>
        <v>1.337546508526799E-2</v>
      </c>
      <c r="Z145" s="13">
        <v>62.169552000000003</v>
      </c>
      <c r="AA145" s="14">
        <f t="shared" si="52"/>
        <v>1.3798720252938601E-2</v>
      </c>
      <c r="AB145" s="13">
        <v>96.099220000000003</v>
      </c>
      <c r="AC145" s="14">
        <f t="shared" si="53"/>
        <v>1.1754130590829082E-2</v>
      </c>
      <c r="AD145" s="13">
        <v>33.114212000000002</v>
      </c>
      <c r="AE145" s="14">
        <f t="shared" si="54"/>
        <v>-1.1220337572981354E-3</v>
      </c>
      <c r="AF145" s="13">
        <v>95.179512000000003</v>
      </c>
      <c r="AG145" s="14">
        <f t="shared" si="55"/>
        <v>1.0869179714134702E-3</v>
      </c>
      <c r="AH145" s="13">
        <v>33.198284000000001</v>
      </c>
      <c r="AI145" s="14">
        <f t="shared" si="56"/>
        <v>1.6061083363184236E-2</v>
      </c>
      <c r="AJ145" s="13">
        <v>79.967499000000004</v>
      </c>
      <c r="AK145" s="14">
        <f t="shared" si="57"/>
        <v>8.1158066673194806E-3</v>
      </c>
      <c r="AL145" s="13">
        <v>84.089995999999999</v>
      </c>
      <c r="AM145" s="14">
        <f t="shared" si="58"/>
        <v>9.9687002169421834E-3</v>
      </c>
      <c r="AN145" s="13">
        <v>127.043938</v>
      </c>
      <c r="AO145" s="14">
        <f t="shared" si="59"/>
        <v>7.6367759684174974E-3</v>
      </c>
    </row>
    <row r="146" spans="1:41" x14ac:dyDescent="0.2">
      <c r="A146" s="50">
        <v>43467</v>
      </c>
      <c r="B146" s="49">
        <v>37.793770000000002</v>
      </c>
      <c r="C146" s="14">
        <f t="shared" si="40"/>
        <v>1.1408529568537329E-3</v>
      </c>
      <c r="D146" s="13">
        <v>76.956496999999999</v>
      </c>
      <c r="E146" s="14">
        <f t="shared" si="41"/>
        <v>2.4740759479586538E-2</v>
      </c>
      <c r="F146" s="13">
        <v>202.800003</v>
      </c>
      <c r="G146" s="14">
        <f t="shared" si="42"/>
        <v>-6.7586935415361316E-3</v>
      </c>
      <c r="H146" s="13">
        <v>30.364087999999999</v>
      </c>
      <c r="I146" s="14">
        <f t="shared" si="43"/>
        <v>9.3980725153541833E-3</v>
      </c>
      <c r="J146" s="13">
        <v>36.324741000000003</v>
      </c>
      <c r="K146" s="14">
        <f t="shared" si="44"/>
        <v>-8.7696338007351438E-3</v>
      </c>
      <c r="L146" s="13">
        <v>107.304619</v>
      </c>
      <c r="M146" s="14">
        <f t="shared" si="45"/>
        <v>-6.201489577789987E-3</v>
      </c>
      <c r="N146" s="13">
        <v>52.734000999999999</v>
      </c>
      <c r="O146" s="14">
        <f t="shared" si="46"/>
        <v>9.3017912781006018E-3</v>
      </c>
      <c r="P146" s="13">
        <v>150.47906499999999</v>
      </c>
      <c r="Q146" s="14">
        <f t="shared" si="47"/>
        <v>3.4336408232842341E-3</v>
      </c>
      <c r="R146" s="13">
        <v>40.775078000000001</v>
      </c>
      <c r="S146" s="14">
        <f t="shared" si="48"/>
        <v>3.1961978850720829E-3</v>
      </c>
      <c r="T146" s="13">
        <v>109.85051</v>
      </c>
      <c r="U146" s="14">
        <f t="shared" si="49"/>
        <v>-1.0073734881007934E-2</v>
      </c>
      <c r="V146" s="13">
        <v>39.828789</v>
      </c>
      <c r="W146" s="14">
        <f t="shared" si="50"/>
        <v>-8.8702464451999585E-3</v>
      </c>
      <c r="X146" s="13">
        <v>184.00288399999999</v>
      </c>
      <c r="Y146" s="14">
        <f t="shared" si="51"/>
        <v>5.7779562082505009E-3</v>
      </c>
      <c r="Z146" s="13">
        <v>61.502377000000003</v>
      </c>
      <c r="AA146" s="14">
        <f t="shared" si="52"/>
        <v>-1.0731539451981242E-2</v>
      </c>
      <c r="AB146" s="13">
        <v>95.673462000000001</v>
      </c>
      <c r="AC146" s="14">
        <f t="shared" si="53"/>
        <v>-4.4304001634977164E-3</v>
      </c>
      <c r="AD146" s="13">
        <v>33.788894999999997</v>
      </c>
      <c r="AE146" s="14">
        <f t="shared" si="54"/>
        <v>2.0374424129434132E-2</v>
      </c>
      <c r="AF146" s="13">
        <v>94.145698999999993</v>
      </c>
      <c r="AG146" s="14">
        <f t="shared" si="55"/>
        <v>-1.086171780330214E-2</v>
      </c>
      <c r="AH146" s="13">
        <v>32.894077000000003</v>
      </c>
      <c r="AI146" s="14">
        <f t="shared" si="56"/>
        <v>-9.1633350687643222E-3</v>
      </c>
      <c r="AJ146" s="13">
        <v>79.410728000000006</v>
      </c>
      <c r="AK146" s="14">
        <f t="shared" si="57"/>
        <v>-6.9624660888794043E-3</v>
      </c>
      <c r="AL146" s="13">
        <v>85.75</v>
      </c>
      <c r="AM146" s="14">
        <f t="shared" si="58"/>
        <v>1.9740802461210682E-2</v>
      </c>
      <c r="AN146" s="13">
        <v>127.987587</v>
      </c>
      <c r="AO146" s="14">
        <f t="shared" si="59"/>
        <v>7.4277373234448163E-3</v>
      </c>
    </row>
    <row r="147" spans="1:41" x14ac:dyDescent="0.2">
      <c r="A147" s="50">
        <v>43468</v>
      </c>
      <c r="B147" s="49">
        <v>34.029243000000001</v>
      </c>
      <c r="C147" s="14">
        <f t="shared" si="40"/>
        <v>-9.9607078097792345E-2</v>
      </c>
      <c r="D147" s="13">
        <v>75.013999999999996</v>
      </c>
      <c r="E147" s="14">
        <f t="shared" si="41"/>
        <v>-2.5241494555034216E-2</v>
      </c>
      <c r="F147" s="13">
        <v>191.66000399999999</v>
      </c>
      <c r="G147" s="14">
        <f t="shared" si="42"/>
        <v>-5.4930960725873446E-2</v>
      </c>
      <c r="H147" s="13">
        <v>30.602619000000001</v>
      </c>
      <c r="I147" s="14">
        <f t="shared" si="43"/>
        <v>7.8556945296694991E-3</v>
      </c>
      <c r="J147" s="13">
        <v>35.003673999999997</v>
      </c>
      <c r="K147" s="14">
        <f t="shared" si="44"/>
        <v>-3.6368242790774663E-2</v>
      </c>
      <c r="L147" s="13">
        <v>104.704971</v>
      </c>
      <c r="M147" s="14">
        <f t="shared" si="45"/>
        <v>-2.4226804253412393E-2</v>
      </c>
      <c r="N147" s="13">
        <v>51.273499000000001</v>
      </c>
      <c r="O147" s="14">
        <f t="shared" si="46"/>
        <v>-2.7695641754927669E-2</v>
      </c>
      <c r="P147" s="13">
        <v>147.16243</v>
      </c>
      <c r="Q147" s="14">
        <f t="shared" si="47"/>
        <v>-2.204050776099642E-2</v>
      </c>
      <c r="R147" s="13">
        <v>38.531928999999998</v>
      </c>
      <c r="S147" s="14">
        <f t="shared" si="48"/>
        <v>-5.5012745775740779E-2</v>
      </c>
      <c r="T147" s="13">
        <v>108.104958</v>
      </c>
      <c r="U147" s="14">
        <f t="shared" si="49"/>
        <v>-1.589024939438155E-2</v>
      </c>
      <c r="V147" s="13">
        <v>39.582672000000002</v>
      </c>
      <c r="W147" s="14">
        <f t="shared" si="50"/>
        <v>-6.1793744218534563E-3</v>
      </c>
      <c r="X147" s="13">
        <v>175.70172099999999</v>
      </c>
      <c r="Y147" s="14">
        <f t="shared" si="51"/>
        <v>-4.5114309186588653E-2</v>
      </c>
      <c r="Z147" s="13">
        <v>60.241253</v>
      </c>
      <c r="AA147" s="14">
        <f t="shared" si="52"/>
        <v>-2.0505288763066898E-2</v>
      </c>
      <c r="AB147" s="13">
        <v>92.153816000000006</v>
      </c>
      <c r="AC147" s="14">
        <f t="shared" si="53"/>
        <v>-3.6788111629116105E-2</v>
      </c>
      <c r="AD147" s="13">
        <v>31.747467</v>
      </c>
      <c r="AE147" s="14">
        <f t="shared" si="54"/>
        <v>-6.0417128171844525E-2</v>
      </c>
      <c r="AF147" s="13">
        <v>93.266968000000006</v>
      </c>
      <c r="AG147" s="14">
        <f t="shared" si="55"/>
        <v>-9.3337349378008749E-3</v>
      </c>
      <c r="AH147" s="13">
        <v>31.973789</v>
      </c>
      <c r="AI147" s="14">
        <f t="shared" si="56"/>
        <v>-2.7977316402585273E-2</v>
      </c>
      <c r="AJ147" s="13">
        <v>78.853927999999996</v>
      </c>
      <c r="AK147" s="14">
        <f t="shared" si="57"/>
        <v>-7.0116470913099693E-3</v>
      </c>
      <c r="AL147" s="13">
        <v>82.089995999999999</v>
      </c>
      <c r="AM147" s="14">
        <f t="shared" si="58"/>
        <v>-4.2682262390670522E-2</v>
      </c>
      <c r="AN147" s="13">
        <v>123.375328</v>
      </c>
      <c r="AO147" s="14">
        <f t="shared" si="59"/>
        <v>-3.6036768159399823E-2</v>
      </c>
    </row>
    <row r="148" spans="1:41" x14ac:dyDescent="0.2">
      <c r="A148" s="50">
        <v>43469</v>
      </c>
      <c r="B148" s="49">
        <v>35.481926000000001</v>
      </c>
      <c r="C148" s="14">
        <f t="shared" si="40"/>
        <v>4.2689254063042137E-2</v>
      </c>
      <c r="D148" s="13">
        <v>78.769501000000005</v>
      </c>
      <c r="E148" s="14">
        <f t="shared" si="41"/>
        <v>5.0064001386407986E-2</v>
      </c>
      <c r="F148" s="13">
        <v>195.199997</v>
      </c>
      <c r="G148" s="14">
        <f t="shared" si="42"/>
        <v>1.847017075090962E-2</v>
      </c>
      <c r="H148" s="13">
        <v>31.636254999999998</v>
      </c>
      <c r="I148" s="14">
        <f t="shared" si="43"/>
        <v>3.3776063414703072E-2</v>
      </c>
      <c r="J148" s="13">
        <v>36.580418000000002</v>
      </c>
      <c r="K148" s="14">
        <f t="shared" si="44"/>
        <v>4.5045100122918624E-2</v>
      </c>
      <c r="L148" s="13">
        <v>107.934837</v>
      </c>
      <c r="M148" s="14">
        <f t="shared" si="45"/>
        <v>3.0847303324309294E-2</v>
      </c>
      <c r="N148" s="13">
        <v>53.903500000000001</v>
      </c>
      <c r="O148" s="14">
        <f t="shared" si="46"/>
        <v>5.1293573703639739E-2</v>
      </c>
      <c r="P148" s="13">
        <v>151.53511</v>
      </c>
      <c r="Q148" s="14">
        <f t="shared" si="47"/>
        <v>2.9713290273883031E-2</v>
      </c>
      <c r="R148" s="13">
        <v>40.896327999999997</v>
      </c>
      <c r="S148" s="14">
        <f t="shared" si="48"/>
        <v>6.1362071958556808E-2</v>
      </c>
      <c r="T148" s="13">
        <v>109.91931200000001</v>
      </c>
      <c r="U148" s="14">
        <f t="shared" si="49"/>
        <v>1.6783263539124738E-2</v>
      </c>
      <c r="V148" s="13">
        <v>40.371952</v>
      </c>
      <c r="W148" s="14">
        <f t="shared" si="50"/>
        <v>1.9940038408725824E-2</v>
      </c>
      <c r="X148" s="13">
        <v>184.02224699999999</v>
      </c>
      <c r="Y148" s="14">
        <f t="shared" si="51"/>
        <v>4.7355973251963723E-2</v>
      </c>
      <c r="Z148" s="13">
        <v>62.055649000000003</v>
      </c>
      <c r="AA148" s="14">
        <f t="shared" si="52"/>
        <v>3.0118829035644445E-2</v>
      </c>
      <c r="AB148" s="13">
        <v>96.439812000000003</v>
      </c>
      <c r="AC148" s="14">
        <f t="shared" si="53"/>
        <v>4.6509153782627877E-2</v>
      </c>
      <c r="AD148" s="13">
        <v>33.781447999999997</v>
      </c>
      <c r="AE148" s="14">
        <f t="shared" si="54"/>
        <v>6.406750497606617E-2</v>
      </c>
      <c r="AF148" s="13">
        <v>95.179512000000003</v>
      </c>
      <c r="AG148" s="14">
        <f t="shared" si="55"/>
        <v>2.0506123883002214E-2</v>
      </c>
      <c r="AH148" s="13">
        <v>32.70393</v>
      </c>
      <c r="AI148" s="14">
        <f t="shared" si="56"/>
        <v>2.2835610756047675E-2</v>
      </c>
      <c r="AJ148" s="13">
        <v>80.463363999999999</v>
      </c>
      <c r="AK148" s="14">
        <f t="shared" si="57"/>
        <v>2.0410346584129657E-2</v>
      </c>
      <c r="AL148" s="13">
        <v>86.269997000000004</v>
      </c>
      <c r="AM148" s="14">
        <f t="shared" si="58"/>
        <v>5.0919736918978664E-2</v>
      </c>
      <c r="AN148" s="13">
        <v>128.690506</v>
      </c>
      <c r="AO148" s="14">
        <f t="shared" si="59"/>
        <v>4.3081368748215221E-2</v>
      </c>
    </row>
    <row r="149" spans="1:41" x14ac:dyDescent="0.2">
      <c r="A149" s="50">
        <v>43472</v>
      </c>
      <c r="B149" s="49">
        <v>35.402954000000001</v>
      </c>
      <c r="C149" s="14">
        <f t="shared" si="40"/>
        <v>-2.2256965419521491E-3</v>
      </c>
      <c r="D149" s="13">
        <v>81.475502000000006</v>
      </c>
      <c r="E149" s="14">
        <f t="shared" si="41"/>
        <v>3.4353410465301826E-2</v>
      </c>
      <c r="F149" s="13">
        <v>196.91000399999999</v>
      </c>
      <c r="G149" s="14">
        <f t="shared" si="42"/>
        <v>8.7602818969305662E-3</v>
      </c>
      <c r="H149" s="13">
        <v>31.300540999999999</v>
      </c>
      <c r="I149" s="14">
        <f t="shared" si="43"/>
        <v>-1.0611685864840847E-2</v>
      </c>
      <c r="J149" s="13">
        <v>36.827579</v>
      </c>
      <c r="K149" s="14">
        <f t="shared" si="44"/>
        <v>6.7566477780542922E-3</v>
      </c>
      <c r="L149" s="13">
        <v>108.870323</v>
      </c>
      <c r="M149" s="14">
        <f t="shared" si="45"/>
        <v>8.6671368207096311E-3</v>
      </c>
      <c r="N149" s="13">
        <v>53.796000999999997</v>
      </c>
      <c r="O149" s="14">
        <f t="shared" si="46"/>
        <v>-1.9942860853192634E-3</v>
      </c>
      <c r="P149" s="13">
        <v>154.520096</v>
      </c>
      <c r="Q149" s="14">
        <f t="shared" si="47"/>
        <v>1.9698312820045416E-2</v>
      </c>
      <c r="R149" s="13">
        <v>41.086863999999998</v>
      </c>
      <c r="S149" s="14">
        <f t="shared" si="48"/>
        <v>4.6590001918997981E-3</v>
      </c>
      <c r="T149" s="13">
        <v>109.214218</v>
      </c>
      <c r="U149" s="14">
        <f t="shared" si="49"/>
        <v>-6.414650775834585E-3</v>
      </c>
      <c r="V149" s="13">
        <v>39.845764000000003</v>
      </c>
      <c r="W149" s="14">
        <f t="shared" si="50"/>
        <v>-1.3033504052516354E-2</v>
      </c>
      <c r="X149" s="13">
        <v>185.43812600000001</v>
      </c>
      <c r="Y149" s="14">
        <f t="shared" si="51"/>
        <v>7.6940642943024162E-3</v>
      </c>
      <c r="Z149" s="13">
        <v>61.372191999999998</v>
      </c>
      <c r="AA149" s="14">
        <f t="shared" si="52"/>
        <v>-1.1013614570367425E-2</v>
      </c>
      <c r="AB149" s="13">
        <v>96.562820000000002</v>
      </c>
      <c r="AC149" s="14">
        <f t="shared" si="53"/>
        <v>1.2754898360856082E-3</v>
      </c>
      <c r="AD149" s="13">
        <v>35.569859000000001</v>
      </c>
      <c r="AE149" s="14">
        <f t="shared" si="54"/>
        <v>5.2940625872520464E-2</v>
      </c>
      <c r="AF149" s="13">
        <v>94.361091999999999</v>
      </c>
      <c r="AG149" s="14">
        <f t="shared" si="55"/>
        <v>-8.598699266287535E-3</v>
      </c>
      <c r="AH149" s="13">
        <v>32.878860000000003</v>
      </c>
      <c r="AI149" s="14">
        <f t="shared" si="56"/>
        <v>5.3488984351421909E-3</v>
      </c>
      <c r="AJ149" s="13">
        <v>80.141495000000006</v>
      </c>
      <c r="AK149" s="14">
        <f t="shared" si="57"/>
        <v>-4.0001931810853542E-3</v>
      </c>
      <c r="AL149" s="13">
        <v>86.93</v>
      </c>
      <c r="AM149" s="14">
        <f t="shared" si="58"/>
        <v>7.6504349478534461E-3</v>
      </c>
      <c r="AN149" s="13">
        <v>131.01106300000001</v>
      </c>
      <c r="AO149" s="14">
        <f t="shared" si="59"/>
        <v>1.80320761191195E-2</v>
      </c>
    </row>
    <row r="150" spans="1:41" x14ac:dyDescent="0.2">
      <c r="A150" s="50">
        <v>43473</v>
      </c>
      <c r="B150" s="49">
        <v>36.077838999999997</v>
      </c>
      <c r="C150" s="14">
        <f t="shared" si="40"/>
        <v>1.9062957288818128E-2</v>
      </c>
      <c r="D150" s="13">
        <v>82.829002000000003</v>
      </c>
      <c r="E150" s="14">
        <f t="shared" si="41"/>
        <v>1.6612355453790251E-2</v>
      </c>
      <c r="F150" s="13">
        <v>196.30999800000001</v>
      </c>
      <c r="G150" s="14">
        <f t="shared" si="42"/>
        <v>-3.0471077538547497E-3</v>
      </c>
      <c r="H150" s="13">
        <v>31.556749</v>
      </c>
      <c r="I150" s="14">
        <f t="shared" si="43"/>
        <v>8.1854176258486788E-3</v>
      </c>
      <c r="J150" s="13">
        <v>37.125889000000001</v>
      </c>
      <c r="K150" s="14">
        <f t="shared" si="44"/>
        <v>8.1001794877693101E-3</v>
      </c>
      <c r="L150" s="13">
        <v>109.717178</v>
      </c>
      <c r="M150" s="14">
        <f t="shared" si="45"/>
        <v>7.7785660652445188E-3</v>
      </c>
      <c r="N150" s="13">
        <v>54.268501000000001</v>
      </c>
      <c r="O150" s="14">
        <f t="shared" si="46"/>
        <v>8.7831807423752739E-3</v>
      </c>
      <c r="P150" s="13">
        <v>155.26199299999999</v>
      </c>
      <c r="Q150" s="14">
        <f t="shared" si="47"/>
        <v>4.8012978195406397E-3</v>
      </c>
      <c r="R150" s="13">
        <v>41.346691</v>
      </c>
      <c r="S150" s="14">
        <f t="shared" si="48"/>
        <v>6.3238459863961261E-3</v>
      </c>
      <c r="T150" s="13">
        <v>111.750893</v>
      </c>
      <c r="U150" s="14">
        <f t="shared" si="49"/>
        <v>2.3226600404720132E-2</v>
      </c>
      <c r="V150" s="13">
        <v>40.295569999999998</v>
      </c>
      <c r="W150" s="14">
        <f t="shared" si="50"/>
        <v>1.1288678013552378E-2</v>
      </c>
      <c r="X150" s="13">
        <v>186.78845200000001</v>
      </c>
      <c r="Y150" s="14">
        <f t="shared" si="51"/>
        <v>7.2818143125539248E-3</v>
      </c>
      <c r="Z150" s="13">
        <v>61.827826999999999</v>
      </c>
      <c r="AA150" s="14">
        <f t="shared" si="52"/>
        <v>7.4241278525621901E-3</v>
      </c>
      <c r="AB150" s="13">
        <v>97.262969999999996</v>
      </c>
      <c r="AC150" s="14">
        <f t="shared" si="53"/>
        <v>7.2507203082925464E-3</v>
      </c>
      <c r="AD150" s="13">
        <v>34.684341000000003</v>
      </c>
      <c r="AE150" s="14">
        <f t="shared" si="54"/>
        <v>-2.4895178808552409E-2</v>
      </c>
      <c r="AF150" s="13">
        <v>95.265677999999994</v>
      </c>
      <c r="AG150" s="14">
        <f t="shared" si="55"/>
        <v>9.5864299662831165E-3</v>
      </c>
      <c r="AH150" s="13">
        <v>33.030971999999998</v>
      </c>
      <c r="AI150" s="14">
        <f t="shared" si="56"/>
        <v>4.6264377779519084E-3</v>
      </c>
      <c r="AJ150" s="13">
        <v>80.437286</v>
      </c>
      <c r="AK150" s="14">
        <f t="shared" si="57"/>
        <v>3.6908595228974939E-3</v>
      </c>
      <c r="AL150" s="13">
        <v>88.699996999999996</v>
      </c>
      <c r="AM150" s="14">
        <f t="shared" si="58"/>
        <v>2.0361175658575759E-2</v>
      </c>
      <c r="AN150" s="13">
        <v>131.72361799999999</v>
      </c>
      <c r="AO150" s="14">
        <f t="shared" si="59"/>
        <v>5.4388918285472876E-3</v>
      </c>
    </row>
    <row r="151" spans="1:41" x14ac:dyDescent="0.2">
      <c r="A151" s="50">
        <v>43474</v>
      </c>
      <c r="B151" s="49">
        <v>36.690505999999999</v>
      </c>
      <c r="C151" s="14">
        <f t="shared" si="40"/>
        <v>1.6981809802965264E-2</v>
      </c>
      <c r="D151" s="13">
        <v>82.971001000000001</v>
      </c>
      <c r="E151" s="14">
        <f t="shared" si="41"/>
        <v>1.7143632854588198E-3</v>
      </c>
      <c r="F151" s="13">
        <v>196.36999499999999</v>
      </c>
      <c r="G151" s="14">
        <f t="shared" si="42"/>
        <v>3.0562376145493175E-4</v>
      </c>
      <c r="H151" s="13">
        <v>31.857109000000001</v>
      </c>
      <c r="I151" s="14">
        <f t="shared" si="43"/>
        <v>9.5180907260123959E-3</v>
      </c>
      <c r="J151" s="13">
        <v>36.921337000000001</v>
      </c>
      <c r="K151" s="14">
        <f t="shared" si="44"/>
        <v>-5.5096862461663232E-3</v>
      </c>
      <c r="L151" s="13">
        <v>110.94806699999999</v>
      </c>
      <c r="M151" s="14">
        <f t="shared" si="45"/>
        <v>1.1218744616271481E-2</v>
      </c>
      <c r="N151" s="13">
        <v>54.082500000000003</v>
      </c>
      <c r="O151" s="14">
        <f t="shared" si="46"/>
        <v>-3.4274210006278727E-3</v>
      </c>
      <c r="P151" s="13">
        <v>156.86788899999999</v>
      </c>
      <c r="Q151" s="14">
        <f t="shared" si="47"/>
        <v>1.034313658462449E-2</v>
      </c>
      <c r="R151" s="13">
        <v>41.580528000000001</v>
      </c>
      <c r="S151" s="14">
        <f t="shared" si="48"/>
        <v>5.6555190837399572E-3</v>
      </c>
      <c r="T151" s="13">
        <v>110.86515799999999</v>
      </c>
      <c r="U151" s="14">
        <f t="shared" si="49"/>
        <v>-7.9259769315669359E-3</v>
      </c>
      <c r="V151" s="13">
        <v>39.523266</v>
      </c>
      <c r="W151" s="14">
        <f t="shared" si="50"/>
        <v>-1.9165977798552003E-2</v>
      </c>
      <c r="X151" s="13">
        <v>190.178787</v>
      </c>
      <c r="Y151" s="14">
        <f t="shared" si="51"/>
        <v>1.8150667044448676E-2</v>
      </c>
      <c r="Z151" s="13">
        <v>61.355915000000003</v>
      </c>
      <c r="AA151" s="14">
        <f t="shared" si="52"/>
        <v>-7.632679699385081E-3</v>
      </c>
      <c r="AB151" s="13">
        <v>98.653778000000003</v>
      </c>
      <c r="AC151" s="14">
        <f t="shared" si="53"/>
        <v>1.4299460524390906E-2</v>
      </c>
      <c r="AD151" s="13">
        <v>35.366473999999997</v>
      </c>
      <c r="AE151" s="14">
        <f t="shared" si="54"/>
        <v>1.9666886564170039E-2</v>
      </c>
      <c r="AF151" s="13">
        <v>92.603615000000005</v>
      </c>
      <c r="AG151" s="14">
        <f t="shared" si="55"/>
        <v>-2.7943568511631156E-2</v>
      </c>
      <c r="AH151" s="13">
        <v>32.962524000000002</v>
      </c>
      <c r="AI151" s="14">
        <f t="shared" si="56"/>
        <v>-2.0722369296306553E-3</v>
      </c>
      <c r="AJ151" s="13">
        <v>79.123596000000006</v>
      </c>
      <c r="AK151" s="14">
        <f t="shared" si="57"/>
        <v>-1.6331853861901724E-2</v>
      </c>
      <c r="AL151" s="13">
        <v>89.550003000000004</v>
      </c>
      <c r="AM151" s="14">
        <f t="shared" si="58"/>
        <v>9.5829315529740722E-3</v>
      </c>
      <c r="AN151" s="13">
        <v>133.273865</v>
      </c>
      <c r="AO151" s="14">
        <f t="shared" si="59"/>
        <v>1.1768937291109172E-2</v>
      </c>
    </row>
    <row r="152" spans="1:41" x14ac:dyDescent="0.2">
      <c r="A152" s="50">
        <v>43475</v>
      </c>
      <c r="B152" s="49">
        <v>36.807761999999997</v>
      </c>
      <c r="C152" s="14">
        <f t="shared" si="40"/>
        <v>3.1958131076197382E-3</v>
      </c>
      <c r="D152" s="13">
        <v>82.810997</v>
      </c>
      <c r="E152" s="14">
        <f t="shared" si="41"/>
        <v>-1.928432802684843E-3</v>
      </c>
      <c r="F152" s="13">
        <v>196.58000200000001</v>
      </c>
      <c r="G152" s="14">
        <f t="shared" si="42"/>
        <v>1.0694454618691562E-3</v>
      </c>
      <c r="H152" s="13">
        <v>31.645088000000001</v>
      </c>
      <c r="I152" s="14">
        <f t="shared" si="43"/>
        <v>-6.6553747862054813E-3</v>
      </c>
      <c r="J152" s="13">
        <v>36.853157000000003</v>
      </c>
      <c r="K152" s="14">
        <f t="shared" si="44"/>
        <v>-1.8466286851962499E-3</v>
      </c>
      <c r="L152" s="13">
        <v>111.076088</v>
      </c>
      <c r="M152" s="14">
        <f t="shared" si="45"/>
        <v>1.1538822032834961E-3</v>
      </c>
      <c r="N152" s="13">
        <v>53.941502</v>
      </c>
      <c r="O152" s="14">
        <f t="shared" si="46"/>
        <v>-2.6070910183516594E-3</v>
      </c>
      <c r="P152" s="13">
        <v>156.283142</v>
      </c>
      <c r="Q152" s="14">
        <f t="shared" si="47"/>
        <v>-3.7276398868348881E-3</v>
      </c>
      <c r="R152" s="13">
        <v>42.056880999999997</v>
      </c>
      <c r="S152" s="14">
        <f t="shared" si="48"/>
        <v>1.1456155631308862E-2</v>
      </c>
      <c r="T152" s="13">
        <v>111.53589599999999</v>
      </c>
      <c r="U152" s="14">
        <f t="shared" si="49"/>
        <v>6.0500342226545989E-3</v>
      </c>
      <c r="V152" s="13">
        <v>39.947612999999997</v>
      </c>
      <c r="W152" s="14">
        <f t="shared" si="50"/>
        <v>1.0736638009621879E-2</v>
      </c>
      <c r="X152" s="13">
        <v>191.32505800000001</v>
      </c>
      <c r="Y152" s="14">
        <f t="shared" si="51"/>
        <v>6.0273336373735109E-3</v>
      </c>
      <c r="Z152" s="13">
        <v>60.599238999999997</v>
      </c>
      <c r="AA152" s="14">
        <f t="shared" si="52"/>
        <v>-1.2332568098772589E-2</v>
      </c>
      <c r="AB152" s="13">
        <v>98.019874999999999</v>
      </c>
      <c r="AC152" s="14">
        <f t="shared" si="53"/>
        <v>-6.4255319243831099E-3</v>
      </c>
      <c r="AD152" s="13">
        <v>36.023795999999997</v>
      </c>
      <c r="AE152" s="14">
        <f t="shared" si="54"/>
        <v>1.8586020195284325E-2</v>
      </c>
      <c r="AF152" s="13">
        <v>93.172188000000006</v>
      </c>
      <c r="AG152" s="14">
        <f t="shared" si="55"/>
        <v>6.1398574990836341E-3</v>
      </c>
      <c r="AH152" s="13">
        <v>32.179141999999999</v>
      </c>
      <c r="AI152" s="14">
        <f t="shared" si="56"/>
        <v>-2.3765837834505699E-2</v>
      </c>
      <c r="AJ152" s="13">
        <v>79.315033</v>
      </c>
      <c r="AK152" s="14">
        <f t="shared" si="57"/>
        <v>2.4194678917270895E-3</v>
      </c>
      <c r="AL152" s="13">
        <v>90.699996999999996</v>
      </c>
      <c r="AM152" s="14">
        <f t="shared" si="58"/>
        <v>1.2841920284469399E-2</v>
      </c>
      <c r="AN152" s="13">
        <v>133.52418499999999</v>
      </c>
      <c r="AO152" s="14">
        <f t="shared" si="59"/>
        <v>1.8782377174999532E-3</v>
      </c>
    </row>
    <row r="153" spans="1:41" x14ac:dyDescent="0.2">
      <c r="A153" s="50">
        <v>43476</v>
      </c>
      <c r="B153" s="49">
        <v>36.446392000000003</v>
      </c>
      <c r="C153" s="14">
        <f t="shared" si="40"/>
        <v>-9.8177661548668471E-3</v>
      </c>
      <c r="D153" s="13">
        <v>82.028000000000006</v>
      </c>
      <c r="E153" s="14">
        <f t="shared" si="41"/>
        <v>-9.4552297202749047E-3</v>
      </c>
      <c r="F153" s="13">
        <v>196.28999300000001</v>
      </c>
      <c r="G153" s="14">
        <f t="shared" si="42"/>
        <v>-1.4752721388211487E-3</v>
      </c>
      <c r="H153" s="13">
        <v>31.477236000000001</v>
      </c>
      <c r="I153" s="14">
        <f t="shared" si="43"/>
        <v>-5.3042039257403806E-3</v>
      </c>
      <c r="J153" s="13">
        <v>37.066223000000001</v>
      </c>
      <c r="K153" s="14">
        <f t="shared" si="44"/>
        <v>5.7814856946989401E-3</v>
      </c>
      <c r="L153" s="13">
        <v>110.928375</v>
      </c>
      <c r="M153" s="14">
        <f t="shared" si="45"/>
        <v>-1.3298361750010423E-3</v>
      </c>
      <c r="N153" s="13">
        <v>53.223498999999997</v>
      </c>
      <c r="O153" s="14">
        <f t="shared" si="46"/>
        <v>-1.3310771361168316E-2</v>
      </c>
      <c r="P153" s="13">
        <v>156.588638</v>
      </c>
      <c r="Q153" s="14">
        <f t="shared" si="47"/>
        <v>1.9547597782492154E-3</v>
      </c>
      <c r="R153" s="13">
        <v>42.377322999999997</v>
      </c>
      <c r="S153" s="14">
        <f t="shared" si="48"/>
        <v>7.6192526022078599E-3</v>
      </c>
      <c r="T153" s="13">
        <v>111.57029</v>
      </c>
      <c r="U153" s="14">
        <f t="shared" si="49"/>
        <v>3.0836709286852226E-4</v>
      </c>
      <c r="V153" s="13">
        <v>40.176749999999998</v>
      </c>
      <c r="W153" s="14">
        <f t="shared" si="50"/>
        <v>5.7359372135701303E-3</v>
      </c>
      <c r="X153" s="13">
        <v>190.305038</v>
      </c>
      <c r="Y153" s="14">
        <f t="shared" si="51"/>
        <v>-5.3313455679183663E-3</v>
      </c>
      <c r="Z153" s="13">
        <v>60.940964000000001</v>
      </c>
      <c r="AA153" s="14">
        <f t="shared" si="52"/>
        <v>5.6390972170459186E-3</v>
      </c>
      <c r="AB153" s="13">
        <v>97.262969999999996</v>
      </c>
      <c r="AC153" s="14">
        <f t="shared" si="53"/>
        <v>-7.7219543485441688E-3</v>
      </c>
      <c r="AD153" s="13">
        <v>36.916758999999999</v>
      </c>
      <c r="AE153" s="14">
        <f t="shared" si="54"/>
        <v>2.478814281537689E-2</v>
      </c>
      <c r="AF153" s="13">
        <v>93.180817000000005</v>
      </c>
      <c r="AG153" s="14">
        <f t="shared" si="55"/>
        <v>9.2613473883451647E-5</v>
      </c>
      <c r="AH153" s="13">
        <v>32.612670999999999</v>
      </c>
      <c r="AI153" s="14">
        <f t="shared" si="56"/>
        <v>1.3472360450132559E-2</v>
      </c>
      <c r="AJ153" s="13">
        <v>79.837012999999999</v>
      </c>
      <c r="AK153" s="14">
        <f t="shared" si="57"/>
        <v>6.5810979363774003E-3</v>
      </c>
      <c r="AL153" s="13">
        <v>90.650002000000001</v>
      </c>
      <c r="AM153" s="14">
        <f t="shared" si="58"/>
        <v>-5.5121280764758307E-4</v>
      </c>
      <c r="AN153" s="13">
        <v>132.93682899999999</v>
      </c>
      <c r="AO153" s="14">
        <f t="shared" si="59"/>
        <v>-4.3988735074473873E-3</v>
      </c>
    </row>
    <row r="154" spans="1:41" x14ac:dyDescent="0.2">
      <c r="A154" s="50">
        <v>43479</v>
      </c>
      <c r="B154" s="49">
        <v>35.898345999999997</v>
      </c>
      <c r="C154" s="14">
        <f t="shared" si="40"/>
        <v>-1.5037043996014909E-2</v>
      </c>
      <c r="D154" s="13">
        <v>80.860496999999995</v>
      </c>
      <c r="E154" s="14">
        <f t="shared" si="41"/>
        <v>-1.4232981420978286E-2</v>
      </c>
      <c r="F154" s="13">
        <v>195.779999</v>
      </c>
      <c r="G154" s="14">
        <f t="shared" si="42"/>
        <v>-2.5981660715633792E-3</v>
      </c>
      <c r="H154" s="13">
        <v>31.600916000000002</v>
      </c>
      <c r="I154" s="14">
        <f t="shared" si="43"/>
        <v>3.9291887000498793E-3</v>
      </c>
      <c r="J154" s="13">
        <v>36.827579</v>
      </c>
      <c r="K154" s="14">
        <f t="shared" si="44"/>
        <v>-6.4383144729907027E-3</v>
      </c>
      <c r="L154" s="13">
        <v>110.70188899999999</v>
      </c>
      <c r="M154" s="14">
        <f t="shared" si="45"/>
        <v>-2.041731883298592E-3</v>
      </c>
      <c r="N154" s="13">
        <v>52.575499999999998</v>
      </c>
      <c r="O154" s="14">
        <f t="shared" si="46"/>
        <v>-1.217505448110423E-2</v>
      </c>
      <c r="P154" s="13">
        <v>156.064941</v>
      </c>
      <c r="Q154" s="14">
        <f t="shared" si="47"/>
        <v>-3.3444125109511891E-3</v>
      </c>
      <c r="R154" s="13">
        <v>41.874991999999999</v>
      </c>
      <c r="S154" s="14">
        <f t="shared" si="48"/>
        <v>-1.1853769054737118E-2</v>
      </c>
      <c r="T154" s="13">
        <v>110.30624400000001</v>
      </c>
      <c r="U154" s="14">
        <f t="shared" si="49"/>
        <v>-1.13295932098052E-2</v>
      </c>
      <c r="V154" s="13">
        <v>40.015503000000002</v>
      </c>
      <c r="W154" s="14">
        <f t="shared" si="50"/>
        <v>-4.0134406093075281E-3</v>
      </c>
      <c r="X154" s="13">
        <v>189.84845000000001</v>
      </c>
      <c r="Y154" s="14">
        <f t="shared" si="51"/>
        <v>-2.3992428408541322E-3</v>
      </c>
      <c r="Z154" s="13">
        <v>59.696120999999998</v>
      </c>
      <c r="AA154" s="14">
        <f t="shared" si="52"/>
        <v>-2.0427031643280302E-2</v>
      </c>
      <c r="AB154" s="13">
        <v>96.553368000000006</v>
      </c>
      <c r="AC154" s="14">
        <f t="shared" si="53"/>
        <v>-7.2957056524183272E-3</v>
      </c>
      <c r="AD154" s="13">
        <v>37.316113000000001</v>
      </c>
      <c r="AE154" s="14">
        <f t="shared" si="54"/>
        <v>1.0817688519189961E-2</v>
      </c>
      <c r="AF154" s="13">
        <v>92.457145999999995</v>
      </c>
      <c r="AG154" s="14">
        <f t="shared" si="55"/>
        <v>-7.7663088101064259E-3</v>
      </c>
      <c r="AH154" s="13">
        <v>32.224781</v>
      </c>
      <c r="AI154" s="14">
        <f t="shared" si="56"/>
        <v>-1.1893843346961641E-2</v>
      </c>
      <c r="AJ154" s="13">
        <v>79.297629999999998</v>
      </c>
      <c r="AK154" s="14">
        <f t="shared" si="57"/>
        <v>-6.7560518578018147E-3</v>
      </c>
      <c r="AL154" s="13">
        <v>90.43</v>
      </c>
      <c r="AM154" s="14">
        <f t="shared" si="58"/>
        <v>-2.4269387219648664E-3</v>
      </c>
      <c r="AN154" s="13">
        <v>132.012497</v>
      </c>
      <c r="AO154" s="14">
        <f t="shared" si="59"/>
        <v>-6.9531672069595984E-3</v>
      </c>
    </row>
    <row r="155" spans="1:41" x14ac:dyDescent="0.2">
      <c r="A155" s="50">
        <v>43480</v>
      </c>
      <c r="B155" s="49">
        <v>36.633068000000002</v>
      </c>
      <c r="C155" s="14">
        <f t="shared" si="40"/>
        <v>2.0466736824030995E-2</v>
      </c>
      <c r="D155" s="13">
        <v>83.727997000000002</v>
      </c>
      <c r="E155" s="14">
        <f t="shared" si="41"/>
        <v>3.5462309859411345E-2</v>
      </c>
      <c r="F155" s="13">
        <v>196.94000199999999</v>
      </c>
      <c r="G155" s="14">
        <f t="shared" si="42"/>
        <v>5.9250332307949627E-3</v>
      </c>
      <c r="H155" s="13">
        <v>31.653917</v>
      </c>
      <c r="I155" s="14">
        <f t="shared" si="43"/>
        <v>1.6771982179251133E-3</v>
      </c>
      <c r="J155" s="13">
        <v>37.517937000000003</v>
      </c>
      <c r="K155" s="14">
        <f t="shared" si="44"/>
        <v>1.8745679698358719E-2</v>
      </c>
      <c r="L155" s="13">
        <v>110.051987</v>
      </c>
      <c r="M155" s="14">
        <f t="shared" si="45"/>
        <v>-5.8707399292887708E-3</v>
      </c>
      <c r="N155" s="13">
        <v>54.325499999999998</v>
      </c>
      <c r="O155" s="14">
        <f t="shared" si="46"/>
        <v>3.3285465663664526E-2</v>
      </c>
      <c r="P155" s="13">
        <v>154.022614</v>
      </c>
      <c r="Q155" s="14">
        <f t="shared" si="47"/>
        <v>-1.3086392029584615E-2</v>
      </c>
      <c r="R155" s="13">
        <v>42.091515000000001</v>
      </c>
      <c r="S155" s="14">
        <f t="shared" si="48"/>
        <v>5.1706994952978036E-3</v>
      </c>
      <c r="T155" s="13">
        <v>111.23493999999999</v>
      </c>
      <c r="U155" s="14">
        <f t="shared" si="49"/>
        <v>8.4192514070191571E-3</v>
      </c>
      <c r="V155" s="13">
        <v>40.371952</v>
      </c>
      <c r="W155" s="14">
        <f t="shared" si="50"/>
        <v>8.9077725700461574E-3</v>
      </c>
      <c r="X155" s="13">
        <v>190.907364</v>
      </c>
      <c r="Y155" s="14">
        <f t="shared" si="51"/>
        <v>5.5776805130618445E-3</v>
      </c>
      <c r="Z155" s="13">
        <v>60.615527999999998</v>
      </c>
      <c r="AA155" s="14">
        <f t="shared" si="52"/>
        <v>1.5401452968778262E-2</v>
      </c>
      <c r="AB155" s="13">
        <v>99.353943000000001</v>
      </c>
      <c r="AC155" s="14">
        <f t="shared" si="53"/>
        <v>2.9005461518442299E-2</v>
      </c>
      <c r="AD155" s="13">
        <v>37.174717000000001</v>
      </c>
      <c r="AE155" s="14">
        <f t="shared" si="54"/>
        <v>-3.7891406320910148E-3</v>
      </c>
      <c r="AF155" s="13">
        <v>93.895859000000002</v>
      </c>
      <c r="AG155" s="14">
        <f t="shared" si="55"/>
        <v>1.5560863191688812E-2</v>
      </c>
      <c r="AH155" s="13">
        <v>32.498584999999999</v>
      </c>
      <c r="AI155" s="14">
        <f t="shared" si="56"/>
        <v>8.4966907920955848E-3</v>
      </c>
      <c r="AJ155" s="13">
        <v>80.045806999999996</v>
      </c>
      <c r="AK155" s="14">
        <f t="shared" si="57"/>
        <v>9.4350486893493013E-3</v>
      </c>
      <c r="AL155" s="13">
        <v>91.599997999999999</v>
      </c>
      <c r="AM155" s="14">
        <f t="shared" si="58"/>
        <v>1.2938162114342511E-2</v>
      </c>
      <c r="AN155" s="13">
        <v>132.243607</v>
      </c>
      <c r="AO155" s="14">
        <f t="shared" si="59"/>
        <v>1.7506675902054791E-3</v>
      </c>
    </row>
    <row r="156" spans="1:41" x14ac:dyDescent="0.2">
      <c r="A156" s="50">
        <v>43481</v>
      </c>
      <c r="B156" s="49">
        <v>37.080601000000001</v>
      </c>
      <c r="C156" s="14">
        <f t="shared" si="40"/>
        <v>1.2216639894862213E-2</v>
      </c>
      <c r="D156" s="13">
        <v>84.189003</v>
      </c>
      <c r="E156" s="14">
        <f t="shared" si="41"/>
        <v>5.5059958020970967E-3</v>
      </c>
      <c r="F156" s="13">
        <v>198.41000399999999</v>
      </c>
      <c r="G156" s="14">
        <f t="shared" si="42"/>
        <v>7.4642123746906375E-3</v>
      </c>
      <c r="H156" s="13">
        <v>31.715755000000001</v>
      </c>
      <c r="I156" s="14">
        <f t="shared" si="43"/>
        <v>1.9535654939639713E-3</v>
      </c>
      <c r="J156" s="13">
        <v>37.466808</v>
      </c>
      <c r="K156" s="14">
        <f t="shared" si="44"/>
        <v>-1.3627881511716344E-3</v>
      </c>
      <c r="L156" s="13">
        <v>109.214973</v>
      </c>
      <c r="M156" s="14">
        <f t="shared" si="45"/>
        <v>-7.6056236949179068E-3</v>
      </c>
      <c r="N156" s="13">
        <v>54.475498000000002</v>
      </c>
      <c r="O156" s="14">
        <f t="shared" si="46"/>
        <v>2.7610974588361259E-3</v>
      </c>
      <c r="P156" s="13">
        <v>154.520096</v>
      </c>
      <c r="Q156" s="14">
        <f t="shared" si="47"/>
        <v>3.2299283013077495E-3</v>
      </c>
      <c r="R156" s="13">
        <v>41.684460000000001</v>
      </c>
      <c r="S156" s="14">
        <f t="shared" si="48"/>
        <v>-9.6707139194205372E-3</v>
      </c>
      <c r="T156" s="13">
        <v>110.09987599999999</v>
      </c>
      <c r="U156" s="14">
        <f t="shared" si="49"/>
        <v>-1.0204203823007463E-2</v>
      </c>
      <c r="V156" s="13">
        <v>39.820312999999999</v>
      </c>
      <c r="W156" s="14">
        <f t="shared" si="50"/>
        <v>-1.3663916968889689E-2</v>
      </c>
      <c r="X156" s="13">
        <v>192.12167400000001</v>
      </c>
      <c r="Y156" s="14">
        <f t="shared" si="51"/>
        <v>6.3607289659084465E-3</v>
      </c>
      <c r="Z156" s="13">
        <v>60.705021000000002</v>
      </c>
      <c r="AA156" s="14">
        <f t="shared" si="52"/>
        <v>1.4764038679990765E-3</v>
      </c>
      <c r="AB156" s="13">
        <v>99.703995000000006</v>
      </c>
      <c r="AC156" s="14">
        <f t="shared" si="53"/>
        <v>3.5232824126567586E-3</v>
      </c>
      <c r="AD156" s="13">
        <v>36.919235</v>
      </c>
      <c r="AE156" s="14">
        <f t="shared" si="54"/>
        <v>-6.872466574527003E-3</v>
      </c>
      <c r="AF156" s="13">
        <v>93.335875999999999</v>
      </c>
      <c r="AG156" s="14">
        <f t="shared" si="55"/>
        <v>-5.9638732310868248E-3</v>
      </c>
      <c r="AH156" s="13">
        <v>32.027034999999998</v>
      </c>
      <c r="AI156" s="14">
        <f t="shared" si="56"/>
        <v>-1.4509862506321469E-2</v>
      </c>
      <c r="AJ156" s="13">
        <v>79.489020999999994</v>
      </c>
      <c r="AK156" s="14">
        <f t="shared" si="57"/>
        <v>-6.9558421717205166E-3</v>
      </c>
      <c r="AL156" s="13">
        <v>90.550003000000004</v>
      </c>
      <c r="AM156" s="14">
        <f t="shared" si="58"/>
        <v>-1.1462827761197114E-2</v>
      </c>
      <c r="AN156" s="13">
        <v>132.243607</v>
      </c>
      <c r="AO156" s="14">
        <f t="shared" si="59"/>
        <v>0</v>
      </c>
    </row>
    <row r="157" spans="1:41" x14ac:dyDescent="0.2">
      <c r="A157" s="50">
        <v>43482</v>
      </c>
      <c r="B157" s="49">
        <v>37.300773999999997</v>
      </c>
      <c r="C157" s="14">
        <f t="shared" si="40"/>
        <v>5.937686932312447E-3</v>
      </c>
      <c r="D157" s="13">
        <v>84.661002999999994</v>
      </c>
      <c r="E157" s="14">
        <f t="shared" si="41"/>
        <v>5.6064329446923189E-3</v>
      </c>
      <c r="F157" s="13">
        <v>198.779999</v>
      </c>
      <c r="G157" s="14">
        <f t="shared" si="42"/>
        <v>1.8648001236873935E-3</v>
      </c>
      <c r="H157" s="13">
        <v>31.724599999999999</v>
      </c>
      <c r="I157" s="14">
        <f t="shared" si="43"/>
        <v>2.7888347605142805E-4</v>
      </c>
      <c r="J157" s="13">
        <v>37.679867000000002</v>
      </c>
      <c r="K157" s="14">
        <f t="shared" si="44"/>
        <v>5.6866066626226619E-3</v>
      </c>
      <c r="L157" s="13">
        <v>109.313446</v>
      </c>
      <c r="M157" s="14">
        <f t="shared" si="45"/>
        <v>9.0164377003509877E-4</v>
      </c>
      <c r="N157" s="13">
        <v>54.956001000000001</v>
      </c>
      <c r="O157" s="14">
        <f t="shared" si="46"/>
        <v>8.8205343253584534E-3</v>
      </c>
      <c r="P157" s="13">
        <v>152.62612899999999</v>
      </c>
      <c r="Q157" s="14">
        <f t="shared" si="47"/>
        <v>-1.2257091789536601E-2</v>
      </c>
      <c r="R157" s="13">
        <v>41.978935</v>
      </c>
      <c r="S157" s="14">
        <f t="shared" si="48"/>
        <v>7.0643832257872852E-3</v>
      </c>
      <c r="T157" s="13">
        <v>111.002785</v>
      </c>
      <c r="U157" s="14">
        <f t="shared" si="49"/>
        <v>8.2008175922014814E-3</v>
      </c>
      <c r="V157" s="13">
        <v>39.939124999999997</v>
      </c>
      <c r="W157" s="14">
        <f t="shared" si="50"/>
        <v>2.9837033174500149E-3</v>
      </c>
      <c r="X157" s="13">
        <v>193.61767599999999</v>
      </c>
      <c r="Y157" s="14">
        <f t="shared" si="51"/>
        <v>7.7867424786230988E-3</v>
      </c>
      <c r="Z157" s="13">
        <v>61.510513000000003</v>
      </c>
      <c r="AA157" s="14">
        <f t="shared" si="52"/>
        <v>1.3268951838431908E-2</v>
      </c>
      <c r="AB157" s="13">
        <v>100.404144</v>
      </c>
      <c r="AC157" s="14">
        <f t="shared" si="53"/>
        <v>7.0222762889289303E-3</v>
      </c>
      <c r="AD157" s="13">
        <v>37.633614000000001</v>
      </c>
      <c r="AE157" s="14">
        <f t="shared" si="54"/>
        <v>1.9349777968042936E-2</v>
      </c>
      <c r="AF157" s="13">
        <v>94.094016999999994</v>
      </c>
      <c r="AG157" s="14">
        <f t="shared" si="55"/>
        <v>8.1227179996681276E-3</v>
      </c>
      <c r="AH157" s="13">
        <v>32.300834999999999</v>
      </c>
      <c r="AI157" s="14">
        <f t="shared" si="56"/>
        <v>8.5490274076260864E-3</v>
      </c>
      <c r="AJ157" s="13">
        <v>79.477599999999995</v>
      </c>
      <c r="AK157" s="14">
        <f t="shared" si="57"/>
        <v>-1.4368021968713673E-4</v>
      </c>
      <c r="AL157" s="13">
        <v>90.400002000000001</v>
      </c>
      <c r="AM157" s="14">
        <f t="shared" si="58"/>
        <v>-1.6565543349568168E-3</v>
      </c>
      <c r="AN157" s="13">
        <v>132.185822</v>
      </c>
      <c r="AO157" s="14">
        <f t="shared" si="59"/>
        <v>-4.3695874084859199E-4</v>
      </c>
    </row>
    <row r="158" spans="1:41" x14ac:dyDescent="0.2">
      <c r="A158" s="50">
        <v>43483</v>
      </c>
      <c r="B158" s="49">
        <v>37.530524999999997</v>
      </c>
      <c r="C158" s="14">
        <f t="shared" si="40"/>
        <v>6.159416423905828E-3</v>
      </c>
      <c r="D158" s="13">
        <v>84.809997999999993</v>
      </c>
      <c r="E158" s="14">
        <f t="shared" si="41"/>
        <v>1.7599011908706608E-3</v>
      </c>
      <c r="F158" s="13">
        <v>204.479996</v>
      </c>
      <c r="G158" s="14">
        <f t="shared" si="42"/>
        <v>2.86749020458541E-2</v>
      </c>
      <c r="H158" s="13">
        <v>31.989623999999999</v>
      </c>
      <c r="I158" s="14">
        <f t="shared" si="43"/>
        <v>8.3538957149971171E-3</v>
      </c>
      <c r="J158" s="13">
        <v>38.378757</v>
      </c>
      <c r="K158" s="14">
        <f t="shared" si="44"/>
        <v>1.8548101563097275E-2</v>
      </c>
      <c r="L158" s="13">
        <v>109.342979</v>
      </c>
      <c r="M158" s="14">
        <f t="shared" si="45"/>
        <v>2.7016804501789338E-4</v>
      </c>
      <c r="N158" s="13">
        <v>55.365001999999997</v>
      </c>
      <c r="O158" s="14">
        <f t="shared" si="46"/>
        <v>7.4423355513075773E-3</v>
      </c>
      <c r="P158" s="13">
        <v>156.73703</v>
      </c>
      <c r="Q158" s="14">
        <f t="shared" si="47"/>
        <v>2.6934451046714436E-2</v>
      </c>
      <c r="R158" s="13">
        <v>42.602508999999998</v>
      </c>
      <c r="S158" s="14">
        <f t="shared" si="48"/>
        <v>1.4854450214137005E-2</v>
      </c>
      <c r="T158" s="13">
        <v>112.378601</v>
      </c>
      <c r="U158" s="14">
        <f t="shared" si="49"/>
        <v>1.2394427761429627E-2</v>
      </c>
      <c r="V158" s="13">
        <v>40.405903000000002</v>
      </c>
      <c r="W158" s="14">
        <f t="shared" si="50"/>
        <v>1.1687236513068466E-2</v>
      </c>
      <c r="X158" s="13">
        <v>196.23083500000001</v>
      </c>
      <c r="Y158" s="14">
        <f t="shared" si="51"/>
        <v>1.3496489855606031E-2</v>
      </c>
      <c r="Z158" s="13">
        <v>61.730182999999997</v>
      </c>
      <c r="AA158" s="14">
        <f t="shared" si="52"/>
        <v>3.5712594365777672E-3</v>
      </c>
      <c r="AB158" s="13">
        <v>101.908485</v>
      </c>
      <c r="AC158" s="14">
        <f t="shared" si="53"/>
        <v>1.4982857679659123E-2</v>
      </c>
      <c r="AD158" s="13">
        <v>38.925933999999998</v>
      </c>
      <c r="AE158" s="14">
        <f t="shared" si="54"/>
        <v>3.4339513606107541E-2</v>
      </c>
      <c r="AF158" s="13">
        <v>94.826308999999995</v>
      </c>
      <c r="AG158" s="14">
        <f t="shared" si="55"/>
        <v>7.7825564615867648E-3</v>
      </c>
      <c r="AH158" s="13">
        <v>32.346469999999997</v>
      </c>
      <c r="AI158" s="14">
        <f t="shared" si="56"/>
        <v>1.4128117740608293E-3</v>
      </c>
      <c r="AJ158" s="13">
        <v>80.161559999999994</v>
      </c>
      <c r="AK158" s="14">
        <f t="shared" si="57"/>
        <v>8.6056951895880918E-3</v>
      </c>
      <c r="AL158" s="13">
        <v>91.120002999999997</v>
      </c>
      <c r="AM158" s="14">
        <f t="shared" si="58"/>
        <v>7.9646126556500718E-3</v>
      </c>
      <c r="AN158" s="13">
        <v>133.36054999999999</v>
      </c>
      <c r="AO158" s="14">
        <f t="shared" si="59"/>
        <v>8.8869440173393599E-3</v>
      </c>
    </row>
    <row r="159" spans="1:41" x14ac:dyDescent="0.2">
      <c r="A159" s="50">
        <v>43487</v>
      </c>
      <c r="B159" s="49">
        <v>36.688107000000002</v>
      </c>
      <c r="C159" s="14">
        <f t="shared" si="40"/>
        <v>-2.2446208786047972E-2</v>
      </c>
      <c r="D159" s="13">
        <v>81.608497999999997</v>
      </c>
      <c r="E159" s="14">
        <f t="shared" si="41"/>
        <v>-3.7749087082869615E-2</v>
      </c>
      <c r="F159" s="13">
        <v>200.720001</v>
      </c>
      <c r="G159" s="14">
        <f t="shared" si="42"/>
        <v>-1.8388082323710586E-2</v>
      </c>
      <c r="H159" s="13">
        <v>30.894157</v>
      </c>
      <c r="I159" s="14">
        <f t="shared" si="43"/>
        <v>-3.4244447512105758E-2</v>
      </c>
      <c r="J159" s="13">
        <v>38.165675999999998</v>
      </c>
      <c r="K159" s="14">
        <f t="shared" si="44"/>
        <v>-5.5520557896130418E-3</v>
      </c>
      <c r="L159" s="13">
        <v>108.90971399999999</v>
      </c>
      <c r="M159" s="14">
        <f t="shared" si="45"/>
        <v>-3.9624400575367646E-3</v>
      </c>
      <c r="N159" s="13">
        <v>53.931499000000002</v>
      </c>
      <c r="O159" s="14">
        <f t="shared" si="46"/>
        <v>-2.5891862155084766E-2</v>
      </c>
      <c r="P159" s="13">
        <v>154.58120700000001</v>
      </c>
      <c r="Q159" s="14">
        <f t="shared" si="47"/>
        <v>-1.3754394861252628E-2</v>
      </c>
      <c r="R159" s="13">
        <v>41.805717000000001</v>
      </c>
      <c r="S159" s="14">
        <f t="shared" si="48"/>
        <v>-1.8702936017218952E-2</v>
      </c>
      <c r="T159" s="13">
        <v>110.75340300000001</v>
      </c>
      <c r="U159" s="14">
        <f t="shared" si="49"/>
        <v>-1.4461810215985804E-2</v>
      </c>
      <c r="V159" s="13">
        <v>40.499251999999998</v>
      </c>
      <c r="W159" s="14">
        <f t="shared" si="50"/>
        <v>2.3102812477671097E-3</v>
      </c>
      <c r="X159" s="13">
        <v>193.76336699999999</v>
      </c>
      <c r="Y159" s="14">
        <f t="shared" si="51"/>
        <v>-1.2574313308099772E-2</v>
      </c>
      <c r="Z159" s="13">
        <v>61.697639000000002</v>
      </c>
      <c r="AA159" s="14">
        <f t="shared" si="52"/>
        <v>-5.2719752993435343E-4</v>
      </c>
      <c r="AB159" s="13">
        <v>99.987846000000005</v>
      </c>
      <c r="AC159" s="14">
        <f t="shared" si="53"/>
        <v>-1.8846703490882022E-2</v>
      </c>
      <c r="AD159" s="13">
        <v>36.901878000000004</v>
      </c>
      <c r="AE159" s="14">
        <f t="shared" si="54"/>
        <v>-5.1997621945307548E-2</v>
      </c>
      <c r="AF159" s="13">
        <v>94.688461000000004</v>
      </c>
      <c r="AG159" s="14">
        <f t="shared" si="55"/>
        <v>-1.4536893975277687E-3</v>
      </c>
      <c r="AH159" s="13">
        <v>32.148724000000001</v>
      </c>
      <c r="AI159" s="14">
        <f t="shared" si="56"/>
        <v>-6.1133718764364575E-3</v>
      </c>
      <c r="AJ159" s="13">
        <v>79.302231000000006</v>
      </c>
      <c r="AK159" s="14">
        <f t="shared" si="57"/>
        <v>-1.0719963533643684E-2</v>
      </c>
      <c r="AL159" s="13">
        <v>89.940002000000007</v>
      </c>
      <c r="AM159" s="14">
        <f t="shared" si="58"/>
        <v>-1.2949966650022904E-2</v>
      </c>
      <c r="AN159" s="13">
        <v>132.9272</v>
      </c>
      <c r="AO159" s="14">
        <f t="shared" si="59"/>
        <v>-3.2494617036297191E-3</v>
      </c>
    </row>
    <row r="160" spans="1:41" x14ac:dyDescent="0.2">
      <c r="A160" s="50">
        <v>43488</v>
      </c>
      <c r="B160" s="49">
        <v>36.836483000000001</v>
      </c>
      <c r="C160" s="14">
        <f t="shared" si="40"/>
        <v>4.0442533598148422E-3</v>
      </c>
      <c r="D160" s="13">
        <v>82.000998999999993</v>
      </c>
      <c r="E160" s="14">
        <f t="shared" si="41"/>
        <v>4.8095603965165878E-3</v>
      </c>
      <c r="F160" s="13">
        <v>201.14999399999999</v>
      </c>
      <c r="G160" s="14">
        <f t="shared" si="42"/>
        <v>2.1422528789245554E-3</v>
      </c>
      <c r="H160" s="13">
        <v>32.590366000000003</v>
      </c>
      <c r="I160" s="14">
        <f t="shared" si="43"/>
        <v>5.4903877131200041E-2</v>
      </c>
      <c r="J160" s="13">
        <v>38.745235000000001</v>
      </c>
      <c r="K160" s="14">
        <f t="shared" si="44"/>
        <v>1.5185346120949239E-2</v>
      </c>
      <c r="L160" s="13">
        <v>109.421761</v>
      </c>
      <c r="M160" s="14">
        <f t="shared" si="45"/>
        <v>4.7015732682946787E-3</v>
      </c>
      <c r="N160" s="13">
        <v>54.220500999999999</v>
      </c>
      <c r="O160" s="14">
        <f t="shared" si="46"/>
        <v>5.3586865812871309E-3</v>
      </c>
      <c r="P160" s="13">
        <v>154.38917499999999</v>
      </c>
      <c r="Q160" s="14">
        <f t="shared" si="47"/>
        <v>-1.2422726133844986E-3</v>
      </c>
      <c r="R160" s="13">
        <v>41.519917</v>
      </c>
      <c r="S160" s="14">
        <f t="shared" si="48"/>
        <v>-6.8363855594200107E-3</v>
      </c>
      <c r="T160" s="13">
        <v>110.75340300000001</v>
      </c>
      <c r="U160" s="14">
        <f t="shared" si="49"/>
        <v>0</v>
      </c>
      <c r="V160" s="13">
        <v>40.966030000000003</v>
      </c>
      <c r="W160" s="14">
        <f t="shared" si="50"/>
        <v>1.1525595583839587E-2</v>
      </c>
      <c r="X160" s="13">
        <v>192.685059</v>
      </c>
      <c r="Y160" s="14">
        <f t="shared" si="51"/>
        <v>-5.5650767051338423E-3</v>
      </c>
      <c r="Z160" s="13">
        <v>61.380333</v>
      </c>
      <c r="AA160" s="14">
        <f t="shared" si="52"/>
        <v>-5.142919650458655E-3</v>
      </c>
      <c r="AB160" s="13">
        <v>100.962341</v>
      </c>
      <c r="AC160" s="14">
        <f t="shared" si="53"/>
        <v>9.7461345451925752E-3</v>
      </c>
      <c r="AD160" s="13">
        <v>37.030849000000003</v>
      </c>
      <c r="AE160" s="14">
        <f t="shared" si="54"/>
        <v>3.494971177347761E-3</v>
      </c>
      <c r="AF160" s="13">
        <v>95.394927999999993</v>
      </c>
      <c r="AG160" s="14">
        <f t="shared" si="55"/>
        <v>7.4609619011549722E-3</v>
      </c>
      <c r="AH160" s="13">
        <v>32.065060000000003</v>
      </c>
      <c r="AI160" s="14">
        <f t="shared" si="56"/>
        <v>-2.6024049974735508E-3</v>
      </c>
      <c r="AJ160" s="13">
        <v>83.16037</v>
      </c>
      <c r="AK160" s="14">
        <f t="shared" si="57"/>
        <v>4.8651077672707599E-2</v>
      </c>
      <c r="AL160" s="13">
        <v>90.5</v>
      </c>
      <c r="AM160" s="14">
        <f t="shared" si="58"/>
        <v>6.2263507621447278E-3</v>
      </c>
      <c r="AN160" s="13">
        <v>131.925827</v>
      </c>
      <c r="AO160" s="14">
        <f t="shared" si="59"/>
        <v>-7.533243760494468E-3</v>
      </c>
    </row>
    <row r="161" spans="1:41" x14ac:dyDescent="0.2">
      <c r="A161" s="50">
        <v>43489</v>
      </c>
      <c r="B161" s="49">
        <v>36.544525</v>
      </c>
      <c r="C161" s="14">
        <f t="shared" si="40"/>
        <v>-7.9257837942889875E-3</v>
      </c>
      <c r="D161" s="13">
        <v>82.746498000000003</v>
      </c>
      <c r="E161" s="14">
        <f t="shared" si="41"/>
        <v>9.09134046037674E-3</v>
      </c>
      <c r="F161" s="13">
        <v>201.020004</v>
      </c>
      <c r="G161" s="14">
        <f t="shared" si="42"/>
        <v>-6.4623417289288998E-4</v>
      </c>
      <c r="H161" s="13">
        <v>32.016131999999999</v>
      </c>
      <c r="I161" s="14">
        <f t="shared" si="43"/>
        <v>-1.7619746890845112E-2</v>
      </c>
      <c r="J161" s="13">
        <v>38.873085000000003</v>
      </c>
      <c r="K161" s="14">
        <f t="shared" si="44"/>
        <v>3.2997606028200011E-3</v>
      </c>
      <c r="L161" s="13">
        <v>108.860474</v>
      </c>
      <c r="M161" s="14">
        <f t="shared" si="45"/>
        <v>-5.1295738148466885E-3</v>
      </c>
      <c r="N161" s="13">
        <v>54.200001</v>
      </c>
      <c r="O161" s="14">
        <f t="shared" si="46"/>
        <v>-3.7808577239073493E-4</v>
      </c>
      <c r="P161" s="13">
        <v>154.738327</v>
      </c>
      <c r="Q161" s="14">
        <f t="shared" si="47"/>
        <v>2.2615057046584397E-3</v>
      </c>
      <c r="R161" s="13">
        <v>43.096176</v>
      </c>
      <c r="S161" s="14">
        <f t="shared" si="48"/>
        <v>3.7963924638866775E-2</v>
      </c>
      <c r="T161" s="13">
        <v>109.231415</v>
      </c>
      <c r="U161" s="14">
        <f t="shared" si="49"/>
        <v>-1.3742133052110472E-2</v>
      </c>
      <c r="V161" s="13">
        <v>40.473782</v>
      </c>
      <c r="W161" s="14">
        <f t="shared" si="50"/>
        <v>-1.2016004479809328E-2</v>
      </c>
      <c r="X161" s="13">
        <v>194.08393899999999</v>
      </c>
      <c r="Y161" s="14">
        <f t="shared" si="51"/>
        <v>7.2599297904047955E-3</v>
      </c>
      <c r="Z161" s="13">
        <v>59.533397999999998</v>
      </c>
      <c r="AA161" s="14">
        <f t="shared" si="52"/>
        <v>-3.0090012708142266E-2</v>
      </c>
      <c r="AB161" s="13">
        <v>100.479843</v>
      </c>
      <c r="AC161" s="14">
        <f t="shared" si="53"/>
        <v>-4.7789898215612192E-3</v>
      </c>
      <c r="AD161" s="13">
        <v>39.151657</v>
      </c>
      <c r="AE161" s="14">
        <f t="shared" si="54"/>
        <v>5.7271384731146568E-2</v>
      </c>
      <c r="AF161" s="13">
        <v>94.335243000000006</v>
      </c>
      <c r="AG161" s="14">
        <f t="shared" si="55"/>
        <v>-1.1108399809264369E-2</v>
      </c>
      <c r="AH161" s="13">
        <v>31.144794000000001</v>
      </c>
      <c r="AI161" s="14">
        <f t="shared" si="56"/>
        <v>-2.8699961889982473E-2</v>
      </c>
      <c r="AJ161" s="13">
        <v>82.686890000000005</v>
      </c>
      <c r="AK161" s="14">
        <f t="shared" si="57"/>
        <v>-5.6935773614282814E-3</v>
      </c>
      <c r="AL161" s="13">
        <v>92.199996999999996</v>
      </c>
      <c r="AM161" s="14">
        <f t="shared" si="58"/>
        <v>1.8784497237569031E-2</v>
      </c>
      <c r="AN161" s="13">
        <v>132.59021000000001</v>
      </c>
      <c r="AO161" s="14">
        <f t="shared" si="59"/>
        <v>5.0360343771049809E-3</v>
      </c>
    </row>
    <row r="162" spans="1:41" x14ac:dyDescent="0.2">
      <c r="A162" s="50">
        <v>43490</v>
      </c>
      <c r="B162" s="49">
        <v>37.755485999999998</v>
      </c>
      <c r="C162" s="14">
        <f t="shared" si="40"/>
        <v>3.3136591596141907E-2</v>
      </c>
      <c r="D162" s="13">
        <v>83.528503000000001</v>
      </c>
      <c r="E162" s="14">
        <f t="shared" si="41"/>
        <v>9.450611432522571E-3</v>
      </c>
      <c r="F162" s="13">
        <v>202.75</v>
      </c>
      <c r="G162" s="14">
        <f t="shared" si="42"/>
        <v>8.6060887751251425E-3</v>
      </c>
      <c r="H162" s="13">
        <v>31.609743000000002</v>
      </c>
      <c r="I162" s="14">
        <f t="shared" si="43"/>
        <v>-1.2693257261682911E-2</v>
      </c>
      <c r="J162" s="13">
        <v>39.316279999999999</v>
      </c>
      <c r="K162" s="14">
        <f t="shared" si="44"/>
        <v>1.1401076091593909E-2</v>
      </c>
      <c r="L162" s="13">
        <v>109.39221999999999</v>
      </c>
      <c r="M162" s="14">
        <f t="shared" si="45"/>
        <v>4.8846562986673003E-3</v>
      </c>
      <c r="N162" s="13">
        <v>55.075499999999998</v>
      </c>
      <c r="O162" s="14">
        <f t="shared" si="46"/>
        <v>1.6153117783152871E-2</v>
      </c>
      <c r="P162" s="13">
        <v>157.45271299999999</v>
      </c>
      <c r="Q162" s="14">
        <f t="shared" si="47"/>
        <v>1.7541782004661277E-2</v>
      </c>
      <c r="R162" s="13">
        <v>40.74044</v>
      </c>
      <c r="S162" s="14">
        <f t="shared" si="48"/>
        <v>-5.4662297647939839E-2</v>
      </c>
      <c r="T162" s="13">
        <v>110.263268</v>
      </c>
      <c r="U162" s="14">
        <f t="shared" si="49"/>
        <v>9.4464857019382897E-3</v>
      </c>
      <c r="V162" s="13">
        <v>40.202205999999997</v>
      </c>
      <c r="W162" s="14">
        <f t="shared" si="50"/>
        <v>-6.7099239700407765E-3</v>
      </c>
      <c r="X162" s="13">
        <v>197.144012</v>
      </c>
      <c r="Y162" s="14">
        <f t="shared" si="51"/>
        <v>1.5766750282206532E-2</v>
      </c>
      <c r="Z162" s="13">
        <v>59.354382000000001</v>
      </c>
      <c r="AA162" s="14">
        <f t="shared" si="52"/>
        <v>-3.0069844157055714E-3</v>
      </c>
      <c r="AB162" s="13">
        <v>101.397583</v>
      </c>
      <c r="AC162" s="14">
        <f t="shared" si="53"/>
        <v>9.1335731884054638E-3</v>
      </c>
      <c r="AD162" s="13">
        <v>39.724648000000002</v>
      </c>
      <c r="AE162" s="14">
        <f t="shared" si="54"/>
        <v>1.4635166016089718E-2</v>
      </c>
      <c r="AF162" s="13">
        <v>94.206017000000003</v>
      </c>
      <c r="AG162" s="14">
        <f t="shared" si="55"/>
        <v>-1.3698591946172956E-3</v>
      </c>
      <c r="AH162" s="13">
        <v>30.909018</v>
      </c>
      <c r="AI162" s="14">
        <f t="shared" si="56"/>
        <v>-7.5703181725973456E-3</v>
      </c>
      <c r="AJ162" s="13">
        <v>82.073089999999993</v>
      </c>
      <c r="AK162" s="14">
        <f t="shared" si="57"/>
        <v>-7.4231840138141436E-3</v>
      </c>
      <c r="AL162" s="13">
        <v>94.279999000000004</v>
      </c>
      <c r="AM162" s="14">
        <f t="shared" si="58"/>
        <v>2.255967535443637E-2</v>
      </c>
      <c r="AN162" s="13">
        <v>133.52418499999999</v>
      </c>
      <c r="AO162" s="14">
        <f t="shared" si="59"/>
        <v>7.0440721075859525E-3</v>
      </c>
    </row>
    <row r="163" spans="1:41" x14ac:dyDescent="0.2">
      <c r="A163" s="50">
        <v>43493</v>
      </c>
      <c r="B163" s="49">
        <v>37.406078000000001</v>
      </c>
      <c r="C163" s="14">
        <f t="shared" si="40"/>
        <v>-9.254496154545544E-3</v>
      </c>
      <c r="D163" s="13">
        <v>81.894501000000005</v>
      </c>
      <c r="E163" s="14">
        <f t="shared" si="41"/>
        <v>-1.9562208603211673E-2</v>
      </c>
      <c r="F163" s="13">
        <v>200.949997</v>
      </c>
      <c r="G163" s="14">
        <f t="shared" si="42"/>
        <v>-8.8779432799013236E-3</v>
      </c>
      <c r="H163" s="13">
        <v>31.247526000000001</v>
      </c>
      <c r="I163" s="14">
        <f t="shared" si="43"/>
        <v>-1.1459030211033339E-2</v>
      </c>
      <c r="J163" s="13">
        <v>38.992409000000002</v>
      </c>
      <c r="K163" s="14">
        <f t="shared" si="44"/>
        <v>-8.2375799541563044E-3</v>
      </c>
      <c r="L163" s="13">
        <v>109.11649300000001</v>
      </c>
      <c r="M163" s="14">
        <f t="shared" si="45"/>
        <v>-2.520535738281815E-3</v>
      </c>
      <c r="N163" s="13">
        <v>53.993000000000002</v>
      </c>
      <c r="O163" s="14">
        <f t="shared" si="46"/>
        <v>-1.9654837450408857E-2</v>
      </c>
      <c r="P163" s="13">
        <v>156.95526100000001</v>
      </c>
      <c r="Q163" s="14">
        <f t="shared" si="47"/>
        <v>-3.1593739512127961E-3</v>
      </c>
      <c r="R163" s="13">
        <v>40.454624000000003</v>
      </c>
      <c r="S163" s="14">
        <f t="shared" si="48"/>
        <v>-7.0155354237705358E-3</v>
      </c>
      <c r="T163" s="13">
        <v>110.916786</v>
      </c>
      <c r="U163" s="14">
        <f t="shared" si="49"/>
        <v>5.9268876376854518E-3</v>
      </c>
      <c r="V163" s="13">
        <v>40.032474999999998</v>
      </c>
      <c r="W163" s="14">
        <f t="shared" si="50"/>
        <v>-4.221932497933012E-3</v>
      </c>
      <c r="X163" s="13">
        <v>194.44335899999999</v>
      </c>
      <c r="Y163" s="14">
        <f t="shared" si="51"/>
        <v>-1.3698884245086917E-2</v>
      </c>
      <c r="Z163" s="13">
        <v>59.329987000000003</v>
      </c>
      <c r="AA163" s="14">
        <f t="shared" si="52"/>
        <v>-4.110058799028371E-4</v>
      </c>
      <c r="AB163" s="13">
        <v>99.420165999999995</v>
      </c>
      <c r="AC163" s="14">
        <f t="shared" si="53"/>
        <v>-1.9501618692429834E-2</v>
      </c>
      <c r="AD163" s="13">
        <v>34.232894999999999</v>
      </c>
      <c r="AE163" s="14">
        <f t="shared" si="54"/>
        <v>-0.13824547922992303</v>
      </c>
      <c r="AF163" s="13">
        <v>93.749404999999996</v>
      </c>
      <c r="AG163" s="14">
        <f t="shared" si="55"/>
        <v>-4.8469515487530312E-3</v>
      </c>
      <c r="AH163" s="13">
        <v>30.064793000000002</v>
      </c>
      <c r="AI163" s="14">
        <f t="shared" si="56"/>
        <v>-2.7313226191786444E-2</v>
      </c>
      <c r="AJ163" s="13">
        <v>82.002930000000006</v>
      </c>
      <c r="AK163" s="14">
        <f t="shared" si="57"/>
        <v>-8.5484779481292961E-4</v>
      </c>
      <c r="AL163" s="13">
        <v>92.300003000000004</v>
      </c>
      <c r="AM163" s="14">
        <f t="shared" si="58"/>
        <v>-2.1001230600352416E-2</v>
      </c>
      <c r="AN163" s="13">
        <v>130.94368</v>
      </c>
      <c r="AO163" s="14">
        <f t="shared" si="59"/>
        <v>-1.9326124327214478E-2</v>
      </c>
    </row>
    <row r="164" spans="1:41" x14ac:dyDescent="0.2">
      <c r="A164" s="50">
        <v>43494</v>
      </c>
      <c r="B164" s="49">
        <v>37.018374999999999</v>
      </c>
      <c r="C164" s="14">
        <f t="shared" si="40"/>
        <v>-1.0364705971045773E-2</v>
      </c>
      <c r="D164" s="13">
        <v>79.694000000000003</v>
      </c>
      <c r="E164" s="14">
        <f t="shared" si="41"/>
        <v>-2.6869948203237737E-2</v>
      </c>
      <c r="F164" s="13">
        <v>202.050003</v>
      </c>
      <c r="G164" s="14">
        <f t="shared" si="42"/>
        <v>5.4740284469871892E-3</v>
      </c>
      <c r="H164" s="13">
        <v>31.874783999999998</v>
      </c>
      <c r="I164" s="14">
        <f t="shared" si="43"/>
        <v>2.0073845206177277E-2</v>
      </c>
      <c r="J164" s="13">
        <v>39.171382999999999</v>
      </c>
      <c r="K164" s="14">
        <f t="shared" si="44"/>
        <v>4.5899703196075059E-3</v>
      </c>
      <c r="L164" s="13">
        <v>109.205124</v>
      </c>
      <c r="M164" s="14">
        <f t="shared" si="45"/>
        <v>8.1226034271453251E-4</v>
      </c>
      <c r="N164" s="13">
        <v>53.502997999999998</v>
      </c>
      <c r="O164" s="14">
        <f t="shared" si="46"/>
        <v>-9.0752875372733799E-3</v>
      </c>
      <c r="P164" s="13">
        <v>156.83300800000001</v>
      </c>
      <c r="Q164" s="14">
        <f t="shared" si="47"/>
        <v>-7.789034863889821E-4</v>
      </c>
      <c r="R164" s="13">
        <v>40.307395999999997</v>
      </c>
      <c r="S164" s="14">
        <f t="shared" si="48"/>
        <v>-3.6393367541867061E-3</v>
      </c>
      <c r="T164" s="13">
        <v>112.069031</v>
      </c>
      <c r="U164" s="14">
        <f t="shared" si="49"/>
        <v>1.0388373496505787E-2</v>
      </c>
      <c r="V164" s="13">
        <v>40.227688000000001</v>
      </c>
      <c r="W164" s="14">
        <f t="shared" si="50"/>
        <v>4.8763660003534604E-3</v>
      </c>
      <c r="X164" s="13">
        <v>193.54968299999999</v>
      </c>
      <c r="Y164" s="14">
        <f t="shared" si="51"/>
        <v>-4.5960736565963112E-3</v>
      </c>
      <c r="Z164" s="13">
        <v>59.582211000000001</v>
      </c>
      <c r="AA164" s="14">
        <f t="shared" si="52"/>
        <v>4.2512060553796527E-3</v>
      </c>
      <c r="AB164" s="13">
        <v>97.395438999999996</v>
      </c>
      <c r="AC164" s="14">
        <f t="shared" si="53"/>
        <v>-2.0365355253983419E-2</v>
      </c>
      <c r="AD164" s="13">
        <v>32.642918000000002</v>
      </c>
      <c r="AE164" s="14">
        <f t="shared" si="54"/>
        <v>-4.6445881950679224E-2</v>
      </c>
      <c r="AF164" s="13">
        <v>93.904488000000001</v>
      </c>
      <c r="AG164" s="14">
        <f t="shared" si="55"/>
        <v>1.6542291655077257E-3</v>
      </c>
      <c r="AH164" s="13">
        <v>31.007885000000002</v>
      </c>
      <c r="AI164" s="14">
        <f t="shared" si="56"/>
        <v>3.1368651033120365E-2</v>
      </c>
      <c r="AJ164" s="13">
        <v>82.020470000000003</v>
      </c>
      <c r="AK164" s="14">
        <f t="shared" si="57"/>
        <v>2.1389479619804419E-4</v>
      </c>
      <c r="AL164" s="13">
        <v>91.120002999999997</v>
      </c>
      <c r="AM164" s="14">
        <f t="shared" si="58"/>
        <v>-1.2784398284364173E-2</v>
      </c>
      <c r="AN164" s="13">
        <v>129.990387</v>
      </c>
      <c r="AO164" s="14">
        <f t="shared" si="59"/>
        <v>-7.2801757213483143E-3</v>
      </c>
    </row>
    <row r="165" spans="1:41" x14ac:dyDescent="0.2">
      <c r="A165" s="50">
        <v>43495</v>
      </c>
      <c r="B165" s="49">
        <v>39.548012</v>
      </c>
      <c r="C165" s="14">
        <f t="shared" si="40"/>
        <v>6.8334631112251687E-2</v>
      </c>
      <c r="D165" s="13">
        <v>83.521500000000003</v>
      </c>
      <c r="E165" s="14">
        <f t="shared" si="41"/>
        <v>4.802745501543404E-2</v>
      </c>
      <c r="F165" s="13">
        <v>205.96000699999999</v>
      </c>
      <c r="G165" s="14">
        <f t="shared" si="42"/>
        <v>1.9351665142019359E-2</v>
      </c>
      <c r="H165" s="13">
        <v>31.300540999999999</v>
      </c>
      <c r="I165" s="14">
        <f t="shared" si="43"/>
        <v>-1.8015588748773959E-2</v>
      </c>
      <c r="J165" s="13">
        <v>39.810603999999998</v>
      </c>
      <c r="K165" s="14">
        <f t="shared" si="44"/>
        <v>1.6318571136485049E-2</v>
      </c>
      <c r="L165" s="13">
        <v>108.44689200000001</v>
      </c>
      <c r="M165" s="14">
        <f t="shared" si="45"/>
        <v>-6.9431906876457061E-3</v>
      </c>
      <c r="N165" s="13">
        <v>54.899501999999998</v>
      </c>
      <c r="O165" s="14">
        <f t="shared" si="46"/>
        <v>2.6101415849631548E-2</v>
      </c>
      <c r="P165" s="13">
        <v>159.00628699999999</v>
      </c>
      <c r="Q165" s="14">
        <f t="shared" si="47"/>
        <v>1.3857280605113376E-2</v>
      </c>
      <c r="R165" s="13">
        <v>41.173473000000001</v>
      </c>
      <c r="S165" s="14">
        <f t="shared" si="48"/>
        <v>2.1486801082362339E-2</v>
      </c>
      <c r="T165" s="13">
        <v>113.19548</v>
      </c>
      <c r="U165" s="14">
        <f t="shared" si="49"/>
        <v>1.0051385203821539E-2</v>
      </c>
      <c r="V165" s="13">
        <v>40.618065000000001</v>
      </c>
      <c r="W165" s="14">
        <f t="shared" si="50"/>
        <v>9.704186827739214E-3</v>
      </c>
      <c r="X165" s="13">
        <v>198.193161</v>
      </c>
      <c r="Y165" s="14">
        <f t="shared" si="51"/>
        <v>2.3991142367306262E-2</v>
      </c>
      <c r="Z165" s="13">
        <v>59.696120999999998</v>
      </c>
      <c r="AA165" s="14">
        <f t="shared" si="52"/>
        <v>1.9118122353667388E-3</v>
      </c>
      <c r="AB165" s="13">
        <v>100.650139</v>
      </c>
      <c r="AC165" s="14">
        <f t="shared" si="53"/>
        <v>3.3417375940982152E-2</v>
      </c>
      <c r="AD165" s="13">
        <v>34.079113</v>
      </c>
      <c r="AE165" s="14">
        <f t="shared" si="54"/>
        <v>4.3997138981263895E-2</v>
      </c>
      <c r="AF165" s="13">
        <v>95.472449999999995</v>
      </c>
      <c r="AG165" s="14">
        <f t="shared" si="55"/>
        <v>1.66974128009727E-2</v>
      </c>
      <c r="AH165" s="13">
        <v>31.623940999999999</v>
      </c>
      <c r="AI165" s="14">
        <f t="shared" si="56"/>
        <v>1.9867720742643202E-2</v>
      </c>
      <c r="AJ165" s="13">
        <v>82.879784000000001</v>
      </c>
      <c r="AK165" s="14">
        <f t="shared" si="57"/>
        <v>1.0476823651461631E-2</v>
      </c>
      <c r="AL165" s="13">
        <v>92.419998000000007</v>
      </c>
      <c r="AM165" s="14">
        <f t="shared" si="58"/>
        <v>1.4266845447755472E-2</v>
      </c>
      <c r="AN165" s="13">
        <v>132.49392700000001</v>
      </c>
      <c r="AO165" s="14">
        <f t="shared" si="59"/>
        <v>1.9259424160342098E-2</v>
      </c>
    </row>
    <row r="166" spans="1:41" x14ac:dyDescent="0.2">
      <c r="A166" s="50">
        <v>43496</v>
      </c>
      <c r="B166" s="49">
        <v>39.832805999999998</v>
      </c>
      <c r="C166" s="14">
        <f t="shared" si="40"/>
        <v>7.2012216442129962E-3</v>
      </c>
      <c r="D166" s="13">
        <v>85.936501000000007</v>
      </c>
      <c r="E166" s="14">
        <f t="shared" si="41"/>
        <v>2.8914722556467432E-2</v>
      </c>
      <c r="F166" s="13">
        <v>205.53999300000001</v>
      </c>
      <c r="G166" s="14">
        <f t="shared" si="42"/>
        <v>-2.0392988236788145E-3</v>
      </c>
      <c r="H166" s="13">
        <v>32.307667000000002</v>
      </c>
      <c r="I166" s="14">
        <f t="shared" si="43"/>
        <v>3.2175993379794932E-2</v>
      </c>
      <c r="J166" s="13">
        <v>40.304943000000002</v>
      </c>
      <c r="K166" s="14">
        <f t="shared" si="44"/>
        <v>1.241726952949529E-2</v>
      </c>
      <c r="L166" s="13">
        <v>109.81564299999999</v>
      </c>
      <c r="M166" s="14">
        <f t="shared" si="45"/>
        <v>1.2621394442544176E-2</v>
      </c>
      <c r="N166" s="13">
        <v>56.294497999999997</v>
      </c>
      <c r="O166" s="14">
        <f t="shared" si="46"/>
        <v>2.5409993700853617E-2</v>
      </c>
      <c r="P166" s="13">
        <v>160.184586</v>
      </c>
      <c r="Q166" s="14">
        <f t="shared" si="47"/>
        <v>7.4103925211461696E-3</v>
      </c>
      <c r="R166" s="13">
        <v>40.809711</v>
      </c>
      <c r="S166" s="14">
        <f t="shared" si="48"/>
        <v>-8.8348631654172616E-3</v>
      </c>
      <c r="T166" s="13">
        <v>114.433723</v>
      </c>
      <c r="U166" s="14">
        <f t="shared" si="49"/>
        <v>1.0938979188921616E-2</v>
      </c>
      <c r="V166" s="13">
        <v>40.847217999999998</v>
      </c>
      <c r="W166" s="14">
        <f t="shared" si="50"/>
        <v>5.6416523042148725E-3</v>
      </c>
      <c r="X166" s="13">
        <v>205.100098</v>
      </c>
      <c r="Y166" s="14">
        <f t="shared" si="51"/>
        <v>3.4849522380845377E-2</v>
      </c>
      <c r="Z166" s="13">
        <v>60.558559000000002</v>
      </c>
      <c r="AA166" s="14">
        <f t="shared" si="52"/>
        <v>1.4447136355811185E-2</v>
      </c>
      <c r="AB166" s="13">
        <v>98.805167999999995</v>
      </c>
      <c r="AC166" s="14">
        <f t="shared" si="53"/>
        <v>-1.8330536036318845E-2</v>
      </c>
      <c r="AD166" s="13">
        <v>35.656680999999999</v>
      </c>
      <c r="AE166" s="14">
        <f t="shared" si="54"/>
        <v>4.6291345669706718E-2</v>
      </c>
      <c r="AF166" s="13">
        <v>97.066222999999994</v>
      </c>
      <c r="AG166" s="14">
        <f t="shared" si="55"/>
        <v>1.6693538292984034E-2</v>
      </c>
      <c r="AH166" s="13">
        <v>32.567596000000002</v>
      </c>
      <c r="AI166" s="14">
        <f t="shared" si="56"/>
        <v>2.9839892504226473E-2</v>
      </c>
      <c r="AJ166" s="13">
        <v>84.589645000000004</v>
      </c>
      <c r="AK166" s="14">
        <f t="shared" si="57"/>
        <v>2.0630616025736792E-2</v>
      </c>
      <c r="AL166" s="13">
        <v>88.760002</v>
      </c>
      <c r="AM166" s="14">
        <f t="shared" si="58"/>
        <v>-3.9601775364678127E-2</v>
      </c>
      <c r="AN166" s="13">
        <v>129.99998500000001</v>
      </c>
      <c r="AO166" s="14">
        <f t="shared" si="59"/>
        <v>-1.8823066509304986E-2</v>
      </c>
    </row>
    <row r="167" spans="1:41" x14ac:dyDescent="0.2">
      <c r="A167" s="50">
        <v>43497</v>
      </c>
      <c r="B167" s="49">
        <v>39.851959000000001</v>
      </c>
      <c r="C167" s="14">
        <f t="shared" si="40"/>
        <v>4.8083481741167944E-4</v>
      </c>
      <c r="D167" s="13">
        <v>81.311501000000007</v>
      </c>
      <c r="E167" s="14">
        <f t="shared" si="41"/>
        <v>-5.3818807447140515E-2</v>
      </c>
      <c r="F167" s="13">
        <v>209.19000199999999</v>
      </c>
      <c r="G167" s="14">
        <f t="shared" si="42"/>
        <v>1.7758145004899362E-2</v>
      </c>
      <c r="H167" s="13">
        <v>32.502032999999997</v>
      </c>
      <c r="I167" s="14">
        <f t="shared" si="43"/>
        <v>6.0160951887981984E-3</v>
      </c>
      <c r="J167" s="13">
        <v>40.347546000000001</v>
      </c>
      <c r="K167" s="14">
        <f t="shared" si="44"/>
        <v>1.057016753503337E-3</v>
      </c>
      <c r="L167" s="13">
        <v>109.599014</v>
      </c>
      <c r="M167" s="14">
        <f t="shared" si="45"/>
        <v>-1.9726606709391525E-3</v>
      </c>
      <c r="N167" s="13">
        <v>55.930999999999997</v>
      </c>
      <c r="O167" s="14">
        <f t="shared" si="46"/>
        <v>-6.4570786296024307E-3</v>
      </c>
      <c r="P167" s="13">
        <v>160.917709</v>
      </c>
      <c r="Q167" s="14">
        <f t="shared" si="47"/>
        <v>4.5767387381454583E-3</v>
      </c>
      <c r="R167" s="13">
        <v>42.204104999999998</v>
      </c>
      <c r="S167" s="14">
        <f t="shared" si="48"/>
        <v>3.4168190997480918E-2</v>
      </c>
      <c r="T167" s="13">
        <v>115.39677399999999</v>
      </c>
      <c r="U167" s="14">
        <f t="shared" si="49"/>
        <v>8.4157971509848384E-3</v>
      </c>
      <c r="V167" s="13">
        <v>41.330962999999997</v>
      </c>
      <c r="W167" s="14">
        <f t="shared" si="50"/>
        <v>1.1842789391434128E-2</v>
      </c>
      <c r="X167" s="13">
        <v>207.66464199999999</v>
      </c>
      <c r="Y167" s="14">
        <f t="shared" si="51"/>
        <v>1.2503865307758044E-2</v>
      </c>
      <c r="Z167" s="13">
        <v>62.202106000000001</v>
      </c>
      <c r="AA167" s="14">
        <f t="shared" si="52"/>
        <v>2.7139797035130808E-2</v>
      </c>
      <c r="AB167" s="13">
        <v>97.244049000000004</v>
      </c>
      <c r="AC167" s="14">
        <f t="shared" si="53"/>
        <v>-1.5799973135008361E-2</v>
      </c>
      <c r="AD167" s="13">
        <v>35.899768999999999</v>
      </c>
      <c r="AE167" s="14">
        <f t="shared" si="54"/>
        <v>6.8174600995531964E-3</v>
      </c>
      <c r="AF167" s="13">
        <v>96.652717999999993</v>
      </c>
      <c r="AG167" s="14">
        <f t="shared" si="55"/>
        <v>-4.2600297736937742E-3</v>
      </c>
      <c r="AH167" s="13">
        <v>32.897480000000002</v>
      </c>
      <c r="AI167" s="14">
        <f t="shared" si="56"/>
        <v>1.0129209414167395E-2</v>
      </c>
      <c r="AJ167" s="13">
        <v>85.466492000000002</v>
      </c>
      <c r="AK167" s="14">
        <f t="shared" si="57"/>
        <v>1.0365890529508537E-2</v>
      </c>
      <c r="AL167" s="13">
        <v>90.010002</v>
      </c>
      <c r="AM167" s="14">
        <f t="shared" si="58"/>
        <v>1.4082919917014047E-2</v>
      </c>
      <c r="AN167" s="13">
        <v>134.94929500000001</v>
      </c>
      <c r="AO167" s="14">
        <f t="shared" si="59"/>
        <v>3.8071619777494625E-2</v>
      </c>
    </row>
    <row r="168" spans="1:41" x14ac:dyDescent="0.2">
      <c r="A168" s="50">
        <v>43500</v>
      </c>
      <c r="B168" s="49">
        <v>40.983944000000001</v>
      </c>
      <c r="C168" s="14">
        <f t="shared" si="40"/>
        <v>2.8404751696146313E-2</v>
      </c>
      <c r="D168" s="13">
        <v>81.665497000000002</v>
      </c>
      <c r="E168" s="14">
        <f t="shared" si="41"/>
        <v>4.3535784685613255E-3</v>
      </c>
      <c r="F168" s="13">
        <v>208.520004</v>
      </c>
      <c r="G168" s="14">
        <f t="shared" si="42"/>
        <v>-3.2028203718836856E-3</v>
      </c>
      <c r="H168" s="13">
        <v>32.484352000000001</v>
      </c>
      <c r="I168" s="14">
        <f t="shared" si="43"/>
        <v>-5.4399674014227184E-4</v>
      </c>
      <c r="J168" s="13">
        <v>40.356074999999997</v>
      </c>
      <c r="K168" s="14">
        <f t="shared" si="44"/>
        <v>2.1138832086586845E-4</v>
      </c>
      <c r="L168" s="13">
        <v>110.09137699999999</v>
      </c>
      <c r="M168" s="14">
        <f t="shared" si="45"/>
        <v>4.4924035539224416E-3</v>
      </c>
      <c r="N168" s="13">
        <v>57.070999</v>
      </c>
      <c r="O168" s="14">
        <f t="shared" si="46"/>
        <v>2.0382238829987021E-2</v>
      </c>
      <c r="P168" s="13">
        <v>162.71568300000001</v>
      </c>
      <c r="Q168" s="14">
        <f t="shared" si="47"/>
        <v>1.1173251292062591E-2</v>
      </c>
      <c r="R168" s="13">
        <v>42.628487</v>
      </c>
      <c r="S168" s="14">
        <f t="shared" si="48"/>
        <v>1.0055467353234926E-2</v>
      </c>
      <c r="T168" s="13">
        <v>114.261734</v>
      </c>
      <c r="U168" s="14">
        <f t="shared" si="49"/>
        <v>-9.8359768705491568E-3</v>
      </c>
      <c r="V168" s="13">
        <v>41.797744999999999</v>
      </c>
      <c r="W168" s="14">
        <f t="shared" si="50"/>
        <v>1.1293760563962696E-2</v>
      </c>
      <c r="X168" s="13">
        <v>208.77209500000001</v>
      </c>
      <c r="Y168" s="14">
        <f t="shared" si="51"/>
        <v>5.3328914799084526E-3</v>
      </c>
      <c r="Z168" s="13">
        <v>62.543812000000003</v>
      </c>
      <c r="AA168" s="14">
        <f t="shared" si="52"/>
        <v>5.4934795937617853E-3</v>
      </c>
      <c r="AB168" s="13">
        <v>100.04460899999999</v>
      </c>
      <c r="AC168" s="14">
        <f t="shared" si="53"/>
        <v>2.8799294443200285E-2</v>
      </c>
      <c r="AD168" s="13">
        <v>37.003582000000002</v>
      </c>
      <c r="AE168" s="14">
        <f t="shared" si="54"/>
        <v>3.0747078066156952E-2</v>
      </c>
      <c r="AF168" s="13">
        <v>97.428070000000005</v>
      </c>
      <c r="AG168" s="14">
        <f t="shared" si="55"/>
        <v>8.0220403113755445E-3</v>
      </c>
      <c r="AH168" s="13">
        <v>32.559921000000003</v>
      </c>
      <c r="AI168" s="14">
        <f t="shared" si="56"/>
        <v>-1.0260937919864932E-2</v>
      </c>
      <c r="AJ168" s="13">
        <v>85.957526999999999</v>
      </c>
      <c r="AK168" s="14">
        <f t="shared" si="57"/>
        <v>5.7453510552416542E-3</v>
      </c>
      <c r="AL168" s="13">
        <v>91.660004000000001</v>
      </c>
      <c r="AM168" s="14">
        <f t="shared" si="58"/>
        <v>1.8331318335044644E-2</v>
      </c>
      <c r="AN168" s="13">
        <v>136.24920700000001</v>
      </c>
      <c r="AO168" s="14">
        <f t="shared" si="59"/>
        <v>9.6325957093736925E-3</v>
      </c>
    </row>
    <row r="169" spans="1:41" x14ac:dyDescent="0.2">
      <c r="A169" s="50">
        <v>43501</v>
      </c>
      <c r="B169" s="49">
        <v>41.685164999999998</v>
      </c>
      <c r="C169" s="14">
        <f t="shared" si="40"/>
        <v>1.7109651525973213E-2</v>
      </c>
      <c r="D169" s="13">
        <v>82.940498000000005</v>
      </c>
      <c r="E169" s="14">
        <f t="shared" si="41"/>
        <v>1.5612480751816094E-2</v>
      </c>
      <c r="F169" s="13">
        <v>207.820007</v>
      </c>
      <c r="G169" s="14">
        <f t="shared" si="42"/>
        <v>-3.3569776835415954E-3</v>
      </c>
      <c r="H169" s="13">
        <v>32.820067999999999</v>
      </c>
      <c r="I169" s="14">
        <f t="shared" si="43"/>
        <v>1.0334698995996483E-2</v>
      </c>
      <c r="J169" s="13">
        <v>40.279373</v>
      </c>
      <c r="K169" s="14">
        <f t="shared" si="44"/>
        <v>-1.9006308220013146E-3</v>
      </c>
      <c r="L169" s="13">
        <v>110.938232</v>
      </c>
      <c r="M169" s="14">
        <f t="shared" si="45"/>
        <v>7.6922918313575561E-3</v>
      </c>
      <c r="N169" s="13">
        <v>57.593497999999997</v>
      </c>
      <c r="O169" s="14">
        <f t="shared" si="46"/>
        <v>9.1552453812837609E-3</v>
      </c>
      <c r="P169" s="13">
        <v>162.68077099999999</v>
      </c>
      <c r="Q169" s="14">
        <f t="shared" si="47"/>
        <v>-2.1455829798544546E-4</v>
      </c>
      <c r="R169" s="13">
        <v>43.312679000000003</v>
      </c>
      <c r="S169" s="14">
        <f t="shared" si="48"/>
        <v>1.6050112217212975E-2</v>
      </c>
      <c r="T169" s="13">
        <v>114.261734</v>
      </c>
      <c r="U169" s="14">
        <f t="shared" si="49"/>
        <v>0</v>
      </c>
      <c r="V169" s="13">
        <v>41.806229000000002</v>
      </c>
      <c r="W169" s="14">
        <f t="shared" si="50"/>
        <v>2.0297745727670957E-4</v>
      </c>
      <c r="X169" s="13">
        <v>209.69497699999999</v>
      </c>
      <c r="Y169" s="14">
        <f t="shared" si="51"/>
        <v>4.4205237294763222E-3</v>
      </c>
      <c r="Z169" s="13">
        <v>62.771641000000002</v>
      </c>
      <c r="AA169" s="14">
        <f t="shared" si="52"/>
        <v>3.6427104890888184E-3</v>
      </c>
      <c r="AB169" s="13">
        <v>101.444908</v>
      </c>
      <c r="AC169" s="14">
        <f t="shared" si="53"/>
        <v>1.3996746191491383E-2</v>
      </c>
      <c r="AD169" s="13">
        <v>37.194572000000001</v>
      </c>
      <c r="AE169" s="14">
        <f t="shared" si="54"/>
        <v>5.1613922133268986E-3</v>
      </c>
      <c r="AF169" s="13">
        <v>97.264388999999994</v>
      </c>
      <c r="AG169" s="14">
        <f t="shared" si="55"/>
        <v>-1.6800189103614027E-3</v>
      </c>
      <c r="AH169" s="13">
        <v>32.306744000000002</v>
      </c>
      <c r="AI169" s="14">
        <f t="shared" si="56"/>
        <v>-7.7757252543703137E-3</v>
      </c>
      <c r="AJ169" s="13">
        <v>85.440185999999997</v>
      </c>
      <c r="AK169" s="14">
        <f t="shared" si="57"/>
        <v>-6.0185654247592035E-3</v>
      </c>
      <c r="AL169" s="13">
        <v>92.269997000000004</v>
      </c>
      <c r="AM169" s="14">
        <f t="shared" si="58"/>
        <v>6.654952797078284E-3</v>
      </c>
      <c r="AN169" s="13">
        <v>137.24096700000001</v>
      </c>
      <c r="AO169" s="14">
        <f t="shared" si="59"/>
        <v>7.2790148422661183E-3</v>
      </c>
    </row>
    <row r="170" spans="1:41" x14ac:dyDescent="0.2">
      <c r="A170" s="50">
        <v>43502</v>
      </c>
      <c r="B170" s="49">
        <v>41.69952</v>
      </c>
      <c r="C170" s="14">
        <f t="shared" si="40"/>
        <v>3.4436711477581206E-4</v>
      </c>
      <c r="D170" s="13">
        <v>82.013000000000005</v>
      </c>
      <c r="E170" s="14">
        <f t="shared" si="41"/>
        <v>-1.1182691476002482E-2</v>
      </c>
      <c r="F170" s="13">
        <v>206.009995</v>
      </c>
      <c r="G170" s="14">
        <f t="shared" si="42"/>
        <v>-8.709517558624702E-3</v>
      </c>
      <c r="H170" s="13">
        <v>32.837738000000002</v>
      </c>
      <c r="I170" s="14">
        <f t="shared" si="43"/>
        <v>5.3839010936851395E-4</v>
      </c>
      <c r="J170" s="13">
        <v>40.466873</v>
      </c>
      <c r="K170" s="14">
        <f t="shared" si="44"/>
        <v>4.6549880505835084E-3</v>
      </c>
      <c r="L170" s="13">
        <v>109.707329</v>
      </c>
      <c r="M170" s="14">
        <f t="shared" si="45"/>
        <v>-1.1095390451147602E-2</v>
      </c>
      <c r="N170" s="13">
        <v>56.144500999999998</v>
      </c>
      <c r="O170" s="14">
        <f t="shared" si="46"/>
        <v>-2.5159037917787175E-2</v>
      </c>
      <c r="P170" s="13">
        <v>161.22318999999999</v>
      </c>
      <c r="Q170" s="14">
        <f t="shared" si="47"/>
        <v>-8.9597620606309825E-3</v>
      </c>
      <c r="R170" s="13">
        <v>43.491363999999997</v>
      </c>
      <c r="S170" s="14">
        <f t="shared" si="48"/>
        <v>4.1254663559369131E-3</v>
      </c>
      <c r="T170" s="13">
        <v>114.364937</v>
      </c>
      <c r="U170" s="14">
        <f t="shared" si="49"/>
        <v>9.0321576950680438E-4</v>
      </c>
      <c r="V170" s="13">
        <v>41.806229000000002</v>
      </c>
      <c r="W170" s="14">
        <f t="shared" si="50"/>
        <v>0</v>
      </c>
      <c r="X170" s="13">
        <v>209.15095500000001</v>
      </c>
      <c r="Y170" s="14">
        <f t="shared" si="51"/>
        <v>-2.5943492199147489E-3</v>
      </c>
      <c r="Z170" s="13">
        <v>62.966923000000001</v>
      </c>
      <c r="AA170" s="14">
        <f t="shared" si="52"/>
        <v>3.1109908374069573E-3</v>
      </c>
      <c r="AB170" s="13">
        <v>100.31896999999999</v>
      </c>
      <c r="AC170" s="14">
        <f t="shared" si="53"/>
        <v>-1.1099009523474646E-2</v>
      </c>
      <c r="AD170" s="13">
        <v>37.951118000000001</v>
      </c>
      <c r="AE170" s="14">
        <f t="shared" si="54"/>
        <v>2.0340225987813598E-2</v>
      </c>
      <c r="AF170" s="13">
        <v>97.393608</v>
      </c>
      <c r="AG170" s="14">
        <f t="shared" si="55"/>
        <v>1.3285335088055739E-3</v>
      </c>
      <c r="AH170" s="13">
        <v>32.475532999999999</v>
      </c>
      <c r="AI170" s="14">
        <f t="shared" si="56"/>
        <v>5.2245747822805555E-3</v>
      </c>
      <c r="AJ170" s="13">
        <v>85.861069000000001</v>
      </c>
      <c r="AK170" s="14">
        <f t="shared" si="57"/>
        <v>4.9260543510520893E-3</v>
      </c>
      <c r="AL170" s="13">
        <v>92.25</v>
      </c>
      <c r="AM170" s="14">
        <f t="shared" si="58"/>
        <v>-2.1672266879990687E-4</v>
      </c>
      <c r="AN170" s="13">
        <v>136.23959400000001</v>
      </c>
      <c r="AO170" s="14">
        <f t="shared" si="59"/>
        <v>-7.2964583527016513E-3</v>
      </c>
    </row>
    <row r="171" spans="1:41" x14ac:dyDescent="0.2">
      <c r="A171" s="50">
        <v>43503</v>
      </c>
      <c r="B171" s="49">
        <v>40.909756000000002</v>
      </c>
      <c r="C171" s="14">
        <f t="shared" si="40"/>
        <v>-1.8939402659790772E-2</v>
      </c>
      <c r="D171" s="13">
        <v>80.718497999999997</v>
      </c>
      <c r="E171" s="14">
        <f t="shared" si="41"/>
        <v>-1.5784107397607827E-2</v>
      </c>
      <c r="F171" s="13">
        <v>201.729996</v>
      </c>
      <c r="G171" s="14">
        <f t="shared" si="42"/>
        <v>-2.0775686150567574E-2</v>
      </c>
      <c r="H171" s="13">
        <v>33.2883</v>
      </c>
      <c r="I171" s="14">
        <f t="shared" si="43"/>
        <v>1.3720859822926812E-2</v>
      </c>
      <c r="J171" s="13">
        <v>39.802086000000003</v>
      </c>
      <c r="K171" s="14">
        <f t="shared" si="44"/>
        <v>-1.6427931063514478E-2</v>
      </c>
      <c r="L171" s="13">
        <v>109.254356</v>
      </c>
      <c r="M171" s="14">
        <f t="shared" si="45"/>
        <v>-4.1289219610842753E-3</v>
      </c>
      <c r="N171" s="13">
        <v>55.295501999999999</v>
      </c>
      <c r="O171" s="14">
        <f t="shared" si="46"/>
        <v>-1.5121676831716724E-2</v>
      </c>
      <c r="P171" s="13">
        <v>160.65589900000001</v>
      </c>
      <c r="Q171" s="14">
        <f t="shared" si="47"/>
        <v>-3.5186687473433009E-3</v>
      </c>
      <c r="R171" s="13">
        <v>42.907412999999998</v>
      </c>
      <c r="S171" s="14">
        <f t="shared" si="48"/>
        <v>-1.342682653043481E-2</v>
      </c>
      <c r="T171" s="13">
        <v>113.548027</v>
      </c>
      <c r="U171" s="14">
        <f t="shared" si="49"/>
        <v>-7.1430109737217196E-3</v>
      </c>
      <c r="V171" s="13">
        <v>41.942019999999999</v>
      </c>
      <c r="W171" s="14">
        <f t="shared" si="50"/>
        <v>3.2481044870131814E-3</v>
      </c>
      <c r="X171" s="13">
        <v>207.85893200000001</v>
      </c>
      <c r="Y171" s="14">
        <f t="shared" si="51"/>
        <v>-6.177466414150512E-3</v>
      </c>
      <c r="Z171" s="13">
        <v>62.503155</v>
      </c>
      <c r="AA171" s="14">
        <f t="shared" si="52"/>
        <v>-7.3652638227217349E-3</v>
      </c>
      <c r="AB171" s="13">
        <v>99.599914999999996</v>
      </c>
      <c r="AC171" s="14">
        <f t="shared" si="53"/>
        <v>-7.1676872280486137E-3</v>
      </c>
      <c r="AD171" s="13">
        <v>36.567005000000002</v>
      </c>
      <c r="AE171" s="14">
        <f t="shared" si="54"/>
        <v>-3.6470941383070721E-2</v>
      </c>
      <c r="AF171" s="13">
        <v>97.428070000000005</v>
      </c>
      <c r="AG171" s="14">
        <f t="shared" si="55"/>
        <v>3.5384252321790655E-4</v>
      </c>
      <c r="AH171" s="13">
        <v>31.992197000000001</v>
      </c>
      <c r="AI171" s="14">
        <f t="shared" si="56"/>
        <v>-1.4883081364669093E-2</v>
      </c>
      <c r="AJ171" s="13">
        <v>85.177138999999997</v>
      </c>
      <c r="AK171" s="14">
        <f t="shared" si="57"/>
        <v>-7.9655425673771374E-3</v>
      </c>
      <c r="AL171" s="13">
        <v>90.849997999999999</v>
      </c>
      <c r="AM171" s="14">
        <f t="shared" si="58"/>
        <v>-1.5176173441734386E-2</v>
      </c>
      <c r="AN171" s="13">
        <v>134.96852100000001</v>
      </c>
      <c r="AO171" s="14">
        <f t="shared" si="59"/>
        <v>-9.3296886953435632E-3</v>
      </c>
    </row>
    <row r="172" spans="1:41" x14ac:dyDescent="0.2">
      <c r="A172" s="50">
        <v>43504</v>
      </c>
      <c r="B172" s="49">
        <v>40.957828999999997</v>
      </c>
      <c r="C172" s="14">
        <f t="shared" si="40"/>
        <v>1.1750986732845803E-3</v>
      </c>
      <c r="D172" s="13">
        <v>79.411002999999994</v>
      </c>
      <c r="E172" s="14">
        <f t="shared" si="41"/>
        <v>-1.6198207751586313E-2</v>
      </c>
      <c r="F172" s="13">
        <v>200.91999799999999</v>
      </c>
      <c r="G172" s="14">
        <f t="shared" si="42"/>
        <v>-4.0152580977595997E-3</v>
      </c>
      <c r="H172" s="13">
        <v>33.217616999999997</v>
      </c>
      <c r="I172" s="14">
        <f t="shared" si="43"/>
        <v>-2.1233586575464258E-3</v>
      </c>
      <c r="J172" s="13">
        <v>40.219710999999997</v>
      </c>
      <c r="K172" s="14">
        <f t="shared" si="44"/>
        <v>1.0492540516594984E-2</v>
      </c>
      <c r="L172" s="13">
        <v>109.805801</v>
      </c>
      <c r="M172" s="14">
        <f t="shared" si="45"/>
        <v>5.04735024020464E-3</v>
      </c>
      <c r="N172" s="13">
        <v>55.118999000000002</v>
      </c>
      <c r="O172" s="14">
        <f t="shared" si="46"/>
        <v>-3.1919956165692431E-3</v>
      </c>
      <c r="P172" s="13">
        <v>161.06608600000001</v>
      </c>
      <c r="Q172" s="14">
        <f t="shared" si="47"/>
        <v>2.553202232555396E-3</v>
      </c>
      <c r="R172" s="13">
        <v>42.567501</v>
      </c>
      <c r="S172" s="14">
        <f t="shared" si="48"/>
        <v>-7.9219877460334764E-3</v>
      </c>
      <c r="T172" s="13">
        <v>113.848984</v>
      </c>
      <c r="U172" s="14">
        <f t="shared" si="49"/>
        <v>2.6504819850370342E-3</v>
      </c>
      <c r="V172" s="13">
        <v>42.009911000000002</v>
      </c>
      <c r="W172" s="14">
        <f t="shared" si="50"/>
        <v>1.6186869397325498E-3</v>
      </c>
      <c r="X172" s="13">
        <v>210.394409</v>
      </c>
      <c r="Y172" s="14">
        <f t="shared" si="51"/>
        <v>1.2198066138432662E-2</v>
      </c>
      <c r="Z172" s="13">
        <v>63.072701000000002</v>
      </c>
      <c r="AA172" s="14">
        <f t="shared" si="52"/>
        <v>9.112276012307019E-3</v>
      </c>
      <c r="AB172" s="13">
        <v>99.978378000000006</v>
      </c>
      <c r="AC172" s="14">
        <f t="shared" si="53"/>
        <v>3.799832560098082E-3</v>
      </c>
      <c r="AD172" s="13">
        <v>36.753048</v>
      </c>
      <c r="AE172" s="14">
        <f t="shared" si="54"/>
        <v>5.0877286778066022E-3</v>
      </c>
      <c r="AF172" s="13">
        <v>97.367751999999996</v>
      </c>
      <c r="AG172" s="14">
        <f t="shared" si="55"/>
        <v>-6.1910289303701571E-4</v>
      </c>
      <c r="AH172" s="13">
        <v>32.398814999999999</v>
      </c>
      <c r="AI172" s="14">
        <f t="shared" si="56"/>
        <v>1.2709911732538881E-2</v>
      </c>
      <c r="AJ172" s="13">
        <v>85.676925999999995</v>
      </c>
      <c r="AK172" s="14">
        <f t="shared" si="57"/>
        <v>5.8676190098378989E-3</v>
      </c>
      <c r="AL172" s="13">
        <v>91.870002999999997</v>
      </c>
      <c r="AM172" s="14">
        <f t="shared" si="58"/>
        <v>1.1227353026469045E-2</v>
      </c>
      <c r="AN172" s="13">
        <v>135.17074600000001</v>
      </c>
      <c r="AO172" s="14">
        <f t="shared" si="59"/>
        <v>1.4983123361038686E-3</v>
      </c>
    </row>
    <row r="173" spans="1:41" x14ac:dyDescent="0.2">
      <c r="A173" s="50">
        <v>43507</v>
      </c>
      <c r="B173" s="49">
        <v>40.722279</v>
      </c>
      <c r="C173" s="14">
        <f t="shared" si="40"/>
        <v>-5.751037243697521E-3</v>
      </c>
      <c r="D173" s="13">
        <v>79.550003000000004</v>
      </c>
      <c r="E173" s="14">
        <f t="shared" si="41"/>
        <v>1.7503871598247844E-3</v>
      </c>
      <c r="F173" s="13">
        <v>203.050003</v>
      </c>
      <c r="G173" s="14">
        <f t="shared" si="42"/>
        <v>1.0601259313172129E-2</v>
      </c>
      <c r="H173" s="13">
        <v>32.687553000000001</v>
      </c>
      <c r="I173" s="14">
        <f t="shared" si="43"/>
        <v>-1.5957315661746518E-2</v>
      </c>
      <c r="J173" s="13">
        <v>40.552101</v>
      </c>
      <c r="K173" s="14">
        <f t="shared" si="44"/>
        <v>8.2643557533270684E-3</v>
      </c>
      <c r="L173" s="13">
        <v>107.76744100000001</v>
      </c>
      <c r="M173" s="14">
        <f t="shared" si="45"/>
        <v>-1.85633179798943E-2</v>
      </c>
      <c r="N173" s="13">
        <v>55.105998999999997</v>
      </c>
      <c r="O173" s="14">
        <f t="shared" si="46"/>
        <v>-2.3585333978948242E-4</v>
      </c>
      <c r="P173" s="13">
        <v>159.65214499999999</v>
      </c>
      <c r="Q173" s="14">
        <f t="shared" si="47"/>
        <v>-8.7786388501426282E-3</v>
      </c>
      <c r="R173" s="13">
        <v>42.506476999999997</v>
      </c>
      <c r="S173" s="14">
        <f t="shared" si="48"/>
        <v>-1.4335819243888048E-3</v>
      </c>
      <c r="T173" s="13">
        <v>113.505028</v>
      </c>
      <c r="U173" s="14">
        <f t="shared" si="49"/>
        <v>-3.0211600307298303E-3</v>
      </c>
      <c r="V173" s="13">
        <v>42.103268</v>
      </c>
      <c r="W173" s="14">
        <f t="shared" si="50"/>
        <v>2.2222613135265412E-3</v>
      </c>
      <c r="X173" s="13">
        <v>210.89956699999999</v>
      </c>
      <c r="Y173" s="14">
        <f t="shared" si="51"/>
        <v>2.401004867006673E-3</v>
      </c>
      <c r="Z173" s="13">
        <v>62.413628000000003</v>
      </c>
      <c r="AA173" s="14">
        <f t="shared" si="52"/>
        <v>-1.0449417728281563E-2</v>
      </c>
      <c r="AB173" s="13">
        <v>99.580985999999996</v>
      </c>
      <c r="AC173" s="14">
        <f t="shared" si="53"/>
        <v>-3.9747794268077952E-3</v>
      </c>
      <c r="AD173" s="13">
        <v>36.326411999999998</v>
      </c>
      <c r="AE173" s="14">
        <f t="shared" si="54"/>
        <v>-1.1608180088900411E-2</v>
      </c>
      <c r="AF173" s="13">
        <v>97.324691999999999</v>
      </c>
      <c r="AG173" s="14">
        <f t="shared" si="55"/>
        <v>-4.4224087663025102E-4</v>
      </c>
      <c r="AH173" s="13">
        <v>31.976845000000001</v>
      </c>
      <c r="AI173" s="14">
        <f t="shared" si="56"/>
        <v>-1.3024241781682377E-2</v>
      </c>
      <c r="AJ173" s="13">
        <v>86.167968999999999</v>
      </c>
      <c r="AK173" s="14">
        <f t="shared" si="57"/>
        <v>5.7313330779398264E-3</v>
      </c>
      <c r="AL173" s="13">
        <v>92.690002000000007</v>
      </c>
      <c r="AM173" s="14">
        <f t="shared" si="58"/>
        <v>8.9256446415921786E-3</v>
      </c>
      <c r="AN173" s="13">
        <v>135.57517999999999</v>
      </c>
      <c r="AO173" s="14">
        <f t="shared" si="59"/>
        <v>2.9920231408648856E-3</v>
      </c>
    </row>
    <row r="174" spans="1:41" x14ac:dyDescent="0.2">
      <c r="A174" s="50">
        <v>43508</v>
      </c>
      <c r="B174" s="49">
        <v>41.073196000000003</v>
      </c>
      <c r="C174" s="14">
        <f t="shared" si="40"/>
        <v>8.6173222279628536E-3</v>
      </c>
      <c r="D174" s="13">
        <v>81.900497000000001</v>
      </c>
      <c r="E174" s="14">
        <f t="shared" si="41"/>
        <v>2.9547377892619187E-2</v>
      </c>
      <c r="F174" s="13">
        <v>206.14999399999999</v>
      </c>
      <c r="G174" s="14">
        <f t="shared" si="42"/>
        <v>1.5267131022893787E-2</v>
      </c>
      <c r="H174" s="13">
        <v>32.899585999999999</v>
      </c>
      <c r="I174" s="14">
        <f t="shared" si="43"/>
        <v>6.4866586984959618E-3</v>
      </c>
      <c r="J174" s="13">
        <v>40.816310999999999</v>
      </c>
      <c r="K174" s="14">
        <f t="shared" si="44"/>
        <v>6.5153221037794751E-3</v>
      </c>
      <c r="L174" s="13">
        <v>107.531097</v>
      </c>
      <c r="M174" s="14">
        <f t="shared" si="45"/>
        <v>-2.1930928099146429E-3</v>
      </c>
      <c r="N174" s="13">
        <v>56.379002</v>
      </c>
      <c r="O174" s="14">
        <f t="shared" si="46"/>
        <v>2.3100987607538093E-2</v>
      </c>
      <c r="P174" s="13">
        <v>161.921448</v>
      </c>
      <c r="Q174" s="14">
        <f t="shared" si="47"/>
        <v>1.4214046419482873E-2</v>
      </c>
      <c r="R174" s="13">
        <v>43.587231000000003</v>
      </c>
      <c r="S174" s="14">
        <f t="shared" si="48"/>
        <v>2.5425631016186223E-2</v>
      </c>
      <c r="T174" s="13">
        <v>115.362396</v>
      </c>
      <c r="U174" s="14">
        <f t="shared" si="49"/>
        <v>1.6363750863970683E-2</v>
      </c>
      <c r="V174" s="13">
        <v>42.145695000000003</v>
      </c>
      <c r="W174" s="14">
        <f t="shared" si="50"/>
        <v>1.0076889993433369E-3</v>
      </c>
      <c r="X174" s="13">
        <v>212.657883</v>
      </c>
      <c r="Y174" s="14">
        <f t="shared" si="51"/>
        <v>8.3372195828168572E-3</v>
      </c>
      <c r="Z174" s="13">
        <v>63.886299000000001</v>
      </c>
      <c r="AA174" s="14">
        <f t="shared" si="52"/>
        <v>2.3595343632323296E-2</v>
      </c>
      <c r="AB174" s="13">
        <v>101.132683</v>
      </c>
      <c r="AC174" s="14">
        <f t="shared" si="53"/>
        <v>1.5582261858704705E-2</v>
      </c>
      <c r="AD174" s="13">
        <v>37.497185000000002</v>
      </c>
      <c r="AE174" s="14">
        <f t="shared" si="54"/>
        <v>3.2229249615954414E-2</v>
      </c>
      <c r="AF174" s="13">
        <v>98.031120000000001</v>
      </c>
      <c r="AG174" s="14">
        <f t="shared" si="55"/>
        <v>7.2584663304149366E-3</v>
      </c>
      <c r="AH174" s="13">
        <v>32.122619999999998</v>
      </c>
      <c r="AI174" s="14">
        <f t="shared" si="56"/>
        <v>4.5587674456313287E-3</v>
      </c>
      <c r="AJ174" s="13">
        <v>87.036057</v>
      </c>
      <c r="AK174" s="14">
        <f t="shared" si="57"/>
        <v>1.0074369978477771E-2</v>
      </c>
      <c r="AL174" s="13">
        <v>94.379997000000003</v>
      </c>
      <c r="AM174" s="14">
        <f t="shared" si="58"/>
        <v>1.8232764737668106E-2</v>
      </c>
      <c r="AN174" s="13">
        <v>136.721024</v>
      </c>
      <c r="AO174" s="14">
        <f t="shared" si="59"/>
        <v>8.4517239807464506E-3</v>
      </c>
    </row>
    <row r="175" spans="1:41" x14ac:dyDescent="0.2">
      <c r="A175" s="50">
        <v>43509</v>
      </c>
      <c r="B175" s="49">
        <v>40.902541999999997</v>
      </c>
      <c r="C175" s="14">
        <f t="shared" si="40"/>
        <v>-4.1548751161221142E-3</v>
      </c>
      <c r="D175" s="13">
        <v>82</v>
      </c>
      <c r="E175" s="14">
        <f t="shared" si="41"/>
        <v>1.2149254723081704E-3</v>
      </c>
      <c r="F175" s="13">
        <v>205.800003</v>
      </c>
      <c r="G175" s="14">
        <f t="shared" si="42"/>
        <v>-1.6977492611519596E-3</v>
      </c>
      <c r="H175" s="13">
        <v>32.714053999999997</v>
      </c>
      <c r="I175" s="14">
        <f t="shared" si="43"/>
        <v>-5.6393414798594499E-3</v>
      </c>
      <c r="J175" s="13">
        <v>40.483910000000002</v>
      </c>
      <c r="K175" s="14">
        <f t="shared" si="44"/>
        <v>-8.1438275987263387E-3</v>
      </c>
      <c r="L175" s="13">
        <v>108.515816</v>
      </c>
      <c r="M175" s="14">
        <f t="shared" si="45"/>
        <v>9.1575277056830107E-3</v>
      </c>
      <c r="N175" s="13">
        <v>56.431499000000002</v>
      </c>
      <c r="O175" s="14">
        <f t="shared" si="46"/>
        <v>9.3114454207610109E-4</v>
      </c>
      <c r="P175" s="13">
        <v>164.44383199999999</v>
      </c>
      <c r="Q175" s="14">
        <f t="shared" si="47"/>
        <v>1.5577825119251543E-2</v>
      </c>
      <c r="R175" s="13">
        <v>43.988166999999997</v>
      </c>
      <c r="S175" s="14">
        <f t="shared" si="48"/>
        <v>9.1984737456709542E-3</v>
      </c>
      <c r="T175" s="13">
        <v>115.611763</v>
      </c>
      <c r="U175" s="14">
        <f t="shared" si="49"/>
        <v>2.1615969210624364E-3</v>
      </c>
      <c r="V175" s="13">
        <v>42.256031</v>
      </c>
      <c r="W175" s="14">
        <f t="shared" si="50"/>
        <v>2.6179660817076122E-3</v>
      </c>
      <c r="X175" s="13">
        <v>214.24130199999999</v>
      </c>
      <c r="Y175" s="14">
        <f t="shared" si="51"/>
        <v>7.4458514194839509E-3</v>
      </c>
      <c r="Z175" s="13">
        <v>64.293120999999999</v>
      </c>
      <c r="AA175" s="14">
        <f t="shared" si="52"/>
        <v>6.3679068339832501E-3</v>
      </c>
      <c r="AB175" s="13">
        <v>101.056984</v>
      </c>
      <c r="AC175" s="14">
        <f t="shared" si="53"/>
        <v>-7.4851173482659572E-4</v>
      </c>
      <c r="AD175" s="13">
        <v>37.92136</v>
      </c>
      <c r="AE175" s="14">
        <f t="shared" si="54"/>
        <v>1.131218250116639E-2</v>
      </c>
      <c r="AF175" s="13">
        <v>98.315421999999998</v>
      </c>
      <c r="AG175" s="14">
        <f t="shared" si="55"/>
        <v>2.9001198802991457E-3</v>
      </c>
      <c r="AH175" s="13">
        <v>31.992197000000001</v>
      </c>
      <c r="AI175" s="14">
        <f t="shared" si="56"/>
        <v>-4.0601607216347313E-3</v>
      </c>
      <c r="AJ175" s="13">
        <v>87.018517000000003</v>
      </c>
      <c r="AK175" s="14">
        <f t="shared" si="57"/>
        <v>-2.0152567343434402E-4</v>
      </c>
      <c r="AL175" s="13">
        <v>94.010002</v>
      </c>
      <c r="AM175" s="14">
        <f t="shared" si="58"/>
        <v>-3.9202692494257896E-3</v>
      </c>
      <c r="AN175" s="13">
        <v>138.165344</v>
      </c>
      <c r="AO175" s="14">
        <f t="shared" si="59"/>
        <v>1.0563993435274588E-2</v>
      </c>
    </row>
    <row r="176" spans="1:41" x14ac:dyDescent="0.2">
      <c r="A176" s="50">
        <v>43510</v>
      </c>
      <c r="B176" s="49">
        <v>41.051558999999997</v>
      </c>
      <c r="C176" s="14">
        <f t="shared" si="40"/>
        <v>3.643221000787733E-3</v>
      </c>
      <c r="D176" s="13">
        <v>81.132499999999993</v>
      </c>
      <c r="E176" s="14">
        <f t="shared" si="41"/>
        <v>-1.0579268292682964E-2</v>
      </c>
      <c r="F176" s="13">
        <v>202.779999</v>
      </c>
      <c r="G176" s="14">
        <f t="shared" si="42"/>
        <v>-1.4674460427485991E-2</v>
      </c>
      <c r="H176" s="13">
        <v>32.917243999999997</v>
      </c>
      <c r="I176" s="14">
        <f t="shared" si="43"/>
        <v>6.2110920279094817E-3</v>
      </c>
      <c r="J176" s="13">
        <v>41.250984000000003</v>
      </c>
      <c r="K176" s="14">
        <f t="shared" si="44"/>
        <v>1.8947626353284619E-2</v>
      </c>
      <c r="L176" s="13">
        <v>108.968788</v>
      </c>
      <c r="M176" s="14">
        <f t="shared" si="45"/>
        <v>4.1742486643605581E-3</v>
      </c>
      <c r="N176" s="13">
        <v>56.459999000000003</v>
      </c>
      <c r="O176" s="14">
        <f t="shared" si="46"/>
        <v>5.0503708930360602E-4</v>
      </c>
      <c r="P176" s="13">
        <v>163.83287000000001</v>
      </c>
      <c r="Q176" s="14">
        <f t="shared" si="47"/>
        <v>-3.715323296528239E-3</v>
      </c>
      <c r="R176" s="13">
        <v>44.284500000000001</v>
      </c>
      <c r="S176" s="14">
        <f t="shared" si="48"/>
        <v>6.7366526093257662E-3</v>
      </c>
      <c r="T176" s="13">
        <v>115.49138600000001</v>
      </c>
      <c r="U176" s="14">
        <f t="shared" si="49"/>
        <v>-1.0412175792180456E-3</v>
      </c>
      <c r="V176" s="13">
        <v>38.691558999999998</v>
      </c>
      <c r="W176" s="14">
        <f t="shared" si="50"/>
        <v>-8.4354160001444578E-2</v>
      </c>
      <c r="X176" s="13">
        <v>213.53211999999999</v>
      </c>
      <c r="Y176" s="14">
        <f t="shared" si="51"/>
        <v>-3.310202063652512E-3</v>
      </c>
      <c r="Z176" s="13">
        <v>64.228043</v>
      </c>
      <c r="AA176" s="14">
        <f t="shared" si="52"/>
        <v>-1.0122078223578912E-3</v>
      </c>
      <c r="AB176" s="13">
        <v>101.14212000000001</v>
      </c>
      <c r="AC176" s="14">
        <f t="shared" si="53"/>
        <v>8.4245538141147769E-4</v>
      </c>
      <c r="AD176" s="13">
        <v>38.330620000000003</v>
      </c>
      <c r="AE176" s="14">
        <f t="shared" si="54"/>
        <v>1.0792334452139896E-2</v>
      </c>
      <c r="AF176" s="13">
        <v>96.997314000000003</v>
      </c>
      <c r="AG176" s="14">
        <f t="shared" si="55"/>
        <v>-1.3406930196566691E-2</v>
      </c>
      <c r="AH176" s="13">
        <v>32.199337</v>
      </c>
      <c r="AI176" s="14">
        <f t="shared" si="56"/>
        <v>6.4747038160586357E-3</v>
      </c>
      <c r="AJ176" s="13">
        <v>86.334586999999999</v>
      </c>
      <c r="AK176" s="14">
        <f t="shared" si="57"/>
        <v>-7.8595915395800464E-3</v>
      </c>
      <c r="AL176" s="13">
        <v>94.419998000000007</v>
      </c>
      <c r="AM176" s="14">
        <f t="shared" si="58"/>
        <v>4.3611955247060408E-3</v>
      </c>
      <c r="AN176" s="13">
        <v>138.08822599999999</v>
      </c>
      <c r="AO176" s="14">
        <f t="shared" si="59"/>
        <v>-5.5815733357866826E-4</v>
      </c>
    </row>
    <row r="177" spans="1:41" x14ac:dyDescent="0.2">
      <c r="A177" s="50">
        <v>43511</v>
      </c>
      <c r="B177" s="49">
        <v>40.960228000000001</v>
      </c>
      <c r="C177" s="14">
        <f t="shared" si="40"/>
        <v>-2.2247876140342182E-3</v>
      </c>
      <c r="D177" s="13">
        <v>80.397498999999996</v>
      </c>
      <c r="E177" s="14">
        <f t="shared" si="41"/>
        <v>-9.0592672480201974E-3</v>
      </c>
      <c r="F177" s="13">
        <v>205.28999300000001</v>
      </c>
      <c r="G177" s="14">
        <f t="shared" si="42"/>
        <v>1.2377917015375939E-2</v>
      </c>
      <c r="H177" s="13">
        <v>33.367801999999998</v>
      </c>
      <c r="I177" s="14">
        <f t="shared" si="43"/>
        <v>1.3687597904612048E-2</v>
      </c>
      <c r="J177" s="13">
        <v>42.128841000000001</v>
      </c>
      <c r="K177" s="14">
        <f t="shared" si="44"/>
        <v>2.1280874172601605E-2</v>
      </c>
      <c r="L177" s="13">
        <v>110.869286</v>
      </c>
      <c r="M177" s="14">
        <f t="shared" si="45"/>
        <v>1.7440755604256175E-2</v>
      </c>
      <c r="N177" s="13">
        <v>55.981498999999999</v>
      </c>
      <c r="O177" s="14">
        <f t="shared" si="46"/>
        <v>-8.4750267175882632E-3</v>
      </c>
      <c r="P177" s="13">
        <v>167.917542</v>
      </c>
      <c r="Q177" s="14">
        <f t="shared" si="47"/>
        <v>2.493194436501045E-2</v>
      </c>
      <c r="R177" s="13">
        <v>45.025329999999997</v>
      </c>
      <c r="S177" s="14">
        <f t="shared" si="48"/>
        <v>1.672887804988199E-2</v>
      </c>
      <c r="T177" s="13">
        <v>117.27134700000001</v>
      </c>
      <c r="U177" s="14">
        <f t="shared" si="49"/>
        <v>1.5412067182222655E-2</v>
      </c>
      <c r="V177" s="13">
        <v>38.39452</v>
      </c>
      <c r="W177" s="14">
        <f t="shared" si="50"/>
        <v>-7.6771008374203475E-3</v>
      </c>
      <c r="X177" s="13">
        <v>215.76649499999999</v>
      </c>
      <c r="Y177" s="14">
        <f t="shared" si="51"/>
        <v>1.0463882436047456E-2</v>
      </c>
      <c r="Z177" s="13">
        <v>64.935897999999995</v>
      </c>
      <c r="AA177" s="14">
        <f t="shared" si="52"/>
        <v>1.1020964783248877E-2</v>
      </c>
      <c r="AB177" s="13">
        <v>102.391029</v>
      </c>
      <c r="AC177" s="14">
        <f t="shared" si="53"/>
        <v>1.2348060333321031E-2</v>
      </c>
      <c r="AD177" s="13">
        <v>39.027630000000002</v>
      </c>
      <c r="AE177" s="14">
        <f t="shared" si="54"/>
        <v>1.8184156687264696E-2</v>
      </c>
      <c r="AF177" s="13">
        <v>99.857512999999997</v>
      </c>
      <c r="AG177" s="14">
        <f t="shared" si="55"/>
        <v>2.9487404156366637E-2</v>
      </c>
      <c r="AH177" s="13">
        <v>32.529228000000003</v>
      </c>
      <c r="AI177" s="14">
        <f t="shared" si="56"/>
        <v>1.0245273062610138E-2</v>
      </c>
      <c r="AJ177" s="13">
        <v>86.352119000000002</v>
      </c>
      <c r="AK177" s="14">
        <f t="shared" si="57"/>
        <v>2.0307041024003603E-4</v>
      </c>
      <c r="AL177" s="13">
        <v>94.910004000000001</v>
      </c>
      <c r="AM177" s="14">
        <f t="shared" si="58"/>
        <v>5.1896421349213462E-3</v>
      </c>
      <c r="AN177" s="13">
        <v>139.77623</v>
      </c>
      <c r="AO177" s="14">
        <f t="shared" si="59"/>
        <v>1.2224097947351575E-2</v>
      </c>
    </row>
    <row r="178" spans="1:41" x14ac:dyDescent="0.2">
      <c r="A178" s="50">
        <v>43515</v>
      </c>
      <c r="B178" s="49">
        <v>41.082808999999997</v>
      </c>
      <c r="C178" s="14">
        <f t="shared" si="40"/>
        <v>2.9926835368201399E-3</v>
      </c>
      <c r="D178" s="13">
        <v>81.378997999999996</v>
      </c>
      <c r="E178" s="14">
        <f t="shared" si="41"/>
        <v>1.2208078761255958E-2</v>
      </c>
      <c r="F178" s="13">
        <v>205.69000199999999</v>
      </c>
      <c r="G178" s="14">
        <f t="shared" si="42"/>
        <v>1.948507056551918E-3</v>
      </c>
      <c r="H178" s="13">
        <v>33.173447000000003</v>
      </c>
      <c r="I178" s="14">
        <f t="shared" si="43"/>
        <v>-5.8246269862184397E-3</v>
      </c>
      <c r="J178" s="13">
        <v>42.316341000000001</v>
      </c>
      <c r="K178" s="14">
        <f t="shared" si="44"/>
        <v>4.4506327624820319E-3</v>
      </c>
      <c r="L178" s="13">
        <v>111.775238</v>
      </c>
      <c r="M178" s="14">
        <f t="shared" si="45"/>
        <v>8.1713523436959257E-3</v>
      </c>
      <c r="N178" s="13">
        <v>56.325499999999998</v>
      </c>
      <c r="O178" s="14">
        <f t="shared" si="46"/>
        <v>6.1449051230300089E-3</v>
      </c>
      <c r="P178" s="13">
        <v>167.86518899999999</v>
      </c>
      <c r="Q178" s="14">
        <f t="shared" si="47"/>
        <v>-3.1177802733683979E-4</v>
      </c>
      <c r="R178" s="13">
        <v>44.798721</v>
      </c>
      <c r="S178" s="14">
        <f t="shared" si="48"/>
        <v>-5.0329225793569465E-3</v>
      </c>
      <c r="T178" s="13">
        <v>116.67804</v>
      </c>
      <c r="U178" s="14">
        <f t="shared" si="49"/>
        <v>-5.0592665231347089E-3</v>
      </c>
      <c r="V178" s="13">
        <v>38.046557999999997</v>
      </c>
      <c r="W178" s="14">
        <f t="shared" si="50"/>
        <v>-9.0628037542858086E-3</v>
      </c>
      <c r="X178" s="13">
        <v>214.28987100000001</v>
      </c>
      <c r="Y178" s="14">
        <f t="shared" si="51"/>
        <v>-6.8436204610914375E-3</v>
      </c>
      <c r="Z178" s="13">
        <v>64.472137000000004</v>
      </c>
      <c r="AA178" s="14">
        <f t="shared" si="52"/>
        <v>-7.1418277760629811E-3</v>
      </c>
      <c r="AB178" s="13">
        <v>102.343712</v>
      </c>
      <c r="AC178" s="14">
        <f t="shared" si="53"/>
        <v>-4.6212056331618179E-4</v>
      </c>
      <c r="AD178" s="13">
        <v>38.854011999999997</v>
      </c>
      <c r="AE178" s="14">
        <f t="shared" si="54"/>
        <v>-4.4485919334585899E-3</v>
      </c>
      <c r="AF178" s="13">
        <v>99.874741</v>
      </c>
      <c r="AG178" s="14">
        <f t="shared" si="55"/>
        <v>1.7252582687499185E-4</v>
      </c>
      <c r="AH178" s="13">
        <v>32.682670999999999</v>
      </c>
      <c r="AI178" s="14">
        <f t="shared" si="56"/>
        <v>4.7170808972163414E-3</v>
      </c>
      <c r="AJ178" s="13">
        <v>87.676147</v>
      </c>
      <c r="AK178" s="14">
        <f t="shared" si="57"/>
        <v>1.5332895305093741E-2</v>
      </c>
      <c r="AL178" s="13">
        <v>95.019997000000004</v>
      </c>
      <c r="AM178" s="14">
        <f t="shared" si="58"/>
        <v>1.1589189270291289E-3</v>
      </c>
      <c r="AN178" s="13">
        <v>139.32283000000001</v>
      </c>
      <c r="AO178" s="14">
        <f t="shared" si="59"/>
        <v>-3.2437561093183742E-3</v>
      </c>
    </row>
    <row r="179" spans="1:41" x14ac:dyDescent="0.2">
      <c r="A179" s="50">
        <v>43516</v>
      </c>
      <c r="B179" s="49">
        <v>41.347186999999998</v>
      </c>
      <c r="C179" s="14">
        <f t="shared" si="40"/>
        <v>6.4352464311776547E-3</v>
      </c>
      <c r="D179" s="13">
        <v>81.105002999999996</v>
      </c>
      <c r="E179" s="14">
        <f t="shared" si="41"/>
        <v>-3.3669006344855257E-3</v>
      </c>
      <c r="F179" s="13">
        <v>206.16000399999999</v>
      </c>
      <c r="G179" s="14">
        <f t="shared" si="42"/>
        <v>2.2850016793718453E-3</v>
      </c>
      <c r="H179" s="13">
        <v>33.385483000000001</v>
      </c>
      <c r="I179" s="14">
        <f t="shared" si="43"/>
        <v>6.391738549207604E-3</v>
      </c>
      <c r="J179" s="13">
        <v>42.299309000000001</v>
      </c>
      <c r="K179" s="14">
        <f t="shared" si="44"/>
        <v>-4.0249226652178116E-4</v>
      </c>
      <c r="L179" s="13">
        <v>111.942635</v>
      </c>
      <c r="M179" s="14">
        <f t="shared" si="45"/>
        <v>1.4976215036106577E-3</v>
      </c>
      <c r="N179" s="13">
        <v>56.029499000000001</v>
      </c>
      <c r="O179" s="14">
        <f t="shared" si="46"/>
        <v>-5.2551863720694536E-3</v>
      </c>
      <c r="P179" s="13">
        <v>167.446259</v>
      </c>
      <c r="Q179" s="14">
        <f t="shared" si="47"/>
        <v>-2.4956335646217909E-3</v>
      </c>
      <c r="R179" s="13">
        <v>44.790005000000001</v>
      </c>
      <c r="S179" s="14">
        <f t="shared" si="48"/>
        <v>-1.9455912591792579E-4</v>
      </c>
      <c r="T179" s="13">
        <v>117.245552</v>
      </c>
      <c r="U179" s="14">
        <f t="shared" si="49"/>
        <v>4.8639144092581521E-3</v>
      </c>
      <c r="V179" s="13">
        <v>38.275700000000001</v>
      </c>
      <c r="W179" s="14">
        <f t="shared" si="50"/>
        <v>6.0226735885018368E-3</v>
      </c>
      <c r="X179" s="13">
        <v>214.79504399999999</v>
      </c>
      <c r="Y179" s="14">
        <f t="shared" si="51"/>
        <v>2.3574282706062544E-3</v>
      </c>
      <c r="Z179" s="13">
        <v>64.626716999999999</v>
      </c>
      <c r="AA179" s="14">
        <f t="shared" si="52"/>
        <v>2.3976248840642533E-3</v>
      </c>
      <c r="AB179" s="13">
        <v>101.811623</v>
      </c>
      <c r="AC179" s="14">
        <f t="shared" si="53"/>
        <v>-5.199039487643331E-3</v>
      </c>
      <c r="AD179" s="13">
        <v>39.327773999999998</v>
      </c>
      <c r="AE179" s="14">
        <f t="shared" si="54"/>
        <v>1.2193386875980705E-2</v>
      </c>
      <c r="AF179" s="13">
        <v>99.788582000000005</v>
      </c>
      <c r="AG179" s="14">
        <f t="shared" si="55"/>
        <v>-8.6267057253242019E-4</v>
      </c>
      <c r="AH179" s="13">
        <v>32.375793000000002</v>
      </c>
      <c r="AI179" s="14">
        <f t="shared" si="56"/>
        <v>-9.3896242446034339E-3</v>
      </c>
      <c r="AJ179" s="13">
        <v>87.053595999999999</v>
      </c>
      <c r="AK179" s="14">
        <f t="shared" si="57"/>
        <v>-7.1005743443538494E-3</v>
      </c>
      <c r="AL179" s="13">
        <v>94.730002999999996</v>
      </c>
      <c r="AM179" s="14">
        <f t="shared" si="58"/>
        <v>-3.0519260066910192E-3</v>
      </c>
      <c r="AN179" s="13">
        <v>139.60256999999999</v>
      </c>
      <c r="AO179" s="14">
        <f t="shared" si="59"/>
        <v>2.0078547069419805E-3</v>
      </c>
    </row>
    <row r="180" spans="1:41" x14ac:dyDescent="0.2">
      <c r="A180" s="50">
        <v>43517</v>
      </c>
      <c r="B180" s="49">
        <v>41.114047999999997</v>
      </c>
      <c r="C180" s="14">
        <f t="shared" si="40"/>
        <v>-5.6385698016168107E-3</v>
      </c>
      <c r="D180" s="13">
        <v>80.971999999999994</v>
      </c>
      <c r="E180" s="14">
        <f t="shared" si="41"/>
        <v>-1.6398865061382217E-3</v>
      </c>
      <c r="F180" s="13">
        <v>205.33000200000001</v>
      </c>
      <c r="G180" s="14">
        <f t="shared" si="42"/>
        <v>-4.026008846992335E-3</v>
      </c>
      <c r="H180" s="13">
        <v>33.986221</v>
      </c>
      <c r="I180" s="14">
        <f t="shared" si="43"/>
        <v>1.7993988584799059E-2</v>
      </c>
      <c r="J180" s="13">
        <v>42.111804999999997</v>
      </c>
      <c r="K180" s="14">
        <f t="shared" si="44"/>
        <v>-4.4327910888568578E-3</v>
      </c>
      <c r="L180" s="13">
        <v>112.54331999999999</v>
      </c>
      <c r="M180" s="14">
        <f t="shared" si="45"/>
        <v>5.3660073304508948E-3</v>
      </c>
      <c r="N180" s="13">
        <v>55.210498999999999</v>
      </c>
      <c r="O180" s="14">
        <f t="shared" si="46"/>
        <v>-1.4617300076161688E-2</v>
      </c>
      <c r="P180" s="13">
        <v>167.420074</v>
      </c>
      <c r="Q180" s="14">
        <f t="shared" si="47"/>
        <v>-1.5637853097694165E-4</v>
      </c>
      <c r="R180" s="13">
        <v>44.807437999999998</v>
      </c>
      <c r="S180" s="14">
        <f t="shared" si="48"/>
        <v>3.892162994845183E-4</v>
      </c>
      <c r="T180" s="13">
        <v>116.445847</v>
      </c>
      <c r="U180" s="14">
        <f t="shared" si="49"/>
        <v>-6.8207704800605784E-3</v>
      </c>
      <c r="V180" s="13">
        <v>38.920696</v>
      </c>
      <c r="W180" s="14">
        <f t="shared" si="50"/>
        <v>1.6851318199275322E-2</v>
      </c>
      <c r="X180" s="13">
        <v>213.04643200000001</v>
      </c>
      <c r="Y180" s="14">
        <f t="shared" si="51"/>
        <v>-8.1408395996324101E-3</v>
      </c>
      <c r="Z180" s="13">
        <v>64.952163999999996</v>
      </c>
      <c r="AA180" s="14">
        <f t="shared" si="52"/>
        <v>5.0357965731107068E-3</v>
      </c>
      <c r="AB180" s="13">
        <v>103.95903</v>
      </c>
      <c r="AC180" s="14">
        <f t="shared" si="53"/>
        <v>2.109196314452233E-2</v>
      </c>
      <c r="AD180" s="13">
        <v>38.638199</v>
      </c>
      <c r="AE180" s="14">
        <f t="shared" si="54"/>
        <v>-1.7534046040846296E-2</v>
      </c>
      <c r="AF180" s="13">
        <v>100.02121</v>
      </c>
      <c r="AG180" s="14">
        <f t="shared" si="55"/>
        <v>2.3312085945863537E-3</v>
      </c>
      <c r="AH180" s="13">
        <v>32.329762000000002</v>
      </c>
      <c r="AI180" s="14">
        <f t="shared" si="56"/>
        <v>-1.4217721246240211E-3</v>
      </c>
      <c r="AJ180" s="13">
        <v>87.492026999999993</v>
      </c>
      <c r="AK180" s="14">
        <f t="shared" si="57"/>
        <v>5.0363341682058138E-3</v>
      </c>
      <c r="AL180" s="13">
        <v>94.959998999999996</v>
      </c>
      <c r="AM180" s="14">
        <f t="shared" si="58"/>
        <v>2.4279108277871497E-3</v>
      </c>
      <c r="AN180" s="13">
        <v>138.89840699999999</v>
      </c>
      <c r="AO180" s="14">
        <f t="shared" si="59"/>
        <v>-5.0440547047234663E-3</v>
      </c>
    </row>
    <row r="181" spans="1:41" x14ac:dyDescent="0.2">
      <c r="A181" s="50">
        <v>43518</v>
      </c>
      <c r="B181" s="49">
        <v>41.573120000000003</v>
      </c>
      <c r="C181" s="14">
        <f t="shared" si="40"/>
        <v>1.1165818554281115E-2</v>
      </c>
      <c r="D181" s="13">
        <v>81.578002999999995</v>
      </c>
      <c r="E181" s="14">
        <f t="shared" si="41"/>
        <v>7.4841056167564979E-3</v>
      </c>
      <c r="F181" s="13">
        <v>201.91000399999999</v>
      </c>
      <c r="G181" s="14">
        <f t="shared" si="42"/>
        <v>-1.6656104644658942E-2</v>
      </c>
      <c r="H181" s="13">
        <v>34.109893999999997</v>
      </c>
      <c r="I181" s="14">
        <f t="shared" si="43"/>
        <v>3.6389159006526839E-3</v>
      </c>
      <c r="J181" s="13">
        <v>42.708404999999999</v>
      </c>
      <c r="K181" s="14">
        <f t="shared" si="44"/>
        <v>1.4167048883323874E-2</v>
      </c>
      <c r="L181" s="13">
        <v>113.488647</v>
      </c>
      <c r="M181" s="14">
        <f t="shared" si="45"/>
        <v>8.399672232878963E-3</v>
      </c>
      <c r="N181" s="13">
        <v>55.827998999999998</v>
      </c>
      <c r="O181" s="14">
        <f t="shared" si="46"/>
        <v>1.1184466925393988E-2</v>
      </c>
      <c r="P181" s="13">
        <v>167.917542</v>
      </c>
      <c r="Q181" s="14">
        <f t="shared" si="47"/>
        <v>2.9713760609135775E-3</v>
      </c>
      <c r="R181" s="13">
        <v>45.748733999999999</v>
      </c>
      <c r="S181" s="14">
        <f t="shared" si="48"/>
        <v>2.1007583606989622E-2</v>
      </c>
      <c r="T181" s="13">
        <v>117.460526</v>
      </c>
      <c r="U181" s="14">
        <f t="shared" si="49"/>
        <v>8.7137414183606765E-3</v>
      </c>
      <c r="V181" s="13">
        <v>38.428452</v>
      </c>
      <c r="W181" s="14">
        <f t="shared" si="50"/>
        <v>-1.2647358618663951E-2</v>
      </c>
      <c r="X181" s="13">
        <v>216.94189499999999</v>
      </c>
      <c r="Y181" s="14">
        <f t="shared" si="51"/>
        <v>1.8284572820257194E-2</v>
      </c>
      <c r="Z181" s="13">
        <v>65.716994999999997</v>
      </c>
      <c r="AA181" s="14">
        <f t="shared" si="52"/>
        <v>1.1775296662940971E-2</v>
      </c>
      <c r="AB181" s="13">
        <v>105.441292</v>
      </c>
      <c r="AC181" s="14">
        <f t="shared" si="53"/>
        <v>1.4258136113813435E-2</v>
      </c>
      <c r="AD181" s="13">
        <v>39.486511</v>
      </c>
      <c r="AE181" s="14">
        <f t="shared" si="54"/>
        <v>2.195526763553346E-2</v>
      </c>
      <c r="AF181" s="13">
        <v>100.589806</v>
      </c>
      <c r="AG181" s="14">
        <f t="shared" si="55"/>
        <v>5.6847542636206949E-3</v>
      </c>
      <c r="AH181" s="13">
        <v>32.958866</v>
      </c>
      <c r="AI181" s="14">
        <f t="shared" si="56"/>
        <v>1.9458974056165257E-2</v>
      </c>
      <c r="AJ181" s="13">
        <v>87.904137000000006</v>
      </c>
      <c r="AK181" s="14">
        <f t="shared" si="57"/>
        <v>4.7102577701167991E-3</v>
      </c>
      <c r="AL181" s="13">
        <v>95.980002999999996</v>
      </c>
      <c r="AM181" s="14">
        <f t="shared" si="58"/>
        <v>1.0741407021287008E-2</v>
      </c>
      <c r="AN181" s="13">
        <v>140.702179</v>
      </c>
      <c r="AO181" s="14">
        <f t="shared" si="59"/>
        <v>1.2986268445829063E-2</v>
      </c>
    </row>
    <row r="182" spans="1:41" x14ac:dyDescent="0.2">
      <c r="A182" s="50">
        <v>43521</v>
      </c>
      <c r="B182" s="49">
        <v>41.875957</v>
      </c>
      <c r="C182" s="14">
        <f t="shared" si="40"/>
        <v>7.2844424474274305E-3</v>
      </c>
      <c r="D182" s="13">
        <v>81.650002000000001</v>
      </c>
      <c r="E182" s="14">
        <f t="shared" si="41"/>
        <v>8.8257860394058696E-4</v>
      </c>
      <c r="F182" s="13">
        <v>202.30999800000001</v>
      </c>
      <c r="G182" s="14">
        <f t="shared" si="42"/>
        <v>1.9810509240543173E-3</v>
      </c>
      <c r="H182" s="13">
        <v>34.074562</v>
      </c>
      <c r="I182" s="14">
        <f t="shared" si="43"/>
        <v>-1.035828490114854E-3</v>
      </c>
      <c r="J182" s="13">
        <v>43.287964000000002</v>
      </c>
      <c r="K182" s="14">
        <f t="shared" si="44"/>
        <v>1.357013917986416E-2</v>
      </c>
      <c r="L182" s="13">
        <v>111.854012</v>
      </c>
      <c r="M182" s="14">
        <f t="shared" si="45"/>
        <v>-1.4403511216412701E-2</v>
      </c>
      <c r="N182" s="13">
        <v>55.866501</v>
      </c>
      <c r="O182" s="14">
        <f t="shared" si="46"/>
        <v>6.8965394944564551E-4</v>
      </c>
      <c r="P182" s="13">
        <v>165.81411700000001</v>
      </c>
      <c r="Q182" s="14">
        <f t="shared" si="47"/>
        <v>-1.2526535196662136E-2</v>
      </c>
      <c r="R182" s="13">
        <v>46.280391999999999</v>
      </c>
      <c r="S182" s="14">
        <f t="shared" si="48"/>
        <v>1.1621261475782019E-2</v>
      </c>
      <c r="T182" s="13">
        <v>117.893303</v>
      </c>
      <c r="U182" s="14">
        <f t="shared" si="49"/>
        <v>3.6844462964520375E-3</v>
      </c>
      <c r="V182" s="13">
        <v>38.139912000000002</v>
      </c>
      <c r="W182" s="14">
        <f t="shared" si="50"/>
        <v>-7.5084991713951776E-3</v>
      </c>
      <c r="X182" s="13">
        <v>216.94189499999999</v>
      </c>
      <c r="Y182" s="14">
        <f t="shared" si="51"/>
        <v>0</v>
      </c>
      <c r="Z182" s="13">
        <v>65.399673000000007</v>
      </c>
      <c r="AA182" s="14">
        <f t="shared" si="52"/>
        <v>-4.8286139681218421E-3</v>
      </c>
      <c r="AB182" s="13">
        <v>106.03042600000001</v>
      </c>
      <c r="AC182" s="14">
        <f t="shared" si="53"/>
        <v>5.5873177274801122E-3</v>
      </c>
      <c r="AD182" s="13">
        <v>39.362495000000003</v>
      </c>
      <c r="AE182" s="14">
        <f t="shared" si="54"/>
        <v>-3.140718104975071E-3</v>
      </c>
      <c r="AF182" s="13">
        <v>99.986748000000006</v>
      </c>
      <c r="AG182" s="14">
        <f t="shared" si="55"/>
        <v>-5.9952198337075435E-3</v>
      </c>
      <c r="AH182" s="13">
        <v>33.050930000000001</v>
      </c>
      <c r="AI182" s="14">
        <f t="shared" si="56"/>
        <v>2.79329998793032E-3</v>
      </c>
      <c r="AJ182" s="13">
        <v>87.307845999999998</v>
      </c>
      <c r="AK182" s="14">
        <f t="shared" si="57"/>
        <v>-6.7834236288562E-3</v>
      </c>
      <c r="AL182" s="13">
        <v>96.699996999999996</v>
      </c>
      <c r="AM182" s="14">
        <f t="shared" si="58"/>
        <v>7.5015000780944696E-3</v>
      </c>
      <c r="AN182" s="13">
        <v>140.885437</v>
      </c>
      <c r="AO182" s="14">
        <f t="shared" si="59"/>
        <v>1.3024531766490099E-3</v>
      </c>
    </row>
    <row r="183" spans="1:41" x14ac:dyDescent="0.2">
      <c r="A183" s="50">
        <v>43522</v>
      </c>
      <c r="B183" s="49">
        <v>41.899990000000003</v>
      </c>
      <c r="C183" s="14">
        <f t="shared" si="40"/>
        <v>5.7390927209155507E-4</v>
      </c>
      <c r="D183" s="13">
        <v>81.819999999999993</v>
      </c>
      <c r="E183" s="14">
        <f t="shared" si="41"/>
        <v>2.0820330169739609E-3</v>
      </c>
      <c r="F183" s="13">
        <v>201.89999399999999</v>
      </c>
      <c r="G183" s="14">
        <f t="shared" si="42"/>
        <v>-2.026612644225434E-3</v>
      </c>
      <c r="H183" s="13">
        <v>34.277755999999997</v>
      </c>
      <c r="I183" s="14">
        <f t="shared" si="43"/>
        <v>5.9632167832412986E-3</v>
      </c>
      <c r="J183" s="13">
        <v>43.620358000000003</v>
      </c>
      <c r="K183" s="14">
        <f t="shared" si="44"/>
        <v>7.678670218816519E-3</v>
      </c>
      <c r="L183" s="13">
        <v>111.765388</v>
      </c>
      <c r="M183" s="14">
        <f t="shared" si="45"/>
        <v>-7.9231847311833636E-4</v>
      </c>
      <c r="N183" s="13">
        <v>56.100498000000002</v>
      </c>
      <c r="O183" s="14">
        <f t="shared" si="46"/>
        <v>4.1885028740211716E-3</v>
      </c>
      <c r="P183" s="13">
        <v>164.34780900000001</v>
      </c>
      <c r="Q183" s="14">
        <f t="shared" si="47"/>
        <v>-8.8430830048082942E-3</v>
      </c>
      <c r="R183" s="13">
        <v>46.393687999999997</v>
      </c>
      <c r="S183" s="14">
        <f t="shared" si="48"/>
        <v>2.4480345801738412E-3</v>
      </c>
      <c r="T183" s="13">
        <v>117.815445</v>
      </c>
      <c r="U183" s="14">
        <f t="shared" si="49"/>
        <v>-6.6041071052191924E-4</v>
      </c>
      <c r="V183" s="13">
        <v>37.927737999999998</v>
      </c>
      <c r="W183" s="14">
        <f t="shared" si="50"/>
        <v>-5.5630437741965855E-3</v>
      </c>
      <c r="X183" s="13">
        <v>217.60252399999999</v>
      </c>
      <c r="Y183" s="14">
        <f t="shared" si="51"/>
        <v>3.0451886667626216E-3</v>
      </c>
      <c r="Z183" s="13">
        <v>65.692573999999993</v>
      </c>
      <c r="AA183" s="14">
        <f t="shared" si="52"/>
        <v>4.4786309558457749E-3</v>
      </c>
      <c r="AB183" s="13">
        <v>106.762047</v>
      </c>
      <c r="AC183" s="14">
        <f t="shared" si="53"/>
        <v>6.900104315340494E-3</v>
      </c>
      <c r="AD183" s="13">
        <v>38.968102000000002</v>
      </c>
      <c r="AE183" s="14">
        <f t="shared" si="54"/>
        <v>-1.0019512228582106E-2</v>
      </c>
      <c r="AF183" s="13">
        <v>99.909217999999996</v>
      </c>
      <c r="AG183" s="14">
        <f t="shared" si="55"/>
        <v>-7.7540275637333345E-4</v>
      </c>
      <c r="AH183" s="13">
        <v>33.004910000000002</v>
      </c>
      <c r="AI183" s="14">
        <f t="shared" si="56"/>
        <v>-1.3923965225789425E-3</v>
      </c>
      <c r="AJ183" s="13">
        <v>87.535858000000005</v>
      </c>
      <c r="AK183" s="14">
        <f t="shared" si="57"/>
        <v>2.6115865921145787E-3</v>
      </c>
      <c r="AL183" s="13">
        <v>96.589995999999999</v>
      </c>
      <c r="AM183" s="14">
        <f t="shared" si="58"/>
        <v>-1.1375491562838347E-3</v>
      </c>
      <c r="AN183" s="13">
        <v>141.83071899999999</v>
      </c>
      <c r="AO183" s="14">
        <f t="shared" si="59"/>
        <v>6.7095792164806323E-3</v>
      </c>
    </row>
    <row r="184" spans="1:41" x14ac:dyDescent="0.2">
      <c r="A184" s="50">
        <v>43523</v>
      </c>
      <c r="B184" s="49">
        <v>42.029781</v>
      </c>
      <c r="C184" s="14">
        <f t="shared" si="40"/>
        <v>3.0976379707965407E-3</v>
      </c>
      <c r="D184" s="13">
        <v>82.054496999999998</v>
      </c>
      <c r="E184" s="14">
        <f t="shared" si="41"/>
        <v>2.8660107553166725E-3</v>
      </c>
      <c r="F184" s="13">
        <v>202.28999300000001</v>
      </c>
      <c r="G184" s="14">
        <f t="shared" si="42"/>
        <v>1.9316444358092877E-3</v>
      </c>
      <c r="H184" s="13">
        <v>34.039223</v>
      </c>
      <c r="I184" s="14">
        <f t="shared" si="43"/>
        <v>-6.9588277599034187E-3</v>
      </c>
      <c r="J184" s="13">
        <v>43.969791000000001</v>
      </c>
      <c r="K184" s="14">
        <f t="shared" si="44"/>
        <v>8.0107779032898563E-3</v>
      </c>
      <c r="L184" s="13">
        <v>111.05639600000001</v>
      </c>
      <c r="M184" s="14">
        <f t="shared" si="45"/>
        <v>-6.3435739157456927E-3</v>
      </c>
      <c r="N184" s="13">
        <v>56.144500999999998</v>
      </c>
      <c r="O184" s="14">
        <f t="shared" si="46"/>
        <v>7.8436023865591231E-4</v>
      </c>
      <c r="P184" s="13">
        <v>160.306747</v>
      </c>
      <c r="Q184" s="14">
        <f t="shared" si="47"/>
        <v>-2.4588475043193392E-2</v>
      </c>
      <c r="R184" s="13">
        <v>46.402416000000002</v>
      </c>
      <c r="S184" s="14">
        <f t="shared" si="48"/>
        <v>1.8812904031273447E-4</v>
      </c>
      <c r="T184" s="13">
        <v>117.607643</v>
      </c>
      <c r="U184" s="14">
        <f t="shared" si="49"/>
        <v>-1.7637925146402056E-3</v>
      </c>
      <c r="V184" s="13">
        <v>38.139912000000002</v>
      </c>
      <c r="W184" s="14">
        <f t="shared" si="50"/>
        <v>5.5941643553856224E-3</v>
      </c>
      <c r="X184" s="13">
        <v>218.15621899999999</v>
      </c>
      <c r="Y184" s="14">
        <f t="shared" si="51"/>
        <v>2.5445247133255577E-3</v>
      </c>
      <c r="Z184" s="13">
        <v>65.594939999999994</v>
      </c>
      <c r="AA184" s="14">
        <f t="shared" si="52"/>
        <v>-1.4862258251594485E-3</v>
      </c>
      <c r="AB184" s="13">
        <v>106.58152</v>
      </c>
      <c r="AC184" s="14">
        <f t="shared" si="53"/>
        <v>-1.690928612487097E-3</v>
      </c>
      <c r="AD184" s="13">
        <v>38.548896999999997</v>
      </c>
      <c r="AE184" s="14">
        <f t="shared" si="54"/>
        <v>-1.0757644803947697E-2</v>
      </c>
      <c r="AF184" s="13">
        <v>99.392311000000007</v>
      </c>
      <c r="AG184" s="14">
        <f t="shared" si="55"/>
        <v>-5.1737668490208222E-3</v>
      </c>
      <c r="AH184" s="13">
        <v>32.935841000000003</v>
      </c>
      <c r="AI184" s="14">
        <f t="shared" si="56"/>
        <v>-2.0926886332972572E-3</v>
      </c>
      <c r="AJ184" s="13">
        <v>86.729163999999997</v>
      </c>
      <c r="AK184" s="14">
        <f t="shared" si="57"/>
        <v>-9.2155834012617177E-3</v>
      </c>
      <c r="AL184" s="13">
        <v>97.860000999999997</v>
      </c>
      <c r="AM184" s="14">
        <f t="shared" si="58"/>
        <v>1.3148411353076428E-2</v>
      </c>
      <c r="AN184" s="13">
        <v>142.00436400000001</v>
      </c>
      <c r="AO184" s="14">
        <f t="shared" si="59"/>
        <v>1.2243116387220532E-3</v>
      </c>
    </row>
    <row r="185" spans="1:41" x14ac:dyDescent="0.2">
      <c r="A185" s="50">
        <v>43524</v>
      </c>
      <c r="B185" s="49">
        <v>41.616371000000001</v>
      </c>
      <c r="C185" s="14">
        <f t="shared" si="40"/>
        <v>-9.8361207259204386E-3</v>
      </c>
      <c r="D185" s="13">
        <v>81.991501</v>
      </c>
      <c r="E185" s="14">
        <f t="shared" si="41"/>
        <v>-7.6773366851545788E-4</v>
      </c>
      <c r="F185" s="13">
        <v>201.300003</v>
      </c>
      <c r="G185" s="14">
        <f t="shared" si="42"/>
        <v>-4.8939148462969762E-3</v>
      </c>
      <c r="H185" s="13">
        <v>34.162903</v>
      </c>
      <c r="I185" s="14">
        <f t="shared" si="43"/>
        <v>3.633455440507527E-3</v>
      </c>
      <c r="J185" s="13">
        <v>44.123215000000002</v>
      </c>
      <c r="K185" s="14">
        <f t="shared" si="44"/>
        <v>3.4893047365178731E-3</v>
      </c>
      <c r="L185" s="13">
        <v>111.115471</v>
      </c>
      <c r="M185" s="14">
        <f t="shared" si="45"/>
        <v>5.3193694490127896E-4</v>
      </c>
      <c r="N185" s="13">
        <v>56.327499000000003</v>
      </c>
      <c r="O185" s="14">
        <f t="shared" si="46"/>
        <v>3.2594109261030457E-3</v>
      </c>
      <c r="P185" s="13">
        <v>161.58978300000001</v>
      </c>
      <c r="Q185" s="14">
        <f t="shared" si="47"/>
        <v>8.003630689355834E-3</v>
      </c>
      <c r="R185" s="13">
        <v>46.158371000000002</v>
      </c>
      <c r="S185" s="14">
        <f t="shared" si="48"/>
        <v>-5.2593166700630745E-3</v>
      </c>
      <c r="T185" s="13">
        <v>118.27413900000001</v>
      </c>
      <c r="U185" s="14">
        <f t="shared" si="49"/>
        <v>5.667114678932883E-3</v>
      </c>
      <c r="V185" s="13">
        <v>38.479377999999997</v>
      </c>
      <c r="W185" s="14">
        <f t="shared" si="50"/>
        <v>8.9005449199777154E-3</v>
      </c>
      <c r="X185" s="13">
        <v>218.35051000000001</v>
      </c>
      <c r="Y185" s="14">
        <f t="shared" si="51"/>
        <v>8.9060491096981664E-4</v>
      </c>
      <c r="Z185" s="13">
        <v>66.140067999999999</v>
      </c>
      <c r="AA185" s="14">
        <f t="shared" si="52"/>
        <v>8.3105190735750512E-3</v>
      </c>
      <c r="AB185" s="13">
        <v>106.448509</v>
      </c>
      <c r="AC185" s="14">
        <f t="shared" si="53"/>
        <v>-1.2479743205012772E-3</v>
      </c>
      <c r="AD185" s="13">
        <v>38.303085000000003</v>
      </c>
      <c r="AE185" s="14">
        <f t="shared" si="54"/>
        <v>-6.3766286231222713E-3</v>
      </c>
      <c r="AF185" s="13">
        <v>100.43277</v>
      </c>
      <c r="AG185" s="14">
        <f t="shared" si="55"/>
        <v>1.0468204124964853E-2</v>
      </c>
      <c r="AH185" s="13">
        <v>33.258068000000002</v>
      </c>
      <c r="AI185" s="14">
        <f t="shared" si="56"/>
        <v>9.7834756974930492E-3</v>
      </c>
      <c r="AJ185" s="13">
        <v>86.413489999999996</v>
      </c>
      <c r="AK185" s="14">
        <f t="shared" si="57"/>
        <v>-3.6397675872904545E-3</v>
      </c>
      <c r="AL185" s="13">
        <v>98.07</v>
      </c>
      <c r="AM185" s="14">
        <f t="shared" si="58"/>
        <v>2.145912506172909E-3</v>
      </c>
      <c r="AN185" s="13">
        <v>142.872513</v>
      </c>
      <c r="AO185" s="14">
        <f t="shared" si="59"/>
        <v>6.1135374684682109E-3</v>
      </c>
    </row>
    <row r="186" spans="1:41" x14ac:dyDescent="0.2">
      <c r="A186" s="50">
        <v>43525</v>
      </c>
      <c r="B186" s="49">
        <v>42.053818</v>
      </c>
      <c r="C186" s="14">
        <f t="shared" si="40"/>
        <v>1.051141628855623E-2</v>
      </c>
      <c r="D186" s="13">
        <v>83.586501999999996</v>
      </c>
      <c r="E186" s="14">
        <f t="shared" si="41"/>
        <v>1.9453247965298237E-2</v>
      </c>
      <c r="F186" s="13">
        <v>203.13000500000001</v>
      </c>
      <c r="G186" s="14">
        <f t="shared" si="42"/>
        <v>9.0909188908456784E-3</v>
      </c>
      <c r="H186" s="13">
        <v>34.542786</v>
      </c>
      <c r="I186" s="14">
        <f t="shared" si="43"/>
        <v>1.1119751737725503E-2</v>
      </c>
      <c r="J186" s="13">
        <v>43.816380000000002</v>
      </c>
      <c r="K186" s="14">
        <f t="shared" si="44"/>
        <v>-6.9540490193200633E-3</v>
      </c>
      <c r="L186" s="13">
        <v>112.267601</v>
      </c>
      <c r="M186" s="14">
        <f t="shared" si="45"/>
        <v>1.0368763140103043E-2</v>
      </c>
      <c r="N186" s="13">
        <v>57.425998999999997</v>
      </c>
      <c r="O186" s="14">
        <f t="shared" si="46"/>
        <v>1.9502019786108216E-2</v>
      </c>
      <c r="P186" s="13">
        <v>161.61595199999999</v>
      </c>
      <c r="Q186" s="14">
        <f t="shared" si="47"/>
        <v>1.6194712013439805E-4</v>
      </c>
      <c r="R186" s="13">
        <v>46.454700000000003</v>
      </c>
      <c r="S186" s="14">
        <f t="shared" si="48"/>
        <v>6.4198322770099292E-3</v>
      </c>
      <c r="T186" s="13">
        <v>119.754341</v>
      </c>
      <c r="U186" s="14">
        <f t="shared" si="49"/>
        <v>1.2515009726682402E-2</v>
      </c>
      <c r="V186" s="13">
        <v>38.513325000000002</v>
      </c>
      <c r="W186" s="14">
        <f t="shared" si="50"/>
        <v>8.8221280499922727E-4</v>
      </c>
      <c r="X186" s="13">
        <v>220.75968900000001</v>
      </c>
      <c r="Y186" s="14">
        <f t="shared" si="51"/>
        <v>1.1033539605655118E-2</v>
      </c>
      <c r="Z186" s="13">
        <v>66.432982999999993</v>
      </c>
      <c r="AA186" s="14">
        <f t="shared" si="52"/>
        <v>4.4287072701527652E-3</v>
      </c>
      <c r="AB186" s="13">
        <v>106.923576</v>
      </c>
      <c r="AC186" s="14">
        <f t="shared" si="53"/>
        <v>4.4628807341959842E-3</v>
      </c>
      <c r="AD186" s="13">
        <v>38.846870000000003</v>
      </c>
      <c r="AE186" s="14">
        <f t="shared" si="54"/>
        <v>1.4196898239397626E-2</v>
      </c>
      <c r="AF186" s="13">
        <v>100.90173299999999</v>
      </c>
      <c r="AG186" s="14">
        <f t="shared" si="55"/>
        <v>4.6694221417968862E-3</v>
      </c>
      <c r="AH186" s="13">
        <v>33.265746999999998</v>
      </c>
      <c r="AI186" s="14">
        <f t="shared" si="56"/>
        <v>2.3089134341769402E-4</v>
      </c>
      <c r="AJ186" s="13">
        <v>86.317038999999994</v>
      </c>
      <c r="AK186" s="14">
        <f t="shared" si="57"/>
        <v>-1.1161567482114165E-3</v>
      </c>
      <c r="AL186" s="13">
        <v>98.800003000000004</v>
      </c>
      <c r="AM186" s="14">
        <f t="shared" si="58"/>
        <v>7.4436932803101374E-3</v>
      </c>
      <c r="AN186" s="13">
        <v>144.17465200000001</v>
      </c>
      <c r="AO186" s="14">
        <f t="shared" si="59"/>
        <v>9.1139924164420627E-3</v>
      </c>
    </row>
    <row r="187" spans="1:41" x14ac:dyDescent="0.2">
      <c r="A187" s="50">
        <v>43528</v>
      </c>
      <c r="B187" s="49">
        <v>42.265331000000003</v>
      </c>
      <c r="C187" s="14">
        <f t="shared" si="40"/>
        <v>5.0295790027912179E-3</v>
      </c>
      <c r="D187" s="13">
        <v>84.808502000000004</v>
      </c>
      <c r="E187" s="14">
        <f t="shared" si="41"/>
        <v>1.4619585348840225E-2</v>
      </c>
      <c r="F187" s="13">
        <v>201.80999800000001</v>
      </c>
      <c r="G187" s="14">
        <f t="shared" si="42"/>
        <v>-6.4983358810039027E-3</v>
      </c>
      <c r="H187" s="13">
        <v>34.215916</v>
      </c>
      <c r="I187" s="14">
        <f t="shared" si="43"/>
        <v>-9.4627572888880129E-3</v>
      </c>
      <c r="J187" s="13">
        <v>43.60331</v>
      </c>
      <c r="K187" s="14">
        <f t="shared" si="44"/>
        <v>-4.8627933206714102E-3</v>
      </c>
      <c r="L187" s="13">
        <v>112.582703</v>
      </c>
      <c r="M187" s="14">
        <f t="shared" si="45"/>
        <v>2.8067046698538878E-3</v>
      </c>
      <c r="N187" s="13">
        <v>57.671000999999997</v>
      </c>
      <c r="O187" s="14">
        <f t="shared" si="46"/>
        <v>4.2663950870058809E-3</v>
      </c>
      <c r="P187" s="13">
        <v>160.42892499999999</v>
      </c>
      <c r="Q187" s="14">
        <f t="shared" si="47"/>
        <v>-7.3447390886266506E-3</v>
      </c>
      <c r="R187" s="13">
        <v>47.012507999999997</v>
      </c>
      <c r="S187" s="14">
        <f t="shared" si="48"/>
        <v>1.2007568663665813E-2</v>
      </c>
      <c r="T187" s="13">
        <v>119.866829</v>
      </c>
      <c r="U187" s="14">
        <f t="shared" si="49"/>
        <v>9.3932294279008843E-4</v>
      </c>
      <c r="V187" s="13">
        <v>38.742480999999998</v>
      </c>
      <c r="W187" s="14">
        <f t="shared" si="50"/>
        <v>5.9500445624987019E-3</v>
      </c>
      <c r="X187" s="13">
        <v>219.82708700000001</v>
      </c>
      <c r="Y187" s="14">
        <f t="shared" si="51"/>
        <v>-4.2245122024973103E-3</v>
      </c>
      <c r="Z187" s="13">
        <v>66.205177000000006</v>
      </c>
      <c r="AA187" s="14">
        <f t="shared" si="52"/>
        <v>-3.4291099046386275E-3</v>
      </c>
      <c r="AB187" s="13">
        <v>106.66703800000001</v>
      </c>
      <c r="AC187" s="14">
        <f t="shared" si="53"/>
        <v>-2.399265060121003E-3</v>
      </c>
      <c r="AD187" s="13">
        <v>38.928809999999999</v>
      </c>
      <c r="AE187" s="14">
        <f t="shared" si="54"/>
        <v>2.1093076482094908E-3</v>
      </c>
      <c r="AF187" s="13">
        <v>100.893074</v>
      </c>
      <c r="AG187" s="14">
        <f t="shared" si="55"/>
        <v>-8.5816167300079016E-5</v>
      </c>
      <c r="AH187" s="13">
        <v>33.043258999999999</v>
      </c>
      <c r="AI187" s="14">
        <f t="shared" si="56"/>
        <v>-6.6882009293222078E-3</v>
      </c>
      <c r="AJ187" s="13">
        <v>86.694084000000004</v>
      </c>
      <c r="AK187" s="14">
        <f t="shared" si="57"/>
        <v>4.3681410341243065E-3</v>
      </c>
      <c r="AL187" s="13">
        <v>96.57</v>
      </c>
      <c r="AM187" s="14">
        <f t="shared" si="58"/>
        <v>-2.2570879881451122E-2</v>
      </c>
      <c r="AN187" s="13">
        <v>142.71814000000001</v>
      </c>
      <c r="AO187" s="14">
        <f t="shared" si="59"/>
        <v>-1.010241384178967E-2</v>
      </c>
    </row>
    <row r="188" spans="1:41" x14ac:dyDescent="0.2">
      <c r="A188" s="50">
        <v>43529</v>
      </c>
      <c r="B188" s="49">
        <v>42.188408000000003</v>
      </c>
      <c r="C188" s="14">
        <f t="shared" si="40"/>
        <v>-1.8200023087480144E-3</v>
      </c>
      <c r="D188" s="13">
        <v>84.621498000000003</v>
      </c>
      <c r="E188" s="14">
        <f t="shared" si="41"/>
        <v>-2.2050147755233729E-3</v>
      </c>
      <c r="F188" s="13">
        <v>201.470001</v>
      </c>
      <c r="G188" s="14">
        <f t="shared" si="42"/>
        <v>-1.6847381367102177E-3</v>
      </c>
      <c r="H188" s="13">
        <v>34.207081000000002</v>
      </c>
      <c r="I188" s="14">
        <f t="shared" si="43"/>
        <v>-2.5821316605989519E-4</v>
      </c>
      <c r="J188" s="13">
        <v>43.722633000000002</v>
      </c>
      <c r="K188" s="14">
        <f t="shared" si="44"/>
        <v>2.7365583025693585E-3</v>
      </c>
      <c r="L188" s="13">
        <v>112.257751</v>
      </c>
      <c r="M188" s="14">
        <f t="shared" si="45"/>
        <v>-2.8863403643808461E-3</v>
      </c>
      <c r="N188" s="13">
        <v>58.459499000000001</v>
      </c>
      <c r="O188" s="14">
        <f t="shared" si="46"/>
        <v>1.367234808357165E-2</v>
      </c>
      <c r="P188" s="13">
        <v>160.594818</v>
      </c>
      <c r="Q188" s="14">
        <f t="shared" si="47"/>
        <v>1.0340591635829011E-3</v>
      </c>
      <c r="R188" s="13">
        <v>46.785888999999997</v>
      </c>
      <c r="S188" s="14">
        <f t="shared" si="48"/>
        <v>-4.8203980098232568E-3</v>
      </c>
      <c r="T188" s="13">
        <v>120.11788199999999</v>
      </c>
      <c r="U188" s="14">
        <f t="shared" si="49"/>
        <v>2.0944326474174879E-3</v>
      </c>
      <c r="V188" s="13">
        <v>38.700043000000001</v>
      </c>
      <c r="W188" s="14">
        <f t="shared" si="50"/>
        <v>-1.0953867409780882E-3</v>
      </c>
      <c r="X188" s="13">
        <v>219.75912500000001</v>
      </c>
      <c r="Y188" s="14">
        <f t="shared" si="51"/>
        <v>-3.0916117266288623E-4</v>
      </c>
      <c r="Z188" s="13">
        <v>66.473663000000002</v>
      </c>
      <c r="AA188" s="14">
        <f t="shared" si="52"/>
        <v>4.0553626191497383E-3</v>
      </c>
      <c r="AB188" s="13">
        <v>106.134941</v>
      </c>
      <c r="AC188" s="14">
        <f t="shared" si="53"/>
        <v>-4.9883920091603473E-3</v>
      </c>
      <c r="AD188" s="13">
        <v>38.864238999999998</v>
      </c>
      <c r="AE188" s="14">
        <f t="shared" si="54"/>
        <v>-1.6586944219461053E-3</v>
      </c>
      <c r="AF188" s="13">
        <v>100.771484</v>
      </c>
      <c r="AG188" s="14">
        <f t="shared" si="55"/>
        <v>-1.2051372327103183E-3</v>
      </c>
      <c r="AH188" s="13">
        <v>32.905163000000002</v>
      </c>
      <c r="AI188" s="14">
        <f t="shared" si="56"/>
        <v>-4.1792487841467718E-3</v>
      </c>
      <c r="AJ188" s="13">
        <v>86.886985999999993</v>
      </c>
      <c r="AK188" s="14">
        <f t="shared" si="57"/>
        <v>2.2250883924213039E-3</v>
      </c>
      <c r="AL188" s="13">
        <v>96.529999000000004</v>
      </c>
      <c r="AM188" s="14">
        <f t="shared" si="58"/>
        <v>-4.142176659417407E-4</v>
      </c>
      <c r="AN188" s="13">
        <v>142.708496</v>
      </c>
      <c r="AO188" s="14">
        <f t="shared" si="59"/>
        <v>-6.7573750610838701E-5</v>
      </c>
    </row>
    <row r="189" spans="1:41" x14ac:dyDescent="0.2">
      <c r="A189" s="50">
        <v>43530</v>
      </c>
      <c r="B189" s="49">
        <v>41.945656</v>
      </c>
      <c r="C189" s="14">
        <f t="shared" si="40"/>
        <v>-5.7539976384034519E-3</v>
      </c>
      <c r="D189" s="13">
        <v>83.447502</v>
      </c>
      <c r="E189" s="14">
        <f t="shared" si="41"/>
        <v>-1.3873495834356486E-2</v>
      </c>
      <c r="F189" s="13">
        <v>200.66999799999999</v>
      </c>
      <c r="G189" s="14">
        <f t="shared" si="42"/>
        <v>-3.9708293841722586E-3</v>
      </c>
      <c r="H189" s="13">
        <v>34.109893999999997</v>
      </c>
      <c r="I189" s="14">
        <f t="shared" si="43"/>
        <v>-2.841136897942409E-3</v>
      </c>
      <c r="J189" s="13">
        <v>44.037979</v>
      </c>
      <c r="K189" s="14">
        <f t="shared" si="44"/>
        <v>7.2124201669190313E-3</v>
      </c>
      <c r="L189" s="13">
        <v>113.09474899999999</v>
      </c>
      <c r="M189" s="14">
        <f t="shared" si="45"/>
        <v>7.4560374900081161E-3</v>
      </c>
      <c r="N189" s="13">
        <v>58.247002000000002</v>
      </c>
      <c r="O189" s="14">
        <f t="shared" si="46"/>
        <v>-3.6349439121946547E-3</v>
      </c>
      <c r="P189" s="13">
        <v>160.987503</v>
      </c>
      <c r="Q189" s="14">
        <f t="shared" si="47"/>
        <v>2.4451909774572123E-3</v>
      </c>
      <c r="R189" s="13">
        <v>46.149647000000002</v>
      </c>
      <c r="S189" s="14">
        <f t="shared" si="48"/>
        <v>-1.3599014865358083E-2</v>
      </c>
      <c r="T189" s="13">
        <v>120.39484400000001</v>
      </c>
      <c r="U189" s="14">
        <f t="shared" si="49"/>
        <v>2.3057516115712051E-3</v>
      </c>
      <c r="V189" s="13">
        <v>38.572735000000002</v>
      </c>
      <c r="W189" s="14">
        <f t="shared" si="50"/>
        <v>-3.2896087479798997E-3</v>
      </c>
      <c r="X189" s="13">
        <v>218.059113</v>
      </c>
      <c r="Y189" s="14">
        <f t="shared" si="51"/>
        <v>-7.7357970914746499E-3</v>
      </c>
      <c r="Z189" s="13">
        <v>65.708838999999998</v>
      </c>
      <c r="AA189" s="14">
        <f t="shared" si="52"/>
        <v>-1.1505669546147956E-2</v>
      </c>
      <c r="AB189" s="13">
        <v>106.18244199999999</v>
      </c>
      <c r="AC189" s="14">
        <f t="shared" si="53"/>
        <v>4.4755289400866261E-4</v>
      </c>
      <c r="AD189" s="13">
        <v>37.754340999999997</v>
      </c>
      <c r="AE189" s="14">
        <f t="shared" si="54"/>
        <v>-2.8558336109450133E-2</v>
      </c>
      <c r="AF189" s="13">
        <v>101.318634</v>
      </c>
      <c r="AG189" s="14">
        <f t="shared" si="55"/>
        <v>5.4296114166583198E-3</v>
      </c>
      <c r="AH189" s="13">
        <v>32.114944000000001</v>
      </c>
      <c r="AI189" s="14">
        <f t="shared" si="56"/>
        <v>-2.4015045906321753E-2</v>
      </c>
      <c r="AJ189" s="13">
        <v>86.746712000000002</v>
      </c>
      <c r="AK189" s="14">
        <f t="shared" si="57"/>
        <v>-1.6144420063091136E-3</v>
      </c>
      <c r="AL189" s="13">
        <v>96.459998999999996</v>
      </c>
      <c r="AM189" s="14">
        <f t="shared" si="58"/>
        <v>-7.2516316922377477E-4</v>
      </c>
      <c r="AN189" s="13">
        <v>142.57341</v>
      </c>
      <c r="AO189" s="14">
        <f t="shared" si="59"/>
        <v>-9.4658695022620254E-4</v>
      </c>
    </row>
    <row r="190" spans="1:41" x14ac:dyDescent="0.2">
      <c r="A190" s="50">
        <v>43531</v>
      </c>
      <c r="B190" s="49">
        <v>41.460163000000001</v>
      </c>
      <c r="C190" s="14">
        <f t="shared" si="40"/>
        <v>-1.1574333227736378E-2</v>
      </c>
      <c r="D190" s="13">
        <v>81.297500999999997</v>
      </c>
      <c r="E190" s="14">
        <f t="shared" si="41"/>
        <v>-2.5764713723845256E-2</v>
      </c>
      <c r="F190" s="13">
        <v>199.300003</v>
      </c>
      <c r="G190" s="14">
        <f t="shared" si="42"/>
        <v>-6.8271042689699302E-3</v>
      </c>
      <c r="H190" s="13">
        <v>33.906703999999998</v>
      </c>
      <c r="I190" s="14">
        <f t="shared" si="43"/>
        <v>-5.9569226453767277E-3</v>
      </c>
      <c r="J190" s="13">
        <v>43.714108000000003</v>
      </c>
      <c r="K190" s="14">
        <f t="shared" si="44"/>
        <v>-7.3543565657270271E-3</v>
      </c>
      <c r="L190" s="13">
        <v>112.267601</v>
      </c>
      <c r="M190" s="14">
        <f t="shared" si="45"/>
        <v>-7.3137613135335622E-3</v>
      </c>
      <c r="N190" s="13">
        <v>57.542499999999997</v>
      </c>
      <c r="O190" s="14">
        <f t="shared" si="46"/>
        <v>-1.2095077442784152E-2</v>
      </c>
      <c r="P190" s="13">
        <v>159.294296</v>
      </c>
      <c r="Q190" s="14">
        <f t="shared" si="47"/>
        <v>-1.0517630054799998E-2</v>
      </c>
      <c r="R190" s="13">
        <v>45.844597</v>
      </c>
      <c r="S190" s="14">
        <f t="shared" si="48"/>
        <v>-6.6100180571262435E-3</v>
      </c>
      <c r="T190" s="13">
        <v>119.659111</v>
      </c>
      <c r="U190" s="14">
        <f t="shared" si="49"/>
        <v>-6.1110008996732024E-3</v>
      </c>
      <c r="V190" s="13">
        <v>38.428452</v>
      </c>
      <c r="W190" s="14">
        <f t="shared" si="50"/>
        <v>-3.7405436767706801E-3</v>
      </c>
      <c r="X190" s="13">
        <v>216.05793800000001</v>
      </c>
      <c r="Y190" s="14">
        <f t="shared" si="51"/>
        <v>-9.1772133366423425E-3</v>
      </c>
      <c r="Z190" s="13">
        <v>65.456612000000007</v>
      </c>
      <c r="AA190" s="14">
        <f t="shared" si="52"/>
        <v>-3.8385551143277352E-3</v>
      </c>
      <c r="AB190" s="13">
        <v>104.89019</v>
      </c>
      <c r="AC190" s="14">
        <f t="shared" si="53"/>
        <v>-1.2170110007452939E-2</v>
      </c>
      <c r="AD190" s="13">
        <v>37.061565000000002</v>
      </c>
      <c r="AE190" s="14">
        <f t="shared" si="54"/>
        <v>-1.834957203994092E-2</v>
      </c>
      <c r="AF190" s="13">
        <v>100.832268</v>
      </c>
      <c r="AG190" s="14">
        <f t="shared" si="55"/>
        <v>-4.8003608102336059E-3</v>
      </c>
      <c r="AH190" s="13">
        <v>31.754362</v>
      </c>
      <c r="AI190" s="14">
        <f t="shared" si="56"/>
        <v>-1.1227857037521272E-2</v>
      </c>
      <c r="AJ190" s="13">
        <v>86.413489999999996</v>
      </c>
      <c r="AK190" s="14">
        <f t="shared" si="57"/>
        <v>-3.84132138633686E-3</v>
      </c>
      <c r="AL190" s="13">
        <v>96.209998999999996</v>
      </c>
      <c r="AM190" s="14">
        <f t="shared" si="58"/>
        <v>-2.5917479016354106E-3</v>
      </c>
      <c r="AN190" s="13">
        <v>141.62814299999999</v>
      </c>
      <c r="AO190" s="14">
        <f t="shared" si="59"/>
        <v>-6.6300371156164939E-3</v>
      </c>
    </row>
    <row r="191" spans="1:41" x14ac:dyDescent="0.2">
      <c r="A191" s="50">
        <v>43532</v>
      </c>
      <c r="B191" s="49">
        <v>41.558697000000002</v>
      </c>
      <c r="C191" s="14">
        <f t="shared" si="40"/>
        <v>2.3765946120375414E-3</v>
      </c>
      <c r="D191" s="13">
        <v>81.040001000000004</v>
      </c>
      <c r="E191" s="14">
        <f t="shared" si="41"/>
        <v>-3.1673790317366946E-3</v>
      </c>
      <c r="F191" s="13">
        <v>198.699997</v>
      </c>
      <c r="G191" s="14">
        <f t="shared" si="42"/>
        <v>-3.0105669391284895E-3</v>
      </c>
      <c r="H191" s="13">
        <v>33.738852999999999</v>
      </c>
      <c r="I191" s="14">
        <f t="shared" si="43"/>
        <v>-4.9503779547548366E-3</v>
      </c>
      <c r="J191" s="13">
        <v>43.526603999999999</v>
      </c>
      <c r="K191" s="14">
        <f t="shared" si="44"/>
        <v>-4.2893246271891172E-3</v>
      </c>
      <c r="L191" s="13">
        <v>112.07064099999999</v>
      </c>
      <c r="M191" s="14">
        <f t="shared" si="45"/>
        <v>-1.7543796985561855E-3</v>
      </c>
      <c r="N191" s="13">
        <v>57.498500999999997</v>
      </c>
      <c r="O191" s="14">
        <f t="shared" si="46"/>
        <v>-7.6463483512190233E-4</v>
      </c>
      <c r="P191" s="13">
        <v>158.17712399999999</v>
      </c>
      <c r="Q191" s="14">
        <f t="shared" si="47"/>
        <v>-7.013258026514757E-3</v>
      </c>
      <c r="R191" s="13">
        <v>45.740017000000002</v>
      </c>
      <c r="S191" s="14">
        <f t="shared" si="48"/>
        <v>-2.281184847147788E-3</v>
      </c>
      <c r="T191" s="13">
        <v>119.503304</v>
      </c>
      <c r="U191" s="14">
        <f t="shared" si="49"/>
        <v>-1.3020905696015106E-3</v>
      </c>
      <c r="V191" s="13">
        <v>38.055050000000001</v>
      </c>
      <c r="W191" s="14">
        <f t="shared" si="50"/>
        <v>-9.7168108671147335E-3</v>
      </c>
      <c r="X191" s="13">
        <v>215.53331</v>
      </c>
      <c r="Y191" s="14">
        <f t="shared" si="51"/>
        <v>-2.4281820184732794E-3</v>
      </c>
      <c r="Z191" s="13">
        <v>64.927757</v>
      </c>
      <c r="AA191" s="14">
        <f t="shared" si="52"/>
        <v>-8.0794740797156539E-3</v>
      </c>
      <c r="AB191" s="13">
        <v>105.00421900000001</v>
      </c>
      <c r="AC191" s="14">
        <f t="shared" si="53"/>
        <v>1.0871274043835477E-3</v>
      </c>
      <c r="AD191" s="13">
        <v>37.404223999999999</v>
      </c>
      <c r="AE191" s="14">
        <f t="shared" si="54"/>
        <v>9.24567000880816E-3</v>
      </c>
      <c r="AF191" s="13">
        <v>100.076668</v>
      </c>
      <c r="AG191" s="14">
        <f t="shared" si="55"/>
        <v>-7.4936328914073647E-3</v>
      </c>
      <c r="AH191" s="13">
        <v>31.370761999999999</v>
      </c>
      <c r="AI191" s="14">
        <f t="shared" si="56"/>
        <v>-1.2080230111378154E-2</v>
      </c>
      <c r="AJ191" s="13">
        <v>86.290733000000003</v>
      </c>
      <c r="AK191" s="14">
        <f t="shared" si="57"/>
        <v>-1.4205768104029737E-3</v>
      </c>
      <c r="AL191" s="13">
        <v>95.690002000000007</v>
      </c>
      <c r="AM191" s="14">
        <f t="shared" si="58"/>
        <v>-5.4048124457416469E-3</v>
      </c>
      <c r="AN191" s="13">
        <v>142.12974500000001</v>
      </c>
      <c r="AO191" s="14">
        <f t="shared" si="59"/>
        <v>3.5416830961345624E-3</v>
      </c>
    </row>
    <row r="192" spans="1:41" x14ac:dyDescent="0.2">
      <c r="A192" s="50">
        <v>43535</v>
      </c>
      <c r="B192" s="49">
        <v>42.998379</v>
      </c>
      <c r="C192" s="14">
        <f t="shared" si="40"/>
        <v>3.4642135194950852E-2</v>
      </c>
      <c r="D192" s="13">
        <v>83.530997999999997</v>
      </c>
      <c r="E192" s="14">
        <f t="shared" si="41"/>
        <v>3.0737869808268981E-2</v>
      </c>
      <c r="F192" s="13">
        <v>202.08999600000001</v>
      </c>
      <c r="G192" s="14">
        <f t="shared" si="42"/>
        <v>1.7060891047723681E-2</v>
      </c>
      <c r="H192" s="13">
        <v>34.604636999999997</v>
      </c>
      <c r="I192" s="14">
        <f t="shared" si="43"/>
        <v>2.5661334722908213E-2</v>
      </c>
      <c r="J192" s="13">
        <v>44.251052999999999</v>
      </c>
      <c r="K192" s="14">
        <f t="shared" si="44"/>
        <v>1.6643820868726733E-2</v>
      </c>
      <c r="L192" s="13">
        <v>112.996292</v>
      </c>
      <c r="M192" s="14">
        <f t="shared" si="45"/>
        <v>8.2595315931137669E-3</v>
      </c>
      <c r="N192" s="13">
        <v>58.963000999999998</v>
      </c>
      <c r="O192" s="14">
        <f t="shared" si="46"/>
        <v>2.547022921519293E-2</v>
      </c>
      <c r="P192" s="13">
        <v>159.23320000000001</v>
      </c>
      <c r="Q192" s="14">
        <f t="shared" si="47"/>
        <v>6.6765406608355615E-3</v>
      </c>
      <c r="R192" s="13">
        <v>46.498280000000001</v>
      </c>
      <c r="S192" s="14">
        <f t="shared" si="48"/>
        <v>1.6577672019667089E-2</v>
      </c>
      <c r="T192" s="13">
        <v>119.93609600000001</v>
      </c>
      <c r="U192" s="14">
        <f t="shared" si="49"/>
        <v>3.621590244902384E-3</v>
      </c>
      <c r="V192" s="13">
        <v>39.192272000000003</v>
      </c>
      <c r="W192" s="14">
        <f t="shared" si="50"/>
        <v>2.9883602833263856E-2</v>
      </c>
      <c r="X192" s="13">
        <v>219.19567900000001</v>
      </c>
      <c r="Y192" s="14">
        <f t="shared" si="51"/>
        <v>1.6992125254328583E-2</v>
      </c>
      <c r="Z192" s="13">
        <v>65.798347000000007</v>
      </c>
      <c r="AA192" s="14">
        <f t="shared" si="52"/>
        <v>1.3408595032784021E-2</v>
      </c>
      <c r="AB192" s="13">
        <v>107.20864899999999</v>
      </c>
      <c r="AC192" s="14">
        <f t="shared" si="53"/>
        <v>2.0993727880590951E-2</v>
      </c>
      <c r="AD192" s="13">
        <v>40.011409999999998</v>
      </c>
      <c r="AE192" s="14">
        <f t="shared" si="54"/>
        <v>6.9702983278038255E-2</v>
      </c>
      <c r="AF192" s="13">
        <v>101.25784299999999</v>
      </c>
      <c r="AG192" s="14">
        <f t="shared" si="55"/>
        <v>1.180270110511672E-2</v>
      </c>
      <c r="AH192" s="13">
        <v>31.838757000000001</v>
      </c>
      <c r="AI192" s="14">
        <f t="shared" si="56"/>
        <v>1.4918190383772068E-2</v>
      </c>
      <c r="AJ192" s="13">
        <v>87.316649999999996</v>
      </c>
      <c r="AK192" s="14">
        <f t="shared" si="57"/>
        <v>1.1889075041232822E-2</v>
      </c>
      <c r="AL192" s="13">
        <v>97.449996999999996</v>
      </c>
      <c r="AM192" s="14">
        <f t="shared" si="58"/>
        <v>1.8392673876211019E-2</v>
      </c>
      <c r="AN192" s="13">
        <v>145.33213799999999</v>
      </c>
      <c r="AO192" s="14">
        <f t="shared" si="59"/>
        <v>2.2531476433732989E-2</v>
      </c>
    </row>
    <row r="193" spans="1:41" x14ac:dyDescent="0.2">
      <c r="A193" s="50">
        <v>43536</v>
      </c>
      <c r="B193" s="49">
        <v>43.481490999999998</v>
      </c>
      <c r="C193" s="14">
        <f t="shared" si="40"/>
        <v>1.123558634617372E-2</v>
      </c>
      <c r="D193" s="13">
        <v>83.654999000000004</v>
      </c>
      <c r="E193" s="14">
        <f t="shared" si="41"/>
        <v>1.4844908233948573E-3</v>
      </c>
      <c r="F193" s="13">
        <v>202.5</v>
      </c>
      <c r="G193" s="14">
        <f t="shared" si="42"/>
        <v>2.0288188832464638E-3</v>
      </c>
      <c r="H193" s="13">
        <v>34.887337000000002</v>
      </c>
      <c r="I193" s="14">
        <f t="shared" si="43"/>
        <v>8.1694253865458588E-3</v>
      </c>
      <c r="J193" s="13">
        <v>44.447079000000002</v>
      </c>
      <c r="K193" s="14">
        <f t="shared" si="44"/>
        <v>4.4298606860271317E-3</v>
      </c>
      <c r="L193" s="13">
        <v>112.97659299999999</v>
      </c>
      <c r="M193" s="14">
        <f t="shared" si="45"/>
        <v>-1.7433315422421547E-4</v>
      </c>
      <c r="N193" s="13">
        <v>59.862499</v>
      </c>
      <c r="O193" s="14">
        <f t="shared" si="46"/>
        <v>1.5255295435183225E-2</v>
      </c>
      <c r="P193" s="13">
        <v>160.594818</v>
      </c>
      <c r="Q193" s="14">
        <f t="shared" si="47"/>
        <v>8.5510936161554696E-3</v>
      </c>
      <c r="R193" s="13">
        <v>46.690033</v>
      </c>
      <c r="S193" s="14">
        <f t="shared" si="48"/>
        <v>4.1238729690646903E-3</v>
      </c>
      <c r="T193" s="13">
        <v>120.472748</v>
      </c>
      <c r="U193" s="14">
        <f t="shared" si="49"/>
        <v>4.4744828112464052E-3</v>
      </c>
      <c r="V193" s="13">
        <v>39.081940000000003</v>
      </c>
      <c r="W193" s="14">
        <f t="shared" si="50"/>
        <v>-2.8151468228225784E-3</v>
      </c>
      <c r="X193" s="13">
        <v>220.45855700000001</v>
      </c>
      <c r="Y193" s="14">
        <f t="shared" si="51"/>
        <v>5.7614183170098254E-3</v>
      </c>
      <c r="Z193" s="13">
        <v>66.091262999999998</v>
      </c>
      <c r="AA193" s="14">
        <f t="shared" si="52"/>
        <v>4.4517227765614731E-3</v>
      </c>
      <c r="AB193" s="13">
        <v>107.95927399999999</v>
      </c>
      <c r="AC193" s="14">
        <f t="shared" si="53"/>
        <v>7.0015339900422191E-3</v>
      </c>
      <c r="AD193" s="13">
        <v>40.354061000000002</v>
      </c>
      <c r="AE193" s="14">
        <f t="shared" si="54"/>
        <v>8.5638321668743966E-3</v>
      </c>
      <c r="AF193" s="13">
        <v>101.24045599999999</v>
      </c>
      <c r="AG193" s="14">
        <f t="shared" si="55"/>
        <v>-1.7171015582462257E-4</v>
      </c>
      <c r="AH193" s="13">
        <v>32.015205000000002</v>
      </c>
      <c r="AI193" s="14">
        <f t="shared" si="56"/>
        <v>5.5419248936132703E-3</v>
      </c>
      <c r="AJ193" s="13">
        <v>87.728752</v>
      </c>
      <c r="AK193" s="14">
        <f t="shared" si="57"/>
        <v>4.7196267836662198E-3</v>
      </c>
      <c r="AL193" s="13">
        <v>97.5</v>
      </c>
      <c r="AM193" s="14">
        <f t="shared" si="58"/>
        <v>5.1311443344626007E-4</v>
      </c>
      <c r="AN193" s="13">
        <v>146.35458399999999</v>
      </c>
      <c r="AO193" s="14">
        <f t="shared" si="59"/>
        <v>7.0352367622914525E-3</v>
      </c>
    </row>
    <row r="194" spans="1:41" x14ac:dyDescent="0.2">
      <c r="A194" s="50">
        <v>43537</v>
      </c>
      <c r="B194" s="49">
        <v>43.673771000000002</v>
      </c>
      <c r="C194" s="14">
        <f t="shared" si="40"/>
        <v>4.4221114680726981E-3</v>
      </c>
      <c r="D194" s="13">
        <v>84.540497000000002</v>
      </c>
      <c r="E194" s="14">
        <f t="shared" si="41"/>
        <v>1.0585117573188807E-2</v>
      </c>
      <c r="F194" s="13">
        <v>204.05999800000001</v>
      </c>
      <c r="G194" s="14">
        <f t="shared" si="42"/>
        <v>7.7036938271606292E-3</v>
      </c>
      <c r="H194" s="13">
        <v>34.949173000000002</v>
      </c>
      <c r="I194" s="14">
        <f t="shared" si="43"/>
        <v>1.7724482668310948E-3</v>
      </c>
      <c r="J194" s="13">
        <v>44.822090000000003</v>
      </c>
      <c r="K194" s="14">
        <f t="shared" si="44"/>
        <v>8.4372473610696552E-3</v>
      </c>
      <c r="L194" s="13">
        <v>112.346367</v>
      </c>
      <c r="M194" s="14">
        <f t="shared" si="45"/>
        <v>-5.5783767527844974E-3</v>
      </c>
      <c r="N194" s="13">
        <v>59.952998999999998</v>
      </c>
      <c r="O194" s="14">
        <f t="shared" si="46"/>
        <v>1.51179789537359E-3</v>
      </c>
      <c r="P194" s="13">
        <v>159.27583300000001</v>
      </c>
      <c r="Q194" s="14">
        <f t="shared" si="47"/>
        <v>-8.2131230411183198E-3</v>
      </c>
      <c r="R194" s="13">
        <v>47.387279999999997</v>
      </c>
      <c r="S194" s="14">
        <f t="shared" si="48"/>
        <v>1.4933529817809266E-2</v>
      </c>
      <c r="T194" s="13">
        <v>120.671837</v>
      </c>
      <c r="U194" s="14">
        <f t="shared" si="49"/>
        <v>1.6525646115419512E-3</v>
      </c>
      <c r="V194" s="13">
        <v>39.226227000000002</v>
      </c>
      <c r="W194" s="14">
        <f t="shared" si="50"/>
        <v>3.6919098693666275E-3</v>
      </c>
      <c r="X194" s="13">
        <v>221.97399899999999</v>
      </c>
      <c r="Y194" s="14">
        <f t="shared" si="51"/>
        <v>6.8740448119688491E-3</v>
      </c>
      <c r="Z194" s="13">
        <v>66.392302999999998</v>
      </c>
      <c r="AA194" s="14">
        <f t="shared" si="52"/>
        <v>4.5549137107578908E-3</v>
      </c>
      <c r="AB194" s="13">
        <v>108.795433</v>
      </c>
      <c r="AC194" s="14">
        <f t="shared" si="53"/>
        <v>7.7451335954705769E-3</v>
      </c>
      <c r="AD194" s="13">
        <v>41.868706000000003</v>
      </c>
      <c r="AE194" s="14">
        <f t="shared" si="54"/>
        <v>3.7533892809449965E-2</v>
      </c>
      <c r="AF194" s="13">
        <v>101.24915300000001</v>
      </c>
      <c r="AG194" s="14">
        <f t="shared" si="55"/>
        <v>8.5904393793079237E-5</v>
      </c>
      <c r="AH194" s="13">
        <v>32.230029999999999</v>
      </c>
      <c r="AI194" s="14">
        <f t="shared" si="56"/>
        <v>6.7100929074168647E-3</v>
      </c>
      <c r="AJ194" s="13">
        <v>88.719611999999998</v>
      </c>
      <c r="AK194" s="14">
        <f t="shared" si="57"/>
        <v>1.1294586750761004E-2</v>
      </c>
      <c r="AL194" s="13">
        <v>99.309997999999993</v>
      </c>
      <c r="AM194" s="14">
        <f t="shared" si="58"/>
        <v>1.8564082051282016E-2</v>
      </c>
      <c r="AN194" s="13">
        <v>147.06832900000001</v>
      </c>
      <c r="AO194" s="14">
        <f t="shared" si="59"/>
        <v>4.8768202573006292E-3</v>
      </c>
    </row>
    <row r="195" spans="1:41" x14ac:dyDescent="0.2">
      <c r="A195" s="50">
        <v>43538</v>
      </c>
      <c r="B195" s="49">
        <v>44.159267</v>
      </c>
      <c r="C195" s="14">
        <f t="shared" si="40"/>
        <v>1.1116420425431039E-2</v>
      </c>
      <c r="D195" s="13">
        <v>84.310997</v>
      </c>
      <c r="E195" s="14">
        <f t="shared" si="41"/>
        <v>-2.7146753111707556E-3</v>
      </c>
      <c r="F195" s="13">
        <v>203.38000500000001</v>
      </c>
      <c r="G195" s="14">
        <f t="shared" si="42"/>
        <v>-3.3323189584663071E-3</v>
      </c>
      <c r="H195" s="13">
        <v>35.223042</v>
      </c>
      <c r="I195" s="14">
        <f t="shared" si="43"/>
        <v>7.8362083131409133E-3</v>
      </c>
      <c r="J195" s="13">
        <v>44.949939999999998</v>
      </c>
      <c r="K195" s="14">
        <f t="shared" si="44"/>
        <v>2.8523881862714262E-3</v>
      </c>
      <c r="L195" s="13">
        <v>112.73041499999999</v>
      </c>
      <c r="M195" s="14">
        <f t="shared" si="45"/>
        <v>3.4184282968401369E-3</v>
      </c>
      <c r="N195" s="13">
        <v>59.626499000000003</v>
      </c>
      <c r="O195" s="14">
        <f t="shared" si="46"/>
        <v>-5.4459327380769196E-3</v>
      </c>
      <c r="P195" s="13">
        <v>159.68910199999999</v>
      </c>
      <c r="Q195" s="14">
        <f t="shared" si="47"/>
        <v>2.5946748619420923E-3</v>
      </c>
      <c r="R195" s="13">
        <v>46.576720999999999</v>
      </c>
      <c r="S195" s="14">
        <f t="shared" si="48"/>
        <v>-1.7104991044010087E-2</v>
      </c>
      <c r="T195" s="13">
        <v>119.46867399999999</v>
      </c>
      <c r="U195" s="14">
        <f t="shared" si="49"/>
        <v>-9.970536870173019E-3</v>
      </c>
      <c r="V195" s="13">
        <v>39.123488999999999</v>
      </c>
      <c r="W195" s="14">
        <f t="shared" si="50"/>
        <v>-2.6191150120046247E-3</v>
      </c>
      <c r="X195" s="13">
        <v>222.95512400000001</v>
      </c>
      <c r="Y195" s="14">
        <f t="shared" si="51"/>
        <v>4.4199996595097879E-3</v>
      </c>
      <c r="Z195" s="13">
        <v>66.752730999999997</v>
      </c>
      <c r="AA195" s="14">
        <f t="shared" si="52"/>
        <v>5.4287618249964087E-3</v>
      </c>
      <c r="AB195" s="13">
        <v>108.880959</v>
      </c>
      <c r="AC195" s="14">
        <f t="shared" si="53"/>
        <v>7.8611755697499675E-4</v>
      </c>
      <c r="AD195" s="13">
        <v>41.108902</v>
      </c>
      <c r="AE195" s="14">
        <f t="shared" si="54"/>
        <v>-1.8147300754888462E-2</v>
      </c>
      <c r="AF195" s="13">
        <v>100.31117999999999</v>
      </c>
      <c r="AG195" s="14">
        <f t="shared" si="55"/>
        <v>-9.2640083616305491E-3</v>
      </c>
      <c r="AH195" s="13">
        <v>31.600925</v>
      </c>
      <c r="AI195" s="14">
        <f t="shared" si="56"/>
        <v>-1.9519218567280228E-2</v>
      </c>
      <c r="AJ195" s="13">
        <v>88.842360999999997</v>
      </c>
      <c r="AK195" s="14">
        <f t="shared" si="57"/>
        <v>1.3835610552490607E-3</v>
      </c>
      <c r="AL195" s="13">
        <v>99.029999000000004</v>
      </c>
      <c r="AM195" s="14">
        <f t="shared" si="58"/>
        <v>-2.8194442215172533E-3</v>
      </c>
      <c r="AN195" s="13">
        <v>148.73704499999999</v>
      </c>
      <c r="AO195" s="14">
        <f t="shared" si="59"/>
        <v>1.134653539172259E-2</v>
      </c>
    </row>
    <row r="196" spans="1:41" x14ac:dyDescent="0.2">
      <c r="A196" s="50">
        <v>43539</v>
      </c>
      <c r="B196" s="49">
        <v>44.733699999999999</v>
      </c>
      <c r="C196" s="14">
        <f t="shared" ref="C196:C259" si="60">(B196/B195)-1</f>
        <v>1.3008209579203456E-2</v>
      </c>
      <c r="D196" s="13">
        <v>85.617996000000005</v>
      </c>
      <c r="E196" s="14">
        <f t="shared" ref="E196:E259" si="61">(D196/D195)-1</f>
        <v>1.5502117713066532E-2</v>
      </c>
      <c r="F196" s="13">
        <v>204.30999800000001</v>
      </c>
      <c r="G196" s="14">
        <f t="shared" ref="G196:G259" si="62">(F196/F195)-1</f>
        <v>4.5726864841015846E-3</v>
      </c>
      <c r="H196" s="13">
        <v>35.753117000000003</v>
      </c>
      <c r="I196" s="14">
        <f t="shared" ref="I196:I259" si="63">(H196/H195)-1</f>
        <v>1.5049097690086111E-2</v>
      </c>
      <c r="J196" s="13">
        <v>45.341994999999997</v>
      </c>
      <c r="K196" s="14">
        <f t="shared" ref="K196:K259" si="64">(J196/J195)-1</f>
        <v>8.7220361139526137E-3</v>
      </c>
      <c r="L196" s="13">
        <v>113.20307200000001</v>
      </c>
      <c r="M196" s="14">
        <f t="shared" ref="M196:M259" si="65">(L196/L195)-1</f>
        <v>4.1928081254736238E-3</v>
      </c>
      <c r="N196" s="13">
        <v>59.514999000000003</v>
      </c>
      <c r="O196" s="14">
        <f t="shared" ref="O196:O259" si="66">(N196/N195)-1</f>
        <v>-1.869973952352999E-3</v>
      </c>
      <c r="P196" s="13">
        <v>160.234283</v>
      </c>
      <c r="Q196" s="14">
        <f t="shared" ref="Q196:Q259" si="67">(P196/P195)-1</f>
        <v>3.4140150653487744E-3</v>
      </c>
      <c r="R196" s="13">
        <v>47.352421</v>
      </c>
      <c r="S196" s="14">
        <f t="shared" ref="S196:S259" si="68">(R196/R195)-1</f>
        <v>1.6654242362831972E-2</v>
      </c>
      <c r="T196" s="13">
        <v>119.105148</v>
      </c>
      <c r="U196" s="14">
        <f t="shared" ref="U196:U259" si="69">(T196/T195)-1</f>
        <v>-3.0428562386152214E-3</v>
      </c>
      <c r="V196" s="13">
        <v>38.781055000000002</v>
      </c>
      <c r="W196" s="14">
        <f t="shared" ref="W196:W259" si="70">(V196/V195)-1</f>
        <v>-8.7526447347269221E-3</v>
      </c>
      <c r="X196" s="13">
        <v>224.56774899999999</v>
      </c>
      <c r="Y196" s="14">
        <f t="shared" ref="Y196:Y259" si="71">(X196/X195)-1</f>
        <v>7.2329577857110916E-3</v>
      </c>
      <c r="Z196" s="13">
        <v>66.818268000000003</v>
      </c>
      <c r="AA196" s="14">
        <f t="shared" ref="AA196:AA259" si="72">(Z196/Z195)-1</f>
        <v>9.8178754664002277E-4</v>
      </c>
      <c r="AB196" s="13">
        <v>110.135201</v>
      </c>
      <c r="AC196" s="14">
        <f t="shared" ref="AC196:AC259" si="73">(AB196/AB195)-1</f>
        <v>1.1519387884891596E-2</v>
      </c>
      <c r="AD196" s="13">
        <v>42.164172999999998</v>
      </c>
      <c r="AE196" s="14">
        <f t="shared" ref="AE196:AE259" si="74">(AD196/AD195)-1</f>
        <v>2.5670133442143417E-2</v>
      </c>
      <c r="AF196" s="13">
        <v>100.45014999999999</v>
      </c>
      <c r="AG196" s="14">
        <f t="shared" ref="AG196:AG259" si="75">(AF196/AF195)-1</f>
        <v>1.3853889466757252E-3</v>
      </c>
      <c r="AH196" s="13">
        <v>32.053570000000001</v>
      </c>
      <c r="AI196" s="14">
        <f t="shared" ref="AI196:AI259" si="76">(AH196/AH195)-1</f>
        <v>1.4323789572615375E-2</v>
      </c>
      <c r="AJ196" s="13">
        <v>89.824432000000002</v>
      </c>
      <c r="AK196" s="14">
        <f t="shared" ref="AK196:AK259" si="77">(AJ196/AJ195)-1</f>
        <v>1.1054084886375382E-2</v>
      </c>
      <c r="AL196" s="13">
        <v>100.730003</v>
      </c>
      <c r="AM196" s="14">
        <f t="shared" ref="AM196:AM259" si="78">(AL196/AL195)-1</f>
        <v>1.716655576256243E-2</v>
      </c>
      <c r="AN196" s="13">
        <v>149.95246900000001</v>
      </c>
      <c r="AO196" s="14">
        <f t="shared" ref="AO196:AO259" si="79">(AN196/AN195)-1</f>
        <v>8.1716293341715929E-3</v>
      </c>
    </row>
    <row r="197" spans="1:41" x14ac:dyDescent="0.2">
      <c r="A197" s="50">
        <v>43542</v>
      </c>
      <c r="B197" s="49">
        <v>45.190376000000001</v>
      </c>
      <c r="C197" s="14">
        <f t="shared" si="60"/>
        <v>1.0208768780583855E-2</v>
      </c>
      <c r="D197" s="13">
        <v>87.107498000000007</v>
      </c>
      <c r="E197" s="14">
        <f t="shared" si="61"/>
        <v>1.7397066850291631E-2</v>
      </c>
      <c r="F197" s="13">
        <v>206.679993</v>
      </c>
      <c r="G197" s="14">
        <f t="shared" si="62"/>
        <v>1.1599995219029768E-2</v>
      </c>
      <c r="H197" s="13">
        <v>35.267215999999998</v>
      </c>
      <c r="I197" s="14">
        <f t="shared" si="63"/>
        <v>-1.3590451428332928E-2</v>
      </c>
      <c r="J197" s="13">
        <v>45.606200999999999</v>
      </c>
      <c r="K197" s="14">
        <f t="shared" si="64"/>
        <v>5.8269601944069827E-3</v>
      </c>
      <c r="L197" s="13">
        <v>111.39119700000001</v>
      </c>
      <c r="M197" s="14">
        <f t="shared" si="65"/>
        <v>-1.6005528542546998E-2</v>
      </c>
      <c r="N197" s="13">
        <v>59.427501999999997</v>
      </c>
      <c r="O197" s="14">
        <f t="shared" si="66"/>
        <v>-1.4701672094459273E-3</v>
      </c>
      <c r="P197" s="13">
        <v>161.28064000000001</v>
      </c>
      <c r="Q197" s="14">
        <f t="shared" si="67"/>
        <v>6.5301693271220262E-3</v>
      </c>
      <c r="R197" s="13">
        <v>47.151961999999997</v>
      </c>
      <c r="S197" s="14">
        <f t="shared" si="68"/>
        <v>-4.2333421558319317E-3</v>
      </c>
      <c r="T197" s="13">
        <v>118.732933</v>
      </c>
      <c r="U197" s="14">
        <f t="shared" si="69"/>
        <v>-3.1250958186962441E-3</v>
      </c>
      <c r="V197" s="13">
        <v>38.875233000000001</v>
      </c>
      <c r="W197" s="14">
        <f t="shared" si="70"/>
        <v>2.4284537901302361E-3</v>
      </c>
      <c r="X197" s="13">
        <v>223.810013</v>
      </c>
      <c r="Y197" s="14">
        <f t="shared" si="71"/>
        <v>-3.3741977793970701E-3</v>
      </c>
      <c r="Z197" s="13">
        <v>66.638039000000006</v>
      </c>
      <c r="AA197" s="14">
        <f t="shared" si="72"/>
        <v>-2.6973012829365484E-3</v>
      </c>
      <c r="AB197" s="13">
        <v>111.71249400000001</v>
      </c>
      <c r="AC197" s="14">
        <f t="shared" si="73"/>
        <v>1.4321424809494054E-2</v>
      </c>
      <c r="AD197" s="13">
        <v>41.950648999999999</v>
      </c>
      <c r="AE197" s="14">
        <f t="shared" si="74"/>
        <v>-5.0641097597241558E-3</v>
      </c>
      <c r="AF197" s="13">
        <v>101.848404</v>
      </c>
      <c r="AG197" s="14">
        <f t="shared" si="75"/>
        <v>1.3919879661702828E-2</v>
      </c>
      <c r="AH197" s="13">
        <v>32.076594999999998</v>
      </c>
      <c r="AI197" s="14">
        <f t="shared" si="76"/>
        <v>7.1832872282229232E-4</v>
      </c>
      <c r="AJ197" s="13">
        <v>89.008949000000001</v>
      </c>
      <c r="AK197" s="14">
        <f t="shared" si="77"/>
        <v>-9.0786324148423025E-3</v>
      </c>
      <c r="AL197" s="13">
        <v>100.269997</v>
      </c>
      <c r="AM197" s="14">
        <f t="shared" si="78"/>
        <v>-4.5667227866557081E-3</v>
      </c>
      <c r="AN197" s="13">
        <v>149.47013899999999</v>
      </c>
      <c r="AO197" s="14">
        <f t="shared" si="79"/>
        <v>-3.2165525730690758E-3</v>
      </c>
    </row>
    <row r="198" spans="1:41" x14ac:dyDescent="0.2">
      <c r="A198" s="50">
        <v>43543</v>
      </c>
      <c r="B198" s="49">
        <v>44.832241000000003</v>
      </c>
      <c r="C198" s="14">
        <f t="shared" si="60"/>
        <v>-7.9250281077545282E-3</v>
      </c>
      <c r="D198" s="13">
        <v>88.092499000000004</v>
      </c>
      <c r="E198" s="14">
        <f t="shared" si="61"/>
        <v>1.1307878456111808E-2</v>
      </c>
      <c r="F198" s="13">
        <v>205.14999399999999</v>
      </c>
      <c r="G198" s="14">
        <f t="shared" si="62"/>
        <v>-7.402743622117347E-3</v>
      </c>
      <c r="H198" s="13">
        <v>35.143538999999997</v>
      </c>
      <c r="I198" s="14">
        <f t="shared" si="63"/>
        <v>-3.5068546380299104E-3</v>
      </c>
      <c r="J198" s="13">
        <v>45.435741</v>
      </c>
      <c r="K198" s="14">
        <f t="shared" si="64"/>
        <v>-3.737649623567596E-3</v>
      </c>
      <c r="L198" s="13">
        <v>108.318878</v>
      </c>
      <c r="M198" s="14">
        <f t="shared" si="65"/>
        <v>-2.7581344690999265E-2</v>
      </c>
      <c r="N198" s="13">
        <v>60.123001000000002</v>
      </c>
      <c r="O198" s="14">
        <f t="shared" si="66"/>
        <v>1.1703318776548954E-2</v>
      </c>
      <c r="P198" s="13">
        <v>161.904922</v>
      </c>
      <c r="Q198" s="14">
        <f t="shared" si="67"/>
        <v>3.8707807707112352E-3</v>
      </c>
      <c r="R198" s="13">
        <v>47.212966999999999</v>
      </c>
      <c r="S198" s="14">
        <f t="shared" si="68"/>
        <v>1.293795579492496E-3</v>
      </c>
      <c r="T198" s="13">
        <v>119.83223700000001</v>
      </c>
      <c r="U198" s="14">
        <f t="shared" si="69"/>
        <v>9.2586275115431604E-3</v>
      </c>
      <c r="V198" s="13">
        <v>39.003639</v>
      </c>
      <c r="W198" s="14">
        <f t="shared" si="70"/>
        <v>3.3030284345818561E-3</v>
      </c>
      <c r="X198" s="13">
        <v>224.41232299999999</v>
      </c>
      <c r="Y198" s="14">
        <f t="shared" si="71"/>
        <v>2.6911664582227601E-3</v>
      </c>
      <c r="Z198" s="13">
        <v>67.096748000000005</v>
      </c>
      <c r="AA198" s="14">
        <f t="shared" si="72"/>
        <v>6.8835909171935938E-3</v>
      </c>
      <c r="AB198" s="13">
        <v>111.788506</v>
      </c>
      <c r="AC198" s="14">
        <f t="shared" si="73"/>
        <v>6.8042523515754461E-4</v>
      </c>
      <c r="AD198" s="13">
        <v>43.629157999999997</v>
      </c>
      <c r="AE198" s="14">
        <f t="shared" si="74"/>
        <v>4.0011514482171551E-2</v>
      </c>
      <c r="AF198" s="13">
        <v>102.56057</v>
      </c>
      <c r="AG198" s="14">
        <f t="shared" si="75"/>
        <v>6.9924119773148163E-3</v>
      </c>
      <c r="AH198" s="13">
        <v>32.452511000000001</v>
      </c>
      <c r="AI198" s="14">
        <f t="shared" si="76"/>
        <v>1.1719323700037476E-2</v>
      </c>
      <c r="AJ198" s="13">
        <v>89.350952000000007</v>
      </c>
      <c r="AK198" s="14">
        <f t="shared" si="77"/>
        <v>3.8423439872321552E-3</v>
      </c>
      <c r="AL198" s="13">
        <v>101.540001</v>
      </c>
      <c r="AM198" s="14">
        <f t="shared" si="78"/>
        <v>1.2665842604941968E-2</v>
      </c>
      <c r="AN198" s="13">
        <v>149.113235</v>
      </c>
      <c r="AO198" s="14">
        <f t="shared" si="79"/>
        <v>-2.3877946617818502E-3</v>
      </c>
    </row>
    <row r="199" spans="1:41" x14ac:dyDescent="0.2">
      <c r="A199" s="50">
        <v>43544</v>
      </c>
      <c r="B199" s="49">
        <v>45.224021999999998</v>
      </c>
      <c r="C199" s="14">
        <f t="shared" si="60"/>
        <v>8.7388225808295861E-3</v>
      </c>
      <c r="D199" s="13">
        <v>89.863502999999994</v>
      </c>
      <c r="E199" s="14">
        <f t="shared" si="61"/>
        <v>2.0103913728227729E-2</v>
      </c>
      <c r="F199" s="13">
        <v>203.270004</v>
      </c>
      <c r="G199" s="14">
        <f t="shared" si="62"/>
        <v>-9.1639778454002396E-3</v>
      </c>
      <c r="H199" s="13">
        <v>34.869670999999997</v>
      </c>
      <c r="I199" s="14">
        <f t="shared" si="63"/>
        <v>-7.7928406698027919E-3</v>
      </c>
      <c r="J199" s="13">
        <v>45.393120000000003</v>
      </c>
      <c r="K199" s="14">
        <f t="shared" si="64"/>
        <v>-9.3805006943759039E-4</v>
      </c>
      <c r="L199" s="13">
        <v>108.309021</v>
      </c>
      <c r="M199" s="14">
        <f t="shared" si="65"/>
        <v>-9.0999834765570498E-5</v>
      </c>
      <c r="N199" s="13">
        <v>61.321499000000003</v>
      </c>
      <c r="O199" s="14">
        <f t="shared" si="66"/>
        <v>1.9934101426507311E-2</v>
      </c>
      <c r="P199" s="13">
        <v>163.637146</v>
      </c>
      <c r="Q199" s="14">
        <f t="shared" si="67"/>
        <v>1.0699020008792637E-2</v>
      </c>
      <c r="R199" s="13">
        <v>46.907921000000002</v>
      </c>
      <c r="S199" s="14">
        <f t="shared" si="68"/>
        <v>-6.4610639699893557E-3</v>
      </c>
      <c r="T199" s="13">
        <v>118.8368</v>
      </c>
      <c r="U199" s="14">
        <f t="shared" si="69"/>
        <v>-8.3069216174276317E-3</v>
      </c>
      <c r="V199" s="13">
        <v>38.977958999999998</v>
      </c>
      <c r="W199" s="14">
        <f t="shared" si="70"/>
        <v>-6.5840010466722276E-4</v>
      </c>
      <c r="X199" s="13">
        <v>223.32429500000001</v>
      </c>
      <c r="Y199" s="14">
        <f t="shared" si="71"/>
        <v>-4.8483433772930074E-3</v>
      </c>
      <c r="Z199" s="13">
        <v>67.236030999999997</v>
      </c>
      <c r="AA199" s="14">
        <f t="shared" si="72"/>
        <v>2.0758532142270969E-3</v>
      </c>
      <c r="AB199" s="13">
        <v>111.664948</v>
      </c>
      <c r="AC199" s="14">
        <f t="shared" si="73"/>
        <v>-1.1052835789754356E-3</v>
      </c>
      <c r="AD199" s="13">
        <v>43.303894</v>
      </c>
      <c r="AE199" s="14">
        <f t="shared" si="74"/>
        <v>-7.4551977372563361E-3</v>
      </c>
      <c r="AF199" s="13">
        <v>102.760338</v>
      </c>
      <c r="AG199" s="14">
        <f t="shared" si="75"/>
        <v>1.947805087276766E-3</v>
      </c>
      <c r="AH199" s="13">
        <v>32.352783000000002</v>
      </c>
      <c r="AI199" s="14">
        <f t="shared" si="76"/>
        <v>-3.0730441783071161E-3</v>
      </c>
      <c r="AJ199" s="13">
        <v>89.193100000000001</v>
      </c>
      <c r="AK199" s="14">
        <f t="shared" si="77"/>
        <v>-1.7666515741209254E-3</v>
      </c>
      <c r="AL199" s="13">
        <v>102.30999799999999</v>
      </c>
      <c r="AM199" s="14">
        <f t="shared" si="78"/>
        <v>7.5831888163955252E-3</v>
      </c>
      <c r="AN199" s="13">
        <v>148.30302399999999</v>
      </c>
      <c r="AO199" s="14">
        <f t="shared" si="79"/>
        <v>-5.4335284188556932E-3</v>
      </c>
    </row>
    <row r="200" spans="1:41" x14ac:dyDescent="0.2">
      <c r="A200" s="50">
        <v>43545</v>
      </c>
      <c r="B200" s="49">
        <v>46.889628999999999</v>
      </c>
      <c r="C200" s="14">
        <f t="shared" si="60"/>
        <v>3.6830138637381715E-2</v>
      </c>
      <c r="D200" s="13">
        <v>90.962997000000001</v>
      </c>
      <c r="E200" s="14">
        <f t="shared" si="61"/>
        <v>1.223515624580096E-2</v>
      </c>
      <c r="F200" s="13">
        <v>204.429993</v>
      </c>
      <c r="G200" s="14">
        <f t="shared" si="62"/>
        <v>5.7066413006023886E-3</v>
      </c>
      <c r="H200" s="13">
        <v>35.382075999999998</v>
      </c>
      <c r="I200" s="14">
        <f t="shared" si="63"/>
        <v>1.4694861904489986E-2</v>
      </c>
      <c r="J200" s="13">
        <v>45.972683000000004</v>
      </c>
      <c r="K200" s="14">
        <f t="shared" si="64"/>
        <v>1.2767639677554676E-2</v>
      </c>
      <c r="L200" s="13">
        <v>106.99936700000001</v>
      </c>
      <c r="M200" s="14">
        <f t="shared" si="65"/>
        <v>-1.2091827512687003E-2</v>
      </c>
      <c r="N200" s="13">
        <v>61.806499000000002</v>
      </c>
      <c r="O200" s="14">
        <f t="shared" si="66"/>
        <v>7.9091347718032168E-3</v>
      </c>
      <c r="P200" s="13">
        <v>167.04002399999999</v>
      </c>
      <c r="Q200" s="14">
        <f t="shared" si="67"/>
        <v>2.0795266131077517E-2</v>
      </c>
      <c r="R200" s="13">
        <v>47.622604000000003</v>
      </c>
      <c r="S200" s="14">
        <f t="shared" si="68"/>
        <v>1.5235870291501641E-2</v>
      </c>
      <c r="T200" s="13">
        <v>119.53795599999999</v>
      </c>
      <c r="U200" s="14">
        <f t="shared" si="69"/>
        <v>5.9001588733456067E-3</v>
      </c>
      <c r="V200" s="13">
        <v>38.960827000000002</v>
      </c>
      <c r="W200" s="14">
        <f t="shared" si="70"/>
        <v>-4.3953045360833887E-4</v>
      </c>
      <c r="X200" s="13">
        <v>229.13348400000001</v>
      </c>
      <c r="Y200" s="14">
        <f t="shared" si="71"/>
        <v>2.6012346753406357E-2</v>
      </c>
      <c r="Z200" s="13">
        <v>67.948700000000002</v>
      </c>
      <c r="AA200" s="14">
        <f t="shared" si="72"/>
        <v>1.059951025366157E-2</v>
      </c>
      <c r="AB200" s="13">
        <v>114.230476</v>
      </c>
      <c r="AC200" s="14">
        <f t="shared" si="73"/>
        <v>2.2975231224752868E-2</v>
      </c>
      <c r="AD200" s="13">
        <v>45.672694999999997</v>
      </c>
      <c r="AE200" s="14">
        <f t="shared" si="74"/>
        <v>5.4701801182129195E-2</v>
      </c>
      <c r="AF200" s="13">
        <v>103.73304</v>
      </c>
      <c r="AG200" s="14">
        <f t="shared" si="75"/>
        <v>9.4657337542038977E-3</v>
      </c>
      <c r="AH200" s="13">
        <v>32.490870999999999</v>
      </c>
      <c r="AI200" s="14">
        <f t="shared" si="76"/>
        <v>4.2681954130499022E-3</v>
      </c>
      <c r="AJ200" s="13">
        <v>89.868270999999993</v>
      </c>
      <c r="AK200" s="14">
        <f t="shared" si="77"/>
        <v>7.569767168088104E-3</v>
      </c>
      <c r="AL200" s="13">
        <v>104.150002</v>
      </c>
      <c r="AM200" s="14">
        <f t="shared" si="78"/>
        <v>1.7984596187754942E-2</v>
      </c>
      <c r="AN200" s="13">
        <v>150.280396</v>
      </c>
      <c r="AO200" s="14">
        <f t="shared" si="79"/>
        <v>1.3333322184988061E-2</v>
      </c>
    </row>
    <row r="201" spans="1:41" x14ac:dyDescent="0.2">
      <c r="A201" s="50">
        <v>43546</v>
      </c>
      <c r="B201" s="49">
        <v>45.918624999999999</v>
      </c>
      <c r="C201" s="14">
        <f t="shared" si="60"/>
        <v>-2.0708289246647693E-2</v>
      </c>
      <c r="D201" s="13">
        <v>88.238502999999994</v>
      </c>
      <c r="E201" s="14">
        <f t="shared" si="61"/>
        <v>-2.9951673645933319E-2</v>
      </c>
      <c r="F201" s="13">
        <v>200.550003</v>
      </c>
      <c r="G201" s="14">
        <f t="shared" si="62"/>
        <v>-1.8979553553083561E-2</v>
      </c>
      <c r="H201" s="13">
        <v>34.860832000000002</v>
      </c>
      <c r="I201" s="14">
        <f t="shared" si="63"/>
        <v>-1.4731865931213228E-2</v>
      </c>
      <c r="J201" s="13">
        <v>44.949939999999998</v>
      </c>
      <c r="K201" s="14">
        <f t="shared" si="64"/>
        <v>-2.2246754665156354E-2</v>
      </c>
      <c r="L201" s="13">
        <v>106.575928</v>
      </c>
      <c r="M201" s="14">
        <f t="shared" si="65"/>
        <v>-3.9573972432940252E-3</v>
      </c>
      <c r="N201" s="13">
        <v>60.3825</v>
      </c>
      <c r="O201" s="14">
        <f t="shared" si="66"/>
        <v>-2.3039632126712117E-2</v>
      </c>
      <c r="P201" s="13">
        <v>165.96727000000001</v>
      </c>
      <c r="Q201" s="14">
        <f t="shared" si="67"/>
        <v>-6.4221374872406312E-3</v>
      </c>
      <c r="R201" s="13">
        <v>46.419829999999997</v>
      </c>
      <c r="S201" s="14">
        <f t="shared" si="68"/>
        <v>-2.5256367753430764E-2</v>
      </c>
      <c r="T201" s="13">
        <v>118.507874</v>
      </c>
      <c r="U201" s="14">
        <f t="shared" si="69"/>
        <v>-8.617196031024621E-3</v>
      </c>
      <c r="V201" s="13">
        <v>39.320388999999999</v>
      </c>
      <c r="W201" s="14">
        <f t="shared" si="70"/>
        <v>9.2288082077929268E-3</v>
      </c>
      <c r="X201" s="13">
        <v>224.16941800000001</v>
      </c>
      <c r="Y201" s="14">
        <f t="shared" si="71"/>
        <v>-2.1664515867964584E-2</v>
      </c>
      <c r="Z201" s="13">
        <v>67.408034999999998</v>
      </c>
      <c r="AA201" s="14">
        <f t="shared" si="72"/>
        <v>-7.9569587056117497E-3</v>
      </c>
      <c r="AB201" s="13">
        <v>111.218384</v>
      </c>
      <c r="AC201" s="14">
        <f t="shared" si="73"/>
        <v>-2.636854984303838E-2</v>
      </c>
      <c r="AD201" s="13">
        <v>44.073627000000002</v>
      </c>
      <c r="AE201" s="14">
        <f t="shared" si="74"/>
        <v>-3.5011465822194054E-2</v>
      </c>
      <c r="AF201" s="13">
        <v>104.844734</v>
      </c>
      <c r="AG201" s="14">
        <f t="shared" si="75"/>
        <v>1.0716874777795038E-2</v>
      </c>
      <c r="AH201" s="13">
        <v>32.107277000000003</v>
      </c>
      <c r="AI201" s="14">
        <f t="shared" si="76"/>
        <v>-1.1806208580865563E-2</v>
      </c>
      <c r="AJ201" s="13">
        <v>89.140479999999997</v>
      </c>
      <c r="AK201" s="14">
        <f t="shared" si="77"/>
        <v>-8.0984199640382615E-3</v>
      </c>
      <c r="AL201" s="13">
        <v>101.269997</v>
      </c>
      <c r="AM201" s="14">
        <f t="shared" si="78"/>
        <v>-2.7652471864570871E-2</v>
      </c>
      <c r="AN201" s="13">
        <v>147.647141</v>
      </c>
      <c r="AO201" s="14">
        <f t="shared" si="79"/>
        <v>-1.7522278820718551E-2</v>
      </c>
    </row>
    <row r="202" spans="1:41" x14ac:dyDescent="0.2">
      <c r="A202" s="50">
        <v>43549</v>
      </c>
      <c r="B202" s="49">
        <v>45.363410999999999</v>
      </c>
      <c r="C202" s="14">
        <f t="shared" si="60"/>
        <v>-1.2091259265711862E-2</v>
      </c>
      <c r="D202" s="13">
        <v>88.712997000000001</v>
      </c>
      <c r="E202" s="14">
        <f t="shared" si="61"/>
        <v>5.3774031048554605E-3</v>
      </c>
      <c r="F202" s="13">
        <v>199.44000199999999</v>
      </c>
      <c r="G202" s="14">
        <f t="shared" si="62"/>
        <v>-5.5347842602625485E-3</v>
      </c>
      <c r="H202" s="13">
        <v>34.613464</v>
      </c>
      <c r="I202" s="14">
        <f t="shared" si="63"/>
        <v>-7.095871951650512E-3</v>
      </c>
      <c r="J202" s="13">
        <v>44.941401999999997</v>
      </c>
      <c r="K202" s="14">
        <f t="shared" si="64"/>
        <v>-1.8994463618859925E-4</v>
      </c>
      <c r="L202" s="13">
        <v>106.14265399999999</v>
      </c>
      <c r="M202" s="14">
        <f t="shared" si="65"/>
        <v>-4.065402085919545E-3</v>
      </c>
      <c r="N202" s="13">
        <v>59.868999000000002</v>
      </c>
      <c r="O202" s="14">
        <f t="shared" si="66"/>
        <v>-8.5041361321575026E-3</v>
      </c>
      <c r="P202" s="13">
        <v>166.78504899999999</v>
      </c>
      <c r="Q202" s="14">
        <f t="shared" si="67"/>
        <v>4.9273510373459839E-3</v>
      </c>
      <c r="R202" s="13">
        <v>46.001472</v>
      </c>
      <c r="S202" s="14">
        <f t="shared" si="68"/>
        <v>-9.0124845351652327E-3</v>
      </c>
      <c r="T202" s="13">
        <v>118.248215</v>
      </c>
      <c r="U202" s="14">
        <f t="shared" si="69"/>
        <v>-2.1910695993078155E-3</v>
      </c>
      <c r="V202" s="13">
        <v>39.406002000000001</v>
      </c>
      <c r="W202" s="14">
        <f t="shared" si="70"/>
        <v>2.1773182355850906E-3</v>
      </c>
      <c r="X202" s="13">
        <v>223.839157</v>
      </c>
      <c r="Y202" s="14">
        <f t="shared" si="71"/>
        <v>-1.4732651890990711E-3</v>
      </c>
      <c r="Z202" s="13">
        <v>67.457199000000003</v>
      </c>
      <c r="AA202" s="14">
        <f t="shared" si="72"/>
        <v>7.2934925339396273E-4</v>
      </c>
      <c r="AB202" s="13">
        <v>111.79800400000001</v>
      </c>
      <c r="AC202" s="14">
        <f t="shared" si="73"/>
        <v>5.2115484792514266E-3</v>
      </c>
      <c r="AD202" s="13">
        <v>43.149943999999998</v>
      </c>
      <c r="AE202" s="14">
        <f t="shared" si="74"/>
        <v>-2.0957726034210977E-2</v>
      </c>
      <c r="AF202" s="13">
        <v>104.95761899999999</v>
      </c>
      <c r="AG202" s="14">
        <f t="shared" si="75"/>
        <v>1.0766873613317074E-3</v>
      </c>
      <c r="AH202" s="13">
        <v>32.137962000000002</v>
      </c>
      <c r="AI202" s="14">
        <f t="shared" si="76"/>
        <v>9.5570234747710536E-4</v>
      </c>
      <c r="AJ202" s="13">
        <v>89.403548999999998</v>
      </c>
      <c r="AK202" s="14">
        <f t="shared" si="77"/>
        <v>2.9511732492353282E-3</v>
      </c>
      <c r="AL202" s="13">
        <v>101.550003</v>
      </c>
      <c r="AM202" s="14">
        <f t="shared" si="78"/>
        <v>2.7649452779188177E-3</v>
      </c>
      <c r="AN202" s="13">
        <v>147.60853599999999</v>
      </c>
      <c r="AO202" s="14">
        <f t="shared" si="79"/>
        <v>-2.614679819639143E-4</v>
      </c>
    </row>
    <row r="203" spans="1:41" x14ac:dyDescent="0.2">
      <c r="A203" s="50">
        <v>43550</v>
      </c>
      <c r="B203" s="49">
        <v>44.894741000000003</v>
      </c>
      <c r="C203" s="14">
        <f t="shared" si="60"/>
        <v>-1.0331454131612738E-2</v>
      </c>
      <c r="D203" s="13">
        <v>89.188004000000006</v>
      </c>
      <c r="E203" s="14">
        <f t="shared" si="61"/>
        <v>5.3544239971963226E-3</v>
      </c>
      <c r="F203" s="13">
        <v>200.61999499999999</v>
      </c>
      <c r="G203" s="14">
        <f t="shared" si="62"/>
        <v>5.9165312282738469E-3</v>
      </c>
      <c r="H203" s="13">
        <v>35.011023999999999</v>
      </c>
      <c r="I203" s="14">
        <f t="shared" si="63"/>
        <v>1.1485703944569048E-2</v>
      </c>
      <c r="J203" s="13">
        <v>45.367558000000002</v>
      </c>
      <c r="K203" s="14">
        <f t="shared" si="64"/>
        <v>9.4824812096427902E-3</v>
      </c>
      <c r="L203" s="13">
        <v>108.456734</v>
      </c>
      <c r="M203" s="14">
        <f t="shared" si="65"/>
        <v>2.1801602963498645E-2</v>
      </c>
      <c r="N203" s="13">
        <v>59.492001000000002</v>
      </c>
      <c r="O203" s="14">
        <f t="shared" si="66"/>
        <v>-6.2970486611944043E-3</v>
      </c>
      <c r="P203" s="13">
        <v>166.48606899999999</v>
      </c>
      <c r="Q203" s="14">
        <f t="shared" si="67"/>
        <v>-1.7926067222008291E-3</v>
      </c>
      <c r="R203" s="13">
        <v>46.576720999999999</v>
      </c>
      <c r="S203" s="14">
        <f t="shared" si="68"/>
        <v>1.2505012883065936E-2</v>
      </c>
      <c r="T203" s="13">
        <v>119.94474</v>
      </c>
      <c r="U203" s="14">
        <f t="shared" si="69"/>
        <v>1.4347151033104355E-2</v>
      </c>
      <c r="V203" s="13">
        <v>39.928218999999999</v>
      </c>
      <c r="W203" s="14">
        <f t="shared" si="70"/>
        <v>1.3252219801440424E-2</v>
      </c>
      <c r="X203" s="13">
        <v>226.627151</v>
      </c>
      <c r="Y203" s="14">
        <f t="shared" si="71"/>
        <v>1.2455345335311341E-2</v>
      </c>
      <c r="Z203" s="13">
        <v>67.924118000000007</v>
      </c>
      <c r="AA203" s="14">
        <f t="shared" si="72"/>
        <v>6.9217074963341396E-3</v>
      </c>
      <c r="AB203" s="13">
        <v>112.035545</v>
      </c>
      <c r="AC203" s="14">
        <f t="shared" si="73"/>
        <v>2.1247338190402143E-3</v>
      </c>
      <c r="AD203" s="13">
        <v>43.917194000000002</v>
      </c>
      <c r="AE203" s="14">
        <f t="shared" si="74"/>
        <v>1.7781019599932835E-2</v>
      </c>
      <c r="AF203" s="13">
        <v>105.973755</v>
      </c>
      <c r="AG203" s="14">
        <f t="shared" si="75"/>
        <v>9.6813934012738301E-3</v>
      </c>
      <c r="AH203" s="13">
        <v>32.544575000000002</v>
      </c>
      <c r="AI203" s="14">
        <f t="shared" si="76"/>
        <v>1.2652109054083871E-2</v>
      </c>
      <c r="AJ203" s="13">
        <v>90.333008000000007</v>
      </c>
      <c r="AK203" s="14">
        <f t="shared" si="77"/>
        <v>1.0396220400601841E-2</v>
      </c>
      <c r="AL203" s="13">
        <v>103.150002</v>
      </c>
      <c r="AM203" s="14">
        <f t="shared" si="78"/>
        <v>1.5755775014600459E-2</v>
      </c>
      <c r="AN203" s="13">
        <v>149.798126</v>
      </c>
      <c r="AO203" s="14">
        <f t="shared" si="79"/>
        <v>1.4833762730361411E-2</v>
      </c>
    </row>
    <row r="204" spans="1:41" x14ac:dyDescent="0.2">
      <c r="A204" s="50">
        <v>43551</v>
      </c>
      <c r="B204" s="49">
        <v>45.298515000000002</v>
      </c>
      <c r="C204" s="14">
        <f t="shared" si="60"/>
        <v>8.9937928364483E-3</v>
      </c>
      <c r="D204" s="13">
        <v>88.285004000000001</v>
      </c>
      <c r="E204" s="14">
        <f t="shared" si="61"/>
        <v>-1.0124679996202257E-2</v>
      </c>
      <c r="F204" s="13">
        <v>199.21000699999999</v>
      </c>
      <c r="G204" s="14">
        <f t="shared" si="62"/>
        <v>-7.0281529017085509E-3</v>
      </c>
      <c r="H204" s="13">
        <v>35.523415</v>
      </c>
      <c r="I204" s="14">
        <f t="shared" si="63"/>
        <v>1.4635133208328988E-2</v>
      </c>
      <c r="J204" s="13">
        <v>45.290858999999998</v>
      </c>
      <c r="K204" s="14">
        <f t="shared" si="64"/>
        <v>-1.6906133673759705E-3</v>
      </c>
      <c r="L204" s="13">
        <v>108.59459699999999</v>
      </c>
      <c r="M204" s="14">
        <f t="shared" si="65"/>
        <v>1.2711336116759675E-3</v>
      </c>
      <c r="N204" s="13">
        <v>58.900500999999998</v>
      </c>
      <c r="O204" s="14">
        <f t="shared" si="66"/>
        <v>-9.9425131119729171E-3</v>
      </c>
      <c r="P204" s="13">
        <v>166.40690599999999</v>
      </c>
      <c r="Q204" s="14">
        <f t="shared" si="67"/>
        <v>-4.7549323781559405E-4</v>
      </c>
      <c r="R204" s="13">
        <v>46.332684</v>
      </c>
      <c r="S204" s="14">
        <f t="shared" si="68"/>
        <v>-5.2394628638627871E-3</v>
      </c>
      <c r="T204" s="13">
        <v>120.05727400000001</v>
      </c>
      <c r="U204" s="14">
        <f t="shared" si="69"/>
        <v>9.3821538151650508E-4</v>
      </c>
      <c r="V204" s="13">
        <v>39.902538</v>
      </c>
      <c r="W204" s="14">
        <f t="shared" si="70"/>
        <v>-6.4317920115597449E-4</v>
      </c>
      <c r="X204" s="13">
        <v>225.879166</v>
      </c>
      <c r="Y204" s="14">
        <f t="shared" si="71"/>
        <v>-3.3005092139202219E-3</v>
      </c>
      <c r="Z204" s="13">
        <v>67.408034999999998</v>
      </c>
      <c r="AA204" s="14">
        <f t="shared" si="72"/>
        <v>-7.5979345068567516E-3</v>
      </c>
      <c r="AB204" s="13">
        <v>110.952347</v>
      </c>
      <c r="AC204" s="14">
        <f t="shared" si="73"/>
        <v>-9.6683423104694244E-3</v>
      </c>
      <c r="AD204" s="13">
        <v>43.825321000000002</v>
      </c>
      <c r="AE204" s="14">
        <f t="shared" si="74"/>
        <v>-2.0919597003397072E-3</v>
      </c>
      <c r="AF204" s="13">
        <v>105.86086299999999</v>
      </c>
      <c r="AG204" s="14">
        <f t="shared" si="75"/>
        <v>-1.0652826258727988E-3</v>
      </c>
      <c r="AH204" s="13">
        <v>32.237701000000001</v>
      </c>
      <c r="AI204" s="14">
        <f t="shared" si="76"/>
        <v>-9.4293442148192241E-3</v>
      </c>
      <c r="AJ204" s="13">
        <v>90.227798000000007</v>
      </c>
      <c r="AK204" s="14">
        <f t="shared" si="77"/>
        <v>-1.1646905414685049E-3</v>
      </c>
      <c r="AL204" s="13">
        <v>103.07</v>
      </c>
      <c r="AM204" s="14">
        <f t="shared" si="78"/>
        <v>-7.7558893309581656E-4</v>
      </c>
      <c r="AN204" s="13">
        <v>148.756348</v>
      </c>
      <c r="AO204" s="14">
        <f t="shared" si="79"/>
        <v>-6.9545462805055136E-3</v>
      </c>
    </row>
    <row r="205" spans="1:41" x14ac:dyDescent="0.2">
      <c r="A205" s="50">
        <v>43552</v>
      </c>
      <c r="B205" s="49">
        <v>45.358607999999997</v>
      </c>
      <c r="C205" s="14">
        <f t="shared" si="60"/>
        <v>1.3265997792641926E-3</v>
      </c>
      <c r="D205" s="13">
        <v>88.670997999999997</v>
      </c>
      <c r="E205" s="14">
        <f t="shared" si="61"/>
        <v>4.3721354987988903E-3</v>
      </c>
      <c r="F205" s="13">
        <v>200.66000399999999</v>
      </c>
      <c r="G205" s="14">
        <f t="shared" si="62"/>
        <v>7.2787357514625395E-3</v>
      </c>
      <c r="H205" s="13">
        <v>35.708942</v>
      </c>
      <c r="I205" s="14">
        <f t="shared" si="63"/>
        <v>5.2226679219888883E-3</v>
      </c>
      <c r="J205" s="13">
        <v>45.478363000000002</v>
      </c>
      <c r="K205" s="14">
        <f t="shared" si="64"/>
        <v>4.1399965498558622E-3</v>
      </c>
      <c r="L205" s="13">
        <v>109.018028</v>
      </c>
      <c r="M205" s="14">
        <f t="shared" si="65"/>
        <v>3.8991903068621436E-3</v>
      </c>
      <c r="N205" s="13">
        <v>58.613498999999997</v>
      </c>
      <c r="O205" s="14">
        <f t="shared" si="66"/>
        <v>-4.8726580441140754E-3</v>
      </c>
      <c r="P205" s="13">
        <v>167.11914100000001</v>
      </c>
      <c r="Q205" s="14">
        <f t="shared" si="67"/>
        <v>4.2800807798206719E-3</v>
      </c>
      <c r="R205" s="13">
        <v>46.289104000000002</v>
      </c>
      <c r="S205" s="14">
        <f t="shared" si="68"/>
        <v>-9.4058872134406002E-4</v>
      </c>
      <c r="T205" s="13">
        <v>120.213097</v>
      </c>
      <c r="U205" s="14">
        <f t="shared" si="69"/>
        <v>1.2979055313215859E-3</v>
      </c>
      <c r="V205" s="13">
        <v>39.876857999999999</v>
      </c>
      <c r="W205" s="14">
        <f t="shared" si="70"/>
        <v>-6.4356808581955693E-4</v>
      </c>
      <c r="X205" s="13">
        <v>228.15232800000001</v>
      </c>
      <c r="Y205" s="14">
        <f t="shared" si="71"/>
        <v>1.0063619590307882E-2</v>
      </c>
      <c r="Z205" s="13">
        <v>67.686546000000007</v>
      </c>
      <c r="AA205" s="14">
        <f t="shared" si="72"/>
        <v>4.131718125294892E-3</v>
      </c>
      <c r="AB205" s="13">
        <v>111.10437</v>
      </c>
      <c r="AC205" s="14">
        <f t="shared" si="73"/>
        <v>1.3701647969646125E-3</v>
      </c>
      <c r="AD205" s="13">
        <v>44.011555000000001</v>
      </c>
      <c r="AE205" s="14">
        <f t="shared" si="74"/>
        <v>4.2494611733705501E-3</v>
      </c>
      <c r="AF205" s="13">
        <v>105.81745100000001</v>
      </c>
      <c r="AG205" s="14">
        <f t="shared" si="75"/>
        <v>-4.1008545339360492E-4</v>
      </c>
      <c r="AH205" s="13">
        <v>32.444851</v>
      </c>
      <c r="AI205" s="14">
        <f t="shared" si="76"/>
        <v>6.4257063492212385E-3</v>
      </c>
      <c r="AJ205" s="13">
        <v>90.797729000000004</v>
      </c>
      <c r="AK205" s="14">
        <f t="shared" si="77"/>
        <v>6.3165788441383874E-3</v>
      </c>
      <c r="AL205" s="13">
        <v>103.860001</v>
      </c>
      <c r="AM205" s="14">
        <f t="shared" si="78"/>
        <v>7.6647035994954482E-3</v>
      </c>
      <c r="AN205" s="13">
        <v>149.190414</v>
      </c>
      <c r="AO205" s="14">
        <f t="shared" si="79"/>
        <v>2.9179662302545317E-3</v>
      </c>
    </row>
    <row r="206" spans="1:41" x14ac:dyDescent="0.2">
      <c r="A206" s="50">
        <v>43553</v>
      </c>
      <c r="B206" s="49">
        <v>45.654240000000001</v>
      </c>
      <c r="C206" s="14">
        <f t="shared" si="60"/>
        <v>6.5176603303171987E-3</v>
      </c>
      <c r="D206" s="13">
        <v>89.037497999999999</v>
      </c>
      <c r="E206" s="14">
        <f t="shared" si="61"/>
        <v>4.1332567385787833E-3</v>
      </c>
      <c r="F206" s="13">
        <v>200.88999899999999</v>
      </c>
      <c r="G206" s="14">
        <f t="shared" si="62"/>
        <v>1.1461925416886842E-3</v>
      </c>
      <c r="H206" s="13">
        <v>35.320228999999998</v>
      </c>
      <c r="I206" s="14">
        <f t="shared" si="63"/>
        <v>-1.088559274592904E-2</v>
      </c>
      <c r="J206" s="13">
        <v>46.015304999999998</v>
      </c>
      <c r="K206" s="14">
        <f t="shared" si="64"/>
        <v>1.1806537539620576E-2</v>
      </c>
      <c r="L206" s="13">
        <v>109.33313800000001</v>
      </c>
      <c r="M206" s="14">
        <f t="shared" si="65"/>
        <v>2.8904393684319185E-3</v>
      </c>
      <c r="N206" s="13">
        <v>58.844501000000001</v>
      </c>
      <c r="O206" s="14">
        <f t="shared" si="66"/>
        <v>3.9411057852050124E-3</v>
      </c>
      <c r="P206" s="13">
        <v>168.728241</v>
      </c>
      <c r="Q206" s="14">
        <f t="shared" si="67"/>
        <v>9.6284602133036579E-3</v>
      </c>
      <c r="R206" s="13">
        <v>46.803336999999999</v>
      </c>
      <c r="S206" s="14">
        <f t="shared" si="68"/>
        <v>1.1109158647788941E-2</v>
      </c>
      <c r="T206" s="13">
        <v>121.000748</v>
      </c>
      <c r="U206" s="14">
        <f t="shared" si="69"/>
        <v>6.5521230186758039E-3</v>
      </c>
      <c r="V206" s="13">
        <v>40.116565999999999</v>
      </c>
      <c r="W206" s="14">
        <f t="shared" si="70"/>
        <v>6.0112057976082767E-3</v>
      </c>
      <c r="X206" s="13">
        <v>228.725494</v>
      </c>
      <c r="Y206" s="14">
        <f t="shared" si="71"/>
        <v>2.5122075458288151E-3</v>
      </c>
      <c r="Z206" s="13">
        <v>68.128906000000001</v>
      </c>
      <c r="AA206" s="14">
        <f t="shared" si="72"/>
        <v>6.5354199045699612E-3</v>
      </c>
      <c r="AB206" s="13">
        <v>112.064041</v>
      </c>
      <c r="AC206" s="14">
        <f t="shared" si="73"/>
        <v>8.6375630409496473E-3</v>
      </c>
      <c r="AD206" s="13">
        <v>44.585132999999999</v>
      </c>
      <c r="AE206" s="14">
        <f t="shared" si="74"/>
        <v>1.3032441139605222E-2</v>
      </c>
      <c r="AF206" s="13">
        <v>106.434067</v>
      </c>
      <c r="AG206" s="14">
        <f t="shared" si="75"/>
        <v>5.8271673922667411E-3</v>
      </c>
      <c r="AH206" s="13">
        <v>32.582934999999999</v>
      </c>
      <c r="AI206" s="14">
        <f t="shared" si="76"/>
        <v>4.2559603679486191E-3</v>
      </c>
      <c r="AJ206" s="13">
        <v>91.236159999999998</v>
      </c>
      <c r="AK206" s="14">
        <f t="shared" si="77"/>
        <v>4.8286560118699917E-3</v>
      </c>
      <c r="AL206" s="13">
        <v>103.839996</v>
      </c>
      <c r="AM206" s="14">
        <f t="shared" si="78"/>
        <v>-1.9261505687828695E-4</v>
      </c>
      <c r="AN206" s="13">
        <v>150.65654000000001</v>
      </c>
      <c r="AO206" s="14">
        <f t="shared" si="79"/>
        <v>9.8272131612959779E-3</v>
      </c>
    </row>
    <row r="207" spans="1:41" x14ac:dyDescent="0.2">
      <c r="A207" s="50">
        <v>43556</v>
      </c>
      <c r="B207" s="49">
        <v>45.964294000000002</v>
      </c>
      <c r="C207" s="14">
        <f t="shared" si="60"/>
        <v>6.7913516904454241E-3</v>
      </c>
      <c r="D207" s="13">
        <v>90.709502999999998</v>
      </c>
      <c r="E207" s="14">
        <f t="shared" si="61"/>
        <v>1.8778661098495908E-2</v>
      </c>
      <c r="F207" s="13">
        <v>205</v>
      </c>
      <c r="G207" s="14">
        <f t="shared" si="62"/>
        <v>2.0458962718198803E-2</v>
      </c>
      <c r="H207" s="13">
        <v>35.611767</v>
      </c>
      <c r="I207" s="14">
        <f t="shared" si="63"/>
        <v>8.254136744130447E-3</v>
      </c>
      <c r="J207" s="13">
        <v>46.859074</v>
      </c>
      <c r="K207" s="14">
        <f t="shared" si="64"/>
        <v>1.8336703407703103E-2</v>
      </c>
      <c r="L207" s="13">
        <v>110.79052</v>
      </c>
      <c r="M207" s="14">
        <f t="shared" si="65"/>
        <v>1.3329737229347494E-2</v>
      </c>
      <c r="N207" s="13">
        <v>59.949001000000003</v>
      </c>
      <c r="O207" s="14">
        <f t="shared" si="66"/>
        <v>1.8769808244274211E-2</v>
      </c>
      <c r="P207" s="13">
        <v>172.02565000000001</v>
      </c>
      <c r="Q207" s="14">
        <f t="shared" si="67"/>
        <v>1.9542721363402515E-2</v>
      </c>
      <c r="R207" s="13">
        <v>47.509304</v>
      </c>
      <c r="S207" s="14">
        <f t="shared" si="68"/>
        <v>1.5083689438639913E-2</v>
      </c>
      <c r="T207" s="13">
        <v>120.299667</v>
      </c>
      <c r="U207" s="14">
        <f t="shared" si="69"/>
        <v>-5.7940220336489823E-3</v>
      </c>
      <c r="V207" s="13">
        <v>39.996715999999999</v>
      </c>
      <c r="W207" s="14">
        <f t="shared" si="70"/>
        <v>-2.9875438490921669E-3</v>
      </c>
      <c r="X207" s="13">
        <v>232.22267199999999</v>
      </c>
      <c r="Y207" s="14">
        <f t="shared" si="71"/>
        <v>1.5289847838299897E-2</v>
      </c>
      <c r="Z207" s="13">
        <v>68.235397000000006</v>
      </c>
      <c r="AA207" s="14">
        <f t="shared" si="72"/>
        <v>1.5630810217326374E-3</v>
      </c>
      <c r="AB207" s="13">
        <v>113.09023999999999</v>
      </c>
      <c r="AC207" s="14">
        <f t="shared" si="73"/>
        <v>9.1572550020750931E-3</v>
      </c>
      <c r="AD207" s="13">
        <v>45.260508999999999</v>
      </c>
      <c r="AE207" s="14">
        <f t="shared" si="74"/>
        <v>1.5148009090833137E-2</v>
      </c>
      <c r="AF207" s="13">
        <v>105.95639</v>
      </c>
      <c r="AG207" s="14">
        <f t="shared" si="75"/>
        <v>-4.4880085245638801E-3</v>
      </c>
      <c r="AH207" s="13">
        <v>32.866810000000001</v>
      </c>
      <c r="AI207" s="14">
        <f t="shared" si="76"/>
        <v>8.7123827242696628E-3</v>
      </c>
      <c r="AJ207" s="13">
        <v>90.876655999999997</v>
      </c>
      <c r="AK207" s="14">
        <f t="shared" si="77"/>
        <v>-3.9403675034109797E-3</v>
      </c>
      <c r="AL207" s="13">
        <v>105.550003</v>
      </c>
      <c r="AM207" s="14">
        <f t="shared" si="78"/>
        <v>1.6467710572716232E-2</v>
      </c>
      <c r="AN207" s="13">
        <v>151.68866</v>
      </c>
      <c r="AO207" s="14">
        <f t="shared" si="79"/>
        <v>6.8508144419086037E-3</v>
      </c>
    </row>
    <row r="208" spans="1:41" x14ac:dyDescent="0.2">
      <c r="A208" s="50">
        <v>43557</v>
      </c>
      <c r="B208" s="49">
        <v>46.632461999999997</v>
      </c>
      <c r="C208" s="14">
        <f t="shared" si="60"/>
        <v>1.4536674924235715E-2</v>
      </c>
      <c r="D208" s="13">
        <v>90.698997000000006</v>
      </c>
      <c r="E208" s="14">
        <f t="shared" si="61"/>
        <v>-1.1582027960166386E-4</v>
      </c>
      <c r="F208" s="13">
        <v>203.88000500000001</v>
      </c>
      <c r="G208" s="14">
        <f t="shared" si="62"/>
        <v>-5.4633902439024107E-3</v>
      </c>
      <c r="H208" s="13">
        <v>35.540725999999999</v>
      </c>
      <c r="I208" s="14">
        <f t="shared" si="63"/>
        <v>-1.9948743346546172E-3</v>
      </c>
      <c r="J208" s="13">
        <v>47.123283000000001</v>
      </c>
      <c r="K208" s="14">
        <f t="shared" si="64"/>
        <v>5.638374330657836E-3</v>
      </c>
      <c r="L208" s="13">
        <v>110.248924</v>
      </c>
      <c r="M208" s="14">
        <f t="shared" si="65"/>
        <v>-4.8884687967887253E-3</v>
      </c>
      <c r="N208" s="13">
        <v>60.277000000000001</v>
      </c>
      <c r="O208" s="14">
        <f t="shared" si="66"/>
        <v>5.4713005142488225E-3</v>
      </c>
      <c r="P208" s="13">
        <v>170.85618600000001</v>
      </c>
      <c r="Q208" s="14">
        <f t="shared" si="67"/>
        <v>-6.7981955016592766E-3</v>
      </c>
      <c r="R208" s="13">
        <v>47.378566999999997</v>
      </c>
      <c r="S208" s="14">
        <f t="shared" si="68"/>
        <v>-2.7518188858334236E-3</v>
      </c>
      <c r="T208" s="13">
        <v>119.20034</v>
      </c>
      <c r="U208" s="14">
        <f t="shared" si="69"/>
        <v>-9.1382380967023336E-3</v>
      </c>
      <c r="V208" s="13">
        <v>39.868293999999999</v>
      </c>
      <c r="W208" s="14">
        <f t="shared" si="70"/>
        <v>-3.2108136077971805E-3</v>
      </c>
      <c r="X208" s="13">
        <v>232.42669699999999</v>
      </c>
      <c r="Y208" s="14">
        <f t="shared" si="71"/>
        <v>8.7857485336306773E-4</v>
      </c>
      <c r="Z208" s="13">
        <v>68.161674000000005</v>
      </c>
      <c r="AA208" s="14">
        <f t="shared" si="72"/>
        <v>-1.080421646847074E-3</v>
      </c>
      <c r="AB208" s="13">
        <v>113.251778</v>
      </c>
      <c r="AC208" s="14">
        <f t="shared" si="73"/>
        <v>1.428399126220059E-3</v>
      </c>
      <c r="AD208" s="13">
        <v>45.439284999999998</v>
      </c>
      <c r="AE208" s="14">
        <f t="shared" si="74"/>
        <v>3.949933483956114E-3</v>
      </c>
      <c r="AF208" s="13">
        <v>105.67847399999999</v>
      </c>
      <c r="AG208" s="14">
        <f t="shared" si="75"/>
        <v>-2.6229281688437966E-3</v>
      </c>
      <c r="AH208" s="13">
        <v>32.920506000000003</v>
      </c>
      <c r="AI208" s="14">
        <f t="shared" si="76"/>
        <v>1.633745410643872E-3</v>
      </c>
      <c r="AJ208" s="13">
        <v>90.973106000000001</v>
      </c>
      <c r="AK208" s="14">
        <f t="shared" si="77"/>
        <v>1.0613286650864584E-3</v>
      </c>
      <c r="AL208" s="13">
        <v>105.230003</v>
      </c>
      <c r="AM208" s="14">
        <f t="shared" si="78"/>
        <v>-3.0317384263836011E-3</v>
      </c>
      <c r="AN208" s="13">
        <v>152.190247</v>
      </c>
      <c r="AO208" s="14">
        <f t="shared" si="79"/>
        <v>3.3066875269383011E-3</v>
      </c>
    </row>
    <row r="209" spans="1:41" x14ac:dyDescent="0.2">
      <c r="A209" s="50">
        <v>43558</v>
      </c>
      <c r="B209" s="49">
        <v>46.952133000000003</v>
      </c>
      <c r="C209" s="14">
        <f t="shared" si="60"/>
        <v>6.8551173643802699E-3</v>
      </c>
      <c r="D209" s="13">
        <v>91.035004000000001</v>
      </c>
      <c r="E209" s="14">
        <f t="shared" si="61"/>
        <v>3.7046385419234884E-3</v>
      </c>
      <c r="F209" s="13">
        <v>203.66999799999999</v>
      </c>
      <c r="G209" s="14">
        <f t="shared" si="62"/>
        <v>-1.0300519661062824E-3</v>
      </c>
      <c r="H209" s="13">
        <v>35.762729999999998</v>
      </c>
      <c r="I209" s="14">
        <f t="shared" si="63"/>
        <v>6.2464677845917027E-3</v>
      </c>
      <c r="J209" s="13">
        <v>47.413063000000001</v>
      </c>
      <c r="K209" s="14">
        <f t="shared" si="64"/>
        <v>6.1494017723680017E-3</v>
      </c>
      <c r="L209" s="13">
        <v>110.80036200000001</v>
      </c>
      <c r="M209" s="14">
        <f t="shared" si="65"/>
        <v>5.0017540307241148E-3</v>
      </c>
      <c r="N209" s="13">
        <v>60.540500999999999</v>
      </c>
      <c r="O209" s="14">
        <f t="shared" si="66"/>
        <v>4.371501567762115E-3</v>
      </c>
      <c r="P209" s="13">
        <v>174.63713100000001</v>
      </c>
      <c r="Q209" s="14">
        <f t="shared" si="67"/>
        <v>2.2129400687897816E-2</v>
      </c>
      <c r="R209" s="13">
        <v>48.354725000000002</v>
      </c>
      <c r="S209" s="14">
        <f t="shared" si="68"/>
        <v>2.06033669190544E-2</v>
      </c>
      <c r="T209" s="13">
        <v>118.732933</v>
      </c>
      <c r="U209" s="14">
        <f t="shared" si="69"/>
        <v>-3.9211884798314722E-3</v>
      </c>
      <c r="V209" s="13">
        <v>39.534412000000003</v>
      </c>
      <c r="W209" s="14">
        <f t="shared" si="70"/>
        <v>-8.3746247080448422E-3</v>
      </c>
      <c r="X209" s="13">
        <v>232.10607899999999</v>
      </c>
      <c r="Y209" s="14">
        <f t="shared" si="71"/>
        <v>-1.3794370618277485E-3</v>
      </c>
      <c r="Z209" s="13">
        <v>68.137084999999999</v>
      </c>
      <c r="AA209" s="14">
        <f t="shared" si="72"/>
        <v>-3.6074524812879094E-4</v>
      </c>
      <c r="AB209" s="13">
        <v>113.992912</v>
      </c>
      <c r="AC209" s="14">
        <f t="shared" si="73"/>
        <v>6.5441268392272267E-3</v>
      </c>
      <c r="AD209" s="13">
        <v>46.834743000000003</v>
      </c>
      <c r="AE209" s="14">
        <f t="shared" si="74"/>
        <v>3.0710386398025591E-2</v>
      </c>
      <c r="AF209" s="13">
        <v>105.574257</v>
      </c>
      <c r="AG209" s="14">
        <f t="shared" si="75"/>
        <v>-9.8617056109262524E-4</v>
      </c>
      <c r="AH209" s="13">
        <v>32.866810000000001</v>
      </c>
      <c r="AI209" s="14">
        <f t="shared" si="76"/>
        <v>-1.6310806401336198E-3</v>
      </c>
      <c r="AJ209" s="13">
        <v>90.920501999999999</v>
      </c>
      <c r="AK209" s="14">
        <f t="shared" si="77"/>
        <v>-5.7823682528768128E-4</v>
      </c>
      <c r="AL209" s="13">
        <v>104.69000200000001</v>
      </c>
      <c r="AM209" s="14">
        <f t="shared" si="78"/>
        <v>-5.1316258158805583E-3</v>
      </c>
      <c r="AN209" s="13">
        <v>152.846161</v>
      </c>
      <c r="AO209" s="14">
        <f t="shared" si="79"/>
        <v>4.3098293939951571E-3</v>
      </c>
    </row>
    <row r="210" spans="1:41" x14ac:dyDescent="0.2">
      <c r="A210" s="50">
        <v>43559</v>
      </c>
      <c r="B210" s="49">
        <v>47.033847999999999</v>
      </c>
      <c r="C210" s="14">
        <f t="shared" si="60"/>
        <v>1.7403895154239901E-3</v>
      </c>
      <c r="D210" s="13">
        <v>90.943000999999995</v>
      </c>
      <c r="E210" s="14">
        <f t="shared" si="61"/>
        <v>-1.0106332285106934E-3</v>
      </c>
      <c r="F210" s="13">
        <v>204.10000600000001</v>
      </c>
      <c r="G210" s="14">
        <f t="shared" si="62"/>
        <v>2.1112977081680917E-3</v>
      </c>
      <c r="H210" s="13">
        <v>35.887053999999999</v>
      </c>
      <c r="I210" s="14">
        <f t="shared" si="63"/>
        <v>3.4763565309472444E-3</v>
      </c>
      <c r="J210" s="13">
        <v>47.292983999999997</v>
      </c>
      <c r="K210" s="14">
        <f t="shared" si="64"/>
        <v>-2.5326142713033573E-3</v>
      </c>
      <c r="L210" s="13">
        <v>112.996292</v>
      </c>
      <c r="M210" s="14">
        <f t="shared" si="65"/>
        <v>1.9818798064937582E-2</v>
      </c>
      <c r="N210" s="13">
        <v>60.972499999999997</v>
      </c>
      <c r="O210" s="14">
        <f t="shared" si="66"/>
        <v>7.1357024283627002E-3</v>
      </c>
      <c r="P210" s="13">
        <v>176.25503499999999</v>
      </c>
      <c r="Q210" s="14">
        <f t="shared" si="67"/>
        <v>9.2643757414909711E-3</v>
      </c>
      <c r="R210" s="13">
        <v>48.738219999999998</v>
      </c>
      <c r="S210" s="14">
        <f t="shared" si="68"/>
        <v>7.9308692170205752E-3</v>
      </c>
      <c r="T210" s="13">
        <v>117.348</v>
      </c>
      <c r="U210" s="14">
        <f t="shared" si="69"/>
        <v>-1.1664270097665352E-2</v>
      </c>
      <c r="V210" s="13">
        <v>39.791252</v>
      </c>
      <c r="W210" s="14">
        <f t="shared" si="70"/>
        <v>6.4966186925961011E-3</v>
      </c>
      <c r="X210" s="13">
        <v>229.31806900000001</v>
      </c>
      <c r="Y210" s="14">
        <f t="shared" si="71"/>
        <v>-1.2011792246078956E-2</v>
      </c>
      <c r="Z210" s="13">
        <v>67.047623000000002</v>
      </c>
      <c r="AA210" s="14">
        <f t="shared" si="72"/>
        <v>-1.5989266344458297E-2</v>
      </c>
      <c r="AB210" s="13">
        <v>113.413292</v>
      </c>
      <c r="AC210" s="14">
        <f t="shared" si="73"/>
        <v>-5.0847021084960975E-3</v>
      </c>
      <c r="AD210" s="13">
        <v>46.745353999999999</v>
      </c>
      <c r="AE210" s="14">
        <f t="shared" si="74"/>
        <v>-1.9086044733928054E-3</v>
      </c>
      <c r="AF210" s="13">
        <v>105.49608600000001</v>
      </c>
      <c r="AG210" s="14">
        <f t="shared" si="75"/>
        <v>-7.4043618417318768E-4</v>
      </c>
      <c r="AH210" s="13">
        <v>32.790073</v>
      </c>
      <c r="AI210" s="14">
        <f t="shared" si="76"/>
        <v>-2.3347869781095154E-3</v>
      </c>
      <c r="AJ210" s="13">
        <v>90.692504999999997</v>
      </c>
      <c r="AK210" s="14">
        <f t="shared" si="77"/>
        <v>-2.5076522344762431E-3</v>
      </c>
      <c r="AL210" s="13">
        <v>104.459999</v>
      </c>
      <c r="AM210" s="14">
        <f t="shared" si="78"/>
        <v>-2.1969910746587606E-3</v>
      </c>
      <c r="AN210" s="13">
        <v>152.055206</v>
      </c>
      <c r="AO210" s="14">
        <f t="shared" si="79"/>
        <v>-5.1748437437038053E-3</v>
      </c>
    </row>
    <row r="211" spans="1:41" x14ac:dyDescent="0.2">
      <c r="A211" s="50">
        <v>43560</v>
      </c>
      <c r="B211" s="49">
        <v>47.348686000000001</v>
      </c>
      <c r="C211" s="14">
        <f t="shared" si="60"/>
        <v>6.6938601323880409E-3</v>
      </c>
      <c r="D211" s="13">
        <v>91.863997999999995</v>
      </c>
      <c r="E211" s="14">
        <f t="shared" si="61"/>
        <v>1.0127189446937246E-2</v>
      </c>
      <c r="F211" s="13">
        <v>205.33000200000001</v>
      </c>
      <c r="G211" s="14">
        <f t="shared" si="62"/>
        <v>6.026437843416721E-3</v>
      </c>
      <c r="H211" s="13">
        <v>35.895947</v>
      </c>
      <c r="I211" s="14">
        <f t="shared" si="63"/>
        <v>2.4780523918188635E-4</v>
      </c>
      <c r="J211" s="13">
        <v>47.353023999999998</v>
      </c>
      <c r="K211" s="14">
        <f t="shared" si="64"/>
        <v>1.2695329184557735E-3</v>
      </c>
      <c r="L211" s="13">
        <v>113.242462</v>
      </c>
      <c r="M211" s="14">
        <f t="shared" si="65"/>
        <v>2.1785670630678489E-3</v>
      </c>
      <c r="N211" s="13">
        <v>60.572498000000003</v>
      </c>
      <c r="O211" s="14">
        <f t="shared" si="66"/>
        <v>-6.5603673787362204E-3</v>
      </c>
      <c r="P211" s="13">
        <v>177.67074600000001</v>
      </c>
      <c r="Q211" s="14">
        <f t="shared" si="67"/>
        <v>8.0321733787633853E-3</v>
      </c>
      <c r="R211" s="13">
        <v>48.459316000000001</v>
      </c>
      <c r="S211" s="14">
        <f t="shared" si="68"/>
        <v>-5.7224904807766652E-3</v>
      </c>
      <c r="T211" s="13">
        <v>117.87599899999999</v>
      </c>
      <c r="U211" s="14">
        <f t="shared" si="69"/>
        <v>4.4994290486415345E-3</v>
      </c>
      <c r="V211" s="13">
        <v>39.782688</v>
      </c>
      <c r="W211" s="14">
        <f t="shared" si="70"/>
        <v>-2.152231852368125E-4</v>
      </c>
      <c r="X211" s="13">
        <v>229.87178</v>
      </c>
      <c r="Y211" s="14">
        <f t="shared" si="71"/>
        <v>2.4145982146743794E-3</v>
      </c>
      <c r="Z211" s="13">
        <v>66.474213000000006</v>
      </c>
      <c r="AA211" s="14">
        <f t="shared" si="72"/>
        <v>-8.5522793253982599E-3</v>
      </c>
      <c r="AB211" s="13">
        <v>113.916893</v>
      </c>
      <c r="AC211" s="14">
        <f t="shared" si="73"/>
        <v>4.4404054508884183E-3</v>
      </c>
      <c r="AD211" s="13">
        <v>47.413288000000001</v>
      </c>
      <c r="AE211" s="14">
        <f t="shared" si="74"/>
        <v>1.428877830297326E-2</v>
      </c>
      <c r="AF211" s="13">
        <v>105.626373</v>
      </c>
      <c r="AG211" s="14">
        <f t="shared" si="75"/>
        <v>1.2349936849789245E-3</v>
      </c>
      <c r="AH211" s="13">
        <v>32.981892000000002</v>
      </c>
      <c r="AI211" s="14">
        <f t="shared" si="76"/>
        <v>5.8499107336540401E-3</v>
      </c>
      <c r="AJ211" s="13">
        <v>90.885413999999997</v>
      </c>
      <c r="AK211" s="14">
        <f t="shared" si="77"/>
        <v>2.1270666192316767E-3</v>
      </c>
      <c r="AL211" s="13">
        <v>105.730003</v>
      </c>
      <c r="AM211" s="14">
        <f t="shared" si="78"/>
        <v>1.2157802145872143E-2</v>
      </c>
      <c r="AN211" s="13">
        <v>152.06485000000001</v>
      </c>
      <c r="AO211" s="14">
        <f t="shared" si="79"/>
        <v>6.342433287032101E-5</v>
      </c>
    </row>
    <row r="212" spans="1:41" x14ac:dyDescent="0.2">
      <c r="A212" s="50">
        <v>43563</v>
      </c>
      <c r="B212" s="49">
        <v>48.093783999999999</v>
      </c>
      <c r="C212" s="14">
        <f t="shared" si="60"/>
        <v>1.5736402906724845E-2</v>
      </c>
      <c r="D212" s="13">
        <v>92.492996000000005</v>
      </c>
      <c r="E212" s="14">
        <f t="shared" si="61"/>
        <v>6.8470566674010414E-3</v>
      </c>
      <c r="F212" s="13">
        <v>205.25</v>
      </c>
      <c r="G212" s="14">
        <f t="shared" si="62"/>
        <v>-3.89626451179792E-4</v>
      </c>
      <c r="H212" s="13">
        <v>36.153480999999999</v>
      </c>
      <c r="I212" s="14">
        <f t="shared" si="63"/>
        <v>7.174458999507749E-3</v>
      </c>
      <c r="J212" s="13">
        <v>47.593178000000002</v>
      </c>
      <c r="K212" s="14">
        <f t="shared" si="64"/>
        <v>5.0715662847635734E-3</v>
      </c>
      <c r="L212" s="13">
        <v>113.20307200000001</v>
      </c>
      <c r="M212" s="14">
        <f t="shared" si="65"/>
        <v>-3.4783772186086637E-4</v>
      </c>
      <c r="N212" s="13">
        <v>60.414000999999999</v>
      </c>
      <c r="O212" s="14">
        <f t="shared" si="66"/>
        <v>-2.6166495560411285E-3</v>
      </c>
      <c r="P212" s="13">
        <v>178.980896</v>
      </c>
      <c r="Q212" s="14">
        <f t="shared" si="67"/>
        <v>7.374033314409445E-3</v>
      </c>
      <c r="R212" s="13">
        <v>48.529040999999999</v>
      </c>
      <c r="S212" s="14">
        <f t="shared" si="68"/>
        <v>1.43883582673765E-3</v>
      </c>
      <c r="T212" s="13">
        <v>117.841385</v>
      </c>
      <c r="U212" s="14">
        <f t="shared" si="69"/>
        <v>-2.9364756433569728E-4</v>
      </c>
      <c r="V212" s="13">
        <v>39.851170000000003</v>
      </c>
      <c r="W212" s="14">
        <f t="shared" si="70"/>
        <v>1.7214020329647806E-3</v>
      </c>
      <c r="X212" s="13">
        <v>229.84259</v>
      </c>
      <c r="Y212" s="14">
        <f t="shared" si="71"/>
        <v>-1.2698383420528536E-4</v>
      </c>
      <c r="Z212" s="13">
        <v>66.310378999999998</v>
      </c>
      <c r="AA212" s="14">
        <f t="shared" si="72"/>
        <v>-2.4646248914599322E-3</v>
      </c>
      <c r="AB212" s="13">
        <v>113.954903</v>
      </c>
      <c r="AC212" s="14">
        <f t="shared" si="73"/>
        <v>3.3366429683079346E-4</v>
      </c>
      <c r="AD212" s="13">
        <v>47.621856999999999</v>
      </c>
      <c r="AE212" s="14">
        <f t="shared" si="74"/>
        <v>4.3989566806672542E-3</v>
      </c>
      <c r="AF212" s="13">
        <v>105.95639</v>
      </c>
      <c r="AG212" s="14">
        <f t="shared" si="75"/>
        <v>3.1243806885237202E-3</v>
      </c>
      <c r="AH212" s="13">
        <v>33.096966000000002</v>
      </c>
      <c r="AI212" s="14">
        <f t="shared" si="76"/>
        <v>3.4890054215204191E-3</v>
      </c>
      <c r="AJ212" s="13">
        <v>92.042877000000004</v>
      </c>
      <c r="AK212" s="14">
        <f t="shared" si="77"/>
        <v>1.2735409886563298E-2</v>
      </c>
      <c r="AL212" s="13">
        <v>106.57</v>
      </c>
      <c r="AM212" s="14">
        <f t="shared" si="78"/>
        <v>7.9447363677838112E-3</v>
      </c>
      <c r="AN212" s="13">
        <v>152.161316</v>
      </c>
      <c r="AO212" s="14">
        <f t="shared" si="79"/>
        <v>6.3437408447764021E-4</v>
      </c>
    </row>
    <row r="213" spans="1:41" x14ac:dyDescent="0.2">
      <c r="A213" s="50">
        <v>43564</v>
      </c>
      <c r="B213" s="49">
        <v>47.949576999999998</v>
      </c>
      <c r="C213" s="14">
        <f t="shared" si="60"/>
        <v>-2.9984540205861832E-3</v>
      </c>
      <c r="D213" s="13">
        <v>91.792000000000002</v>
      </c>
      <c r="E213" s="14">
        <f t="shared" si="61"/>
        <v>-7.5789090019313665E-3</v>
      </c>
      <c r="F213" s="13">
        <v>204.91999799999999</v>
      </c>
      <c r="G213" s="14">
        <f t="shared" si="62"/>
        <v>-1.6078051157125683E-3</v>
      </c>
      <c r="H213" s="13">
        <v>36.446551999999997</v>
      </c>
      <c r="I213" s="14">
        <f t="shared" si="63"/>
        <v>8.1063010225763676E-3</v>
      </c>
      <c r="J213" s="13">
        <v>47.327292999999997</v>
      </c>
      <c r="K213" s="14">
        <f t="shared" si="64"/>
        <v>-5.5866199983536369E-3</v>
      </c>
      <c r="L213" s="13">
        <v>115.07403600000001</v>
      </c>
      <c r="M213" s="14">
        <f t="shared" si="65"/>
        <v>1.6527502009839434E-2</v>
      </c>
      <c r="N213" s="13">
        <v>60.134498999999998</v>
      </c>
      <c r="O213" s="14">
        <f t="shared" si="66"/>
        <v>-4.626444125096163E-3</v>
      </c>
      <c r="P213" s="13">
        <v>176.65072599999999</v>
      </c>
      <c r="Q213" s="14">
        <f t="shared" si="67"/>
        <v>-1.3019098976909893E-2</v>
      </c>
      <c r="R213" s="13">
        <v>48.215274999999998</v>
      </c>
      <c r="S213" s="14">
        <f t="shared" si="68"/>
        <v>-6.465530608775083E-3</v>
      </c>
      <c r="T213" s="13">
        <v>117.348</v>
      </c>
      <c r="U213" s="14">
        <f t="shared" si="69"/>
        <v>-4.1868567651339728E-3</v>
      </c>
      <c r="V213" s="13">
        <v>39.953907000000001</v>
      </c>
      <c r="W213" s="14">
        <f t="shared" si="70"/>
        <v>2.578017157338186E-3</v>
      </c>
      <c r="X213" s="13">
        <v>229.49238600000001</v>
      </c>
      <c r="Y213" s="14">
        <f t="shared" si="71"/>
        <v>-1.5236688726836256E-3</v>
      </c>
      <c r="Z213" s="13">
        <v>66.187507999999994</v>
      </c>
      <c r="AA213" s="14">
        <f t="shared" si="72"/>
        <v>-1.852967843842368E-3</v>
      </c>
      <c r="AB213" s="13">
        <v>113.33729599999999</v>
      </c>
      <c r="AC213" s="14">
        <f t="shared" si="73"/>
        <v>-5.4197492494026944E-3</v>
      </c>
      <c r="AD213" s="13">
        <v>46.993651999999997</v>
      </c>
      <c r="AE213" s="14">
        <f t="shared" si="74"/>
        <v>-1.3191526739496973E-2</v>
      </c>
      <c r="AF213" s="13">
        <v>106.10401899999999</v>
      </c>
      <c r="AG213" s="14">
        <f t="shared" si="75"/>
        <v>1.39329963959689E-3</v>
      </c>
      <c r="AH213" s="13">
        <v>32.866810000000001</v>
      </c>
      <c r="AI213" s="14">
        <f t="shared" si="76"/>
        <v>-6.9539908884700408E-3</v>
      </c>
      <c r="AJ213" s="13">
        <v>91.771041999999994</v>
      </c>
      <c r="AK213" s="14">
        <f t="shared" si="77"/>
        <v>-2.9533518384047275E-3</v>
      </c>
      <c r="AL213" s="13">
        <v>106.93</v>
      </c>
      <c r="AM213" s="14">
        <f t="shared" si="78"/>
        <v>3.3780613681149152E-3</v>
      </c>
      <c r="AN213" s="13">
        <v>151.910538</v>
      </c>
      <c r="AO213" s="14">
        <f t="shared" si="79"/>
        <v>-1.6481061454541868E-3</v>
      </c>
    </row>
    <row r="214" spans="1:41" x14ac:dyDescent="0.2">
      <c r="A214" s="50">
        <v>43565</v>
      </c>
      <c r="B214" s="49">
        <v>48.218758000000001</v>
      </c>
      <c r="C214" s="14">
        <f t="shared" si="60"/>
        <v>5.6138347164147451E-3</v>
      </c>
      <c r="D214" s="13">
        <v>92.366501</v>
      </c>
      <c r="E214" s="14">
        <f t="shared" si="61"/>
        <v>6.2587262506537122E-3</v>
      </c>
      <c r="F214" s="13">
        <v>204.520004</v>
      </c>
      <c r="G214" s="14">
        <f t="shared" si="62"/>
        <v>-1.9519520003118407E-3</v>
      </c>
      <c r="H214" s="13">
        <v>36.482078999999999</v>
      </c>
      <c r="I214" s="14">
        <f t="shared" si="63"/>
        <v>9.7476984928501764E-4</v>
      </c>
      <c r="J214" s="13">
        <v>47.876213</v>
      </c>
      <c r="K214" s="14">
        <f t="shared" si="64"/>
        <v>1.1598381508953093E-2</v>
      </c>
      <c r="L214" s="13">
        <v>115.369461</v>
      </c>
      <c r="M214" s="14">
        <f t="shared" si="65"/>
        <v>2.5672602636443997E-3</v>
      </c>
      <c r="N214" s="13">
        <v>60.322498000000003</v>
      </c>
      <c r="O214" s="14">
        <f t="shared" si="66"/>
        <v>3.1263085770449894E-3</v>
      </c>
      <c r="P214" s="13">
        <v>175.35818499999999</v>
      </c>
      <c r="Q214" s="14">
        <f t="shared" si="67"/>
        <v>-7.3169300192968967E-3</v>
      </c>
      <c r="R214" s="13">
        <v>48.590057000000002</v>
      </c>
      <c r="S214" s="14">
        <f t="shared" si="68"/>
        <v>7.7730968038656201E-3</v>
      </c>
      <c r="T214" s="13">
        <v>117.356651</v>
      </c>
      <c r="U214" s="14">
        <f t="shared" si="69"/>
        <v>7.3720898523976786E-5</v>
      </c>
      <c r="V214" s="13">
        <v>39.928218999999999</v>
      </c>
      <c r="W214" s="14">
        <f t="shared" si="70"/>
        <v>-6.4294087684602097E-4</v>
      </c>
      <c r="X214" s="13">
        <v>230.61108400000001</v>
      </c>
      <c r="Y214" s="14">
        <f t="shared" si="71"/>
        <v>4.8746628134319625E-3</v>
      </c>
      <c r="Z214" s="13">
        <v>66.203896</v>
      </c>
      <c r="AA214" s="14">
        <f t="shared" si="72"/>
        <v>2.475995923583163E-4</v>
      </c>
      <c r="AB214" s="13">
        <v>114.201958</v>
      </c>
      <c r="AC214" s="14">
        <f t="shared" si="73"/>
        <v>7.6291038388636156E-3</v>
      </c>
      <c r="AD214" s="13">
        <v>47.698833</v>
      </c>
      <c r="AE214" s="14">
        <f t="shared" si="74"/>
        <v>1.5005877815156943E-2</v>
      </c>
      <c r="AF214" s="13">
        <v>105.991135</v>
      </c>
      <c r="AG214" s="14">
        <f t="shared" si="75"/>
        <v>-1.0638993797208451E-3</v>
      </c>
      <c r="AH214" s="13">
        <v>32.782401999999998</v>
      </c>
      <c r="AI214" s="14">
        <f t="shared" si="76"/>
        <v>-2.5681835261773811E-3</v>
      </c>
      <c r="AJ214" s="13">
        <v>91.762276</v>
      </c>
      <c r="AK214" s="14">
        <f t="shared" si="77"/>
        <v>-9.5520327643150438E-5</v>
      </c>
      <c r="AL214" s="13">
        <v>107.510002</v>
      </c>
      <c r="AM214" s="14">
        <f t="shared" si="78"/>
        <v>5.4241279341624704E-3</v>
      </c>
      <c r="AN214" s="13">
        <v>152.94258099999999</v>
      </c>
      <c r="AO214" s="14">
        <f t="shared" si="79"/>
        <v>6.7937551508110428E-3</v>
      </c>
    </row>
    <row r="215" spans="1:41" x14ac:dyDescent="0.2">
      <c r="A215" s="50">
        <v>43566</v>
      </c>
      <c r="B215" s="49">
        <v>47.817379000000003</v>
      </c>
      <c r="C215" s="14">
        <f t="shared" si="60"/>
        <v>-8.3241256442150302E-3</v>
      </c>
      <c r="D215" s="13">
        <v>92.203498999999994</v>
      </c>
      <c r="E215" s="14">
        <f t="shared" si="61"/>
        <v>-1.7647307003650914E-3</v>
      </c>
      <c r="F215" s="13">
        <v>206.66999799999999</v>
      </c>
      <c r="G215" s="14">
        <f t="shared" si="62"/>
        <v>1.0512389780708231E-2</v>
      </c>
      <c r="H215" s="13">
        <v>36.446551999999997</v>
      </c>
      <c r="I215" s="14">
        <f t="shared" si="63"/>
        <v>-9.7382059832729073E-4</v>
      </c>
      <c r="J215" s="13">
        <v>47.687527000000003</v>
      </c>
      <c r="K215" s="14">
        <f t="shared" si="64"/>
        <v>-3.9411220766353283E-3</v>
      </c>
      <c r="L215" s="13">
        <v>114.81800800000001</v>
      </c>
      <c r="M215" s="14">
        <f t="shared" si="65"/>
        <v>-4.7798871141471189E-3</v>
      </c>
      <c r="N215" s="13">
        <v>60.479500000000002</v>
      </c>
      <c r="O215" s="14">
        <f t="shared" si="66"/>
        <v>2.6027105177242049E-3</v>
      </c>
      <c r="P215" s="13">
        <v>177.160751</v>
      </c>
      <c r="Q215" s="14">
        <f t="shared" si="67"/>
        <v>1.0279337688172463E-2</v>
      </c>
      <c r="R215" s="13">
        <v>48.633625000000002</v>
      </c>
      <c r="S215" s="14">
        <f t="shared" si="68"/>
        <v>8.9664434845171392E-4</v>
      </c>
      <c r="T215" s="13">
        <v>117.0364</v>
      </c>
      <c r="U215" s="14">
        <f t="shared" si="69"/>
        <v>-2.7288696232478094E-3</v>
      </c>
      <c r="V215" s="13">
        <v>39.988154999999999</v>
      </c>
      <c r="W215" s="14">
        <f t="shared" si="70"/>
        <v>1.5010937502621946E-3</v>
      </c>
      <c r="X215" s="13">
        <v>229.618866</v>
      </c>
      <c r="Y215" s="14">
        <f t="shared" si="71"/>
        <v>-4.3025598890988892E-3</v>
      </c>
      <c r="Z215" s="13">
        <v>65.401115000000004</v>
      </c>
      <c r="AA215" s="14">
        <f t="shared" si="72"/>
        <v>-1.2125887576163175E-2</v>
      </c>
      <c r="AB215" s="13">
        <v>114.334976</v>
      </c>
      <c r="AC215" s="14">
        <f t="shared" si="73"/>
        <v>1.164761115566737E-3</v>
      </c>
      <c r="AD215" s="13">
        <v>47.559795000000001</v>
      </c>
      <c r="AE215" s="14">
        <f t="shared" si="74"/>
        <v>-2.914914081860176E-3</v>
      </c>
      <c r="AF215" s="13">
        <v>105.669792</v>
      </c>
      <c r="AG215" s="14">
        <f t="shared" si="75"/>
        <v>-3.0317912908470745E-3</v>
      </c>
      <c r="AH215" s="13">
        <v>32.429496999999998</v>
      </c>
      <c r="AI215" s="14">
        <f t="shared" si="76"/>
        <v>-1.0765074505522776E-2</v>
      </c>
      <c r="AJ215" s="13">
        <v>91.849945000000005</v>
      </c>
      <c r="AK215" s="14">
        <f t="shared" si="77"/>
        <v>9.5539260599863951E-4</v>
      </c>
      <c r="AL215" s="13">
        <v>106.459999</v>
      </c>
      <c r="AM215" s="14">
        <f t="shared" si="78"/>
        <v>-9.7665610684297688E-3</v>
      </c>
      <c r="AN215" s="13">
        <v>152.26741000000001</v>
      </c>
      <c r="AO215" s="14">
        <f t="shared" si="79"/>
        <v>-4.4145390746346269E-3</v>
      </c>
    </row>
    <row r="216" spans="1:41" x14ac:dyDescent="0.2">
      <c r="A216" s="50">
        <v>43567</v>
      </c>
      <c r="B216" s="49">
        <v>47.798157000000003</v>
      </c>
      <c r="C216" s="14">
        <f t="shared" si="60"/>
        <v>-4.0198773755451001E-4</v>
      </c>
      <c r="D216" s="13">
        <v>92.153000000000006</v>
      </c>
      <c r="E216" s="14">
        <f t="shared" si="61"/>
        <v>-5.4769071182414475E-4</v>
      </c>
      <c r="F216" s="13">
        <v>210.55999800000001</v>
      </c>
      <c r="G216" s="14">
        <f t="shared" si="62"/>
        <v>1.882227724219554E-2</v>
      </c>
      <c r="H216" s="13">
        <v>36.677444000000001</v>
      </c>
      <c r="I216" s="14">
        <f t="shared" si="63"/>
        <v>6.3350848661898329E-3</v>
      </c>
      <c r="J216" s="13">
        <v>48.279330999999999</v>
      </c>
      <c r="K216" s="14">
        <f t="shared" si="64"/>
        <v>1.2410037534552609E-2</v>
      </c>
      <c r="L216" s="13">
        <v>128.07229599999999</v>
      </c>
      <c r="M216" s="14">
        <f t="shared" si="65"/>
        <v>0.11543736240398794</v>
      </c>
      <c r="N216" s="13">
        <v>61.136501000000003</v>
      </c>
      <c r="O216" s="14">
        <f t="shared" si="66"/>
        <v>1.0863201580700865E-2</v>
      </c>
      <c r="P216" s="13">
        <v>179.24468999999999</v>
      </c>
      <c r="Q216" s="14">
        <f t="shared" si="67"/>
        <v>1.1762983551588002E-2</v>
      </c>
      <c r="R216" s="13">
        <v>49.173999999999999</v>
      </c>
      <c r="S216" s="14">
        <f t="shared" si="68"/>
        <v>1.1111139669313097E-2</v>
      </c>
      <c r="T216" s="13">
        <v>117.702881</v>
      </c>
      <c r="U216" s="14">
        <f t="shared" si="69"/>
        <v>5.6946471354211159E-3</v>
      </c>
      <c r="V216" s="13">
        <v>40.013827999999997</v>
      </c>
      <c r="W216" s="14">
        <f t="shared" si="70"/>
        <v>6.4201511672634659E-4</v>
      </c>
      <c r="X216" s="13">
        <v>232.33296200000001</v>
      </c>
      <c r="Y216" s="14">
        <f t="shared" si="71"/>
        <v>1.1820004371940529E-2</v>
      </c>
      <c r="Z216" s="13">
        <v>65.065269000000001</v>
      </c>
      <c r="AA216" s="14">
        <f t="shared" si="72"/>
        <v>-5.1351723896451151E-3</v>
      </c>
      <c r="AB216" s="13">
        <v>114.924072</v>
      </c>
      <c r="AC216" s="14">
        <f t="shared" si="73"/>
        <v>5.1523691228132495E-3</v>
      </c>
      <c r="AD216" s="13">
        <v>47.179878000000002</v>
      </c>
      <c r="AE216" s="14">
        <f t="shared" si="74"/>
        <v>-7.98819675316087E-3</v>
      </c>
      <c r="AF216" s="13">
        <v>106.156143</v>
      </c>
      <c r="AG216" s="14">
        <f t="shared" si="75"/>
        <v>4.6025547206527406E-3</v>
      </c>
      <c r="AH216" s="13">
        <v>31.999863000000001</v>
      </c>
      <c r="AI216" s="14">
        <f t="shared" si="76"/>
        <v>-1.3248247421167147E-2</v>
      </c>
      <c r="AJ216" s="13">
        <v>92.121780000000001</v>
      </c>
      <c r="AK216" s="14">
        <f t="shared" si="77"/>
        <v>2.9595553922214801E-3</v>
      </c>
      <c r="AL216" s="13">
        <v>108.480003</v>
      </c>
      <c r="AM216" s="14">
        <f t="shared" si="78"/>
        <v>1.8974300384879683E-2</v>
      </c>
      <c r="AN216" s="13">
        <v>153.98429899999999</v>
      </c>
      <c r="AO216" s="14">
        <f t="shared" si="79"/>
        <v>1.1275485673526431E-2</v>
      </c>
    </row>
    <row r="217" spans="1:41" x14ac:dyDescent="0.2">
      <c r="A217" s="50">
        <v>43570</v>
      </c>
      <c r="B217" s="49">
        <v>47.884681999999998</v>
      </c>
      <c r="C217" s="14">
        <f t="shared" si="60"/>
        <v>1.8102162390905008E-3</v>
      </c>
      <c r="D217" s="13">
        <v>92.243499999999997</v>
      </c>
      <c r="E217" s="14">
        <f t="shared" si="61"/>
        <v>9.8206243963838702E-4</v>
      </c>
      <c r="F217" s="13">
        <v>209.740005</v>
      </c>
      <c r="G217" s="14">
        <f t="shared" si="62"/>
        <v>-3.8943436920055863E-3</v>
      </c>
      <c r="H217" s="13">
        <v>37.103718000000001</v>
      </c>
      <c r="I217" s="14">
        <f t="shared" si="63"/>
        <v>1.162223845260324E-2</v>
      </c>
      <c r="J217" s="13">
        <v>48.510902000000002</v>
      </c>
      <c r="K217" s="14">
        <f t="shared" si="64"/>
        <v>4.7964831989906198E-3</v>
      </c>
      <c r="L217" s="13">
        <v>130.02203399999999</v>
      </c>
      <c r="M217" s="14">
        <f t="shared" si="65"/>
        <v>1.5223729572241051E-2</v>
      </c>
      <c r="N217" s="13">
        <v>61.326500000000003</v>
      </c>
      <c r="O217" s="14">
        <f t="shared" si="66"/>
        <v>3.1077833518800002E-3</v>
      </c>
      <c r="P217" s="13">
        <v>180.132767</v>
      </c>
      <c r="Q217" s="14">
        <f t="shared" si="67"/>
        <v>4.9545512338469155E-3</v>
      </c>
      <c r="R217" s="13">
        <v>49.051979000000003</v>
      </c>
      <c r="S217" s="14">
        <f t="shared" si="68"/>
        <v>-2.4814129417984887E-3</v>
      </c>
      <c r="T217" s="13">
        <v>118.170311</v>
      </c>
      <c r="U217" s="14">
        <f t="shared" si="69"/>
        <v>3.9712706777330631E-3</v>
      </c>
      <c r="V217" s="13">
        <v>40.236412000000001</v>
      </c>
      <c r="W217" s="14">
        <f t="shared" si="70"/>
        <v>5.5626769825671829E-3</v>
      </c>
      <c r="X217" s="13">
        <v>232.64425700000001</v>
      </c>
      <c r="Y217" s="14">
        <f t="shared" si="71"/>
        <v>1.3398658430567867E-3</v>
      </c>
      <c r="Z217" s="13">
        <v>64.328040999999999</v>
      </c>
      <c r="AA217" s="14">
        <f t="shared" si="72"/>
        <v>-1.1330591747803265E-2</v>
      </c>
      <c r="AB217" s="13">
        <v>115.019104</v>
      </c>
      <c r="AC217" s="14">
        <f t="shared" si="73"/>
        <v>8.2691118010513875E-4</v>
      </c>
      <c r="AD217" s="13">
        <v>45.861404</v>
      </c>
      <c r="AE217" s="14">
        <f t="shared" si="74"/>
        <v>-2.7945684810800064E-2</v>
      </c>
      <c r="AF217" s="13">
        <v>107.398094</v>
      </c>
      <c r="AG217" s="14">
        <f t="shared" si="75"/>
        <v>1.169928526887043E-2</v>
      </c>
      <c r="AH217" s="13">
        <v>32.291401</v>
      </c>
      <c r="AI217" s="14">
        <f t="shared" si="76"/>
        <v>9.1106015047626165E-3</v>
      </c>
      <c r="AJ217" s="13">
        <v>92.709273999999994</v>
      </c>
      <c r="AK217" s="14">
        <f t="shared" si="77"/>
        <v>6.3773626605998501E-3</v>
      </c>
      <c r="AL217" s="13">
        <v>108.139999</v>
      </c>
      <c r="AM217" s="14">
        <f t="shared" si="78"/>
        <v>-3.1342550755644183E-3</v>
      </c>
      <c r="AN217" s="13">
        <v>154.75602699999999</v>
      </c>
      <c r="AO217" s="14">
        <f t="shared" si="79"/>
        <v>5.0117317480531387E-3</v>
      </c>
    </row>
    <row r="218" spans="1:41" x14ac:dyDescent="0.2">
      <c r="A218" s="50">
        <v>43571</v>
      </c>
      <c r="B218" s="49">
        <v>47.889488</v>
      </c>
      <c r="C218" s="14">
        <f t="shared" si="60"/>
        <v>1.0036612543440349E-4</v>
      </c>
      <c r="D218" s="13">
        <v>93.152000000000001</v>
      </c>
      <c r="E218" s="14">
        <f t="shared" si="61"/>
        <v>9.8489324451045412E-3</v>
      </c>
      <c r="F218" s="13">
        <v>211.800003</v>
      </c>
      <c r="G218" s="14">
        <f t="shared" si="62"/>
        <v>9.821674219946841E-3</v>
      </c>
      <c r="H218" s="13">
        <v>37.272457000000003</v>
      </c>
      <c r="I218" s="14">
        <f t="shared" si="63"/>
        <v>4.5477652670820046E-3</v>
      </c>
      <c r="J218" s="13">
        <v>48.845402</v>
      </c>
      <c r="K218" s="14">
        <f t="shared" si="64"/>
        <v>6.8953572539218744E-3</v>
      </c>
      <c r="L218" s="13">
        <v>127.914734</v>
      </c>
      <c r="M218" s="14">
        <f t="shared" si="65"/>
        <v>-1.6207252995288468E-2</v>
      </c>
      <c r="N218" s="13">
        <v>61.595500999999999</v>
      </c>
      <c r="O218" s="14">
        <f t="shared" si="66"/>
        <v>4.386374568905671E-3</v>
      </c>
      <c r="P218" s="13">
        <v>179.78982500000001</v>
      </c>
      <c r="Q218" s="14">
        <f t="shared" si="67"/>
        <v>-1.9038290795809765E-3</v>
      </c>
      <c r="R218" s="13">
        <v>49.426761999999997</v>
      </c>
      <c r="S218" s="14">
        <f t="shared" si="68"/>
        <v>7.6405276125555144E-3</v>
      </c>
      <c r="T218" s="13">
        <v>119.46867399999999</v>
      </c>
      <c r="U218" s="14">
        <f t="shared" si="69"/>
        <v>1.098721827007787E-2</v>
      </c>
      <c r="V218" s="13">
        <v>40.193607</v>
      </c>
      <c r="W218" s="14">
        <f t="shared" si="70"/>
        <v>-1.0638374018041574E-3</v>
      </c>
      <c r="X218" s="13">
        <v>233.558685</v>
      </c>
      <c r="Y218" s="14">
        <f t="shared" si="71"/>
        <v>3.9305848843713687E-3</v>
      </c>
      <c r="Z218" s="13">
        <v>63.533465999999997</v>
      </c>
      <c r="AA218" s="14">
        <f t="shared" si="72"/>
        <v>-1.2351922857405273E-2</v>
      </c>
      <c r="AB218" s="13">
        <v>114.753052</v>
      </c>
      <c r="AC218" s="14">
        <f t="shared" si="73"/>
        <v>-2.313111394086298E-3</v>
      </c>
      <c r="AD218" s="13">
        <v>46.732948</v>
      </c>
      <c r="AE218" s="14">
        <f t="shared" si="74"/>
        <v>1.9003866519219592E-2</v>
      </c>
      <c r="AF218" s="13">
        <v>106.31246899999999</v>
      </c>
      <c r="AG218" s="14">
        <f t="shared" si="75"/>
        <v>-1.010841961497011E-2</v>
      </c>
      <c r="AH218" s="13">
        <v>31.393775999999999</v>
      </c>
      <c r="AI218" s="14">
        <f t="shared" si="76"/>
        <v>-2.7797648048779378E-2</v>
      </c>
      <c r="AJ218" s="13">
        <v>93.314301</v>
      </c>
      <c r="AK218" s="14">
        <f t="shared" si="77"/>
        <v>6.5260677157281677E-3</v>
      </c>
      <c r="AL218" s="13">
        <v>108.199997</v>
      </c>
      <c r="AM218" s="14">
        <f t="shared" si="78"/>
        <v>5.5481783387101302E-4</v>
      </c>
      <c r="AN218" s="13">
        <v>154.55345199999999</v>
      </c>
      <c r="AO218" s="14">
        <f t="shared" si="79"/>
        <v>-1.3089958687036995E-3</v>
      </c>
    </row>
    <row r="219" spans="1:41" x14ac:dyDescent="0.2">
      <c r="A219" s="50">
        <v>43572</v>
      </c>
      <c r="B219" s="49">
        <v>48.822037000000002</v>
      </c>
      <c r="C219" s="14">
        <f t="shared" si="60"/>
        <v>1.9472937359447329E-2</v>
      </c>
      <c r="D219" s="13">
        <v>93.240996999999993</v>
      </c>
      <c r="E219" s="14">
        <f t="shared" si="61"/>
        <v>9.5539548265199947E-4</v>
      </c>
      <c r="F219" s="13">
        <v>210.36999499999999</v>
      </c>
      <c r="G219" s="14">
        <f t="shared" si="62"/>
        <v>-6.7516901782103123E-3</v>
      </c>
      <c r="H219" s="13">
        <v>37.805304999999997</v>
      </c>
      <c r="I219" s="14">
        <f t="shared" si="63"/>
        <v>1.4296025614839225E-2</v>
      </c>
      <c r="J219" s="13">
        <v>48.296489999999999</v>
      </c>
      <c r="K219" s="14">
        <f t="shared" si="64"/>
        <v>-1.1237741476669671E-2</v>
      </c>
      <c r="L219" s="13">
        <v>129.736481</v>
      </c>
      <c r="M219" s="14">
        <f t="shared" si="65"/>
        <v>1.4241885536032228E-2</v>
      </c>
      <c r="N219" s="13">
        <v>62.006999999999998</v>
      </c>
      <c r="O219" s="14">
        <f t="shared" si="66"/>
        <v>6.6806664986782671E-3</v>
      </c>
      <c r="P219" s="13">
        <v>181.61878999999999</v>
      </c>
      <c r="Q219" s="14">
        <f t="shared" si="67"/>
        <v>1.0172794817504105E-2</v>
      </c>
      <c r="R219" s="13">
        <v>51.039158</v>
      </c>
      <c r="S219" s="14">
        <f t="shared" si="68"/>
        <v>3.2621922512342749E-2</v>
      </c>
      <c r="T219" s="13">
        <v>119.901482</v>
      </c>
      <c r="U219" s="14">
        <f t="shared" si="69"/>
        <v>3.6227739499310463E-3</v>
      </c>
      <c r="V219" s="13">
        <v>40.476120000000002</v>
      </c>
      <c r="W219" s="14">
        <f t="shared" si="70"/>
        <v>7.0288043568720315E-3</v>
      </c>
      <c r="X219" s="13">
        <v>234.443893</v>
      </c>
      <c r="Y219" s="14">
        <f t="shared" si="71"/>
        <v>3.7900881313832624E-3</v>
      </c>
      <c r="Z219" s="13">
        <v>60.551743000000002</v>
      </c>
      <c r="AA219" s="14">
        <f t="shared" si="72"/>
        <v>-4.6931533689661964E-2</v>
      </c>
      <c r="AB219" s="13">
        <v>115.703239</v>
      </c>
      <c r="AC219" s="14">
        <f t="shared" si="73"/>
        <v>8.2802765019269753E-3</v>
      </c>
      <c r="AD219" s="13">
        <v>46.504500999999998</v>
      </c>
      <c r="AE219" s="14">
        <f t="shared" si="74"/>
        <v>-4.8883498639975542E-3</v>
      </c>
      <c r="AF219" s="13">
        <v>110.30754899999999</v>
      </c>
      <c r="AG219" s="14">
        <f t="shared" si="75"/>
        <v>3.7578658811884047E-2</v>
      </c>
      <c r="AH219" s="13">
        <v>30.595896</v>
      </c>
      <c r="AI219" s="14">
        <f t="shared" si="76"/>
        <v>-2.5415228802040279E-2</v>
      </c>
      <c r="AJ219" s="13">
        <v>93.469711000000004</v>
      </c>
      <c r="AK219" s="14">
        <f t="shared" si="77"/>
        <v>1.665446757191047E-3</v>
      </c>
      <c r="AL219" s="13">
        <v>108.80999799999999</v>
      </c>
      <c r="AM219" s="14">
        <f t="shared" si="78"/>
        <v>5.6377173467019315E-3</v>
      </c>
      <c r="AN219" s="13">
        <v>154.75602699999999</v>
      </c>
      <c r="AO219" s="14">
        <f t="shared" si="79"/>
        <v>1.3107115847532658E-3</v>
      </c>
    </row>
    <row r="220" spans="1:41" x14ac:dyDescent="0.2">
      <c r="A220" s="50">
        <v>43573</v>
      </c>
      <c r="B220" s="49">
        <v>48.997481999999998</v>
      </c>
      <c r="C220" s="14">
        <f t="shared" si="60"/>
        <v>3.5935616533164794E-3</v>
      </c>
      <c r="D220" s="13">
        <v>93.084502999999998</v>
      </c>
      <c r="E220" s="14">
        <f t="shared" si="61"/>
        <v>-1.678381881738078E-3</v>
      </c>
      <c r="F220" s="13">
        <v>209.990005</v>
      </c>
      <c r="G220" s="14">
        <f t="shared" si="62"/>
        <v>-1.8062937159835091E-3</v>
      </c>
      <c r="H220" s="13">
        <v>37.680973000000002</v>
      </c>
      <c r="I220" s="14">
        <f t="shared" si="63"/>
        <v>-3.2887447938853009E-3</v>
      </c>
      <c r="J220" s="13">
        <v>48.373676000000003</v>
      </c>
      <c r="K220" s="14">
        <f t="shared" si="64"/>
        <v>1.5981699705300834E-3</v>
      </c>
      <c r="L220" s="13">
        <v>130.42576600000001</v>
      </c>
      <c r="M220" s="14">
        <f t="shared" si="65"/>
        <v>5.3129620495873109E-3</v>
      </c>
      <c r="N220" s="13">
        <v>62.073501999999998</v>
      </c>
      <c r="O220" s="14">
        <f t="shared" si="66"/>
        <v>1.0724918154401131E-3</v>
      </c>
      <c r="P220" s="13">
        <v>180.836243</v>
      </c>
      <c r="Q220" s="14">
        <f t="shared" si="67"/>
        <v>-4.3087336943495869E-3</v>
      </c>
      <c r="R220" s="13">
        <v>50.978161</v>
      </c>
      <c r="S220" s="14">
        <f t="shared" si="68"/>
        <v>-1.1951020038378779E-3</v>
      </c>
      <c r="T220" s="13">
        <v>119.03589599999999</v>
      </c>
      <c r="U220" s="14">
        <f t="shared" si="69"/>
        <v>-7.2191434631309059E-3</v>
      </c>
      <c r="V220" s="13">
        <v>40.647342999999999</v>
      </c>
      <c r="W220" s="14">
        <f t="shared" si="70"/>
        <v>4.2302226596817594E-3</v>
      </c>
      <c r="X220" s="13">
        <v>234.336929</v>
      </c>
      <c r="Y220" s="14">
        <f t="shared" si="71"/>
        <v>-4.562456229133538E-4</v>
      </c>
      <c r="Z220" s="13">
        <v>59.953761999999998</v>
      </c>
      <c r="AA220" s="14">
        <f t="shared" si="72"/>
        <v>-9.8755373565382332E-3</v>
      </c>
      <c r="AB220" s="13">
        <v>117.223518</v>
      </c>
      <c r="AC220" s="14">
        <f t="shared" si="73"/>
        <v>1.3139467945231909E-2</v>
      </c>
      <c r="AD220" s="13">
        <v>46.258685999999997</v>
      </c>
      <c r="AE220" s="14">
        <f t="shared" si="74"/>
        <v>-5.2858324401761081E-3</v>
      </c>
      <c r="AF220" s="13">
        <v>110.377022</v>
      </c>
      <c r="AG220" s="14">
        <f t="shared" si="75"/>
        <v>6.2981183635946181E-4</v>
      </c>
      <c r="AH220" s="13">
        <v>30.212292000000001</v>
      </c>
      <c r="AI220" s="14">
        <f t="shared" si="76"/>
        <v>-1.2537759966238515E-2</v>
      </c>
      <c r="AJ220" s="13">
        <v>93.646324000000007</v>
      </c>
      <c r="AK220" s="14">
        <f t="shared" si="77"/>
        <v>1.889521194732291E-3</v>
      </c>
      <c r="AL220" s="13">
        <v>107.360001</v>
      </c>
      <c r="AM220" s="14">
        <f t="shared" si="78"/>
        <v>-1.3325953741861074E-2</v>
      </c>
      <c r="AN220" s="13">
        <v>154.48593099999999</v>
      </c>
      <c r="AO220" s="14">
        <f t="shared" si="79"/>
        <v>-1.7453019778027601E-3</v>
      </c>
    </row>
    <row r="221" spans="1:41" x14ac:dyDescent="0.2">
      <c r="A221" s="50">
        <v>43577</v>
      </c>
      <c r="B221" s="49">
        <v>49.158526999999999</v>
      </c>
      <c r="C221" s="14">
        <f t="shared" si="60"/>
        <v>3.2868015544145202E-3</v>
      </c>
      <c r="D221" s="13">
        <v>94.365500999999995</v>
      </c>
      <c r="E221" s="14">
        <f t="shared" si="61"/>
        <v>1.3761667718202197E-2</v>
      </c>
      <c r="F221" s="13">
        <v>209.490005</v>
      </c>
      <c r="G221" s="14">
        <f t="shared" si="62"/>
        <v>-2.3810657083417341E-3</v>
      </c>
      <c r="H221" s="13">
        <v>37.299106999999999</v>
      </c>
      <c r="I221" s="14">
        <f t="shared" si="63"/>
        <v>-1.0134186290783997E-2</v>
      </c>
      <c r="J221" s="13">
        <v>48.322212</v>
      </c>
      <c r="K221" s="14">
        <f t="shared" si="64"/>
        <v>-1.0638844151518168E-3</v>
      </c>
      <c r="L221" s="13">
        <v>129.667542</v>
      </c>
      <c r="M221" s="14">
        <f t="shared" si="65"/>
        <v>-5.8134525351379862E-3</v>
      </c>
      <c r="N221" s="13">
        <v>62.688000000000002</v>
      </c>
      <c r="O221" s="14">
        <f t="shared" si="66"/>
        <v>9.8995220214899149E-3</v>
      </c>
      <c r="P221" s="13">
        <v>180.06239299999999</v>
      </c>
      <c r="Q221" s="14">
        <f t="shared" si="67"/>
        <v>-4.2792859836178199E-3</v>
      </c>
      <c r="R221" s="13">
        <v>51.265770000000003</v>
      </c>
      <c r="S221" s="14">
        <f t="shared" si="68"/>
        <v>5.6418080675761928E-3</v>
      </c>
      <c r="T221" s="13">
        <v>119.30420700000001</v>
      </c>
      <c r="U221" s="14">
        <f t="shared" si="69"/>
        <v>2.2540343628782988E-3</v>
      </c>
      <c r="V221" s="13">
        <v>40.578868999999997</v>
      </c>
      <c r="W221" s="14">
        <f t="shared" si="70"/>
        <v>-1.6845873542091772E-3</v>
      </c>
      <c r="X221" s="13">
        <v>236.43817100000001</v>
      </c>
      <c r="Y221" s="14">
        <f t="shared" si="71"/>
        <v>8.966755726324438E-3</v>
      </c>
      <c r="Z221" s="13">
        <v>60.174934</v>
      </c>
      <c r="AA221" s="14">
        <f t="shared" si="72"/>
        <v>3.689042899426509E-3</v>
      </c>
      <c r="AB221" s="13">
        <v>117.59407</v>
      </c>
      <c r="AC221" s="14">
        <f t="shared" si="73"/>
        <v>3.1610721664232511E-3</v>
      </c>
      <c r="AD221" s="13">
        <v>46.797497</v>
      </c>
      <c r="AE221" s="14">
        <f t="shared" si="74"/>
        <v>1.1647780051512902E-2</v>
      </c>
      <c r="AF221" s="13">
        <v>109.812515</v>
      </c>
      <c r="AG221" s="14">
        <f t="shared" si="75"/>
        <v>-5.114352514420939E-3</v>
      </c>
      <c r="AH221" s="13">
        <v>29.905415999999999</v>
      </c>
      <c r="AI221" s="14">
        <f t="shared" si="76"/>
        <v>-1.0157322721493722E-2</v>
      </c>
      <c r="AJ221" s="13">
        <v>93.610991999999996</v>
      </c>
      <c r="AK221" s="14">
        <f t="shared" si="77"/>
        <v>-3.7729190523283496E-4</v>
      </c>
      <c r="AL221" s="13">
        <v>106.80999799999999</v>
      </c>
      <c r="AM221" s="14">
        <f t="shared" si="78"/>
        <v>-5.1229787153225237E-3</v>
      </c>
      <c r="AN221" s="13">
        <v>154.71740700000001</v>
      </c>
      <c r="AO221" s="14">
        <f t="shared" si="79"/>
        <v>1.4983629803804188E-3</v>
      </c>
    </row>
    <row r="222" spans="1:41" x14ac:dyDescent="0.2">
      <c r="A222" s="50">
        <v>43578</v>
      </c>
      <c r="B222" s="49">
        <v>49.867553999999998</v>
      </c>
      <c r="C222" s="14">
        <f t="shared" si="60"/>
        <v>1.4423275945595337E-2</v>
      </c>
      <c r="D222" s="13">
        <v>96.188498999999993</v>
      </c>
      <c r="E222" s="14">
        <f t="shared" si="61"/>
        <v>1.9318479536287292E-2</v>
      </c>
      <c r="F222" s="13">
        <v>211.61000100000001</v>
      </c>
      <c r="G222" s="14">
        <f t="shared" si="62"/>
        <v>1.0119795452771196E-2</v>
      </c>
      <c r="H222" s="13">
        <v>37.290222</v>
      </c>
      <c r="I222" s="14">
        <f t="shared" si="63"/>
        <v>-2.382094563282422E-4</v>
      </c>
      <c r="J222" s="13">
        <v>48.622405999999998</v>
      </c>
      <c r="K222" s="14">
        <f t="shared" si="64"/>
        <v>6.2123397827897886E-3</v>
      </c>
      <c r="L222" s="13">
        <v>131.321854</v>
      </c>
      <c r="M222" s="14">
        <f t="shared" si="65"/>
        <v>1.2758104105960566E-2</v>
      </c>
      <c r="N222" s="13">
        <v>63.529499000000001</v>
      </c>
      <c r="O222" s="14">
        <f t="shared" si="66"/>
        <v>1.342360579377222E-2</v>
      </c>
      <c r="P222" s="13">
        <v>181.17910800000001</v>
      </c>
      <c r="Q222" s="14">
        <f t="shared" si="67"/>
        <v>6.2018224982716141E-3</v>
      </c>
      <c r="R222" s="13">
        <v>51.230907000000002</v>
      </c>
      <c r="S222" s="14">
        <f t="shared" si="68"/>
        <v>-6.8004440389757281E-4</v>
      </c>
      <c r="T222" s="13">
        <v>121.09601600000001</v>
      </c>
      <c r="U222" s="14">
        <f t="shared" si="69"/>
        <v>1.5018824943868081E-2</v>
      </c>
      <c r="V222" s="13">
        <v>41.272289000000001</v>
      </c>
      <c r="W222" s="14">
        <f t="shared" si="70"/>
        <v>1.7088204207958757E-2</v>
      </c>
      <c r="X222" s="13">
        <v>236.86621099999999</v>
      </c>
      <c r="Y222" s="14">
        <f t="shared" si="71"/>
        <v>1.8103675823137877E-3</v>
      </c>
      <c r="Z222" s="13">
        <v>61.108761000000001</v>
      </c>
      <c r="AA222" s="14">
        <f t="shared" si="72"/>
        <v>1.5518538001221494E-2</v>
      </c>
      <c r="AB222" s="13">
        <v>119.190369</v>
      </c>
      <c r="AC222" s="14">
        <f t="shared" si="73"/>
        <v>1.3574655592752283E-2</v>
      </c>
      <c r="AD222" s="13">
        <v>47.343772999999999</v>
      </c>
      <c r="AE222" s="14">
        <f t="shared" si="74"/>
        <v>1.1673188418602765E-2</v>
      </c>
      <c r="AF222" s="13">
        <v>110.377022</v>
      </c>
      <c r="AG222" s="14">
        <f t="shared" si="75"/>
        <v>5.1406435778289516E-3</v>
      </c>
      <c r="AH222" s="13">
        <v>30.242985000000001</v>
      </c>
      <c r="AI222" s="14">
        <f t="shared" si="76"/>
        <v>1.1287888454720063E-2</v>
      </c>
      <c r="AJ222" s="13">
        <v>91.094345000000004</v>
      </c>
      <c r="AK222" s="14">
        <f t="shared" si="77"/>
        <v>-2.6884097115432715E-2</v>
      </c>
      <c r="AL222" s="13">
        <v>106.900002</v>
      </c>
      <c r="AM222" s="14">
        <f t="shared" si="78"/>
        <v>8.4265519787773968E-4</v>
      </c>
      <c r="AN222" s="13">
        <v>155.93277</v>
      </c>
      <c r="AO222" s="14">
        <f t="shared" si="79"/>
        <v>7.8553733776056678E-3</v>
      </c>
    </row>
    <row r="223" spans="1:41" x14ac:dyDescent="0.2">
      <c r="A223" s="50">
        <v>43579</v>
      </c>
      <c r="B223" s="49">
        <v>49.790646000000002</v>
      </c>
      <c r="C223" s="14">
        <f t="shared" si="60"/>
        <v>-1.5422452843786294E-3</v>
      </c>
      <c r="D223" s="13">
        <v>95.087502000000001</v>
      </c>
      <c r="E223" s="14">
        <f t="shared" si="61"/>
        <v>-1.1446243692813995E-2</v>
      </c>
      <c r="F223" s="13">
        <v>210.570007</v>
      </c>
      <c r="G223" s="14">
        <f t="shared" si="62"/>
        <v>-4.9146731963769508E-3</v>
      </c>
      <c r="H223" s="13">
        <v>37.165894000000002</v>
      </c>
      <c r="I223" s="14">
        <f t="shared" si="63"/>
        <v>-3.334064356066313E-3</v>
      </c>
      <c r="J223" s="13">
        <v>48.785366000000003</v>
      </c>
      <c r="K223" s="14">
        <f t="shared" si="64"/>
        <v>3.3515412626845542E-3</v>
      </c>
      <c r="L223" s="13">
        <v>133.03529399999999</v>
      </c>
      <c r="M223" s="14">
        <f t="shared" si="65"/>
        <v>1.3047637904959775E-2</v>
      </c>
      <c r="N223" s="13">
        <v>63.002499</v>
      </c>
      <c r="O223" s="14">
        <f t="shared" si="66"/>
        <v>-8.2953589796135319E-3</v>
      </c>
      <c r="P223" s="13">
        <v>181.76828</v>
      </c>
      <c r="Q223" s="14">
        <f t="shared" si="67"/>
        <v>3.2518760385993328E-3</v>
      </c>
      <c r="R223" s="13">
        <v>51.178618999999998</v>
      </c>
      <c r="S223" s="14">
        <f t="shared" si="68"/>
        <v>-1.0206338919590552E-3</v>
      </c>
      <c r="T223" s="13">
        <v>120.49007400000001</v>
      </c>
      <c r="U223" s="14">
        <f t="shared" si="69"/>
        <v>-5.003814493781511E-3</v>
      </c>
      <c r="V223" s="13">
        <v>41.075394000000003</v>
      </c>
      <c r="W223" s="14">
        <f t="shared" si="70"/>
        <v>-4.7706343595335099E-3</v>
      </c>
      <c r="X223" s="13">
        <v>238.617233</v>
      </c>
      <c r="Y223" s="14">
        <f t="shared" si="71"/>
        <v>7.3924515979191252E-3</v>
      </c>
      <c r="Z223" s="13">
        <v>61.215255999999997</v>
      </c>
      <c r="AA223" s="14">
        <f t="shared" si="72"/>
        <v>1.7427124729298971E-3</v>
      </c>
      <c r="AB223" s="13">
        <v>118.78181499999999</v>
      </c>
      <c r="AC223" s="14">
        <f t="shared" si="73"/>
        <v>-3.4277433942671021E-3</v>
      </c>
      <c r="AD223" s="13">
        <v>47.467922000000002</v>
      </c>
      <c r="AE223" s="14">
        <f t="shared" si="74"/>
        <v>2.6222878349810852E-3</v>
      </c>
      <c r="AF223" s="13">
        <v>110.229401</v>
      </c>
      <c r="AG223" s="14">
        <f t="shared" si="75"/>
        <v>-1.3374251028442918E-3</v>
      </c>
      <c r="AH223" s="13">
        <v>30.204623999999999</v>
      </c>
      <c r="AI223" s="14">
        <f t="shared" si="76"/>
        <v>-1.2684263805309293E-3</v>
      </c>
      <c r="AJ223" s="13">
        <v>91.562347000000003</v>
      </c>
      <c r="AK223" s="14">
        <f t="shared" si="77"/>
        <v>5.1375527207533356E-3</v>
      </c>
      <c r="AL223" s="13">
        <v>107.220001</v>
      </c>
      <c r="AM223" s="14">
        <f t="shared" si="78"/>
        <v>2.993442413593117E-3</v>
      </c>
      <c r="AN223" s="13">
        <v>155.768799</v>
      </c>
      <c r="AO223" s="14">
        <f t="shared" si="79"/>
        <v>-1.0515493311636925E-3</v>
      </c>
    </row>
    <row r="224" spans="1:41" x14ac:dyDescent="0.2">
      <c r="A224" s="50">
        <v>43580</v>
      </c>
      <c r="B224" s="49">
        <v>49.338794999999998</v>
      </c>
      <c r="C224" s="14">
        <f t="shared" si="60"/>
        <v>-9.0750178256374658E-3</v>
      </c>
      <c r="D224" s="13">
        <v>95.112503000000004</v>
      </c>
      <c r="E224" s="14">
        <f t="shared" si="61"/>
        <v>2.6292624660606556E-4</v>
      </c>
      <c r="F224" s="13">
        <v>211.949997</v>
      </c>
      <c r="G224" s="14">
        <f t="shared" si="62"/>
        <v>6.5535924116675304E-3</v>
      </c>
      <c r="H224" s="13">
        <v>38.125019000000002</v>
      </c>
      <c r="I224" s="14">
        <f t="shared" si="63"/>
        <v>2.5806590310998523E-2</v>
      </c>
      <c r="J224" s="13">
        <v>48.313640999999997</v>
      </c>
      <c r="K224" s="14">
        <f t="shared" si="64"/>
        <v>-9.6693955314387514E-3</v>
      </c>
      <c r="L224" s="13">
        <v>135.142563</v>
      </c>
      <c r="M224" s="14">
        <f t="shared" si="65"/>
        <v>1.5839924403820316E-2</v>
      </c>
      <c r="N224" s="13">
        <v>63.367001000000002</v>
      </c>
      <c r="O224" s="14">
        <f t="shared" si="66"/>
        <v>5.7855165395899188E-3</v>
      </c>
      <c r="P224" s="13">
        <v>181.57479900000001</v>
      </c>
      <c r="Q224" s="14">
        <f t="shared" si="67"/>
        <v>-1.0644376455561932E-3</v>
      </c>
      <c r="R224" s="13">
        <v>50.211165999999999</v>
      </c>
      <c r="S224" s="14">
        <f t="shared" si="68"/>
        <v>-1.890346044702762E-2</v>
      </c>
      <c r="T224" s="13">
        <v>120.87958500000001</v>
      </c>
      <c r="U224" s="14">
        <f t="shared" si="69"/>
        <v>3.2327227220392274E-3</v>
      </c>
      <c r="V224" s="13">
        <v>40.955528000000001</v>
      </c>
      <c r="W224" s="14">
        <f t="shared" si="70"/>
        <v>-2.91819477130284E-3</v>
      </c>
      <c r="X224" s="13">
        <v>238.92854299999999</v>
      </c>
      <c r="Y224" s="14">
        <f t="shared" si="71"/>
        <v>1.3046417313873349E-3</v>
      </c>
      <c r="Z224" s="13">
        <v>62.534100000000002</v>
      </c>
      <c r="AA224" s="14">
        <f t="shared" si="72"/>
        <v>2.1544367959516642E-2</v>
      </c>
      <c r="AB224" s="13">
        <v>122.71556099999999</v>
      </c>
      <c r="AC224" s="14">
        <f t="shared" si="73"/>
        <v>3.3117409428370825E-2</v>
      </c>
      <c r="AD224" s="13">
        <v>46.410141000000003</v>
      </c>
      <c r="AE224" s="14">
        <f t="shared" si="74"/>
        <v>-2.2284122738720269E-2</v>
      </c>
      <c r="AF224" s="13">
        <v>109.543266</v>
      </c>
      <c r="AG224" s="14">
        <f t="shared" si="75"/>
        <v>-6.2246097118860977E-3</v>
      </c>
      <c r="AH224" s="13">
        <v>30.388753999999999</v>
      </c>
      <c r="AI224" s="14">
        <f t="shared" si="76"/>
        <v>6.0960864800039261E-3</v>
      </c>
      <c r="AJ224" s="13">
        <v>91.200301999999994</v>
      </c>
      <c r="AK224" s="14">
        <f t="shared" si="77"/>
        <v>-3.9540816925544009E-3</v>
      </c>
      <c r="AL224" s="13">
        <v>110.220001</v>
      </c>
      <c r="AM224" s="14">
        <f t="shared" si="78"/>
        <v>2.7979854243799229E-2</v>
      </c>
      <c r="AN224" s="13">
        <v>155.31547499999999</v>
      </c>
      <c r="AO224" s="14">
        <f t="shared" si="79"/>
        <v>-2.910236214891837E-3</v>
      </c>
    </row>
    <row r="225" spans="1:41" x14ac:dyDescent="0.2">
      <c r="A225" s="50">
        <v>43581</v>
      </c>
      <c r="B225" s="49">
        <v>49.103248999999998</v>
      </c>
      <c r="C225" s="14">
        <f t="shared" si="60"/>
        <v>-4.7740525483039864E-3</v>
      </c>
      <c r="D225" s="13">
        <v>97.531502000000003</v>
      </c>
      <c r="E225" s="14">
        <f t="shared" si="61"/>
        <v>2.5433028505200905E-2</v>
      </c>
      <c r="F225" s="13">
        <v>214.220001</v>
      </c>
      <c r="G225" s="14">
        <f t="shared" si="62"/>
        <v>1.0710092154424533E-2</v>
      </c>
      <c r="H225" s="13">
        <v>38.258217000000002</v>
      </c>
      <c r="I225" s="14">
        <f t="shared" si="63"/>
        <v>3.4937162916561793E-3</v>
      </c>
      <c r="J225" s="13">
        <v>47.927681</v>
      </c>
      <c r="K225" s="14">
        <f t="shared" si="64"/>
        <v>-7.9886341002533001E-3</v>
      </c>
      <c r="L225" s="13">
        <v>137.78161600000001</v>
      </c>
      <c r="M225" s="14">
        <f t="shared" si="65"/>
        <v>1.952791882450855E-2</v>
      </c>
      <c r="N225" s="13">
        <v>63.870998</v>
      </c>
      <c r="O225" s="14">
        <f t="shared" si="66"/>
        <v>7.9536192662801319E-3</v>
      </c>
      <c r="P225" s="13">
        <v>179.03362999999999</v>
      </c>
      <c r="Q225" s="14">
        <f t="shared" si="67"/>
        <v>-1.399516350283847E-2</v>
      </c>
      <c r="R225" s="13">
        <v>45.696438000000001</v>
      </c>
      <c r="S225" s="14">
        <f t="shared" si="68"/>
        <v>-8.9914820938434281E-2</v>
      </c>
      <c r="T225" s="13">
        <v>121.52014200000001</v>
      </c>
      <c r="U225" s="14">
        <f t="shared" si="69"/>
        <v>5.2991330173743911E-3</v>
      </c>
      <c r="V225" s="13">
        <v>41.315083000000001</v>
      </c>
      <c r="W225" s="14">
        <f t="shared" si="70"/>
        <v>8.7791567477777388E-3</v>
      </c>
      <c r="X225" s="13">
        <v>239.96940599999999</v>
      </c>
      <c r="Y225" s="14">
        <f t="shared" si="71"/>
        <v>4.3563777978590235E-3</v>
      </c>
      <c r="Z225" s="13">
        <v>62.771667000000001</v>
      </c>
      <c r="AA225" s="14">
        <f t="shared" si="72"/>
        <v>3.798999266000358E-3</v>
      </c>
      <c r="AB225" s="13">
        <v>123.418701</v>
      </c>
      <c r="AC225" s="14">
        <f t="shared" si="73"/>
        <v>5.7298356807413686E-3</v>
      </c>
      <c r="AD225" s="13">
        <v>44.220126999999998</v>
      </c>
      <c r="AE225" s="14">
        <f t="shared" si="74"/>
        <v>-4.7188264306286087E-2</v>
      </c>
      <c r="AF225" s="13">
        <v>109.77778600000001</v>
      </c>
      <c r="AG225" s="14">
        <f t="shared" si="75"/>
        <v>2.1408892446204142E-3</v>
      </c>
      <c r="AH225" s="13">
        <v>30.664933999999999</v>
      </c>
      <c r="AI225" s="14">
        <f t="shared" si="76"/>
        <v>9.0882304684161141E-3</v>
      </c>
      <c r="AJ225" s="13">
        <v>93.478545999999994</v>
      </c>
      <c r="AK225" s="14">
        <f t="shared" si="77"/>
        <v>2.4980662892980288E-2</v>
      </c>
      <c r="AL225" s="13">
        <v>110.55999799999999</v>
      </c>
      <c r="AM225" s="14">
        <f t="shared" si="78"/>
        <v>3.0847123654080821E-3</v>
      </c>
      <c r="AN225" s="13">
        <v>157.15777600000001</v>
      </c>
      <c r="AO225" s="14">
        <f t="shared" si="79"/>
        <v>1.1861670577255845E-2</v>
      </c>
    </row>
    <row r="226" spans="1:41" x14ac:dyDescent="0.2">
      <c r="A226" s="50">
        <v>43584</v>
      </c>
      <c r="B226" s="49">
        <v>49.177757</v>
      </c>
      <c r="C226" s="14">
        <f t="shared" si="60"/>
        <v>1.5173741354670423E-3</v>
      </c>
      <c r="D226" s="13">
        <v>96.921501000000006</v>
      </c>
      <c r="E226" s="14">
        <f t="shared" si="61"/>
        <v>-6.2543997323039058E-3</v>
      </c>
      <c r="F226" s="13">
        <v>216.58000200000001</v>
      </c>
      <c r="G226" s="14">
        <f t="shared" si="62"/>
        <v>1.1016716408287275E-2</v>
      </c>
      <c r="H226" s="13">
        <v>38.586815000000001</v>
      </c>
      <c r="I226" s="14">
        <f t="shared" si="63"/>
        <v>8.588952276578965E-3</v>
      </c>
      <c r="J226" s="13">
        <v>48.142097</v>
      </c>
      <c r="K226" s="14">
        <f t="shared" si="64"/>
        <v>4.4737403422461242E-3</v>
      </c>
      <c r="L226" s="13">
        <v>137.171097</v>
      </c>
      <c r="M226" s="14">
        <f t="shared" si="65"/>
        <v>-4.4310628494879101E-3</v>
      </c>
      <c r="N226" s="13">
        <v>64.809997999999993</v>
      </c>
      <c r="O226" s="14">
        <f t="shared" si="66"/>
        <v>1.4701508186861112E-2</v>
      </c>
      <c r="P226" s="13">
        <v>177.75868199999999</v>
      </c>
      <c r="Q226" s="14">
        <f t="shared" si="67"/>
        <v>-7.1212766003794226E-3</v>
      </c>
      <c r="R226" s="13">
        <v>44.545963</v>
      </c>
      <c r="S226" s="14">
        <f t="shared" si="68"/>
        <v>-2.5176469990943251E-2</v>
      </c>
      <c r="T226" s="13">
        <v>121.044083</v>
      </c>
      <c r="U226" s="14">
        <f t="shared" si="69"/>
        <v>-3.9175316302708652E-3</v>
      </c>
      <c r="V226" s="13">
        <v>41.452064999999997</v>
      </c>
      <c r="W226" s="14">
        <f t="shared" si="70"/>
        <v>3.315544591789843E-3</v>
      </c>
      <c r="X226" s="13">
        <v>240.40716599999999</v>
      </c>
      <c r="Y226" s="14">
        <f t="shared" si="71"/>
        <v>1.8242325440436247E-3</v>
      </c>
      <c r="Z226" s="13">
        <v>62.894526999999997</v>
      </c>
      <c r="AA226" s="14">
        <f t="shared" si="72"/>
        <v>1.9572524655111501E-3</v>
      </c>
      <c r="AB226" s="13">
        <v>123.304642</v>
      </c>
      <c r="AC226" s="14">
        <f t="shared" si="73"/>
        <v>-9.2416302453224297E-4</v>
      </c>
      <c r="AD226" s="13">
        <v>44.528027000000002</v>
      </c>
      <c r="AE226" s="14">
        <f t="shared" si="74"/>
        <v>6.9628927117284523E-3</v>
      </c>
      <c r="AF226" s="13">
        <v>110.02964</v>
      </c>
      <c r="AG226" s="14">
        <f t="shared" si="75"/>
        <v>2.2942164273562771E-3</v>
      </c>
      <c r="AH226" s="13">
        <v>30.373404000000001</v>
      </c>
      <c r="AI226" s="14">
        <f t="shared" si="76"/>
        <v>-9.5069501861637651E-3</v>
      </c>
      <c r="AJ226" s="13">
        <v>92.524856999999997</v>
      </c>
      <c r="AK226" s="14">
        <f t="shared" si="77"/>
        <v>-1.0202223299450974E-2</v>
      </c>
      <c r="AL226" s="13">
        <v>112.44000200000001</v>
      </c>
      <c r="AM226" s="14">
        <f t="shared" si="78"/>
        <v>1.700437802106336E-2</v>
      </c>
      <c r="AN226" s="13">
        <v>158.33459500000001</v>
      </c>
      <c r="AO226" s="14">
        <f t="shared" si="79"/>
        <v>7.4881372716804062E-3</v>
      </c>
    </row>
    <row r="227" spans="1:41" x14ac:dyDescent="0.2">
      <c r="A227" s="50">
        <v>43585</v>
      </c>
      <c r="B227" s="49">
        <v>48.230778000000001</v>
      </c>
      <c r="C227" s="14">
        <f t="shared" si="60"/>
        <v>-1.9256246274103161E-2</v>
      </c>
      <c r="D227" s="13">
        <v>96.325996000000004</v>
      </c>
      <c r="E227" s="14">
        <f t="shared" si="61"/>
        <v>-6.1441991081009339E-3</v>
      </c>
      <c r="F227" s="13">
        <v>216.71000699999999</v>
      </c>
      <c r="G227" s="14">
        <f t="shared" si="62"/>
        <v>6.0026317665284878E-4</v>
      </c>
      <c r="H227" s="13">
        <v>38.657856000000002</v>
      </c>
      <c r="I227" s="14">
        <f t="shared" si="63"/>
        <v>1.8410692875274748E-3</v>
      </c>
      <c r="J227" s="13">
        <v>47.987717000000004</v>
      </c>
      <c r="K227" s="14">
        <f t="shared" si="64"/>
        <v>-3.2067568639562172E-3</v>
      </c>
      <c r="L227" s="13">
        <v>134.87670900000001</v>
      </c>
      <c r="M227" s="14">
        <f t="shared" si="65"/>
        <v>-1.6726468258834393E-2</v>
      </c>
      <c r="N227" s="13">
        <v>59.948002000000002</v>
      </c>
      <c r="O227" s="14">
        <f t="shared" si="66"/>
        <v>-7.5019227743225558E-2</v>
      </c>
      <c r="P227" s="13">
        <v>179.11279300000001</v>
      </c>
      <c r="Q227" s="14">
        <f t="shared" si="67"/>
        <v>7.6176926199307271E-3</v>
      </c>
      <c r="R227" s="13">
        <v>44.484954999999999</v>
      </c>
      <c r="S227" s="14">
        <f t="shared" si="68"/>
        <v>-1.3695517144842739E-3</v>
      </c>
      <c r="T227" s="13">
        <v>122.22126799999999</v>
      </c>
      <c r="U227" s="14">
        <f t="shared" si="69"/>
        <v>9.7252585242022516E-3</v>
      </c>
      <c r="V227" s="13">
        <v>41.999966000000001</v>
      </c>
      <c r="W227" s="14">
        <f t="shared" si="70"/>
        <v>1.3217700975813873E-2</v>
      </c>
      <c r="X227" s="13">
        <v>247.323746</v>
      </c>
      <c r="Y227" s="14">
        <f t="shared" si="71"/>
        <v>2.8770273844499261E-2</v>
      </c>
      <c r="Z227" s="13">
        <v>64.47551</v>
      </c>
      <c r="AA227" s="14">
        <f t="shared" si="72"/>
        <v>2.5137052068139543E-2</v>
      </c>
      <c r="AB227" s="13">
        <v>124.0933</v>
      </c>
      <c r="AC227" s="14">
        <f t="shared" si="73"/>
        <v>6.3960122442106027E-3</v>
      </c>
      <c r="AD227" s="13">
        <v>44.942687999999997</v>
      </c>
      <c r="AE227" s="14">
        <f t="shared" si="74"/>
        <v>9.3123596066808645E-3</v>
      </c>
      <c r="AF227" s="13">
        <v>111.210793</v>
      </c>
      <c r="AG227" s="14">
        <f t="shared" si="75"/>
        <v>1.0734861988096922E-2</v>
      </c>
      <c r="AH227" s="13">
        <v>31.155951000000002</v>
      </c>
      <c r="AI227" s="14">
        <f t="shared" si="76"/>
        <v>2.576421793224104E-2</v>
      </c>
      <c r="AJ227" s="13">
        <v>94.026024000000007</v>
      </c>
      <c r="AK227" s="14">
        <f t="shared" si="77"/>
        <v>1.6224472522016642E-2</v>
      </c>
      <c r="AL227" s="13">
        <v>112.769997</v>
      </c>
      <c r="AM227" s="14">
        <f t="shared" si="78"/>
        <v>2.9348540922295996E-3</v>
      </c>
      <c r="AN227" s="13">
        <v>158.60462999999999</v>
      </c>
      <c r="AO227" s="14">
        <f t="shared" si="79"/>
        <v>1.7054706206180992E-3</v>
      </c>
    </row>
    <row r="228" spans="1:41" x14ac:dyDescent="0.2">
      <c r="A228" s="50">
        <v>43586</v>
      </c>
      <c r="B228" s="49">
        <v>50.598216999999998</v>
      </c>
      <c r="C228" s="14">
        <f t="shared" si="60"/>
        <v>4.9085648172625396E-2</v>
      </c>
      <c r="D228" s="13">
        <v>95.575996000000004</v>
      </c>
      <c r="E228" s="14">
        <f t="shared" si="61"/>
        <v>-7.7860601617864011E-3</v>
      </c>
      <c r="F228" s="13">
        <v>216.71000699999999</v>
      </c>
      <c r="G228" s="14">
        <f t="shared" si="62"/>
        <v>0</v>
      </c>
      <c r="H228" s="13">
        <v>38.560161999999998</v>
      </c>
      <c r="I228" s="14">
        <f t="shared" si="63"/>
        <v>-2.5271448059613899E-3</v>
      </c>
      <c r="J228" s="13">
        <v>47.670372</v>
      </c>
      <c r="K228" s="14">
        <f t="shared" si="64"/>
        <v>-6.6130464176906711E-3</v>
      </c>
      <c r="L228" s="13">
        <v>134.295715</v>
      </c>
      <c r="M228" s="14">
        <f t="shared" si="65"/>
        <v>-4.3075932405794992E-3</v>
      </c>
      <c r="N228" s="13">
        <v>58.665999999999997</v>
      </c>
      <c r="O228" s="14">
        <f t="shared" si="66"/>
        <v>-2.1385233155894134E-2</v>
      </c>
      <c r="P228" s="13">
        <v>174.804214</v>
      </c>
      <c r="Q228" s="14">
        <f t="shared" si="67"/>
        <v>-2.4055115929100701E-2</v>
      </c>
      <c r="R228" s="13">
        <v>44.240917000000003</v>
      </c>
      <c r="S228" s="14">
        <f t="shared" si="68"/>
        <v>-5.4858547120031353E-3</v>
      </c>
      <c r="T228" s="13">
        <v>122.870453</v>
      </c>
      <c r="U228" s="14">
        <f t="shared" si="69"/>
        <v>5.3115551051230447E-3</v>
      </c>
      <c r="V228" s="13">
        <v>41.597602999999999</v>
      </c>
      <c r="W228" s="14">
        <f t="shared" si="70"/>
        <v>-9.5800791838736021E-3</v>
      </c>
      <c r="X228" s="13">
        <v>241.98306299999999</v>
      </c>
      <c r="Y228" s="14">
        <f t="shared" si="71"/>
        <v>-2.1593894991385199E-2</v>
      </c>
      <c r="Z228" s="13">
        <v>64.483658000000005</v>
      </c>
      <c r="AA228" s="14">
        <f t="shared" si="72"/>
        <v>1.2637356416411727E-4</v>
      </c>
      <c r="AB228" s="13">
        <v>121.508835</v>
      </c>
      <c r="AC228" s="14">
        <f t="shared" si="73"/>
        <v>-2.0826789198127527E-2</v>
      </c>
      <c r="AD228" s="13">
        <v>44.811084999999999</v>
      </c>
      <c r="AE228" s="14">
        <f t="shared" si="74"/>
        <v>-2.9282405182351479E-3</v>
      </c>
      <c r="AF228" s="13">
        <v>110.507324</v>
      </c>
      <c r="AG228" s="14">
        <f t="shared" si="75"/>
        <v>-6.3255461185318662E-3</v>
      </c>
      <c r="AH228" s="13">
        <v>31.278704000000001</v>
      </c>
      <c r="AI228" s="14">
        <f t="shared" si="76"/>
        <v>3.9399535581501333E-3</v>
      </c>
      <c r="AJ228" s="13">
        <v>92.657302999999999</v>
      </c>
      <c r="AK228" s="14">
        <f t="shared" si="77"/>
        <v>-1.4556831627805633E-2</v>
      </c>
      <c r="AL228" s="13">
        <v>110.94000200000001</v>
      </c>
      <c r="AM228" s="14">
        <f t="shared" si="78"/>
        <v>-1.6227676232003385E-2</v>
      </c>
      <c r="AN228" s="13">
        <v>157.022751</v>
      </c>
      <c r="AO228" s="14">
        <f t="shared" si="79"/>
        <v>-9.973725231098185E-3</v>
      </c>
    </row>
    <row r="229" spans="1:41" x14ac:dyDescent="0.2">
      <c r="A229" s="50">
        <v>43587</v>
      </c>
      <c r="B229" s="49">
        <v>50.268932</v>
      </c>
      <c r="C229" s="14">
        <f t="shared" si="60"/>
        <v>-6.5078380133434255E-3</v>
      </c>
      <c r="D229" s="13">
        <v>95.040999999999997</v>
      </c>
      <c r="E229" s="14">
        <f t="shared" si="61"/>
        <v>-5.5975979575457746E-3</v>
      </c>
      <c r="F229" s="13">
        <v>215.929993</v>
      </c>
      <c r="G229" s="14">
        <f t="shared" si="62"/>
        <v>-3.5993446301720855E-3</v>
      </c>
      <c r="H229" s="13">
        <v>37.876350000000002</v>
      </c>
      <c r="I229" s="14">
        <f t="shared" si="63"/>
        <v>-1.7733639189586259E-2</v>
      </c>
      <c r="J229" s="13">
        <v>47.121445000000001</v>
      </c>
      <c r="K229" s="14">
        <f t="shared" si="64"/>
        <v>-1.1515055934533058E-2</v>
      </c>
      <c r="L229" s="13">
        <v>132.08995100000001</v>
      </c>
      <c r="M229" s="14">
        <f t="shared" si="65"/>
        <v>-1.6424678925906044E-2</v>
      </c>
      <c r="N229" s="13">
        <v>58.325499999999998</v>
      </c>
      <c r="O229" s="14">
        <f t="shared" si="66"/>
        <v>-5.8040432277639553E-3</v>
      </c>
      <c r="P229" s="13">
        <v>176.74745200000001</v>
      </c>
      <c r="Q229" s="14">
        <f t="shared" si="67"/>
        <v>1.111665420148289E-2</v>
      </c>
      <c r="R229" s="13">
        <v>44.057876999999998</v>
      </c>
      <c r="S229" s="14">
        <f t="shared" si="68"/>
        <v>-4.1373464297769225E-3</v>
      </c>
      <c r="T229" s="13">
        <v>122.290482</v>
      </c>
      <c r="U229" s="14">
        <f t="shared" si="69"/>
        <v>-4.7201828091250064E-3</v>
      </c>
      <c r="V229" s="13">
        <v>41.426383999999999</v>
      </c>
      <c r="W229" s="14">
        <f t="shared" si="70"/>
        <v>-4.1160785153894208E-3</v>
      </c>
      <c r="X229" s="13">
        <v>240.46556100000001</v>
      </c>
      <c r="Y229" s="14">
        <f t="shared" si="71"/>
        <v>-6.2711083213290442E-3</v>
      </c>
      <c r="Z229" s="13">
        <v>65.138985000000005</v>
      </c>
      <c r="AA229" s="14">
        <f t="shared" si="72"/>
        <v>1.016268338871229E-2</v>
      </c>
      <c r="AB229" s="13">
        <v>119.92203499999999</v>
      </c>
      <c r="AC229" s="14">
        <f t="shared" si="73"/>
        <v>-1.3059132695988795E-2</v>
      </c>
      <c r="AD229" s="13">
        <v>45.486469</v>
      </c>
      <c r="AE229" s="14">
        <f t="shared" si="74"/>
        <v>1.5071806451461667E-2</v>
      </c>
      <c r="AF229" s="13">
        <v>110.151245</v>
      </c>
      <c r="AG229" s="14">
        <f t="shared" si="75"/>
        <v>-3.2222208185946899E-3</v>
      </c>
      <c r="AH229" s="13">
        <v>31.46283</v>
      </c>
      <c r="AI229" s="14">
        <f t="shared" si="76"/>
        <v>5.8866249701394757E-3</v>
      </c>
      <c r="AJ229" s="13">
        <v>93.213631000000007</v>
      </c>
      <c r="AK229" s="14">
        <f t="shared" si="77"/>
        <v>6.0041462678879221E-3</v>
      </c>
      <c r="AL229" s="13">
        <v>109.699997</v>
      </c>
      <c r="AM229" s="14">
        <f t="shared" si="78"/>
        <v>-1.1177257775784155E-2</v>
      </c>
      <c r="AN229" s="13">
        <v>155.41192599999999</v>
      </c>
      <c r="AO229" s="14">
        <f t="shared" si="79"/>
        <v>-1.0258545272843977E-2</v>
      </c>
    </row>
    <row r="230" spans="1:41" x14ac:dyDescent="0.2">
      <c r="A230" s="50">
        <v>43588</v>
      </c>
      <c r="B230" s="49">
        <v>50.893841000000002</v>
      </c>
      <c r="C230" s="14">
        <f t="shared" si="60"/>
        <v>1.2431316424228012E-2</v>
      </c>
      <c r="D230" s="13">
        <v>98.123001000000002</v>
      </c>
      <c r="E230" s="14">
        <f t="shared" si="61"/>
        <v>3.2428120495365143E-2</v>
      </c>
      <c r="F230" s="13">
        <v>218.60000600000001</v>
      </c>
      <c r="G230" s="14">
        <f t="shared" si="62"/>
        <v>1.2365178930932474E-2</v>
      </c>
      <c r="H230" s="13">
        <v>38.444716999999997</v>
      </c>
      <c r="I230" s="14">
        <f t="shared" si="63"/>
        <v>1.500585457680037E-2</v>
      </c>
      <c r="J230" s="13">
        <v>47.121445000000001</v>
      </c>
      <c r="K230" s="14">
        <f t="shared" si="64"/>
        <v>0</v>
      </c>
      <c r="L230" s="13">
        <v>132.277039</v>
      </c>
      <c r="M230" s="14">
        <f t="shared" si="65"/>
        <v>1.4163681535470651E-3</v>
      </c>
      <c r="N230" s="13">
        <v>59.477500999999997</v>
      </c>
      <c r="O230" s="14">
        <f t="shared" si="66"/>
        <v>1.9751240880918175E-2</v>
      </c>
      <c r="P230" s="13">
        <v>176.351776</v>
      </c>
      <c r="Q230" s="14">
        <f t="shared" si="67"/>
        <v>-2.2386517911443526E-3</v>
      </c>
      <c r="R230" s="13">
        <v>45.103771000000002</v>
      </c>
      <c r="S230" s="14">
        <f t="shared" si="68"/>
        <v>2.3739092103779891E-2</v>
      </c>
      <c r="T230" s="13">
        <v>122.922371</v>
      </c>
      <c r="U230" s="14">
        <f t="shared" si="69"/>
        <v>5.1671151316583508E-3</v>
      </c>
      <c r="V230" s="13">
        <v>41.708897</v>
      </c>
      <c r="W230" s="14">
        <f t="shared" si="70"/>
        <v>6.8196393873045658E-3</v>
      </c>
      <c r="X230" s="13">
        <v>241.20486500000001</v>
      </c>
      <c r="Y230" s="14">
        <f t="shared" si="71"/>
        <v>3.0744693623716568E-3</v>
      </c>
      <c r="Z230" s="13">
        <v>65.532188000000005</v>
      </c>
      <c r="AA230" s="14">
        <f t="shared" si="72"/>
        <v>6.0363697714971298E-3</v>
      </c>
      <c r="AB230" s="13">
        <v>122.477997</v>
      </c>
      <c r="AC230" s="14">
        <f t="shared" si="73"/>
        <v>2.1313530911979628E-2</v>
      </c>
      <c r="AD230" s="13">
        <v>45.441772</v>
      </c>
      <c r="AE230" s="14">
        <f t="shared" si="74"/>
        <v>-9.8264387152147137E-4</v>
      </c>
      <c r="AF230" s="13">
        <v>110.88076</v>
      </c>
      <c r="AG230" s="14">
        <f t="shared" si="75"/>
        <v>6.6228484299020174E-3</v>
      </c>
      <c r="AH230" s="13">
        <v>31.754362</v>
      </c>
      <c r="AI230" s="14">
        <f t="shared" si="76"/>
        <v>9.2659179101179934E-3</v>
      </c>
      <c r="AJ230" s="13">
        <v>93.672798</v>
      </c>
      <c r="AK230" s="14">
        <f t="shared" si="77"/>
        <v>4.9259641006795807E-3</v>
      </c>
      <c r="AL230" s="13">
        <v>111.959999</v>
      </c>
      <c r="AM230" s="14">
        <f t="shared" si="78"/>
        <v>2.0601659633591396E-2</v>
      </c>
      <c r="AN230" s="13">
        <v>156.299316</v>
      </c>
      <c r="AO230" s="14">
        <f t="shared" si="79"/>
        <v>5.7099221587408877E-3</v>
      </c>
    </row>
    <row r="231" spans="1:41" x14ac:dyDescent="0.2">
      <c r="A231" s="50">
        <v>43591</v>
      </c>
      <c r="B231" s="49">
        <v>50.107903</v>
      </c>
      <c r="C231" s="14">
        <f t="shared" si="60"/>
        <v>-1.5442693743630054E-2</v>
      </c>
      <c r="D231" s="13">
        <v>97.527495999999999</v>
      </c>
      <c r="E231" s="14">
        <f t="shared" si="61"/>
        <v>-6.06896440111937E-3</v>
      </c>
      <c r="F231" s="13">
        <v>213.16000399999999</v>
      </c>
      <c r="G231" s="14">
        <f t="shared" si="62"/>
        <v>-2.4885644330677748E-2</v>
      </c>
      <c r="H231" s="13">
        <v>38.453598</v>
      </c>
      <c r="I231" s="14">
        <f t="shared" si="63"/>
        <v>2.3100703277401102E-4</v>
      </c>
      <c r="J231" s="13">
        <v>46.821258999999998</v>
      </c>
      <c r="K231" s="14">
        <f t="shared" si="64"/>
        <v>-6.3704752687444577E-3</v>
      </c>
      <c r="L231" s="13">
        <v>132.93679800000001</v>
      </c>
      <c r="M231" s="14">
        <f t="shared" si="65"/>
        <v>4.9877061430141367E-3</v>
      </c>
      <c r="N231" s="13">
        <v>59.673000000000002</v>
      </c>
      <c r="O231" s="14">
        <f t="shared" si="66"/>
        <v>3.2869403843984735E-3</v>
      </c>
      <c r="P231" s="13">
        <v>175.534042</v>
      </c>
      <c r="Q231" s="14">
        <f t="shared" si="67"/>
        <v>-4.6369479148313797E-3</v>
      </c>
      <c r="R231" s="13">
        <v>44.915230000000001</v>
      </c>
      <c r="S231" s="14">
        <f t="shared" si="68"/>
        <v>-4.1801604570934625E-3</v>
      </c>
      <c r="T231" s="13">
        <v>122.991653</v>
      </c>
      <c r="U231" s="14">
        <f t="shared" si="69"/>
        <v>5.6362401275200646E-4</v>
      </c>
      <c r="V231" s="13">
        <v>41.494869000000001</v>
      </c>
      <c r="W231" s="14">
        <f t="shared" si="70"/>
        <v>-5.1314711103483956E-3</v>
      </c>
      <c r="X231" s="13">
        <v>241.87609900000001</v>
      </c>
      <c r="Y231" s="14">
        <f t="shared" si="71"/>
        <v>2.7828377342222765E-3</v>
      </c>
      <c r="Z231" s="13">
        <v>65.106239000000002</v>
      </c>
      <c r="AA231" s="14">
        <f t="shared" si="72"/>
        <v>-6.4998440155852322E-3</v>
      </c>
      <c r="AB231" s="13">
        <v>121.765373</v>
      </c>
      <c r="AC231" s="14">
        <f t="shared" si="73"/>
        <v>-5.8183838522440912E-3</v>
      </c>
      <c r="AD231" s="13">
        <v>44.657139000000001</v>
      </c>
      <c r="AE231" s="14">
        <f t="shared" si="74"/>
        <v>-1.7266778240954128E-2</v>
      </c>
      <c r="AF231" s="13">
        <v>110.53336299999999</v>
      </c>
      <c r="AG231" s="14">
        <f t="shared" si="75"/>
        <v>-3.1330683519845692E-3</v>
      </c>
      <c r="AH231" s="13">
        <v>31.953832999999999</v>
      </c>
      <c r="AI231" s="14">
        <f t="shared" si="76"/>
        <v>6.2816881661800217E-3</v>
      </c>
      <c r="AJ231" s="13">
        <v>93.319587999999996</v>
      </c>
      <c r="AK231" s="14">
        <f t="shared" si="77"/>
        <v>-3.7706784417820272E-3</v>
      </c>
      <c r="AL231" s="13">
        <v>110.849998</v>
      </c>
      <c r="AM231" s="14">
        <f t="shared" si="78"/>
        <v>-9.9142641114171592E-3</v>
      </c>
      <c r="AN231" s="13">
        <v>156.53085300000001</v>
      </c>
      <c r="AO231" s="14">
        <f t="shared" si="79"/>
        <v>1.481369246683073E-3</v>
      </c>
    </row>
    <row r="232" spans="1:41" x14ac:dyDescent="0.2">
      <c r="A232" s="50">
        <v>43592</v>
      </c>
      <c r="B232" s="49">
        <v>48.757140999999997</v>
      </c>
      <c r="C232" s="14">
        <f t="shared" si="60"/>
        <v>-2.6957065036227967E-2</v>
      </c>
      <c r="D232" s="13">
        <v>96.050003000000004</v>
      </c>
      <c r="E232" s="14">
        <f t="shared" si="61"/>
        <v>-1.5149502044018437E-2</v>
      </c>
      <c r="F232" s="13">
        <v>209.429993</v>
      </c>
      <c r="G232" s="14">
        <f t="shared" si="62"/>
        <v>-1.7498643882554954E-2</v>
      </c>
      <c r="H232" s="13">
        <v>37.974029999999999</v>
      </c>
      <c r="I232" s="14">
        <f t="shared" si="63"/>
        <v>-1.2471342733650026E-2</v>
      </c>
      <c r="J232" s="13">
        <v>45.843497999999997</v>
      </c>
      <c r="K232" s="14">
        <f t="shared" si="64"/>
        <v>-2.088284298378229E-2</v>
      </c>
      <c r="L232" s="13">
        <v>131.40063499999999</v>
      </c>
      <c r="M232" s="14">
        <f t="shared" si="65"/>
        <v>-1.1555588995005084E-2</v>
      </c>
      <c r="N232" s="13">
        <v>58.943001000000002</v>
      </c>
      <c r="O232" s="14">
        <f t="shared" si="66"/>
        <v>-1.2233321602734937E-2</v>
      </c>
      <c r="P232" s="13">
        <v>171.260651</v>
      </c>
      <c r="Q232" s="14">
        <f t="shared" si="67"/>
        <v>-2.4345084015099494E-2</v>
      </c>
      <c r="R232" s="13">
        <v>44.266319000000003</v>
      </c>
      <c r="S232" s="14">
        <f t="shared" si="68"/>
        <v>-1.4447460249006783E-2</v>
      </c>
      <c r="T232" s="13">
        <v>121.15656300000001</v>
      </c>
      <c r="U232" s="14">
        <f t="shared" si="69"/>
        <v>-1.4920443422286489E-2</v>
      </c>
      <c r="V232" s="13">
        <v>41.092514000000001</v>
      </c>
      <c r="W232" s="14">
        <f t="shared" si="70"/>
        <v>-9.6965000660683698E-3</v>
      </c>
      <c r="X232" s="13">
        <v>238.39347799999999</v>
      </c>
      <c r="Y232" s="14">
        <f t="shared" si="71"/>
        <v>-1.4398367653515098E-2</v>
      </c>
      <c r="Z232" s="13">
        <v>63.811957999999997</v>
      </c>
      <c r="AA232" s="14">
        <f t="shared" si="72"/>
        <v>-1.9879523374096375E-2</v>
      </c>
      <c r="AB232" s="13">
        <v>119.266403</v>
      </c>
      <c r="AC232" s="14">
        <f t="shared" si="73"/>
        <v>-2.0522829589656788E-2</v>
      </c>
      <c r="AD232" s="13">
        <v>42.983581999999998</v>
      </c>
      <c r="AE232" s="14">
        <f t="shared" si="74"/>
        <v>-3.7475687817797754E-2</v>
      </c>
      <c r="AF232" s="13">
        <v>109.412994</v>
      </c>
      <c r="AG232" s="14">
        <f t="shared" si="75"/>
        <v>-1.013602562694127E-2</v>
      </c>
      <c r="AH232" s="13">
        <v>31.324739000000001</v>
      </c>
      <c r="AI232" s="14">
        <f t="shared" si="76"/>
        <v>-1.9687591156904327E-2</v>
      </c>
      <c r="AJ232" s="13">
        <v>92.454216000000002</v>
      </c>
      <c r="AK232" s="14">
        <f t="shared" si="77"/>
        <v>-9.2732085358112615E-3</v>
      </c>
      <c r="AL232" s="13">
        <v>108.949997</v>
      </c>
      <c r="AM232" s="14">
        <f t="shared" si="78"/>
        <v>-1.7140288987646191E-2</v>
      </c>
      <c r="AN232" s="13">
        <v>154.53414900000001</v>
      </c>
      <c r="AO232" s="14">
        <f t="shared" si="79"/>
        <v>-1.2755977251334594E-2</v>
      </c>
    </row>
    <row r="233" spans="1:41" x14ac:dyDescent="0.2">
      <c r="A233" s="50">
        <v>43593</v>
      </c>
      <c r="B233" s="49">
        <v>48.766753999999999</v>
      </c>
      <c r="C233" s="14">
        <f t="shared" si="60"/>
        <v>1.9716086306220681E-4</v>
      </c>
      <c r="D233" s="13">
        <v>95.888496000000004</v>
      </c>
      <c r="E233" s="14">
        <f t="shared" si="61"/>
        <v>-1.6814887553934232E-3</v>
      </c>
      <c r="F233" s="13">
        <v>209.28999300000001</v>
      </c>
      <c r="G233" s="14">
        <f t="shared" si="62"/>
        <v>-6.68481137751753E-4</v>
      </c>
      <c r="H233" s="13">
        <v>37.78754</v>
      </c>
      <c r="I233" s="14">
        <f t="shared" si="63"/>
        <v>-4.9109878514342897E-3</v>
      </c>
      <c r="J233" s="13">
        <v>45.860641000000001</v>
      </c>
      <c r="K233" s="14">
        <f t="shared" si="64"/>
        <v>3.7394615916963581E-4</v>
      </c>
      <c r="L233" s="13">
        <v>132.92695599999999</v>
      </c>
      <c r="M233" s="14">
        <f t="shared" si="65"/>
        <v>1.1615781004406855E-2</v>
      </c>
      <c r="N233" s="13">
        <v>58.539000999999999</v>
      </c>
      <c r="O233" s="14">
        <f t="shared" si="66"/>
        <v>-6.8540792485269897E-3</v>
      </c>
      <c r="P233" s="13">
        <v>171.612335</v>
      </c>
      <c r="Q233" s="14">
        <f t="shared" si="67"/>
        <v>2.0535014782818717E-3</v>
      </c>
      <c r="R233" s="13">
        <v>43.178958999999999</v>
      </c>
      <c r="S233" s="14">
        <f t="shared" si="68"/>
        <v>-2.4564048345650846E-2</v>
      </c>
      <c r="T233" s="13">
        <v>121.000748</v>
      </c>
      <c r="U233" s="14">
        <f t="shared" si="69"/>
        <v>-1.2860632238305136E-3</v>
      </c>
      <c r="V233" s="13">
        <v>40.964095999999998</v>
      </c>
      <c r="W233" s="14">
        <f t="shared" si="70"/>
        <v>-3.1250947557017739E-3</v>
      </c>
      <c r="X233" s="13">
        <v>238.656128</v>
      </c>
      <c r="Y233" s="14">
        <f t="shared" si="71"/>
        <v>1.1017499396523966E-3</v>
      </c>
      <c r="Z233" s="13">
        <v>64.041327999999993</v>
      </c>
      <c r="AA233" s="14">
        <f t="shared" si="72"/>
        <v>3.5944673567296359E-3</v>
      </c>
      <c r="AB233" s="13">
        <v>119.256905</v>
      </c>
      <c r="AC233" s="14">
        <f t="shared" si="73"/>
        <v>-7.9636844585562194E-5</v>
      </c>
      <c r="AD233" s="13">
        <v>43.184708000000001</v>
      </c>
      <c r="AE233" s="14">
        <f t="shared" si="74"/>
        <v>4.6791353963939741E-3</v>
      </c>
      <c r="AF233" s="13">
        <v>109.447746</v>
      </c>
      <c r="AG233" s="14">
        <f t="shared" si="75"/>
        <v>3.1762223781206522E-4</v>
      </c>
      <c r="AH233" s="13">
        <v>31.416798</v>
      </c>
      <c r="AI233" s="14">
        <f t="shared" si="76"/>
        <v>2.9388592830732474E-3</v>
      </c>
      <c r="AJ233" s="13">
        <v>92.780929999999998</v>
      </c>
      <c r="AK233" s="14">
        <f t="shared" si="77"/>
        <v>3.5337923367388946E-3</v>
      </c>
      <c r="AL233" s="13">
        <v>109.07</v>
      </c>
      <c r="AM233" s="14">
        <f t="shared" si="78"/>
        <v>1.1014502368458245E-3</v>
      </c>
      <c r="AN233" s="13">
        <v>155.064697</v>
      </c>
      <c r="AO233" s="14">
        <f t="shared" si="79"/>
        <v>3.4332087983994786E-3</v>
      </c>
    </row>
    <row r="234" spans="1:41" x14ac:dyDescent="0.2">
      <c r="A234" s="50">
        <v>43594</v>
      </c>
      <c r="B234" s="49">
        <v>48.242798000000001</v>
      </c>
      <c r="C234" s="14">
        <f t="shared" si="60"/>
        <v>-1.074412293260274E-2</v>
      </c>
      <c r="D234" s="13">
        <v>94.993499999999997</v>
      </c>
      <c r="E234" s="14">
        <f t="shared" si="61"/>
        <v>-9.3337161112633238E-3</v>
      </c>
      <c r="F234" s="13">
        <v>208.55999800000001</v>
      </c>
      <c r="G234" s="14">
        <f t="shared" si="62"/>
        <v>-3.4879594075957199E-3</v>
      </c>
      <c r="H234" s="13">
        <v>38.116135</v>
      </c>
      <c r="I234" s="14">
        <f t="shared" si="63"/>
        <v>8.6958558297258737E-3</v>
      </c>
      <c r="J234" s="13">
        <v>45.388919999999999</v>
      </c>
      <c r="K234" s="14">
        <f t="shared" si="64"/>
        <v>-1.0285966129431112E-2</v>
      </c>
      <c r="L234" s="13">
        <v>131.54834</v>
      </c>
      <c r="M234" s="14">
        <f t="shared" si="65"/>
        <v>-1.0371229745154142E-2</v>
      </c>
      <c r="N234" s="13">
        <v>58.398499000000001</v>
      </c>
      <c r="O234" s="14">
        <f t="shared" si="66"/>
        <v>-2.4001434530800392E-3</v>
      </c>
      <c r="P234" s="13">
        <v>171.09359699999999</v>
      </c>
      <c r="Q234" s="14">
        <f t="shared" si="67"/>
        <v>-3.0227314371080727E-3</v>
      </c>
      <c r="R234" s="13">
        <v>40.881458000000002</v>
      </c>
      <c r="S234" s="14">
        <f t="shared" si="68"/>
        <v>-5.3208809411083746E-2</v>
      </c>
      <c r="T234" s="13">
        <v>120.083237</v>
      </c>
      <c r="U234" s="14">
        <f t="shared" si="69"/>
        <v>-7.5826886623874268E-3</v>
      </c>
      <c r="V234" s="13">
        <v>40.578868999999997</v>
      </c>
      <c r="W234" s="14">
        <f t="shared" si="70"/>
        <v>-9.4040156531222108E-3</v>
      </c>
      <c r="X234" s="13">
        <v>238.63670300000001</v>
      </c>
      <c r="Y234" s="14">
        <f t="shared" si="71"/>
        <v>-8.1393258839712601E-5</v>
      </c>
      <c r="Z234" s="13">
        <v>64.164199999999994</v>
      </c>
      <c r="AA234" s="14">
        <f t="shared" si="72"/>
        <v>1.9186360407765779E-3</v>
      </c>
      <c r="AB234" s="13">
        <v>119.247398</v>
      </c>
      <c r="AC234" s="14">
        <f t="shared" si="73"/>
        <v>-7.9718654446003789E-5</v>
      </c>
      <c r="AD234" s="13">
        <v>42.258541000000001</v>
      </c>
      <c r="AE234" s="14">
        <f t="shared" si="74"/>
        <v>-2.1446642640260527E-2</v>
      </c>
      <c r="AF234" s="13">
        <v>109.473793</v>
      </c>
      <c r="AG234" s="14">
        <f t="shared" si="75"/>
        <v>2.3798571420563519E-4</v>
      </c>
      <c r="AH234" s="13">
        <v>31.455494000000002</v>
      </c>
      <c r="AI234" s="14">
        <f t="shared" si="76"/>
        <v>1.2316977688178188E-3</v>
      </c>
      <c r="AJ234" s="13">
        <v>92.048004000000006</v>
      </c>
      <c r="AK234" s="14">
        <f t="shared" si="77"/>
        <v>-7.8995328026997269E-3</v>
      </c>
      <c r="AL234" s="13">
        <v>109.730003</v>
      </c>
      <c r="AM234" s="14">
        <f t="shared" si="78"/>
        <v>6.0511873109012626E-3</v>
      </c>
      <c r="AN234" s="13">
        <v>154.148315</v>
      </c>
      <c r="AO234" s="14">
        <f t="shared" si="79"/>
        <v>-5.9096752370398908E-3</v>
      </c>
    </row>
    <row r="235" spans="1:41" x14ac:dyDescent="0.2">
      <c r="A235" s="50">
        <v>43595</v>
      </c>
      <c r="B235" s="49">
        <v>47.574455</v>
      </c>
      <c r="C235" s="14">
        <f t="shared" si="60"/>
        <v>-1.385373626131714E-2</v>
      </c>
      <c r="D235" s="13">
        <v>94.499001000000007</v>
      </c>
      <c r="E235" s="14">
        <f t="shared" si="61"/>
        <v>-5.2056088048129112E-3</v>
      </c>
      <c r="F235" s="13">
        <v>209.020004</v>
      </c>
      <c r="G235" s="14">
        <f t="shared" si="62"/>
        <v>2.2056290967167325E-3</v>
      </c>
      <c r="H235" s="13">
        <v>38.320385000000002</v>
      </c>
      <c r="I235" s="14">
        <f t="shared" si="63"/>
        <v>5.3586230608113627E-3</v>
      </c>
      <c r="J235" s="13">
        <v>45.766303999999998</v>
      </c>
      <c r="K235" s="14">
        <f t="shared" si="64"/>
        <v>8.3144520733253735E-3</v>
      </c>
      <c r="L235" s="13">
        <v>131.99146999999999</v>
      </c>
      <c r="M235" s="14">
        <f t="shared" si="65"/>
        <v>3.3685715836475616E-3</v>
      </c>
      <c r="N235" s="13">
        <v>58.381999999999998</v>
      </c>
      <c r="O235" s="14">
        <f t="shared" si="66"/>
        <v>-2.8252438474496433E-4</v>
      </c>
      <c r="P235" s="13">
        <v>171.09359699999999</v>
      </c>
      <c r="Q235" s="14">
        <f t="shared" si="67"/>
        <v>0</v>
      </c>
      <c r="R235" s="13">
        <v>40.513148999999999</v>
      </c>
      <c r="S235" s="14">
        <f t="shared" si="68"/>
        <v>-9.0091943393996177E-3</v>
      </c>
      <c r="T235" s="13">
        <v>120.360275</v>
      </c>
      <c r="U235" s="14">
        <f t="shared" si="69"/>
        <v>2.30704973417728E-3</v>
      </c>
      <c r="V235" s="13">
        <v>41.255169000000002</v>
      </c>
      <c r="W235" s="14">
        <f t="shared" si="70"/>
        <v>1.6666309748554209E-2</v>
      </c>
      <c r="X235" s="13">
        <v>240.69897499999999</v>
      </c>
      <c r="Y235" s="14">
        <f t="shared" si="71"/>
        <v>8.6418894246957922E-3</v>
      </c>
      <c r="Z235" s="13">
        <v>64.049521999999996</v>
      </c>
      <c r="AA235" s="14">
        <f t="shared" si="72"/>
        <v>-1.7872583153845101E-3</v>
      </c>
      <c r="AB235" s="13">
        <v>120.796211</v>
      </c>
      <c r="AC235" s="14">
        <f t="shared" si="73"/>
        <v>1.2988233084968437E-2</v>
      </c>
      <c r="AD235" s="13">
        <v>41.918368999999998</v>
      </c>
      <c r="AE235" s="14">
        <f t="shared" si="74"/>
        <v>-8.0497809898358863E-3</v>
      </c>
      <c r="AF235" s="13">
        <v>111.176041</v>
      </c>
      <c r="AG235" s="14">
        <f t="shared" si="75"/>
        <v>1.5549365317048869E-2</v>
      </c>
      <c r="AH235" s="13">
        <v>31.517417999999999</v>
      </c>
      <c r="AI235" s="14">
        <f t="shared" si="76"/>
        <v>1.9686227150015334E-3</v>
      </c>
      <c r="AJ235" s="13">
        <v>93.610991999999996</v>
      </c>
      <c r="AK235" s="14">
        <f t="shared" si="77"/>
        <v>1.6980140058224347E-2</v>
      </c>
      <c r="AL235" s="13">
        <v>110.410004</v>
      </c>
      <c r="AM235" s="14">
        <f t="shared" si="78"/>
        <v>6.1970380152089888E-3</v>
      </c>
      <c r="AN235" s="13">
        <v>155.01644899999999</v>
      </c>
      <c r="AO235" s="14">
        <f t="shared" si="79"/>
        <v>5.631809857927994E-3</v>
      </c>
    </row>
    <row r="236" spans="1:41" x14ac:dyDescent="0.2">
      <c r="A236" s="50">
        <v>43598</v>
      </c>
      <c r="B236" s="49">
        <v>44.809460000000001</v>
      </c>
      <c r="C236" s="14">
        <f t="shared" si="60"/>
        <v>-5.811932054712976E-2</v>
      </c>
      <c r="D236" s="13">
        <v>91.134003000000007</v>
      </c>
      <c r="E236" s="14">
        <f t="shared" si="61"/>
        <v>-3.560882088055084E-2</v>
      </c>
      <c r="F236" s="13">
        <v>205.009995</v>
      </c>
      <c r="G236" s="14">
        <f t="shared" si="62"/>
        <v>-1.9184809698884142E-2</v>
      </c>
      <c r="H236" s="13">
        <v>37.547767999999998</v>
      </c>
      <c r="I236" s="14">
        <f t="shared" si="63"/>
        <v>-2.0162036472232803E-2</v>
      </c>
      <c r="J236" s="13">
        <v>43.999451000000001</v>
      </c>
      <c r="K236" s="14">
        <f t="shared" si="64"/>
        <v>-3.8605979630778053E-2</v>
      </c>
      <c r="L236" s="13">
        <v>129.332718</v>
      </c>
      <c r="M236" s="14">
        <f t="shared" si="65"/>
        <v>-2.0143362294548273E-2</v>
      </c>
      <c r="N236" s="13">
        <v>56.829498000000001</v>
      </c>
      <c r="O236" s="14">
        <f t="shared" si="66"/>
        <v>-2.6592134562022474E-2</v>
      </c>
      <c r="P236" s="13">
        <v>167.365387</v>
      </c>
      <c r="Q236" s="14">
        <f t="shared" si="67"/>
        <v>-2.1790470627606195E-2</v>
      </c>
      <c r="R236" s="13">
        <v>39.250404000000003</v>
      </c>
      <c r="S236" s="14">
        <f t="shared" si="68"/>
        <v>-3.11687694284144E-2</v>
      </c>
      <c r="T236" s="13">
        <v>118.758911</v>
      </c>
      <c r="U236" s="14">
        <f t="shared" si="69"/>
        <v>-1.330475524420327E-2</v>
      </c>
      <c r="V236" s="13">
        <v>41.135311000000002</v>
      </c>
      <c r="W236" s="14">
        <f t="shared" si="70"/>
        <v>-2.9052844262982269E-3</v>
      </c>
      <c r="X236" s="13">
        <v>234.81358299999999</v>
      </c>
      <c r="Y236" s="14">
        <f t="shared" si="71"/>
        <v>-2.4451254933678057E-2</v>
      </c>
      <c r="Z236" s="13">
        <v>63.213985000000001</v>
      </c>
      <c r="AA236" s="14">
        <f t="shared" si="72"/>
        <v>-1.3045171515877918E-2</v>
      </c>
      <c r="AB236" s="13">
        <v>117.204544</v>
      </c>
      <c r="AC236" s="14">
        <f t="shared" si="73"/>
        <v>-2.9733275325995123E-2</v>
      </c>
      <c r="AD236" s="13">
        <v>39.343482999999999</v>
      </c>
      <c r="AE236" s="14">
        <f t="shared" si="74"/>
        <v>-6.1426197188158671E-2</v>
      </c>
      <c r="AF236" s="13">
        <v>110.43782</v>
      </c>
      <c r="AG236" s="14">
        <f t="shared" si="75"/>
        <v>-6.6401087263037173E-3</v>
      </c>
      <c r="AH236" s="13">
        <v>31.401319999999998</v>
      </c>
      <c r="AI236" s="14">
        <f t="shared" si="76"/>
        <v>-3.6836139305573834E-3</v>
      </c>
      <c r="AJ236" s="13">
        <v>93.699309999999997</v>
      </c>
      <c r="AK236" s="14">
        <f t="shared" si="77"/>
        <v>9.4345758028069326E-4</v>
      </c>
      <c r="AL236" s="13">
        <v>106.83000199999999</v>
      </c>
      <c r="AM236" s="14">
        <f t="shared" si="78"/>
        <v>-3.2424616160687814E-2</v>
      </c>
      <c r="AN236" s="13">
        <v>151.75616500000001</v>
      </c>
      <c r="AO236" s="14">
        <f t="shared" si="79"/>
        <v>-2.1031858367494771E-2</v>
      </c>
    </row>
    <row r="237" spans="1:41" x14ac:dyDescent="0.2">
      <c r="A237" s="50">
        <v>43599</v>
      </c>
      <c r="B237" s="49">
        <v>45.518802999999998</v>
      </c>
      <c r="C237" s="14">
        <f t="shared" si="60"/>
        <v>1.5830206389454204E-2</v>
      </c>
      <c r="D237" s="13">
        <v>92.005996999999994</v>
      </c>
      <c r="E237" s="14">
        <f t="shared" si="61"/>
        <v>9.5682618045427326E-3</v>
      </c>
      <c r="F237" s="13">
        <v>203.69000199999999</v>
      </c>
      <c r="G237" s="14">
        <f t="shared" si="62"/>
        <v>-6.4386763191717211E-3</v>
      </c>
      <c r="H237" s="13">
        <v>38.107242999999997</v>
      </c>
      <c r="I237" s="14">
        <f t="shared" si="63"/>
        <v>1.4900353064927874E-2</v>
      </c>
      <c r="J237" s="13">
        <v>44.616993000000001</v>
      </c>
      <c r="K237" s="14">
        <f t="shared" si="64"/>
        <v>1.4035220575820295E-2</v>
      </c>
      <c r="L237" s="13">
        <v>131.16430700000001</v>
      </c>
      <c r="M237" s="14">
        <f t="shared" si="65"/>
        <v>1.4161837996786053E-2</v>
      </c>
      <c r="N237" s="13">
        <v>56.243000000000002</v>
      </c>
      <c r="O237" s="14">
        <f t="shared" si="66"/>
        <v>-1.0320309357650825E-2</v>
      </c>
      <c r="P237" s="13">
        <v>168.49084500000001</v>
      </c>
      <c r="Q237" s="14">
        <f t="shared" si="67"/>
        <v>6.7245564938704927E-3</v>
      </c>
      <c r="R237" s="13">
        <v>39.609940000000002</v>
      </c>
      <c r="S237" s="14">
        <f t="shared" si="68"/>
        <v>9.160058581817454E-3</v>
      </c>
      <c r="T237" s="13">
        <v>118.43001599999999</v>
      </c>
      <c r="U237" s="14">
        <f t="shared" si="69"/>
        <v>-2.7694342869143407E-3</v>
      </c>
      <c r="V237" s="13">
        <v>41.683216000000002</v>
      </c>
      <c r="W237" s="14">
        <f t="shared" si="70"/>
        <v>1.3319578403090171E-2</v>
      </c>
      <c r="X237" s="13">
        <v>239.24954199999999</v>
      </c>
      <c r="Y237" s="14">
        <f t="shared" si="71"/>
        <v>1.8891407146578887E-2</v>
      </c>
      <c r="Z237" s="13">
        <v>63.418776999999999</v>
      </c>
      <c r="AA237" s="14">
        <f t="shared" si="72"/>
        <v>3.2396628689046469E-3</v>
      </c>
      <c r="AB237" s="13">
        <v>118.51577</v>
      </c>
      <c r="AC237" s="14">
        <f t="shared" si="73"/>
        <v>1.1187501399263278E-2</v>
      </c>
      <c r="AD237" s="13">
        <v>40.234881999999999</v>
      </c>
      <c r="AE237" s="14">
        <f t="shared" si="74"/>
        <v>2.2656840015918167E-2</v>
      </c>
      <c r="AF237" s="13">
        <v>110.654961</v>
      </c>
      <c r="AG237" s="14">
        <f t="shared" si="75"/>
        <v>1.966183323792503E-3</v>
      </c>
      <c r="AH237" s="13">
        <v>31.470973999999998</v>
      </c>
      <c r="AI237" s="14">
        <f t="shared" si="76"/>
        <v>2.2181870061512843E-3</v>
      </c>
      <c r="AJ237" s="13">
        <v>93.248954999999995</v>
      </c>
      <c r="AK237" s="14">
        <f t="shared" si="77"/>
        <v>-4.8063854472354395E-3</v>
      </c>
      <c r="AL237" s="13">
        <v>109.089996</v>
      </c>
      <c r="AM237" s="14">
        <f t="shared" si="78"/>
        <v>2.1155049683514893E-2</v>
      </c>
      <c r="AN237" s="13">
        <v>154.53414900000001</v>
      </c>
      <c r="AO237" s="14">
        <f t="shared" si="79"/>
        <v>1.8305575921742534E-2</v>
      </c>
    </row>
    <row r="238" spans="1:41" x14ac:dyDescent="0.2">
      <c r="A238" s="50">
        <v>43600</v>
      </c>
      <c r="B238" s="49">
        <v>46.064090999999998</v>
      </c>
      <c r="C238" s="14">
        <f t="shared" si="60"/>
        <v>1.197940112792506E-2</v>
      </c>
      <c r="D238" s="13">
        <v>93.557502999999997</v>
      </c>
      <c r="E238" s="14">
        <f t="shared" si="61"/>
        <v>1.6863096434898805E-2</v>
      </c>
      <c r="F238" s="13">
        <v>202.979996</v>
      </c>
      <c r="G238" s="14">
        <f t="shared" si="62"/>
        <v>-3.4857184595638024E-3</v>
      </c>
      <c r="H238" s="13">
        <v>37.734268</v>
      </c>
      <c r="I238" s="14">
        <f t="shared" si="63"/>
        <v>-9.78750942438944E-3</v>
      </c>
      <c r="J238" s="13">
        <v>44.977226000000002</v>
      </c>
      <c r="K238" s="14">
        <f t="shared" si="64"/>
        <v>8.0738968670523992E-3</v>
      </c>
      <c r="L238" s="13">
        <v>132.621689</v>
      </c>
      <c r="M238" s="14">
        <f t="shared" si="65"/>
        <v>1.1111117295042661E-2</v>
      </c>
      <c r="N238" s="13">
        <v>58.540000999999997</v>
      </c>
      <c r="O238" s="14">
        <f t="shared" si="66"/>
        <v>4.0840655726045894E-2</v>
      </c>
      <c r="P238" s="13">
        <v>168.614014</v>
      </c>
      <c r="Q238" s="14">
        <f t="shared" si="67"/>
        <v>7.3101301141909047E-4</v>
      </c>
      <c r="R238" s="13">
        <v>40.004550999999999</v>
      </c>
      <c r="S238" s="14">
        <f t="shared" si="68"/>
        <v>9.9624235734767641E-3</v>
      </c>
      <c r="T238" s="13">
        <v>118.507874</v>
      </c>
      <c r="U238" s="14">
        <f t="shared" si="69"/>
        <v>6.5741779516437227E-4</v>
      </c>
      <c r="V238" s="13">
        <v>42.102694999999997</v>
      </c>
      <c r="W238" s="14">
        <f t="shared" si="70"/>
        <v>1.0063498939237192E-2</v>
      </c>
      <c r="X238" s="13">
        <v>242.372208</v>
      </c>
      <c r="Y238" s="14">
        <f t="shared" si="71"/>
        <v>1.3051920492286762E-2</v>
      </c>
      <c r="Z238" s="13">
        <v>63.525261</v>
      </c>
      <c r="AA238" s="14">
        <f t="shared" si="72"/>
        <v>1.6790610768164793E-3</v>
      </c>
      <c r="AB238" s="13">
        <v>120.184731</v>
      </c>
      <c r="AC238" s="14">
        <f t="shared" si="73"/>
        <v>1.4082185012171733E-2</v>
      </c>
      <c r="AD238" s="13">
        <v>39.624054000000001</v>
      </c>
      <c r="AE238" s="14">
        <f t="shared" si="74"/>
        <v>-1.5181553160762307E-2</v>
      </c>
      <c r="AF238" s="13">
        <v>112.339844</v>
      </c>
      <c r="AG238" s="14">
        <f t="shared" si="75"/>
        <v>1.5226456950267142E-2</v>
      </c>
      <c r="AH238" s="13">
        <v>31.850241</v>
      </c>
      <c r="AI238" s="14">
        <f t="shared" si="76"/>
        <v>1.2051327041864068E-2</v>
      </c>
      <c r="AJ238" s="13">
        <v>94.220291000000003</v>
      </c>
      <c r="AK238" s="14">
        <f t="shared" si="77"/>
        <v>1.0416588582681685E-2</v>
      </c>
      <c r="AL238" s="13">
        <v>111.5</v>
      </c>
      <c r="AM238" s="14">
        <f t="shared" si="78"/>
        <v>2.2091888242437907E-2</v>
      </c>
      <c r="AN238" s="13">
        <v>157.022751</v>
      </c>
      <c r="AO238" s="14">
        <f t="shared" si="79"/>
        <v>1.6103896880423463E-2</v>
      </c>
    </row>
    <row r="239" spans="1:41" x14ac:dyDescent="0.2">
      <c r="A239" s="50">
        <v>43601</v>
      </c>
      <c r="B239" s="49">
        <v>45.861420000000003</v>
      </c>
      <c r="C239" s="14">
        <f t="shared" si="60"/>
        <v>-4.3997611935943093E-3</v>
      </c>
      <c r="D239" s="13">
        <v>95.378501999999997</v>
      </c>
      <c r="E239" s="14">
        <f t="shared" si="61"/>
        <v>1.9463954697465535E-2</v>
      </c>
      <c r="F239" s="13">
        <v>204.63000500000001</v>
      </c>
      <c r="G239" s="14">
        <f t="shared" si="62"/>
        <v>8.1289241921160826E-3</v>
      </c>
      <c r="H239" s="13">
        <v>38.355907000000002</v>
      </c>
      <c r="I239" s="14">
        <f t="shared" si="63"/>
        <v>1.6474123732836299E-2</v>
      </c>
      <c r="J239" s="13">
        <v>47.970557999999997</v>
      </c>
      <c r="K239" s="14">
        <f t="shared" si="64"/>
        <v>6.6552170202759831E-2</v>
      </c>
      <c r="L239" s="13">
        <v>133.429169</v>
      </c>
      <c r="M239" s="14">
        <f t="shared" si="65"/>
        <v>6.0885968659318834E-3</v>
      </c>
      <c r="N239" s="13">
        <v>59.224997999999999</v>
      </c>
      <c r="O239" s="14">
        <f t="shared" si="66"/>
        <v>1.1701349304725994E-2</v>
      </c>
      <c r="P239" s="13">
        <v>169.15913399999999</v>
      </c>
      <c r="Q239" s="14">
        <f t="shared" si="67"/>
        <v>3.2329459875144462E-3</v>
      </c>
      <c r="R239" s="13">
        <v>39.925632</v>
      </c>
      <c r="S239" s="14">
        <f t="shared" si="68"/>
        <v>-1.9727505503061016E-3</v>
      </c>
      <c r="T239" s="13">
        <v>119.633156</v>
      </c>
      <c r="U239" s="14">
        <f t="shared" si="69"/>
        <v>9.4954196883154651E-3</v>
      </c>
      <c r="V239" s="13">
        <v>42.445144999999997</v>
      </c>
      <c r="W239" s="14">
        <f t="shared" si="70"/>
        <v>8.1336836038643501E-3</v>
      </c>
      <c r="X239" s="13">
        <v>246.52607699999999</v>
      </c>
      <c r="Y239" s="14">
        <f t="shared" si="71"/>
        <v>1.7138388242929237E-2</v>
      </c>
      <c r="Z239" s="13">
        <v>64.819534000000004</v>
      </c>
      <c r="AA239" s="14">
        <f t="shared" si="72"/>
        <v>2.0374146908266999E-2</v>
      </c>
      <c r="AB239" s="13">
        <v>122.95998400000001</v>
      </c>
      <c r="AC239" s="14">
        <f t="shared" si="73"/>
        <v>2.3091560607644945E-2</v>
      </c>
      <c r="AD239" s="13">
        <v>39.775512999999997</v>
      </c>
      <c r="AE239" s="14">
        <f t="shared" si="74"/>
        <v>3.8224004035527503E-3</v>
      </c>
      <c r="AF239" s="13">
        <v>113.13884</v>
      </c>
      <c r="AG239" s="14">
        <f t="shared" si="75"/>
        <v>7.1123118169900135E-3</v>
      </c>
      <c r="AH239" s="13">
        <v>32.229503999999999</v>
      </c>
      <c r="AI239" s="14">
        <f t="shared" si="76"/>
        <v>1.1907696397022605E-2</v>
      </c>
      <c r="AJ239" s="13">
        <v>95.465369999999993</v>
      </c>
      <c r="AK239" s="14">
        <f t="shared" si="77"/>
        <v>1.3214552691203085E-2</v>
      </c>
      <c r="AL239" s="13">
        <v>113.870003</v>
      </c>
      <c r="AM239" s="14">
        <f t="shared" si="78"/>
        <v>2.1255632286995452E-2</v>
      </c>
      <c r="AN239" s="13">
        <v>159.273651</v>
      </c>
      <c r="AO239" s="14">
        <f t="shared" si="79"/>
        <v>1.4334865397944707E-2</v>
      </c>
    </row>
    <row r="240" spans="1:41" x14ac:dyDescent="0.2">
      <c r="A240" s="50">
        <v>43602</v>
      </c>
      <c r="B240" s="49">
        <v>45.600845</v>
      </c>
      <c r="C240" s="14">
        <f t="shared" si="60"/>
        <v>-5.6817909257934618E-3</v>
      </c>
      <c r="D240" s="13">
        <v>93.449996999999996</v>
      </c>
      <c r="E240" s="14">
        <f t="shared" si="61"/>
        <v>-2.0219493487117268E-2</v>
      </c>
      <c r="F240" s="13">
        <v>203.270004</v>
      </c>
      <c r="G240" s="14">
        <f t="shared" si="62"/>
        <v>-6.6461465414127119E-3</v>
      </c>
      <c r="H240" s="13">
        <v>38.666739999999997</v>
      </c>
      <c r="I240" s="14">
        <f t="shared" si="63"/>
        <v>8.1039147373049847E-3</v>
      </c>
      <c r="J240" s="13">
        <v>48.330787999999998</v>
      </c>
      <c r="K240" s="14">
        <f t="shared" si="64"/>
        <v>7.5093977435076731E-3</v>
      </c>
      <c r="L240" s="13">
        <v>132.97619599999999</v>
      </c>
      <c r="M240" s="14">
        <f t="shared" si="65"/>
        <v>-3.3948573868433085E-3</v>
      </c>
      <c r="N240" s="13">
        <v>58.438999000000003</v>
      </c>
      <c r="O240" s="14">
        <f t="shared" si="66"/>
        <v>-1.3271406104564121E-2</v>
      </c>
      <c r="P240" s="13">
        <v>169.334991</v>
      </c>
      <c r="Q240" s="14">
        <f t="shared" si="67"/>
        <v>1.0395950596437942E-3</v>
      </c>
      <c r="R240" s="13">
        <v>39.364395000000002</v>
      </c>
      <c r="S240" s="14">
        <f t="shared" si="68"/>
        <v>-1.4057059885739576E-2</v>
      </c>
      <c r="T240" s="13">
        <v>119.979378</v>
      </c>
      <c r="U240" s="14">
        <f t="shared" si="69"/>
        <v>2.8940304809812467E-3</v>
      </c>
      <c r="V240" s="13">
        <v>42.119812000000003</v>
      </c>
      <c r="W240" s="14">
        <f t="shared" si="70"/>
        <v>-7.6647871034483117E-3</v>
      </c>
      <c r="X240" s="13">
        <v>245.679733</v>
      </c>
      <c r="Y240" s="14">
        <f t="shared" si="71"/>
        <v>-3.4330810366969278E-3</v>
      </c>
      <c r="Z240" s="13">
        <v>64.483658000000005</v>
      </c>
      <c r="AA240" s="14">
        <f t="shared" si="72"/>
        <v>-5.1817095753882159E-3</v>
      </c>
      <c r="AB240" s="13">
        <v>122.139809</v>
      </c>
      <c r="AC240" s="14">
        <f t="shared" si="73"/>
        <v>-6.6702594886479671E-3</v>
      </c>
      <c r="AD240" s="13">
        <v>38.866729999999997</v>
      </c>
      <c r="AE240" s="14">
        <f t="shared" si="74"/>
        <v>-2.2847800856773404E-2</v>
      </c>
      <c r="AF240" s="13">
        <v>113.347275</v>
      </c>
      <c r="AG240" s="14">
        <f t="shared" si="75"/>
        <v>1.8422939460931431E-3</v>
      </c>
      <c r="AH240" s="13">
        <v>32.097923000000002</v>
      </c>
      <c r="AI240" s="14">
        <f t="shared" si="76"/>
        <v>-4.0826256587751519E-3</v>
      </c>
      <c r="AJ240" s="13">
        <v>94.882560999999995</v>
      </c>
      <c r="AK240" s="14">
        <f t="shared" si="77"/>
        <v>-6.1049257966527826E-3</v>
      </c>
      <c r="AL240" s="13">
        <v>112.800003</v>
      </c>
      <c r="AM240" s="14">
        <f t="shared" si="78"/>
        <v>-9.3966801774826303E-3</v>
      </c>
      <c r="AN240" s="13">
        <v>158.520126</v>
      </c>
      <c r="AO240" s="14">
        <f t="shared" si="79"/>
        <v>-4.7310085206748731E-3</v>
      </c>
    </row>
    <row r="241" spans="1:41" x14ac:dyDescent="0.2">
      <c r="A241" s="50">
        <v>43605</v>
      </c>
      <c r="B241" s="49">
        <v>44.174911000000002</v>
      </c>
      <c r="C241" s="14">
        <f t="shared" si="60"/>
        <v>-3.1269903002893895E-2</v>
      </c>
      <c r="D241" s="13">
        <v>92.948502000000005</v>
      </c>
      <c r="E241" s="14">
        <f t="shared" si="61"/>
        <v>-5.3664528207527651E-3</v>
      </c>
      <c r="F241" s="13">
        <v>202.729996</v>
      </c>
      <c r="G241" s="14">
        <f t="shared" si="62"/>
        <v>-2.656604463883383E-3</v>
      </c>
      <c r="H241" s="13">
        <v>37.991798000000003</v>
      </c>
      <c r="I241" s="14">
        <f t="shared" si="63"/>
        <v>-1.7455363446724381E-2</v>
      </c>
      <c r="J241" s="13">
        <v>48.039177000000002</v>
      </c>
      <c r="K241" s="14">
        <f t="shared" si="64"/>
        <v>-6.0336487789107718E-3</v>
      </c>
      <c r="L241" s="13">
        <v>131.86346399999999</v>
      </c>
      <c r="M241" s="14">
        <f t="shared" si="65"/>
        <v>-8.3679036810467844E-3</v>
      </c>
      <c r="N241" s="13">
        <v>57.233001999999999</v>
      </c>
      <c r="O241" s="14">
        <f t="shared" si="66"/>
        <v>-2.0636852455326982E-2</v>
      </c>
      <c r="P241" s="13">
        <v>167.901749</v>
      </c>
      <c r="Q241" s="14">
        <f t="shared" si="67"/>
        <v>-8.4639447023681091E-3</v>
      </c>
      <c r="R241" s="13">
        <v>38.198115999999999</v>
      </c>
      <c r="S241" s="14">
        <f t="shared" si="68"/>
        <v>-2.9627763871386881E-2</v>
      </c>
      <c r="T241" s="13">
        <v>119.814903</v>
      </c>
      <c r="U241" s="14">
        <f t="shared" si="69"/>
        <v>-1.3708605823909981E-3</v>
      </c>
      <c r="V241" s="13">
        <v>41.820186999999997</v>
      </c>
      <c r="W241" s="14">
        <f t="shared" si="70"/>
        <v>-7.1136357398747796E-3</v>
      </c>
      <c r="X241" s="13">
        <v>246.594177</v>
      </c>
      <c r="Y241" s="14">
        <f t="shared" si="71"/>
        <v>3.7220978256273796E-3</v>
      </c>
      <c r="Z241" s="13">
        <v>64.614754000000005</v>
      </c>
      <c r="AA241" s="14">
        <f t="shared" si="72"/>
        <v>2.0330112165782843E-3</v>
      </c>
      <c r="AB241" s="13">
        <v>120.375473</v>
      </c>
      <c r="AC241" s="14">
        <f t="shared" si="73"/>
        <v>-1.4445216628756974E-2</v>
      </c>
      <c r="AD241" s="13">
        <v>37.679855000000003</v>
      </c>
      <c r="AE241" s="14">
        <f t="shared" si="74"/>
        <v>-3.0537042864166697E-2</v>
      </c>
      <c r="AF241" s="13">
        <v>112.895668</v>
      </c>
      <c r="AG241" s="14">
        <f t="shared" si="75"/>
        <v>-3.9842775223312143E-3</v>
      </c>
      <c r="AH241" s="13">
        <v>32.190800000000003</v>
      </c>
      <c r="AI241" s="14">
        <f t="shared" si="76"/>
        <v>2.8935517104955455E-3</v>
      </c>
      <c r="AJ241" s="13">
        <v>94.776611000000003</v>
      </c>
      <c r="AK241" s="14">
        <f t="shared" si="77"/>
        <v>-1.116643552654506E-3</v>
      </c>
      <c r="AL241" s="13">
        <v>112.150002</v>
      </c>
      <c r="AM241" s="14">
        <f t="shared" si="78"/>
        <v>-5.7624200595101094E-3</v>
      </c>
      <c r="AN241" s="13">
        <v>157.92120399999999</v>
      </c>
      <c r="AO241" s="14">
        <f t="shared" si="79"/>
        <v>-3.7782079481820663E-3</v>
      </c>
    </row>
    <row r="242" spans="1:41" x14ac:dyDescent="0.2">
      <c r="A242" s="50">
        <v>43606</v>
      </c>
      <c r="B242" s="49">
        <v>45.021782000000002</v>
      </c>
      <c r="C242" s="14">
        <f t="shared" si="60"/>
        <v>1.9170859223689218E-2</v>
      </c>
      <c r="D242" s="13">
        <v>92.875998999999993</v>
      </c>
      <c r="E242" s="14">
        <f t="shared" si="61"/>
        <v>-7.80034088123438E-4</v>
      </c>
      <c r="F242" s="13">
        <v>203.36000100000001</v>
      </c>
      <c r="G242" s="14">
        <f t="shared" si="62"/>
        <v>3.1076062370170021E-3</v>
      </c>
      <c r="H242" s="13">
        <v>38.444716999999997</v>
      </c>
      <c r="I242" s="14">
        <f t="shared" si="63"/>
        <v>1.192149421304034E-2</v>
      </c>
      <c r="J242" s="13">
        <v>48.476593000000001</v>
      </c>
      <c r="K242" s="14">
        <f t="shared" si="64"/>
        <v>9.1054016183498288E-3</v>
      </c>
      <c r="L242" s="13">
        <v>132.04070999999999</v>
      </c>
      <c r="M242" s="14">
        <f t="shared" si="65"/>
        <v>1.344163080684746E-3</v>
      </c>
      <c r="N242" s="13">
        <v>57.722000000000001</v>
      </c>
      <c r="O242" s="14">
        <f t="shared" si="66"/>
        <v>8.5439865621586009E-3</v>
      </c>
      <c r="P242" s="13">
        <v>168.341354</v>
      </c>
      <c r="Q242" s="14">
        <f t="shared" si="67"/>
        <v>2.6182276397848092E-3</v>
      </c>
      <c r="R242" s="13">
        <v>38.987327999999998</v>
      </c>
      <c r="S242" s="14">
        <f t="shared" si="68"/>
        <v>2.0661018988475721E-2</v>
      </c>
      <c r="T242" s="13">
        <v>119.555252</v>
      </c>
      <c r="U242" s="14">
        <f t="shared" si="69"/>
        <v>-2.1671010324985085E-3</v>
      </c>
      <c r="V242" s="13">
        <v>41.606163000000002</v>
      </c>
      <c r="W242" s="14">
        <f t="shared" si="70"/>
        <v>-5.1177198227256859E-3</v>
      </c>
      <c r="X242" s="13">
        <v>248.41326900000001</v>
      </c>
      <c r="Y242" s="14">
        <f t="shared" si="71"/>
        <v>7.3768651885077752E-3</v>
      </c>
      <c r="Z242" s="13">
        <v>65.122612000000004</v>
      </c>
      <c r="AA242" s="14">
        <f t="shared" si="72"/>
        <v>7.8597838506047069E-3</v>
      </c>
      <c r="AB242" s="13">
        <v>121.023949</v>
      </c>
      <c r="AC242" s="14">
        <f t="shared" si="73"/>
        <v>5.387110711498444E-3</v>
      </c>
      <c r="AD242" s="13">
        <v>38.501728</v>
      </c>
      <c r="AE242" s="14">
        <f t="shared" si="74"/>
        <v>2.1812000072717774E-2</v>
      </c>
      <c r="AF242" s="13">
        <v>112.079285</v>
      </c>
      <c r="AG242" s="14">
        <f t="shared" si="75"/>
        <v>-7.2313049248267092E-3</v>
      </c>
      <c r="AH242" s="13">
        <v>32.252724000000001</v>
      </c>
      <c r="AI242" s="14">
        <f t="shared" si="76"/>
        <v>1.9236552058350398E-3</v>
      </c>
      <c r="AJ242" s="13">
        <v>93.928886000000006</v>
      </c>
      <c r="AK242" s="14">
        <f t="shared" si="77"/>
        <v>-8.9444536057530222E-3</v>
      </c>
      <c r="AL242" s="13">
        <v>112.43</v>
      </c>
      <c r="AM242" s="14">
        <f t="shared" si="78"/>
        <v>2.4966383861499963E-3</v>
      </c>
      <c r="AN242" s="13">
        <v>158.29795799999999</v>
      </c>
      <c r="AO242" s="14">
        <f t="shared" si="79"/>
        <v>2.3857087614402861E-3</v>
      </c>
    </row>
    <row r="243" spans="1:41" x14ac:dyDescent="0.2">
      <c r="A243" s="50">
        <v>43607</v>
      </c>
      <c r="B243" s="49">
        <v>44.100116999999997</v>
      </c>
      <c r="C243" s="14">
        <f t="shared" si="60"/>
        <v>-2.0471535311507805E-2</v>
      </c>
      <c r="D243" s="13">
        <v>92.984001000000006</v>
      </c>
      <c r="E243" s="14">
        <f t="shared" si="61"/>
        <v>1.1628623235591107E-3</v>
      </c>
      <c r="F243" s="13">
        <v>202.60000600000001</v>
      </c>
      <c r="G243" s="14">
        <f t="shared" si="62"/>
        <v>-3.7371901861861234E-3</v>
      </c>
      <c r="H243" s="13">
        <v>38.453598</v>
      </c>
      <c r="I243" s="14">
        <f t="shared" si="63"/>
        <v>2.3100703277401102E-4</v>
      </c>
      <c r="J243" s="13">
        <v>47.764716999999997</v>
      </c>
      <c r="K243" s="14">
        <f t="shared" si="64"/>
        <v>-1.4684942896048936E-2</v>
      </c>
      <c r="L243" s="13">
        <v>131.804382</v>
      </c>
      <c r="M243" s="14">
        <f t="shared" si="65"/>
        <v>-1.7898116421820598E-3</v>
      </c>
      <c r="N243" s="13">
        <v>57.792499999999997</v>
      </c>
      <c r="O243" s="14">
        <f t="shared" si="66"/>
        <v>1.2213714008522114E-3</v>
      </c>
      <c r="P243" s="13">
        <v>166.10798600000001</v>
      </c>
      <c r="Q243" s="14">
        <f t="shared" si="67"/>
        <v>-1.326690053829549E-2</v>
      </c>
      <c r="R243" s="13">
        <v>38.583953999999999</v>
      </c>
      <c r="S243" s="14">
        <f t="shared" si="68"/>
        <v>-1.0346284823622653E-2</v>
      </c>
      <c r="T243" s="13">
        <v>120.109222</v>
      </c>
      <c r="U243" s="14">
        <f t="shared" si="69"/>
        <v>4.6335898317542146E-3</v>
      </c>
      <c r="V243" s="13">
        <v>42.505065999999999</v>
      </c>
      <c r="W243" s="14">
        <f t="shared" si="70"/>
        <v>2.1605044425750064E-2</v>
      </c>
      <c r="X243" s="13">
        <v>249.911407</v>
      </c>
      <c r="Y243" s="14">
        <f t="shared" si="71"/>
        <v>6.0308292146824538E-3</v>
      </c>
      <c r="Z243" s="13">
        <v>66.334946000000002</v>
      </c>
      <c r="AA243" s="14">
        <f t="shared" si="72"/>
        <v>1.861617589908704E-2</v>
      </c>
      <c r="AB243" s="13">
        <v>121.758331</v>
      </c>
      <c r="AC243" s="14">
        <f t="shared" si="73"/>
        <v>6.06807170042023E-3</v>
      </c>
      <c r="AD243" s="13">
        <v>37.791575999999999</v>
      </c>
      <c r="AE243" s="14">
        <f t="shared" si="74"/>
        <v>-1.8444678638839251E-2</v>
      </c>
      <c r="AF243" s="13">
        <v>112.965157</v>
      </c>
      <c r="AG243" s="14">
        <f t="shared" si="75"/>
        <v>7.9039761897126137E-3</v>
      </c>
      <c r="AH243" s="13">
        <v>32.500404000000003</v>
      </c>
      <c r="AI243" s="14">
        <f t="shared" si="76"/>
        <v>7.6793513626942644E-3</v>
      </c>
      <c r="AJ243" s="13">
        <v>94.237945999999994</v>
      </c>
      <c r="AK243" s="14">
        <f t="shared" si="77"/>
        <v>3.2903616039903216E-3</v>
      </c>
      <c r="AL243" s="13">
        <v>112.470001</v>
      </c>
      <c r="AM243" s="14">
        <f t="shared" si="78"/>
        <v>3.5578582228934508E-4</v>
      </c>
      <c r="AN243" s="13">
        <v>158.66502399999999</v>
      </c>
      <c r="AO243" s="14">
        <f t="shared" si="79"/>
        <v>2.3188296591925006E-3</v>
      </c>
    </row>
    <row r="244" spans="1:41" x14ac:dyDescent="0.2">
      <c r="A244" s="50">
        <v>43608</v>
      </c>
      <c r="B244" s="49">
        <v>43.347340000000003</v>
      </c>
      <c r="C244" s="14">
        <f t="shared" si="60"/>
        <v>-1.7069727955596914E-2</v>
      </c>
      <c r="D244" s="13">
        <v>90.774001999999996</v>
      </c>
      <c r="E244" s="14">
        <f t="shared" si="61"/>
        <v>-2.3767518887469752E-2</v>
      </c>
      <c r="F244" s="13">
        <v>201.300003</v>
      </c>
      <c r="G244" s="14">
        <f t="shared" si="62"/>
        <v>-6.4165990202389445E-3</v>
      </c>
      <c r="H244" s="13">
        <v>37.947395</v>
      </c>
      <c r="I244" s="14">
        <f t="shared" si="63"/>
        <v>-1.3163995733247114E-2</v>
      </c>
      <c r="J244" s="13">
        <v>46.478175999999998</v>
      </c>
      <c r="K244" s="14">
        <f t="shared" si="64"/>
        <v>-2.6934965405531419E-2</v>
      </c>
      <c r="L244" s="13">
        <v>130.70150799999999</v>
      </c>
      <c r="M244" s="14">
        <f t="shared" si="65"/>
        <v>-8.3675063246381187E-3</v>
      </c>
      <c r="N244" s="13">
        <v>57.266998000000001</v>
      </c>
      <c r="O244" s="14">
        <f t="shared" si="66"/>
        <v>-9.0929099796686064E-3</v>
      </c>
      <c r="P244" s="13">
        <v>168.824997</v>
      </c>
      <c r="Q244" s="14">
        <f t="shared" si="67"/>
        <v>1.6356895688326434E-2</v>
      </c>
      <c r="R244" s="13">
        <v>39.048717000000003</v>
      </c>
      <c r="S244" s="14">
        <f t="shared" si="68"/>
        <v>1.2045499535895177E-2</v>
      </c>
      <c r="T244" s="13">
        <v>121.000748</v>
      </c>
      <c r="U244" s="14">
        <f t="shared" si="69"/>
        <v>7.4226273816011545E-3</v>
      </c>
      <c r="V244" s="13">
        <v>42.676273000000002</v>
      </c>
      <c r="W244" s="14">
        <f t="shared" si="70"/>
        <v>4.0279198719512799E-3</v>
      </c>
      <c r="X244" s="13">
        <v>242.93644699999999</v>
      </c>
      <c r="Y244" s="14">
        <f t="shared" si="71"/>
        <v>-2.7909730426990964E-2</v>
      </c>
      <c r="Z244" s="13">
        <v>66.367714000000007</v>
      </c>
      <c r="AA244" s="14">
        <f t="shared" si="72"/>
        <v>4.9397794037564502E-4</v>
      </c>
      <c r="AB244" s="13">
        <v>120.337326</v>
      </c>
      <c r="AC244" s="14">
        <f t="shared" si="73"/>
        <v>-1.1670700381068766E-2</v>
      </c>
      <c r="AD244" s="13">
        <v>36.579872000000002</v>
      </c>
      <c r="AE244" s="14">
        <f t="shared" si="74"/>
        <v>-3.2062806801177013E-2</v>
      </c>
      <c r="AF244" s="13">
        <v>112.878288</v>
      </c>
      <c r="AG244" s="14">
        <f t="shared" si="75"/>
        <v>-7.6898932650537599E-4</v>
      </c>
      <c r="AH244" s="13">
        <v>32.446216999999997</v>
      </c>
      <c r="AI244" s="14">
        <f t="shared" si="76"/>
        <v>-1.667271582224239E-3</v>
      </c>
      <c r="AJ244" s="13">
        <v>94.273276999999993</v>
      </c>
      <c r="AK244" s="14">
        <f t="shared" si="77"/>
        <v>3.7491267052880417E-4</v>
      </c>
      <c r="AL244" s="13">
        <v>109.900002</v>
      </c>
      <c r="AM244" s="14">
        <f t="shared" si="78"/>
        <v>-2.2850528826793504E-2</v>
      </c>
      <c r="AN244" s="13">
        <v>156.02769499999999</v>
      </c>
      <c r="AO244" s="14">
        <f t="shared" si="79"/>
        <v>-1.6621993515092526E-2</v>
      </c>
    </row>
    <row r="245" spans="1:41" x14ac:dyDescent="0.2">
      <c r="A245" s="50">
        <v>43609</v>
      </c>
      <c r="B245" s="49">
        <v>43.180866000000002</v>
      </c>
      <c r="C245" s="14">
        <f t="shared" si="60"/>
        <v>-3.8404663354199009E-3</v>
      </c>
      <c r="D245" s="13">
        <v>91.164000999999999</v>
      </c>
      <c r="E245" s="14">
        <f t="shared" si="61"/>
        <v>4.2963733162277862E-3</v>
      </c>
      <c r="F245" s="13">
        <v>201.69000199999999</v>
      </c>
      <c r="G245" s="14">
        <f t="shared" si="62"/>
        <v>1.9374018588562691E-3</v>
      </c>
      <c r="H245" s="13">
        <v>37.894112</v>
      </c>
      <c r="I245" s="14">
        <f t="shared" si="63"/>
        <v>-1.4041280040435478E-3</v>
      </c>
      <c r="J245" s="13">
        <v>46.632567999999999</v>
      </c>
      <c r="K245" s="14">
        <f t="shared" si="64"/>
        <v>3.3218171040103606E-3</v>
      </c>
      <c r="L245" s="13">
        <v>130.76057399999999</v>
      </c>
      <c r="M245" s="14">
        <f t="shared" si="65"/>
        <v>4.5191521432186299E-4</v>
      </c>
      <c r="N245" s="13">
        <v>56.930500000000002</v>
      </c>
      <c r="O245" s="14">
        <f t="shared" si="66"/>
        <v>-5.8759497049242215E-3</v>
      </c>
      <c r="P245" s="13">
        <v>170.223083</v>
      </c>
      <c r="Q245" s="14">
        <f t="shared" si="67"/>
        <v>8.2812736552277944E-3</v>
      </c>
      <c r="R245" s="13">
        <v>39.08379</v>
      </c>
      <c r="S245" s="14">
        <f t="shared" si="68"/>
        <v>8.9818572016064913E-4</v>
      </c>
      <c r="T245" s="13">
        <v>121.009483</v>
      </c>
      <c r="U245" s="14">
        <f t="shared" si="69"/>
        <v>7.2189636381336797E-5</v>
      </c>
      <c r="V245" s="13">
        <v>42.470821000000001</v>
      </c>
      <c r="W245" s="14">
        <f t="shared" si="70"/>
        <v>-4.8141973409908667E-3</v>
      </c>
      <c r="X245" s="13">
        <v>244.63885500000001</v>
      </c>
      <c r="Y245" s="14">
        <f t="shared" si="71"/>
        <v>7.0076269782608502E-3</v>
      </c>
      <c r="Z245" s="13">
        <v>66.490600999999998</v>
      </c>
      <c r="AA245" s="14">
        <f t="shared" si="72"/>
        <v>1.8516081479014179E-3</v>
      </c>
      <c r="AB245" s="13">
        <v>120.39453899999999</v>
      </c>
      <c r="AC245" s="14">
        <f t="shared" si="73"/>
        <v>4.7543851855236241E-4</v>
      </c>
      <c r="AD245" s="13">
        <v>36.041046000000001</v>
      </c>
      <c r="AE245" s="14">
        <f t="shared" si="74"/>
        <v>-1.4730122620440045E-2</v>
      </c>
      <c r="AF245" s="13">
        <v>112.470116</v>
      </c>
      <c r="AG245" s="14">
        <f t="shared" si="75"/>
        <v>-3.6160364161440528E-3</v>
      </c>
      <c r="AH245" s="13">
        <v>32.469444000000003</v>
      </c>
      <c r="AI245" s="14">
        <f t="shared" si="76"/>
        <v>7.1586157486414059E-4</v>
      </c>
      <c r="AJ245" s="13">
        <v>94.211464000000007</v>
      </c>
      <c r="AK245" s="14">
        <f t="shared" si="77"/>
        <v>-6.5567891524542787E-4</v>
      </c>
      <c r="AL245" s="13">
        <v>109.849998</v>
      </c>
      <c r="AM245" s="14">
        <f t="shared" si="78"/>
        <v>-4.5499544212934673E-4</v>
      </c>
      <c r="AN245" s="13">
        <v>157.11937</v>
      </c>
      <c r="AO245" s="14">
        <f t="shared" si="79"/>
        <v>6.9966745326848212E-3</v>
      </c>
    </row>
    <row r="246" spans="1:41" x14ac:dyDescent="0.2">
      <c r="A246" s="50">
        <v>43613</v>
      </c>
      <c r="B246" s="49">
        <v>43.002316</v>
      </c>
      <c r="C246" s="14">
        <f t="shared" si="60"/>
        <v>-4.1349332827183005E-3</v>
      </c>
      <c r="D246" s="13">
        <v>91.821503000000007</v>
      </c>
      <c r="E246" s="14">
        <f t="shared" si="61"/>
        <v>7.2122986352913809E-3</v>
      </c>
      <c r="F246" s="13">
        <v>199.699997</v>
      </c>
      <c r="G246" s="14">
        <f t="shared" si="62"/>
        <v>-9.8666516945148386E-3</v>
      </c>
      <c r="H246" s="13">
        <v>37.716498999999999</v>
      </c>
      <c r="I246" s="14">
        <f t="shared" si="63"/>
        <v>-4.6870870070790938E-3</v>
      </c>
      <c r="J246" s="13">
        <v>46.255187999999997</v>
      </c>
      <c r="K246" s="14">
        <f t="shared" si="64"/>
        <v>-8.0926274529852238E-3</v>
      </c>
      <c r="L246" s="13">
        <v>130.59316999999999</v>
      </c>
      <c r="M246" s="14">
        <f t="shared" si="65"/>
        <v>-1.2802329852116268E-3</v>
      </c>
      <c r="N246" s="13">
        <v>56.978000999999999</v>
      </c>
      <c r="O246" s="14">
        <f t="shared" si="66"/>
        <v>8.3436822090088292E-4</v>
      </c>
      <c r="P246" s="13">
        <v>168.42932099999999</v>
      </c>
      <c r="Q246" s="14">
        <f t="shared" si="67"/>
        <v>-1.053771303155171E-2</v>
      </c>
      <c r="R246" s="13">
        <v>38.206890000000001</v>
      </c>
      <c r="S246" s="14">
        <f t="shared" si="68"/>
        <v>-2.2436411617194674E-2</v>
      </c>
      <c r="T246" s="13">
        <v>119.45819899999999</v>
      </c>
      <c r="U246" s="14">
        <f t="shared" si="69"/>
        <v>-1.281952423513788E-2</v>
      </c>
      <c r="V246" s="13">
        <v>42.034218000000003</v>
      </c>
      <c r="W246" s="14">
        <f t="shared" si="70"/>
        <v>-1.0280069697734318E-2</v>
      </c>
      <c r="X246" s="13">
        <v>246.535797</v>
      </c>
      <c r="Y246" s="14">
        <f t="shared" si="71"/>
        <v>7.7540503531214888E-3</v>
      </c>
      <c r="Z246" s="13">
        <v>65.745163000000005</v>
      </c>
      <c r="AA246" s="14">
        <f t="shared" si="72"/>
        <v>-1.1211178554394352E-2</v>
      </c>
      <c r="AB246" s="13">
        <v>120.318268</v>
      </c>
      <c r="AC246" s="14">
        <f t="shared" si="73"/>
        <v>-6.3350880059431791E-4</v>
      </c>
      <c r="AD246" s="13">
        <v>35.589142000000002</v>
      </c>
      <c r="AE246" s="14">
        <f t="shared" si="74"/>
        <v>-1.2538592803327586E-2</v>
      </c>
      <c r="AF246" s="13">
        <v>110.846008</v>
      </c>
      <c r="AG246" s="14">
        <f t="shared" si="75"/>
        <v>-1.4440351426329157E-2</v>
      </c>
      <c r="AH246" s="13">
        <v>32.430748000000001</v>
      </c>
      <c r="AI246" s="14">
        <f t="shared" si="76"/>
        <v>-1.1917666345010458E-3</v>
      </c>
      <c r="AJ246" s="13">
        <v>92.242278999999996</v>
      </c>
      <c r="AK246" s="14">
        <f t="shared" si="77"/>
        <v>-2.0901755650458931E-2</v>
      </c>
      <c r="AL246" s="13">
        <v>111.790001</v>
      </c>
      <c r="AM246" s="14">
        <f t="shared" si="78"/>
        <v>1.7660473694319112E-2</v>
      </c>
      <c r="AN246" s="13">
        <v>158.15309099999999</v>
      </c>
      <c r="AO246" s="14">
        <f t="shared" si="79"/>
        <v>6.5792078977913171E-3</v>
      </c>
    </row>
    <row r="247" spans="1:41" x14ac:dyDescent="0.2">
      <c r="A247" s="50">
        <v>43614</v>
      </c>
      <c r="B247" s="49">
        <v>42.797234000000003</v>
      </c>
      <c r="C247" s="14">
        <f t="shared" si="60"/>
        <v>-4.7690919716975033E-3</v>
      </c>
      <c r="D247" s="13">
        <v>90.959502999999998</v>
      </c>
      <c r="E247" s="14">
        <f t="shared" si="61"/>
        <v>-9.3877792438227248E-3</v>
      </c>
      <c r="F247" s="13">
        <v>198.520004</v>
      </c>
      <c r="G247" s="14">
        <f t="shared" si="62"/>
        <v>-5.9088283311290457E-3</v>
      </c>
      <c r="H247" s="13">
        <v>37.228057999999997</v>
      </c>
      <c r="I247" s="14">
        <f t="shared" si="63"/>
        <v>-1.2950327123416261E-2</v>
      </c>
      <c r="J247" s="13">
        <v>45.611916000000001</v>
      </c>
      <c r="K247" s="14">
        <f t="shared" si="64"/>
        <v>-1.390702379157982E-2</v>
      </c>
      <c r="L247" s="13">
        <v>129.55921900000001</v>
      </c>
      <c r="M247" s="14">
        <f t="shared" si="65"/>
        <v>-7.9173436099297945E-3</v>
      </c>
      <c r="N247" s="13">
        <v>55.997002000000002</v>
      </c>
      <c r="O247" s="14">
        <f t="shared" si="66"/>
        <v>-1.7217153687086983E-2</v>
      </c>
      <c r="P247" s="13">
        <v>167.057602</v>
      </c>
      <c r="Q247" s="14">
        <f t="shared" si="67"/>
        <v>-8.1441817366227909E-3</v>
      </c>
      <c r="R247" s="13">
        <v>38.785645000000002</v>
      </c>
      <c r="S247" s="14">
        <f t="shared" si="68"/>
        <v>1.5147922272658265E-2</v>
      </c>
      <c r="T247" s="13">
        <v>114.45571099999999</v>
      </c>
      <c r="U247" s="14">
        <f t="shared" si="69"/>
        <v>-4.187647262286287E-2</v>
      </c>
      <c r="V247" s="13">
        <v>41.614719000000001</v>
      </c>
      <c r="W247" s="14">
        <f t="shared" si="70"/>
        <v>-9.9799406283709313E-3</v>
      </c>
      <c r="X247" s="13">
        <v>246.66224700000001</v>
      </c>
      <c r="Y247" s="14">
        <f t="shared" si="71"/>
        <v>5.1290725946784299E-4</v>
      </c>
      <c r="Z247" s="13">
        <v>65.007919000000001</v>
      </c>
      <c r="AA247" s="14">
        <f t="shared" si="72"/>
        <v>-1.1213661452174062E-2</v>
      </c>
      <c r="AB247" s="13">
        <v>119.154747</v>
      </c>
      <c r="AC247" s="14">
        <f t="shared" si="73"/>
        <v>-9.6703602814495193E-3</v>
      </c>
      <c r="AD247" s="13">
        <v>34.846724999999999</v>
      </c>
      <c r="AE247" s="14">
        <f t="shared" si="74"/>
        <v>-2.0860772648017334E-2</v>
      </c>
      <c r="AF247" s="13">
        <v>111.315033</v>
      </c>
      <c r="AG247" s="14">
        <f t="shared" si="75"/>
        <v>4.2313206263593361E-3</v>
      </c>
      <c r="AH247" s="13">
        <v>32.291420000000002</v>
      </c>
      <c r="AI247" s="14">
        <f t="shared" si="76"/>
        <v>-4.296169795405258E-3</v>
      </c>
      <c r="AJ247" s="13">
        <v>92.003883000000002</v>
      </c>
      <c r="AK247" s="14">
        <f t="shared" si="77"/>
        <v>-2.5844547921457517E-3</v>
      </c>
      <c r="AL247" s="13">
        <v>110.08000199999999</v>
      </c>
      <c r="AM247" s="14">
        <f t="shared" si="78"/>
        <v>-1.5296529069715348E-2</v>
      </c>
      <c r="AN247" s="13">
        <v>157.20628400000001</v>
      </c>
      <c r="AO247" s="14">
        <f t="shared" si="79"/>
        <v>-5.9866487212695274E-3</v>
      </c>
    </row>
    <row r="248" spans="1:41" x14ac:dyDescent="0.2">
      <c r="A248" s="50">
        <v>43615</v>
      </c>
      <c r="B248" s="49">
        <v>43.019210999999999</v>
      </c>
      <c r="C248" s="14">
        <f t="shared" si="60"/>
        <v>5.1867137021051057E-3</v>
      </c>
      <c r="D248" s="13">
        <v>90.816001999999997</v>
      </c>
      <c r="E248" s="14">
        <f t="shared" si="61"/>
        <v>-1.5776361486935508E-3</v>
      </c>
      <c r="F248" s="13">
        <v>199.740005</v>
      </c>
      <c r="G248" s="14">
        <f t="shared" si="62"/>
        <v>6.1454814397443602E-3</v>
      </c>
      <c r="H248" s="13">
        <v>37.068207000000001</v>
      </c>
      <c r="I248" s="14">
        <f t="shared" si="63"/>
        <v>-4.2938312817712987E-3</v>
      </c>
      <c r="J248" s="13">
        <v>45.946410999999998</v>
      </c>
      <c r="K248" s="14">
        <f t="shared" si="64"/>
        <v>7.3335003072441118E-3</v>
      </c>
      <c r="L248" s="13">
        <v>130.179596</v>
      </c>
      <c r="M248" s="14">
        <f t="shared" si="65"/>
        <v>4.7883663145575905E-3</v>
      </c>
      <c r="N248" s="13">
        <v>56.070498999999998</v>
      </c>
      <c r="O248" s="14">
        <f t="shared" si="66"/>
        <v>1.3125166950902489E-3</v>
      </c>
      <c r="P248" s="13">
        <v>168.016052</v>
      </c>
      <c r="Q248" s="14">
        <f t="shared" si="67"/>
        <v>5.7372426547819266E-3</v>
      </c>
      <c r="R248" s="13">
        <v>39.224105999999999</v>
      </c>
      <c r="S248" s="14">
        <f t="shared" si="68"/>
        <v>1.130472369352109E-2</v>
      </c>
      <c r="T248" s="13">
        <v>115.13548299999999</v>
      </c>
      <c r="U248" s="14">
        <f t="shared" si="69"/>
        <v>5.9391706544027478E-3</v>
      </c>
      <c r="V248" s="13">
        <v>42.162632000000002</v>
      </c>
      <c r="W248" s="14">
        <f t="shared" si="70"/>
        <v>1.3166327039238146E-2</v>
      </c>
      <c r="X248" s="13">
        <v>247.27513099999999</v>
      </c>
      <c r="Y248" s="14">
        <f t="shared" si="71"/>
        <v>2.4847093848130442E-3</v>
      </c>
      <c r="Z248" s="13">
        <v>65.270058000000006</v>
      </c>
      <c r="AA248" s="14">
        <f t="shared" si="72"/>
        <v>4.032416419913476E-3</v>
      </c>
      <c r="AB248" s="13">
        <v>119.908165</v>
      </c>
      <c r="AC248" s="14">
        <f t="shared" si="73"/>
        <v>6.3230212724969537E-3</v>
      </c>
      <c r="AD248" s="13">
        <v>34.580737999999997</v>
      </c>
      <c r="AE248" s="14">
        <f t="shared" si="74"/>
        <v>-7.6330559041057899E-3</v>
      </c>
      <c r="AF248" s="13">
        <v>111.69714399999999</v>
      </c>
      <c r="AG248" s="14">
        <f t="shared" si="75"/>
        <v>3.4326989778639128E-3</v>
      </c>
      <c r="AH248" s="13">
        <v>32.430748000000001</v>
      </c>
      <c r="AI248" s="14">
        <f t="shared" si="76"/>
        <v>4.3147065071773572E-3</v>
      </c>
      <c r="AJ248" s="13">
        <v>93.010529000000005</v>
      </c>
      <c r="AK248" s="14">
        <f t="shared" si="77"/>
        <v>1.0941342551813893E-2</v>
      </c>
      <c r="AL248" s="13">
        <v>111.410004</v>
      </c>
      <c r="AM248" s="14">
        <f t="shared" si="78"/>
        <v>1.2082140042112277E-2</v>
      </c>
      <c r="AN248" s="13">
        <v>157.23524499999999</v>
      </c>
      <c r="AO248" s="14">
        <f t="shared" si="79"/>
        <v>1.8422291566899673E-4</v>
      </c>
    </row>
    <row r="249" spans="1:41" x14ac:dyDescent="0.2">
      <c r="A249" s="50">
        <v>43616</v>
      </c>
      <c r="B249" s="49">
        <v>42.239891</v>
      </c>
      <c r="C249" s="14">
        <f t="shared" si="60"/>
        <v>-1.8115627457695571E-2</v>
      </c>
      <c r="D249" s="13">
        <v>88.753501999999997</v>
      </c>
      <c r="E249" s="14">
        <f t="shared" si="61"/>
        <v>-2.2710755313804731E-2</v>
      </c>
      <c r="F249" s="13">
        <v>197.41999799999999</v>
      </c>
      <c r="G249" s="14">
        <f t="shared" si="62"/>
        <v>-1.1615134384321268E-2</v>
      </c>
      <c r="H249" s="13">
        <v>36.411029999999997</v>
      </c>
      <c r="I249" s="14">
        <f t="shared" si="63"/>
        <v>-1.7728858587630181E-2</v>
      </c>
      <c r="J249" s="13">
        <v>44.625565000000002</v>
      </c>
      <c r="K249" s="14">
        <f t="shared" si="64"/>
        <v>-2.8747533730109964E-2</v>
      </c>
      <c r="L249" s="13">
        <v>130.02203399999999</v>
      </c>
      <c r="M249" s="14">
        <f t="shared" si="65"/>
        <v>-1.2103432860555152E-3</v>
      </c>
      <c r="N249" s="13">
        <v>55.325001</v>
      </c>
      <c r="O249" s="14">
        <f t="shared" si="66"/>
        <v>-1.3295726153605303E-2</v>
      </c>
      <c r="P249" s="13">
        <v>166.934494</v>
      </c>
      <c r="Q249" s="14">
        <f t="shared" si="67"/>
        <v>-6.4372301760786677E-3</v>
      </c>
      <c r="R249" s="13">
        <v>38.619025999999998</v>
      </c>
      <c r="S249" s="14">
        <f t="shared" si="68"/>
        <v>-1.5426227942582083E-2</v>
      </c>
      <c r="T249" s="13">
        <v>114.29884300000001</v>
      </c>
      <c r="U249" s="14">
        <f t="shared" si="69"/>
        <v>-7.2665695943620046E-3</v>
      </c>
      <c r="V249" s="13">
        <v>42.059894999999997</v>
      </c>
      <c r="W249" s="14">
        <f t="shared" si="70"/>
        <v>-2.4366837440320532E-3</v>
      </c>
      <c r="X249" s="13">
        <v>244.64857499999999</v>
      </c>
      <c r="Y249" s="14">
        <f t="shared" si="71"/>
        <v>-1.0621998214612183E-2</v>
      </c>
      <c r="Z249" s="13">
        <v>64.885056000000006</v>
      </c>
      <c r="AA249" s="14">
        <f t="shared" si="72"/>
        <v>-5.8986005497344562E-3</v>
      </c>
      <c r="AB249" s="13">
        <v>117.953079</v>
      </c>
      <c r="AC249" s="14">
        <f t="shared" si="73"/>
        <v>-1.6304861307818275E-2</v>
      </c>
      <c r="AD249" s="13">
        <v>33.673405000000002</v>
      </c>
      <c r="AE249" s="14">
        <f t="shared" si="74"/>
        <v>-2.6238103998821427E-2</v>
      </c>
      <c r="AF249" s="13">
        <v>111.167366</v>
      </c>
      <c r="AG249" s="14">
        <f t="shared" si="75"/>
        <v>-4.7429860874508289E-3</v>
      </c>
      <c r="AH249" s="13">
        <v>32.136623</v>
      </c>
      <c r="AI249" s="14">
        <f t="shared" si="76"/>
        <v>-9.0693251971863953E-3</v>
      </c>
      <c r="AJ249" s="13">
        <v>90.873588999999996</v>
      </c>
      <c r="AK249" s="14">
        <f t="shared" si="77"/>
        <v>-2.297524831839215E-2</v>
      </c>
      <c r="AL249" s="13">
        <v>109.75</v>
      </c>
      <c r="AM249" s="14">
        <f t="shared" si="78"/>
        <v>-1.4899954585765984E-2</v>
      </c>
      <c r="AN249" s="13">
        <v>155.85380599999999</v>
      </c>
      <c r="AO249" s="14">
        <f t="shared" si="79"/>
        <v>-8.7858100771236458E-3</v>
      </c>
    </row>
    <row r="250" spans="1:41" x14ac:dyDescent="0.2">
      <c r="A250" s="50">
        <v>43619</v>
      </c>
      <c r="B250" s="49">
        <v>41.812840000000001</v>
      </c>
      <c r="C250" s="14">
        <f t="shared" si="60"/>
        <v>-1.0110134990641839E-2</v>
      </c>
      <c r="D250" s="13">
        <v>84.634499000000005</v>
      </c>
      <c r="E250" s="14">
        <f t="shared" si="61"/>
        <v>-4.6409470129978536E-2</v>
      </c>
      <c r="F250" s="13">
        <v>198.55999800000001</v>
      </c>
      <c r="G250" s="14">
        <f t="shared" si="62"/>
        <v>5.7744909915358189E-3</v>
      </c>
      <c r="H250" s="13">
        <v>36.375503999999999</v>
      </c>
      <c r="I250" s="14">
        <f t="shared" si="63"/>
        <v>-9.7569335445868433E-4</v>
      </c>
      <c r="J250" s="13">
        <v>44.411144</v>
      </c>
      <c r="K250" s="14">
        <f t="shared" si="64"/>
        <v>-4.8048915459110164E-3</v>
      </c>
      <c r="L250" s="13">
        <v>130.44546500000001</v>
      </c>
      <c r="M250" s="14">
        <f t="shared" si="65"/>
        <v>3.2566095681907381E-3</v>
      </c>
      <c r="N250" s="13">
        <v>51.936999999999998</v>
      </c>
      <c r="O250" s="14">
        <f t="shared" si="66"/>
        <v>-6.1238155241967407E-2</v>
      </c>
      <c r="P250" s="13">
        <v>166.68833900000001</v>
      </c>
      <c r="Q250" s="14">
        <f t="shared" si="67"/>
        <v>-1.4745604344659213E-3</v>
      </c>
      <c r="R250" s="13">
        <v>38.110432000000003</v>
      </c>
      <c r="S250" s="14">
        <f t="shared" si="68"/>
        <v>-1.3169519086265846E-2</v>
      </c>
      <c r="T250" s="13">
        <v>114.551598</v>
      </c>
      <c r="U250" s="14">
        <f t="shared" si="69"/>
        <v>2.2113522181497203E-3</v>
      </c>
      <c r="V250" s="13">
        <v>42.787574999999997</v>
      </c>
      <c r="W250" s="14">
        <f t="shared" si="70"/>
        <v>1.7301041764369529E-2</v>
      </c>
      <c r="X250" s="13">
        <v>235.669678</v>
      </c>
      <c r="Y250" s="14">
        <f t="shared" si="71"/>
        <v>-3.6701202939767752E-2</v>
      </c>
      <c r="Z250" s="13">
        <v>65.745163000000005</v>
      </c>
      <c r="AA250" s="14">
        <f t="shared" si="72"/>
        <v>1.3255856633613838E-2</v>
      </c>
      <c r="AB250" s="13">
        <v>114.290863</v>
      </c>
      <c r="AC250" s="14">
        <f t="shared" si="73"/>
        <v>-3.1048074633134415E-2</v>
      </c>
      <c r="AD250" s="13">
        <v>33.255778999999997</v>
      </c>
      <c r="AE250" s="14">
        <f t="shared" si="74"/>
        <v>-1.240225038127285E-2</v>
      </c>
      <c r="AF250" s="13">
        <v>112.018501</v>
      </c>
      <c r="AG250" s="14">
        <f t="shared" si="75"/>
        <v>7.6563386416836909E-3</v>
      </c>
      <c r="AH250" s="13">
        <v>32.446216999999997</v>
      </c>
      <c r="AI250" s="14">
        <f t="shared" si="76"/>
        <v>9.6336817966218291E-3</v>
      </c>
      <c r="AJ250" s="13">
        <v>91.659485000000004</v>
      </c>
      <c r="AK250" s="14">
        <f t="shared" si="77"/>
        <v>8.6482333167232639E-3</v>
      </c>
      <c r="AL250" s="13">
        <v>105.519997</v>
      </c>
      <c r="AM250" s="14">
        <f t="shared" si="78"/>
        <v>-3.8542168564920209E-2</v>
      </c>
      <c r="AN250" s="13">
        <v>153.21650700000001</v>
      </c>
      <c r="AO250" s="14">
        <f t="shared" si="79"/>
        <v>-1.6921620765552481E-2</v>
      </c>
    </row>
    <row r="251" spans="1:41" x14ac:dyDescent="0.2">
      <c r="A251" s="50">
        <v>43620</v>
      </c>
      <c r="B251" s="49">
        <v>43.342514000000001</v>
      </c>
      <c r="C251" s="14">
        <f t="shared" si="60"/>
        <v>3.6583834056715503E-2</v>
      </c>
      <c r="D251" s="13">
        <v>86.477997000000002</v>
      </c>
      <c r="E251" s="14">
        <f t="shared" si="61"/>
        <v>2.1781874079505048E-2</v>
      </c>
      <c r="F251" s="13">
        <v>201.58999600000001</v>
      </c>
      <c r="G251" s="14">
        <f t="shared" si="62"/>
        <v>1.5259861152899568E-2</v>
      </c>
      <c r="H251" s="13">
        <v>36.766258000000001</v>
      </c>
      <c r="I251" s="14">
        <f t="shared" si="63"/>
        <v>1.0742229166089468E-2</v>
      </c>
      <c r="J251" s="13">
        <v>45.654797000000002</v>
      </c>
      <c r="K251" s="14">
        <f t="shared" si="64"/>
        <v>2.8003174158269806E-2</v>
      </c>
      <c r="L251" s="13">
        <v>132.759567</v>
      </c>
      <c r="M251" s="14">
        <f t="shared" si="65"/>
        <v>1.7739995790577945E-2</v>
      </c>
      <c r="N251" s="13">
        <v>52.724499000000002</v>
      </c>
      <c r="O251" s="14">
        <f t="shared" si="66"/>
        <v>1.5162581589233115E-2</v>
      </c>
      <c r="P251" s="13">
        <v>171.682739</v>
      </c>
      <c r="Q251" s="14">
        <f t="shared" si="67"/>
        <v>2.9962503855773592E-2</v>
      </c>
      <c r="R251" s="13">
        <v>39.276710999999999</v>
      </c>
      <c r="S251" s="14">
        <f t="shared" si="68"/>
        <v>3.0602618201756249E-2</v>
      </c>
      <c r="T251" s="13">
        <v>116.547348</v>
      </c>
      <c r="U251" s="14">
        <f t="shared" si="69"/>
        <v>1.7422279870770607E-2</v>
      </c>
      <c r="V251" s="13">
        <v>42.804695000000002</v>
      </c>
      <c r="W251" s="14">
        <f t="shared" si="70"/>
        <v>4.0011615521584609E-4</v>
      </c>
      <c r="X251" s="13">
        <v>242.401398</v>
      </c>
      <c r="Y251" s="14">
        <f t="shared" si="71"/>
        <v>2.8564217752272691E-2</v>
      </c>
      <c r="Z251" s="13">
        <v>66.416861999999995</v>
      </c>
      <c r="AA251" s="14">
        <f t="shared" si="72"/>
        <v>1.0216705980331753E-2</v>
      </c>
      <c r="AB251" s="13">
        <v>117.457161</v>
      </c>
      <c r="AC251" s="14">
        <f t="shared" si="73"/>
        <v>2.7703859406503994E-2</v>
      </c>
      <c r="AD251" s="13">
        <v>35.547733000000001</v>
      </c>
      <c r="AE251" s="14">
        <f t="shared" si="74"/>
        <v>6.8918968940706593E-2</v>
      </c>
      <c r="AF251" s="13">
        <v>112.096664</v>
      </c>
      <c r="AG251" s="14">
        <f t="shared" si="75"/>
        <v>6.9776866590998132E-4</v>
      </c>
      <c r="AH251" s="13">
        <v>32.686169</v>
      </c>
      <c r="AI251" s="14">
        <f t="shared" si="76"/>
        <v>7.3953767861443254E-3</v>
      </c>
      <c r="AJ251" s="13">
        <v>92.436561999999995</v>
      </c>
      <c r="AK251" s="14">
        <f t="shared" si="77"/>
        <v>8.4778678387729123E-3</v>
      </c>
      <c r="AL251" s="13">
        <v>108.730003</v>
      </c>
      <c r="AM251" s="14">
        <f t="shared" si="78"/>
        <v>3.0420831039257745E-2</v>
      </c>
      <c r="AN251" s="13">
        <v>156.819839</v>
      </c>
      <c r="AO251" s="14">
        <f t="shared" si="79"/>
        <v>2.3517909855496066E-2</v>
      </c>
    </row>
    <row r="252" spans="1:41" x14ac:dyDescent="0.2">
      <c r="A252" s="50">
        <v>43621</v>
      </c>
      <c r="B252" s="49">
        <v>44.042209999999997</v>
      </c>
      <c r="C252" s="14">
        <f t="shared" si="60"/>
        <v>1.6143410601424657E-2</v>
      </c>
      <c r="D252" s="13">
        <v>86.925003000000004</v>
      </c>
      <c r="E252" s="14">
        <f t="shared" si="61"/>
        <v>5.1690142638247671E-3</v>
      </c>
      <c r="F252" s="13">
        <v>203.300003</v>
      </c>
      <c r="G252" s="14">
        <f t="shared" si="62"/>
        <v>8.482598511485584E-3</v>
      </c>
      <c r="H252" s="13">
        <v>36.677444000000001</v>
      </c>
      <c r="I252" s="14">
        <f t="shared" si="63"/>
        <v>-2.4156388175265997E-3</v>
      </c>
      <c r="J252" s="13">
        <v>46.958488000000003</v>
      </c>
      <c r="K252" s="14">
        <f t="shared" si="64"/>
        <v>2.8555400213476023E-2</v>
      </c>
      <c r="L252" s="13">
        <v>133.86244199999999</v>
      </c>
      <c r="M252" s="14">
        <f t="shared" si="65"/>
        <v>8.3073109149263136E-3</v>
      </c>
      <c r="N252" s="13">
        <v>52.231997999999997</v>
      </c>
      <c r="O252" s="14">
        <f t="shared" si="66"/>
        <v>-9.3410275932637177E-3</v>
      </c>
      <c r="P252" s="13">
        <v>174.162003</v>
      </c>
      <c r="Q252" s="14">
        <f t="shared" si="67"/>
        <v>1.4440962524485457E-2</v>
      </c>
      <c r="R252" s="13">
        <v>39.066265000000001</v>
      </c>
      <c r="S252" s="14">
        <f t="shared" si="68"/>
        <v>-5.3580351980082597E-3</v>
      </c>
      <c r="T252" s="13">
        <v>117.113838</v>
      </c>
      <c r="U252" s="14">
        <f t="shared" si="69"/>
        <v>4.8605996594619505E-3</v>
      </c>
      <c r="V252" s="13">
        <v>43.472453999999999</v>
      </c>
      <c r="W252" s="14">
        <f t="shared" si="70"/>
        <v>1.5600134517954167E-2</v>
      </c>
      <c r="X252" s="13">
        <v>249.28883400000001</v>
      </c>
      <c r="Y252" s="14">
        <f t="shared" si="71"/>
        <v>2.8413350982406493E-2</v>
      </c>
      <c r="Z252" s="13">
        <v>66.916565000000006</v>
      </c>
      <c r="AA252" s="14">
        <f t="shared" si="72"/>
        <v>7.5237369690848155E-3</v>
      </c>
      <c r="AB252" s="13">
        <v>120.00351000000001</v>
      </c>
      <c r="AC252" s="14">
        <f t="shared" si="73"/>
        <v>2.1678959190917224E-2</v>
      </c>
      <c r="AD252" s="13">
        <v>35.120159000000001</v>
      </c>
      <c r="AE252" s="14">
        <f t="shared" si="74"/>
        <v>-1.2028165059077001E-2</v>
      </c>
      <c r="AF252" s="13">
        <v>114.111557</v>
      </c>
      <c r="AG252" s="14">
        <f t="shared" si="75"/>
        <v>1.7974602705393528E-2</v>
      </c>
      <c r="AH252" s="13">
        <v>32.879657999999999</v>
      </c>
      <c r="AI252" s="14">
        <f t="shared" si="76"/>
        <v>5.9195985922975147E-3</v>
      </c>
      <c r="AJ252" s="13">
        <v>94.246810999999994</v>
      </c>
      <c r="AK252" s="14">
        <f t="shared" si="77"/>
        <v>1.9583690271821164E-2</v>
      </c>
      <c r="AL252" s="13">
        <v>110.769997</v>
      </c>
      <c r="AM252" s="14">
        <f t="shared" si="78"/>
        <v>1.8762015485275008E-2</v>
      </c>
      <c r="AN252" s="13">
        <v>159.77598599999999</v>
      </c>
      <c r="AO252" s="14">
        <f t="shared" si="79"/>
        <v>1.8850593259440718E-2</v>
      </c>
    </row>
    <row r="253" spans="1:41" x14ac:dyDescent="0.2">
      <c r="A253" s="50">
        <v>43622</v>
      </c>
      <c r="B253" s="49">
        <v>44.688828000000001</v>
      </c>
      <c r="C253" s="14">
        <f t="shared" si="60"/>
        <v>1.4681779138694617E-2</v>
      </c>
      <c r="D253" s="13">
        <v>87.718001999999998</v>
      </c>
      <c r="E253" s="14">
        <f t="shared" si="61"/>
        <v>9.1227951985228817E-3</v>
      </c>
      <c r="F253" s="13">
        <v>204.770004</v>
      </c>
      <c r="G253" s="14">
        <f t="shared" si="62"/>
        <v>7.2306983684600201E-3</v>
      </c>
      <c r="H253" s="13">
        <v>36.544238999999997</v>
      </c>
      <c r="I253" s="14">
        <f t="shared" si="63"/>
        <v>-3.6317961524255926E-3</v>
      </c>
      <c r="J253" s="13">
        <v>47.258671</v>
      </c>
      <c r="K253" s="14">
        <f t="shared" si="64"/>
        <v>6.3925184303208482E-3</v>
      </c>
      <c r="L253" s="13">
        <v>135.11303699999999</v>
      </c>
      <c r="M253" s="14">
        <f t="shared" si="65"/>
        <v>9.3423889577630703E-3</v>
      </c>
      <c r="N253" s="13">
        <v>52.387999999999998</v>
      </c>
      <c r="O253" s="14">
        <f t="shared" si="66"/>
        <v>2.9867132404164387E-3</v>
      </c>
      <c r="P253" s="13">
        <v>174.587051</v>
      </c>
      <c r="Q253" s="14">
        <f t="shared" si="67"/>
        <v>2.4405323358620556E-3</v>
      </c>
      <c r="R253" s="13">
        <v>39.548552999999998</v>
      </c>
      <c r="S253" s="14">
        <f t="shared" si="68"/>
        <v>1.2345382902614332E-2</v>
      </c>
      <c r="T253" s="13">
        <v>119.118301</v>
      </c>
      <c r="U253" s="14">
        <f t="shared" si="69"/>
        <v>1.7115509441335108E-2</v>
      </c>
      <c r="V253" s="13">
        <v>44.003234999999997</v>
      </c>
      <c r="W253" s="14">
        <f t="shared" si="70"/>
        <v>1.2209593688913944E-2</v>
      </c>
      <c r="X253" s="13">
        <v>250.81605500000001</v>
      </c>
      <c r="Y253" s="14">
        <f t="shared" si="71"/>
        <v>6.1263112971998712E-3</v>
      </c>
      <c r="Z253" s="13">
        <v>66.711760999999996</v>
      </c>
      <c r="AA253" s="14">
        <f t="shared" si="72"/>
        <v>-3.0605874644045183E-3</v>
      </c>
      <c r="AB253" s="13">
        <v>121.90136699999999</v>
      </c>
      <c r="AC253" s="14">
        <f t="shared" si="73"/>
        <v>1.5815012410886897E-2</v>
      </c>
      <c r="AD253" s="13">
        <v>35.741630999999998</v>
      </c>
      <c r="AE253" s="14">
        <f t="shared" si="74"/>
        <v>1.7695591867906924E-2</v>
      </c>
      <c r="AF253" s="13">
        <v>115.463211</v>
      </c>
      <c r="AG253" s="14">
        <f t="shared" si="75"/>
        <v>1.1845022849000353E-2</v>
      </c>
      <c r="AH253" s="13">
        <v>33.057678000000003</v>
      </c>
      <c r="AI253" s="14">
        <f t="shared" si="76"/>
        <v>5.4142898931615058E-3</v>
      </c>
      <c r="AJ253" s="13">
        <v>94.820746999999997</v>
      </c>
      <c r="AK253" s="14">
        <f t="shared" si="77"/>
        <v>6.0897126800396606E-3</v>
      </c>
      <c r="AL253" s="13">
        <v>111.779999</v>
      </c>
      <c r="AM253" s="14">
        <f t="shared" si="78"/>
        <v>9.118010538539556E-3</v>
      </c>
      <c r="AN253" s="13">
        <v>161.25405900000001</v>
      </c>
      <c r="AO253" s="14">
        <f t="shared" si="79"/>
        <v>9.2509083311183016E-3</v>
      </c>
    </row>
    <row r="254" spans="1:41" x14ac:dyDescent="0.2">
      <c r="A254" s="50">
        <v>43623</v>
      </c>
      <c r="B254" s="49">
        <v>45.878310999999997</v>
      </c>
      <c r="C254" s="14">
        <f t="shared" si="60"/>
        <v>2.661701040805986E-2</v>
      </c>
      <c r="D254" s="13">
        <v>90.201499999999996</v>
      </c>
      <c r="E254" s="14">
        <f t="shared" si="61"/>
        <v>2.8312295576454094E-2</v>
      </c>
      <c r="F254" s="13">
        <v>205.80999800000001</v>
      </c>
      <c r="G254" s="14">
        <f t="shared" si="62"/>
        <v>5.0788395745697823E-3</v>
      </c>
      <c r="H254" s="13">
        <v>36.837302999999999</v>
      </c>
      <c r="I254" s="14">
        <f t="shared" si="63"/>
        <v>8.0194309149521636E-3</v>
      </c>
      <c r="J254" s="13">
        <v>47.970557999999997</v>
      </c>
      <c r="K254" s="14">
        <f t="shared" si="64"/>
        <v>1.506362715955345E-2</v>
      </c>
      <c r="L254" s="13">
        <v>135.93034399999999</v>
      </c>
      <c r="M254" s="14">
        <f t="shared" si="65"/>
        <v>6.0490609799557227E-3</v>
      </c>
      <c r="N254" s="13">
        <v>53.418498999999997</v>
      </c>
      <c r="O254" s="14">
        <f t="shared" si="66"/>
        <v>1.9670516148736272E-2</v>
      </c>
      <c r="P254" s="13">
        <v>174.702133</v>
      </c>
      <c r="Q254" s="14">
        <f t="shared" si="67"/>
        <v>6.5916687028533261E-4</v>
      </c>
      <c r="R254" s="13">
        <v>40.364078999999997</v>
      </c>
      <c r="S254" s="14">
        <f t="shared" si="68"/>
        <v>2.0620880870154679E-2</v>
      </c>
      <c r="T254" s="13">
        <v>120.74807</v>
      </c>
      <c r="U254" s="14">
        <f t="shared" si="69"/>
        <v>1.3681936245883763E-2</v>
      </c>
      <c r="V254" s="13">
        <v>44.080280000000002</v>
      </c>
      <c r="W254" s="14">
        <f t="shared" si="70"/>
        <v>1.7508939967709747E-3</v>
      </c>
      <c r="X254" s="13">
        <v>258.56924400000003</v>
      </c>
      <c r="Y254" s="14">
        <f t="shared" si="71"/>
        <v>3.0911852911489346E-2</v>
      </c>
      <c r="Z254" s="13">
        <v>67.547302000000002</v>
      </c>
      <c r="AA254" s="14">
        <f t="shared" si="72"/>
        <v>1.2524643143508207E-2</v>
      </c>
      <c r="AB254" s="13">
        <v>125.31559799999999</v>
      </c>
      <c r="AC254" s="14">
        <f t="shared" si="73"/>
        <v>2.8008143665854135E-2</v>
      </c>
      <c r="AD254" s="13">
        <v>36.169201000000001</v>
      </c>
      <c r="AE254" s="14">
        <f t="shared" si="74"/>
        <v>1.1962800466492451E-2</v>
      </c>
      <c r="AF254" s="13">
        <v>116.76673099999999</v>
      </c>
      <c r="AG254" s="14">
        <f t="shared" si="75"/>
        <v>1.1289483366264452E-2</v>
      </c>
      <c r="AH254" s="13">
        <v>33.220222</v>
      </c>
      <c r="AI254" s="14">
        <f t="shared" si="76"/>
        <v>4.9169817674428185E-3</v>
      </c>
      <c r="AJ254" s="13">
        <v>96.048164</v>
      </c>
      <c r="AK254" s="14">
        <f t="shared" si="77"/>
        <v>1.2944603779592612E-2</v>
      </c>
      <c r="AL254" s="13">
        <v>114.019997</v>
      </c>
      <c r="AM254" s="14">
        <f t="shared" si="78"/>
        <v>2.0039345321518631E-2</v>
      </c>
      <c r="AN254" s="13">
        <v>164.27783199999999</v>
      </c>
      <c r="AO254" s="14">
        <f t="shared" si="79"/>
        <v>1.8751608602918912E-2</v>
      </c>
    </row>
    <row r="255" spans="1:41" x14ac:dyDescent="0.2">
      <c r="A255" s="50">
        <v>43626</v>
      </c>
      <c r="B255" s="49">
        <v>46.464607000000001</v>
      </c>
      <c r="C255" s="14">
        <f t="shared" si="60"/>
        <v>1.2779371934594552E-2</v>
      </c>
      <c r="D255" s="13">
        <v>93.031502000000003</v>
      </c>
      <c r="E255" s="14">
        <f t="shared" si="61"/>
        <v>3.1374223266797285E-2</v>
      </c>
      <c r="F255" s="13">
        <v>207.16000399999999</v>
      </c>
      <c r="G255" s="14">
        <f t="shared" si="62"/>
        <v>6.5594772514403488E-3</v>
      </c>
      <c r="H255" s="13">
        <v>36.668571</v>
      </c>
      <c r="I255" s="14">
        <f t="shared" si="63"/>
        <v>-4.5804656220352902E-3</v>
      </c>
      <c r="J255" s="13">
        <v>48.390822999999997</v>
      </c>
      <c r="K255" s="14">
        <f t="shared" si="64"/>
        <v>8.7608945470261101E-3</v>
      </c>
      <c r="L255" s="13">
        <v>134.975189</v>
      </c>
      <c r="M255" s="14">
        <f t="shared" si="65"/>
        <v>-7.0267974897495478E-3</v>
      </c>
      <c r="N255" s="13">
        <v>54.137999999999998</v>
      </c>
      <c r="O255" s="14">
        <f t="shared" si="66"/>
        <v>1.3469135476831706E-2</v>
      </c>
      <c r="P255" s="13">
        <v>175.366241</v>
      </c>
      <c r="Q255" s="14">
        <f t="shared" si="67"/>
        <v>3.8013731635433423E-3</v>
      </c>
      <c r="R255" s="13">
        <v>41.039302999999997</v>
      </c>
      <c r="S255" s="14">
        <f t="shared" si="68"/>
        <v>1.672833907593918E-2</v>
      </c>
      <c r="T255" s="13">
        <v>121.15763099999999</v>
      </c>
      <c r="U255" s="14">
        <f t="shared" si="69"/>
        <v>3.3918637374492633E-3</v>
      </c>
      <c r="V255" s="13">
        <v>43.986111000000001</v>
      </c>
      <c r="W255" s="14">
        <f t="shared" si="70"/>
        <v>-2.1363067566722016E-3</v>
      </c>
      <c r="X255" s="13">
        <v>258.86114500000002</v>
      </c>
      <c r="Y255" s="14">
        <f t="shared" si="71"/>
        <v>1.128908432744602E-3</v>
      </c>
      <c r="Z255" s="13">
        <v>67.563689999999994</v>
      </c>
      <c r="AA255" s="14">
        <f t="shared" si="72"/>
        <v>2.4261516766421742E-4</v>
      </c>
      <c r="AB255" s="13">
        <v>126.46006800000001</v>
      </c>
      <c r="AC255" s="14">
        <f t="shared" si="73"/>
        <v>9.1327019003653032E-3</v>
      </c>
      <c r="AD255" s="13">
        <v>36.897559999999999</v>
      </c>
      <c r="AE255" s="14">
        <f t="shared" si="74"/>
        <v>2.0137547412230505E-2</v>
      </c>
      <c r="AF255" s="13">
        <v>116.87170399999999</v>
      </c>
      <c r="AG255" s="14">
        <f t="shared" si="75"/>
        <v>8.9899750640443088E-4</v>
      </c>
      <c r="AH255" s="13">
        <v>33.336323</v>
      </c>
      <c r="AI255" s="14">
        <f t="shared" si="76"/>
        <v>3.4948893478194965E-3</v>
      </c>
      <c r="AJ255" s="13">
        <v>96.004043999999993</v>
      </c>
      <c r="AK255" s="14">
        <f t="shared" si="77"/>
        <v>-4.5935287216947174E-4</v>
      </c>
      <c r="AL255" s="13">
        <v>115.620003</v>
      </c>
      <c r="AM255" s="14">
        <f t="shared" si="78"/>
        <v>1.403267884667625E-2</v>
      </c>
      <c r="AN255" s="13">
        <v>165.02169799999999</v>
      </c>
      <c r="AO255" s="14">
        <f t="shared" si="79"/>
        <v>4.5280972541688058E-3</v>
      </c>
    </row>
    <row r="256" spans="1:41" x14ac:dyDescent="0.2">
      <c r="A256" s="50">
        <v>43627</v>
      </c>
      <c r="B256" s="49">
        <v>47.002647000000003</v>
      </c>
      <c r="C256" s="14">
        <f t="shared" si="60"/>
        <v>1.1579566356818782E-2</v>
      </c>
      <c r="D256" s="13">
        <v>93.184997999999993</v>
      </c>
      <c r="E256" s="14">
        <f t="shared" si="61"/>
        <v>1.6499357389714309E-3</v>
      </c>
      <c r="F256" s="13">
        <v>206.63000500000001</v>
      </c>
      <c r="G256" s="14">
        <f t="shared" si="62"/>
        <v>-2.558404082672161E-3</v>
      </c>
      <c r="H256" s="13">
        <v>36.606403</v>
      </c>
      <c r="I256" s="14">
        <f t="shared" si="63"/>
        <v>-1.695402856031647E-3</v>
      </c>
      <c r="J256" s="13">
        <v>48.982632000000002</v>
      </c>
      <c r="K256" s="14">
        <f t="shared" si="64"/>
        <v>1.2229777534471964E-2</v>
      </c>
      <c r="L256" s="13">
        <v>133.015579</v>
      </c>
      <c r="M256" s="14">
        <f t="shared" si="65"/>
        <v>-1.4518297877693653E-2</v>
      </c>
      <c r="N256" s="13">
        <v>54.051997999999998</v>
      </c>
      <c r="O256" s="14">
        <f t="shared" si="66"/>
        <v>-1.5885699508663143E-3</v>
      </c>
      <c r="P256" s="13">
        <v>175.33085600000001</v>
      </c>
      <c r="Q256" s="14">
        <f t="shared" si="67"/>
        <v>-2.0177771843776782E-4</v>
      </c>
      <c r="R256" s="13">
        <v>41.083140999999998</v>
      </c>
      <c r="S256" s="14">
        <f t="shared" si="68"/>
        <v>1.0681955295390733E-3</v>
      </c>
      <c r="T256" s="13">
        <v>121.819992</v>
      </c>
      <c r="U256" s="14">
        <f t="shared" si="69"/>
        <v>5.466935879589796E-3</v>
      </c>
      <c r="V256" s="13">
        <v>43.943309999999997</v>
      </c>
      <c r="W256" s="14">
        <f t="shared" si="70"/>
        <v>-9.730571543368205E-4</v>
      </c>
      <c r="X256" s="13">
        <v>256.487549</v>
      </c>
      <c r="Y256" s="14">
        <f t="shared" si="71"/>
        <v>-9.1693792052106593E-3</v>
      </c>
      <c r="Z256" s="13">
        <v>67.973251000000005</v>
      </c>
      <c r="AA256" s="14">
        <f t="shared" si="72"/>
        <v>6.0618506774867686E-3</v>
      </c>
      <c r="AB256" s="13">
        <v>125.9832</v>
      </c>
      <c r="AC256" s="14">
        <f t="shared" si="73"/>
        <v>-3.7708978616081135E-3</v>
      </c>
      <c r="AD256" s="13">
        <v>37.474266</v>
      </c>
      <c r="AE256" s="14">
        <f t="shared" si="74"/>
        <v>1.5629922412213837E-2</v>
      </c>
      <c r="AF256" s="13">
        <v>116.530518</v>
      </c>
      <c r="AG256" s="14">
        <f t="shared" si="75"/>
        <v>-2.9193208306433904E-3</v>
      </c>
      <c r="AH256" s="13">
        <v>33.026721999999999</v>
      </c>
      <c r="AI256" s="14">
        <f t="shared" si="76"/>
        <v>-9.2871970312983221E-3</v>
      </c>
      <c r="AJ256" s="13">
        <v>96.586815000000001</v>
      </c>
      <c r="AK256" s="14">
        <f t="shared" si="77"/>
        <v>6.0702755396428998E-3</v>
      </c>
      <c r="AL256" s="13">
        <v>114.599998</v>
      </c>
      <c r="AM256" s="14">
        <f t="shared" si="78"/>
        <v>-8.8220461298551545E-3</v>
      </c>
      <c r="AN256" s="13">
        <v>164.52899199999999</v>
      </c>
      <c r="AO256" s="14">
        <f t="shared" si="79"/>
        <v>-2.9857043405285832E-3</v>
      </c>
    </row>
    <row r="257" spans="1:41" x14ac:dyDescent="0.2">
      <c r="A257" s="50">
        <v>43628</v>
      </c>
      <c r="B257" s="49">
        <v>46.853065000000001</v>
      </c>
      <c r="C257" s="14">
        <f t="shared" si="60"/>
        <v>-3.1824165136913329E-3</v>
      </c>
      <c r="D257" s="13">
        <v>92.765998999999994</v>
      </c>
      <c r="E257" s="14">
        <f t="shared" si="61"/>
        <v>-4.496421194321476E-3</v>
      </c>
      <c r="F257" s="13">
        <v>204.570007</v>
      </c>
      <c r="G257" s="14">
        <f t="shared" si="62"/>
        <v>-9.9695007992668394E-3</v>
      </c>
      <c r="H257" s="13">
        <v>36.810657999999997</v>
      </c>
      <c r="I257" s="14">
        <f t="shared" si="63"/>
        <v>5.5797615515513765E-3</v>
      </c>
      <c r="J257" s="13">
        <v>47.910522</v>
      </c>
      <c r="K257" s="14">
        <f t="shared" si="64"/>
        <v>-2.1887553939527016E-2</v>
      </c>
      <c r="L257" s="13">
        <v>133.64579800000001</v>
      </c>
      <c r="M257" s="14">
        <f t="shared" si="65"/>
        <v>4.7379337423325563E-3</v>
      </c>
      <c r="N257" s="13">
        <v>53.955002</v>
      </c>
      <c r="O257" s="14">
        <f t="shared" si="66"/>
        <v>-1.7944942571780365E-3</v>
      </c>
      <c r="P257" s="13">
        <v>176.15428199999999</v>
      </c>
      <c r="Q257" s="14">
        <f t="shared" si="67"/>
        <v>4.6964123645183431E-3</v>
      </c>
      <c r="R257" s="13">
        <v>40.618381999999997</v>
      </c>
      <c r="S257" s="14">
        <f t="shared" si="68"/>
        <v>-1.1312645252708475E-2</v>
      </c>
      <c r="T257" s="13">
        <v>123.475876</v>
      </c>
      <c r="U257" s="14">
        <f t="shared" si="69"/>
        <v>1.3592875625866085E-2</v>
      </c>
      <c r="V257" s="13">
        <v>44.208691000000002</v>
      </c>
      <c r="W257" s="14">
        <f t="shared" si="70"/>
        <v>6.0391672816637598E-3</v>
      </c>
      <c r="X257" s="13">
        <v>256.67233299999998</v>
      </c>
      <c r="Y257" s="14">
        <f t="shared" si="71"/>
        <v>7.204404296443645E-4</v>
      </c>
      <c r="Z257" s="13">
        <v>68.571235999999999</v>
      </c>
      <c r="AA257" s="14">
        <f t="shared" si="72"/>
        <v>8.797357654704463E-3</v>
      </c>
      <c r="AB257" s="13">
        <v>125.40145099999999</v>
      </c>
      <c r="AC257" s="14">
        <f t="shared" si="73"/>
        <v>-4.6176712450549662E-3</v>
      </c>
      <c r="AD257" s="13">
        <v>36.343204</v>
      </c>
      <c r="AE257" s="14">
        <f t="shared" si="74"/>
        <v>-3.0182365679957579E-2</v>
      </c>
      <c r="AF257" s="13">
        <v>116.47802</v>
      </c>
      <c r="AG257" s="14">
        <f t="shared" si="75"/>
        <v>-4.5050859552520084E-4</v>
      </c>
      <c r="AH257" s="13">
        <v>33.344062999999998</v>
      </c>
      <c r="AI257" s="14">
        <f t="shared" si="76"/>
        <v>9.608613291988144E-3</v>
      </c>
      <c r="AJ257" s="13">
        <v>96.851746000000006</v>
      </c>
      <c r="AK257" s="14">
        <f t="shared" si="77"/>
        <v>2.7429313203877204E-3</v>
      </c>
      <c r="AL257" s="13">
        <v>114.5</v>
      </c>
      <c r="AM257" s="14">
        <f t="shared" si="78"/>
        <v>-8.7258291226144369E-4</v>
      </c>
      <c r="AN257" s="13">
        <v>165.76559399999999</v>
      </c>
      <c r="AO257" s="14">
        <f t="shared" si="79"/>
        <v>7.516012740174105E-3</v>
      </c>
    </row>
    <row r="258" spans="1:41" x14ac:dyDescent="0.2">
      <c r="A258" s="50">
        <v>43629</v>
      </c>
      <c r="B258" s="49">
        <v>46.843403000000002</v>
      </c>
      <c r="C258" s="14">
        <f t="shared" si="60"/>
        <v>-2.0621916623808634E-4</v>
      </c>
      <c r="D258" s="13">
        <v>93.514999000000003</v>
      </c>
      <c r="E258" s="14">
        <f t="shared" si="61"/>
        <v>8.0740789521385192E-3</v>
      </c>
      <c r="F258" s="13">
        <v>204.990005</v>
      </c>
      <c r="G258" s="14">
        <f t="shared" si="62"/>
        <v>2.0530771160407468E-3</v>
      </c>
      <c r="H258" s="13">
        <v>37.023800000000001</v>
      </c>
      <c r="I258" s="14">
        <f t="shared" si="63"/>
        <v>5.7902252114050423E-3</v>
      </c>
      <c r="J258" s="13">
        <v>48.176399000000004</v>
      </c>
      <c r="K258" s="14">
        <f t="shared" si="64"/>
        <v>5.5494490333460877E-3</v>
      </c>
      <c r="L258" s="13">
        <v>139.573792</v>
      </c>
      <c r="M258" s="14">
        <f t="shared" si="65"/>
        <v>4.4356007362087002E-2</v>
      </c>
      <c r="N258" s="13">
        <v>54.550499000000002</v>
      </c>
      <c r="O258" s="14">
        <f t="shared" si="66"/>
        <v>1.1036919246152577E-2</v>
      </c>
      <c r="P258" s="13">
        <v>179.17378199999999</v>
      </c>
      <c r="Q258" s="14">
        <f t="shared" si="67"/>
        <v>1.714122396411577E-2</v>
      </c>
      <c r="R258" s="13">
        <v>40.951618000000003</v>
      </c>
      <c r="S258" s="14">
        <f t="shared" si="68"/>
        <v>8.2040687883631058E-3</v>
      </c>
      <c r="T258" s="13">
        <v>122.630516</v>
      </c>
      <c r="U258" s="14">
        <f t="shared" si="69"/>
        <v>-6.8463575832415913E-3</v>
      </c>
      <c r="V258" s="13">
        <v>44.113791999999997</v>
      </c>
      <c r="W258" s="14">
        <f t="shared" si="70"/>
        <v>-2.1466141125962013E-3</v>
      </c>
      <c r="X258" s="13">
        <v>254.09440599999999</v>
      </c>
      <c r="Y258" s="14">
        <f t="shared" si="71"/>
        <v>-1.0043649698699642E-2</v>
      </c>
      <c r="Z258" s="13">
        <v>67.907745000000006</v>
      </c>
      <c r="AA258" s="14">
        <f t="shared" si="72"/>
        <v>-9.675937589924688E-3</v>
      </c>
      <c r="AB258" s="13">
        <v>126.193016</v>
      </c>
      <c r="AC258" s="14">
        <f t="shared" si="73"/>
        <v>6.3122475353176721E-3</v>
      </c>
      <c r="AD258" s="13">
        <v>36.855297</v>
      </c>
      <c r="AE258" s="14">
        <f t="shared" si="74"/>
        <v>1.4090474796883523E-2</v>
      </c>
      <c r="AF258" s="13">
        <v>116.303055</v>
      </c>
      <c r="AG258" s="14">
        <f t="shared" si="75"/>
        <v>-1.5021288995125115E-3</v>
      </c>
      <c r="AH258" s="13">
        <v>32.895142</v>
      </c>
      <c r="AI258" s="14">
        <f t="shared" si="76"/>
        <v>-1.3463296299554117E-2</v>
      </c>
      <c r="AJ258" s="13">
        <v>97.937897000000007</v>
      </c>
      <c r="AK258" s="14">
        <f t="shared" si="77"/>
        <v>1.1214573250956095E-2</v>
      </c>
      <c r="AL258" s="13">
        <v>115.720001</v>
      </c>
      <c r="AM258" s="14">
        <f t="shared" si="78"/>
        <v>1.0655030567685575E-2</v>
      </c>
      <c r="AN258" s="13">
        <v>163.60159300000001</v>
      </c>
      <c r="AO258" s="14">
        <f t="shared" si="79"/>
        <v>-1.3054584777103861E-2</v>
      </c>
    </row>
    <row r="259" spans="1:41" x14ac:dyDescent="0.2">
      <c r="A259" s="50">
        <v>43630</v>
      </c>
      <c r="B259" s="49">
        <v>46.503211999999998</v>
      </c>
      <c r="C259" s="14">
        <f t="shared" si="60"/>
        <v>-7.2623032959412415E-3</v>
      </c>
      <c r="D259" s="13">
        <v>93.483497999999997</v>
      </c>
      <c r="E259" s="14">
        <f t="shared" si="61"/>
        <v>-3.3685505359415391E-4</v>
      </c>
      <c r="F259" s="13">
        <v>205.16000399999999</v>
      </c>
      <c r="G259" s="14">
        <f t="shared" si="62"/>
        <v>8.2930384825341541E-4</v>
      </c>
      <c r="H259" s="13">
        <v>37.574406000000003</v>
      </c>
      <c r="I259" s="14">
        <f t="shared" si="63"/>
        <v>1.487167713740889E-2</v>
      </c>
      <c r="J259" s="13">
        <v>46.958488000000003</v>
      </c>
      <c r="K259" s="14">
        <f t="shared" si="64"/>
        <v>-2.5280241472593223E-2</v>
      </c>
      <c r="L259" s="13">
        <v>139.485153</v>
      </c>
      <c r="M259" s="14">
        <f t="shared" si="65"/>
        <v>-6.3506908231025783E-4</v>
      </c>
      <c r="N259" s="13">
        <v>54.314999</v>
      </c>
      <c r="O259" s="14">
        <f t="shared" si="66"/>
        <v>-4.3171007473277179E-3</v>
      </c>
      <c r="P259" s="13">
        <v>182.202057</v>
      </c>
      <c r="Q259" s="14">
        <f t="shared" si="67"/>
        <v>1.6901328789275638E-2</v>
      </c>
      <c r="R259" s="13">
        <v>40.504387000000001</v>
      </c>
      <c r="S259" s="14">
        <f t="shared" si="68"/>
        <v>-1.0920960436776928E-2</v>
      </c>
      <c r="T259" s="13">
        <v>122.090149</v>
      </c>
      <c r="U259" s="14">
        <f t="shared" si="69"/>
        <v>-4.4064643746586363E-3</v>
      </c>
      <c r="V259" s="13">
        <v>44.269092999999998</v>
      </c>
      <c r="W259" s="14">
        <f t="shared" si="70"/>
        <v>3.5204636228054476E-3</v>
      </c>
      <c r="X259" s="13">
        <v>253.024338</v>
      </c>
      <c r="Y259" s="14">
        <f t="shared" si="71"/>
        <v>-4.2113008973522215E-3</v>
      </c>
      <c r="Z259" s="13">
        <v>68.262314000000003</v>
      </c>
      <c r="AA259" s="14">
        <f t="shared" si="72"/>
        <v>5.2213337374109603E-3</v>
      </c>
      <c r="AB259" s="13">
        <v>126.31699399999999</v>
      </c>
      <c r="AC259" s="14">
        <f t="shared" si="73"/>
        <v>9.8244739629649303E-4</v>
      </c>
      <c r="AD259" s="13">
        <v>35.955406000000004</v>
      </c>
      <c r="AE259" s="14">
        <f t="shared" si="74"/>
        <v>-2.441687011774718E-2</v>
      </c>
      <c r="AF259" s="13">
        <v>116.119347</v>
      </c>
      <c r="AG259" s="14">
        <f t="shared" si="75"/>
        <v>-1.579562978805682E-3</v>
      </c>
      <c r="AH259" s="13">
        <v>33.096381999999998</v>
      </c>
      <c r="AI259" s="14">
        <f t="shared" si="76"/>
        <v>6.117620650489819E-3</v>
      </c>
      <c r="AJ259" s="13">
        <v>98.193969999999993</v>
      </c>
      <c r="AK259" s="14">
        <f t="shared" si="77"/>
        <v>2.6146467082093228E-3</v>
      </c>
      <c r="AL259" s="13">
        <v>116.16999800000001</v>
      </c>
      <c r="AM259" s="14">
        <f t="shared" si="78"/>
        <v>3.8886708962266869E-3</v>
      </c>
      <c r="AN259" s="13">
        <v>163.90104700000001</v>
      </c>
      <c r="AO259" s="14">
        <f t="shared" si="79"/>
        <v>1.8303856002184204E-3</v>
      </c>
    </row>
    <row r="260" spans="1:41" x14ac:dyDescent="0.2">
      <c r="A260" s="50">
        <v>43633</v>
      </c>
      <c r="B260" s="49">
        <v>46.780673999999998</v>
      </c>
      <c r="C260" s="14">
        <f t="shared" ref="C260:C323" si="80">(B260/B259)-1</f>
        <v>5.9665125927215179E-3</v>
      </c>
      <c r="D260" s="13">
        <v>94.301497999999995</v>
      </c>
      <c r="E260" s="14">
        <f t="shared" ref="E260:E323" si="81">(D260/D259)-1</f>
        <v>8.7502074430290122E-3</v>
      </c>
      <c r="F260" s="13">
        <v>203.479996</v>
      </c>
      <c r="G260" s="14">
        <f t="shared" ref="G260:G323" si="82">(F260/F259)-1</f>
        <v>-8.1887695810338723E-3</v>
      </c>
      <c r="H260" s="13">
        <v>37.796424999999999</v>
      </c>
      <c r="I260" s="14">
        <f t="shared" ref="I260:I323" si="83">(H260/H259)-1</f>
        <v>5.9087826963917234E-3</v>
      </c>
      <c r="J260" s="13">
        <v>47.515994999999997</v>
      </c>
      <c r="K260" s="14">
        <f t="shared" ref="K260:K323" si="84">(J260/J259)-1</f>
        <v>1.1872337116135334E-2</v>
      </c>
      <c r="L260" s="13">
        <v>138.81556699999999</v>
      </c>
      <c r="M260" s="14">
        <f t="shared" ref="M260:M323" si="85">(L260/L259)-1</f>
        <v>-4.8004105497880811E-3</v>
      </c>
      <c r="N260" s="13">
        <v>54.694499999999998</v>
      </c>
      <c r="O260" s="14">
        <f t="shared" ref="O260:O323" si="86">(N260/N259)-1</f>
        <v>6.9870386999362211E-3</v>
      </c>
      <c r="P260" s="13">
        <v>183.27345299999999</v>
      </c>
      <c r="Q260" s="14">
        <f t="shared" ref="Q260:Q323" si="87">(P260/P259)-1</f>
        <v>5.8802629215102264E-3</v>
      </c>
      <c r="R260" s="13">
        <v>40.451777999999997</v>
      </c>
      <c r="S260" s="14">
        <f t="shared" ref="S260:S323" si="88">(R260/R259)-1</f>
        <v>-1.2988469619353848E-3</v>
      </c>
      <c r="T260" s="13">
        <v>121.523697</v>
      </c>
      <c r="U260" s="14">
        <f t="shared" ref="U260:U323" si="89">(T260/T259)-1</f>
        <v>-4.6396208427921248E-3</v>
      </c>
      <c r="V260" s="13">
        <v>43.889457999999998</v>
      </c>
      <c r="W260" s="14">
        <f t="shared" ref="W260:W323" si="90">(V260/V259)-1</f>
        <v>-8.5756218226562542E-3</v>
      </c>
      <c r="X260" s="13">
        <v>252.148819</v>
      </c>
      <c r="Y260" s="14">
        <f t="shared" ref="Y260:Y323" si="91">(X260/X259)-1</f>
        <v>-3.4602165424892917E-3</v>
      </c>
      <c r="Z260" s="13">
        <v>68.691124000000002</v>
      </c>
      <c r="AA260" s="14">
        <f t="shared" ref="AA260:AA323" si="92">(Z260/Z259)-1</f>
        <v>6.2817970102799769E-3</v>
      </c>
      <c r="AB260" s="13">
        <v>126.698486</v>
      </c>
      <c r="AC260" s="14">
        <f t="shared" ref="AC260:AC323" si="93">(AB260/AB259)-1</f>
        <v>3.0201162006753268E-3</v>
      </c>
      <c r="AD260" s="13">
        <v>36.052360999999998</v>
      </c>
      <c r="AE260" s="14">
        <f t="shared" ref="AE260:AE323" si="94">(AD260/AD259)-1</f>
        <v>2.6965347019025643E-3</v>
      </c>
      <c r="AF260" s="13">
        <v>115.935631</v>
      </c>
      <c r="AG260" s="14">
        <f t="shared" ref="AG260:AG323" si="95">(AF260/AF259)-1</f>
        <v>-1.5821308399194267E-3</v>
      </c>
      <c r="AH260" s="13">
        <v>33.18927</v>
      </c>
      <c r="AI260" s="14">
        <f t="shared" ref="AI260:AI323" si="96">(AH260/AH259)-1</f>
        <v>2.8065907627004005E-3</v>
      </c>
      <c r="AJ260" s="13">
        <v>98.008537000000004</v>
      </c>
      <c r="AK260" s="14">
        <f t="shared" ref="AK260:AK323" si="97">(AJ260/AJ259)-1</f>
        <v>-1.888435715553527E-3</v>
      </c>
      <c r="AL260" s="13">
        <v>117.160004</v>
      </c>
      <c r="AM260" s="14">
        <f t="shared" ref="AM260:AM323" si="98">(AL260/AL259)-1</f>
        <v>8.522045425187974E-3</v>
      </c>
      <c r="AN260" s="13">
        <v>163.80448899999999</v>
      </c>
      <c r="AO260" s="14">
        <f t="shared" ref="AO260:AO323" si="99">(AN260/AN259)-1</f>
        <v>-5.8912375343167511E-4</v>
      </c>
    </row>
    <row r="261" spans="1:41" x14ac:dyDescent="0.2">
      <c r="A261" s="50">
        <v>43634</v>
      </c>
      <c r="B261" s="49">
        <v>47.880878000000003</v>
      </c>
      <c r="C261" s="14">
        <f t="shared" si="80"/>
        <v>2.3518344348779641E-2</v>
      </c>
      <c r="D261" s="13">
        <v>95.068496999999994</v>
      </c>
      <c r="E261" s="14">
        <f t="shared" si="81"/>
        <v>8.1334763102065555E-3</v>
      </c>
      <c r="F261" s="13">
        <v>206.009995</v>
      </c>
      <c r="G261" s="14">
        <f t="shared" si="82"/>
        <v>1.2433649743142317E-2</v>
      </c>
      <c r="H261" s="13">
        <v>38.409194999999997</v>
      </c>
      <c r="I261" s="14">
        <f t="shared" si="83"/>
        <v>1.6212379874551486E-2</v>
      </c>
      <c r="J261" s="13">
        <v>48.073478999999999</v>
      </c>
      <c r="K261" s="14">
        <f t="shared" si="84"/>
        <v>1.1732554479812585E-2</v>
      </c>
      <c r="L261" s="13">
        <v>137.11201500000001</v>
      </c>
      <c r="M261" s="14">
        <f t="shared" si="85"/>
        <v>-1.2272053032784003E-2</v>
      </c>
      <c r="N261" s="13">
        <v>55.262000999999998</v>
      </c>
      <c r="O261" s="14">
        <f t="shared" si="86"/>
        <v>1.0375833036228466E-2</v>
      </c>
      <c r="P261" s="13">
        <v>183.716171</v>
      </c>
      <c r="Q261" s="14">
        <f t="shared" si="87"/>
        <v>2.4156144425346859E-3</v>
      </c>
      <c r="R261" s="13">
        <v>41.539130999999998</v>
      </c>
      <c r="S261" s="14">
        <f t="shared" si="88"/>
        <v>2.6880227613233609E-2</v>
      </c>
      <c r="T261" s="13">
        <v>122.212181</v>
      </c>
      <c r="U261" s="14">
        <f t="shared" si="89"/>
        <v>5.665430010741046E-3</v>
      </c>
      <c r="V261" s="13">
        <v>43.691020999999999</v>
      </c>
      <c r="W261" s="14">
        <f t="shared" si="90"/>
        <v>-4.5212907391108947E-3</v>
      </c>
      <c r="X261" s="13">
        <v>251.76944</v>
      </c>
      <c r="Y261" s="14">
        <f t="shared" si="91"/>
        <v>-1.5045836879370444E-3</v>
      </c>
      <c r="Z261" s="13">
        <v>69.672424000000007</v>
      </c>
      <c r="AA261" s="14">
        <f t="shared" si="92"/>
        <v>1.4285688497396087E-2</v>
      </c>
      <c r="AB261" s="13">
        <v>128.90150499999999</v>
      </c>
      <c r="AC261" s="14">
        <f t="shared" si="93"/>
        <v>1.7387887334344265E-2</v>
      </c>
      <c r="AD261" s="13">
        <v>38.003760999999997</v>
      </c>
      <c r="AE261" s="14">
        <f t="shared" si="94"/>
        <v>5.4126829585446457E-2</v>
      </c>
      <c r="AF261" s="13">
        <v>115.533203</v>
      </c>
      <c r="AG261" s="14">
        <f t="shared" si="95"/>
        <v>-3.4711330462332546E-3</v>
      </c>
      <c r="AH261" s="13">
        <v>33.336323</v>
      </c>
      <c r="AI261" s="14">
        <f t="shared" si="96"/>
        <v>4.4307392117994837E-3</v>
      </c>
      <c r="AJ261" s="13">
        <v>96.781090000000006</v>
      </c>
      <c r="AK261" s="14">
        <f t="shared" si="97"/>
        <v>-1.2523878404592459E-2</v>
      </c>
      <c r="AL261" s="13">
        <v>115.980003</v>
      </c>
      <c r="AM261" s="14">
        <f t="shared" si="98"/>
        <v>-1.0071705016329702E-2</v>
      </c>
      <c r="AN261" s="13">
        <v>163.53402700000001</v>
      </c>
      <c r="AO261" s="14">
        <f t="shared" si="99"/>
        <v>-1.6511269114241056E-3</v>
      </c>
    </row>
    <row r="262" spans="1:41" x14ac:dyDescent="0.2">
      <c r="A262" s="50">
        <v>43635</v>
      </c>
      <c r="B262" s="49">
        <v>47.740940000000002</v>
      </c>
      <c r="C262" s="14">
        <f t="shared" si="80"/>
        <v>-2.9226281105371177E-3</v>
      </c>
      <c r="D262" s="13">
        <v>95.439498999999998</v>
      </c>
      <c r="E262" s="14">
        <f t="shared" si="81"/>
        <v>3.9024704471766203E-3</v>
      </c>
      <c r="F262" s="13">
        <v>206.75</v>
      </c>
      <c r="G262" s="14">
        <f t="shared" si="82"/>
        <v>3.5920829957789557E-3</v>
      </c>
      <c r="H262" s="13">
        <v>38.311508000000003</v>
      </c>
      <c r="I262" s="14">
        <f t="shared" si="83"/>
        <v>-2.5433232849579879E-3</v>
      </c>
      <c r="J262" s="13">
        <v>48.142097</v>
      </c>
      <c r="K262" s="14">
        <f t="shared" si="84"/>
        <v>1.4273566512630342E-3</v>
      </c>
      <c r="L262" s="13">
        <v>138.76632699999999</v>
      </c>
      <c r="M262" s="14">
        <f t="shared" si="85"/>
        <v>1.2065405063152124E-2</v>
      </c>
      <c r="N262" s="13">
        <v>55.225498000000002</v>
      </c>
      <c r="O262" s="14">
        <f t="shared" si="86"/>
        <v>-6.605443042135839E-4</v>
      </c>
      <c r="P262" s="13">
        <v>184.12348900000001</v>
      </c>
      <c r="Q262" s="14">
        <f t="shared" si="87"/>
        <v>2.217104775169787E-3</v>
      </c>
      <c r="R262" s="13">
        <v>41.276069999999997</v>
      </c>
      <c r="S262" s="14">
        <f t="shared" si="88"/>
        <v>-6.3328479356007383E-3</v>
      </c>
      <c r="T262" s="13">
        <v>122.40387699999999</v>
      </c>
      <c r="U262" s="14">
        <f t="shared" si="89"/>
        <v>1.5685506831761842E-3</v>
      </c>
      <c r="V262" s="13">
        <v>44.105148</v>
      </c>
      <c r="W262" s="14">
        <f t="shared" si="90"/>
        <v>9.4785379357464894E-3</v>
      </c>
      <c r="X262" s="13">
        <v>252.80058299999999</v>
      </c>
      <c r="Y262" s="14">
        <f t="shared" si="91"/>
        <v>4.0955844362999816E-3</v>
      </c>
      <c r="Z262" s="13">
        <v>70.389838999999995</v>
      </c>
      <c r="AA262" s="14">
        <f t="shared" si="92"/>
        <v>1.0296972012915573E-2</v>
      </c>
      <c r="AB262" s="13">
        <v>129.40695199999999</v>
      </c>
      <c r="AC262" s="14">
        <f t="shared" si="93"/>
        <v>3.9211877316716048E-3</v>
      </c>
      <c r="AD262" s="13">
        <v>38.063412</v>
      </c>
      <c r="AE262" s="14">
        <f t="shared" si="94"/>
        <v>1.5696078080271736E-3</v>
      </c>
      <c r="AF262" s="13">
        <v>116.224327</v>
      </c>
      <c r="AG262" s="14">
        <f t="shared" si="95"/>
        <v>5.9820379081847452E-3</v>
      </c>
      <c r="AH262" s="13">
        <v>33.669144000000003</v>
      </c>
      <c r="AI262" s="14">
        <f t="shared" si="96"/>
        <v>9.9837345588476012E-3</v>
      </c>
      <c r="AJ262" s="13">
        <v>97.505211000000003</v>
      </c>
      <c r="AK262" s="14">
        <f t="shared" si="97"/>
        <v>7.4820504708099644E-3</v>
      </c>
      <c r="AL262" s="13">
        <v>117.139999</v>
      </c>
      <c r="AM262" s="14">
        <f t="shared" si="98"/>
        <v>1.0001689687833659E-2</v>
      </c>
      <c r="AN262" s="13">
        <v>164.896072</v>
      </c>
      <c r="AO262" s="14">
        <f t="shared" si="99"/>
        <v>8.3288170968847108E-3</v>
      </c>
    </row>
    <row r="263" spans="1:41" x14ac:dyDescent="0.2">
      <c r="A263" s="50">
        <v>43636</v>
      </c>
      <c r="B263" s="49">
        <v>48.124583999999999</v>
      </c>
      <c r="C263" s="14">
        <f t="shared" si="80"/>
        <v>8.0359540469876478E-3</v>
      </c>
      <c r="D263" s="13">
        <v>95.909499999999994</v>
      </c>
      <c r="E263" s="14">
        <f t="shared" si="81"/>
        <v>4.9245962617636696E-3</v>
      </c>
      <c r="F263" s="13">
        <v>208.03999300000001</v>
      </c>
      <c r="G263" s="14">
        <f t="shared" si="82"/>
        <v>6.2393857315599099E-3</v>
      </c>
      <c r="H263" s="13">
        <v>38.791065000000003</v>
      </c>
      <c r="I263" s="14">
        <f t="shared" si="83"/>
        <v>1.2517309420448708E-2</v>
      </c>
      <c r="J263" s="13">
        <v>49.239941000000002</v>
      </c>
      <c r="K263" s="14">
        <f t="shared" si="84"/>
        <v>2.2804241369045464E-2</v>
      </c>
      <c r="L263" s="13">
        <v>139.84953300000001</v>
      </c>
      <c r="M263" s="14">
        <f t="shared" si="85"/>
        <v>7.8059715452438727E-3</v>
      </c>
      <c r="N263" s="13">
        <v>55.66</v>
      </c>
      <c r="O263" s="14">
        <f t="shared" si="86"/>
        <v>7.8677787568341984E-3</v>
      </c>
      <c r="P263" s="13">
        <v>187.05439799999999</v>
      </c>
      <c r="Q263" s="14">
        <f t="shared" si="87"/>
        <v>1.5918170006000709E-2</v>
      </c>
      <c r="R263" s="13">
        <v>41.38129</v>
      </c>
      <c r="S263" s="14">
        <f t="shared" si="88"/>
        <v>2.5491767990508674E-3</v>
      </c>
      <c r="T263" s="13">
        <v>123.937775</v>
      </c>
      <c r="U263" s="14">
        <f t="shared" si="89"/>
        <v>1.2531449473614398E-2</v>
      </c>
      <c r="V263" s="13">
        <v>44.571055999999999</v>
      </c>
      <c r="W263" s="14">
        <f t="shared" si="90"/>
        <v>1.0563574120644681E-2</v>
      </c>
      <c r="X263" s="13">
        <v>259.53231799999998</v>
      </c>
      <c r="Y263" s="14">
        <f t="shared" si="91"/>
        <v>2.6628637165761582E-2</v>
      </c>
      <c r="Z263" s="13">
        <v>69.763130000000004</v>
      </c>
      <c r="AA263" s="14">
        <f t="shared" si="92"/>
        <v>-8.9034015264616295E-3</v>
      </c>
      <c r="AB263" s="13">
        <v>130.60862700000001</v>
      </c>
      <c r="AC263" s="14">
        <f t="shared" si="93"/>
        <v>9.2860157930312326E-3</v>
      </c>
      <c r="AD263" s="13">
        <v>38.307029999999997</v>
      </c>
      <c r="AE263" s="14">
        <f t="shared" si="94"/>
        <v>6.4003195509640953E-3</v>
      </c>
      <c r="AF263" s="13">
        <v>117.370369</v>
      </c>
      <c r="AG263" s="14">
        <f t="shared" si="95"/>
        <v>9.8606034518056163E-3</v>
      </c>
      <c r="AH263" s="13">
        <v>33.746540000000003</v>
      </c>
      <c r="AI263" s="14">
        <f t="shared" si="96"/>
        <v>2.2987219395895764E-3</v>
      </c>
      <c r="AJ263" s="13">
        <v>98.670822000000001</v>
      </c>
      <c r="AK263" s="14">
        <f t="shared" si="97"/>
        <v>1.1954345701585156E-2</v>
      </c>
      <c r="AL263" s="13">
        <v>118.790001</v>
      </c>
      <c r="AM263" s="14">
        <f t="shared" si="98"/>
        <v>1.4085726601380522E-2</v>
      </c>
      <c r="AN263" s="13">
        <v>167.84257500000001</v>
      </c>
      <c r="AO263" s="14">
        <f t="shared" si="99"/>
        <v>1.7868848931707815E-2</v>
      </c>
    </row>
    <row r="264" spans="1:41" x14ac:dyDescent="0.2">
      <c r="A264" s="50">
        <v>43637</v>
      </c>
      <c r="B264" s="49">
        <v>47.960498999999999</v>
      </c>
      <c r="C264" s="14">
        <f t="shared" si="80"/>
        <v>-3.4095879145676911E-3</v>
      </c>
      <c r="D264" s="13">
        <v>95.565002000000007</v>
      </c>
      <c r="E264" s="14">
        <f t="shared" si="81"/>
        <v>-3.5919069539512849E-3</v>
      </c>
      <c r="F264" s="13">
        <v>206.21000699999999</v>
      </c>
      <c r="G264" s="14">
        <f t="shared" si="82"/>
        <v>-8.7963183117393262E-3</v>
      </c>
      <c r="H264" s="13">
        <v>38.684497999999998</v>
      </c>
      <c r="I264" s="14">
        <f t="shared" si="83"/>
        <v>-2.7472048008995165E-3</v>
      </c>
      <c r="J264" s="13">
        <v>48.914017000000001</v>
      </c>
      <c r="K264" s="14">
        <f t="shared" si="84"/>
        <v>-6.6190981016813755E-3</v>
      </c>
      <c r="L264" s="13">
        <v>138.08686800000001</v>
      </c>
      <c r="M264" s="14">
        <f t="shared" si="85"/>
        <v>-1.2604010626192097E-2</v>
      </c>
      <c r="N264" s="13">
        <v>56.268501000000001</v>
      </c>
      <c r="O264" s="14">
        <f t="shared" si="86"/>
        <v>1.0932464965864197E-2</v>
      </c>
      <c r="P264" s="13">
        <v>185.40742499999999</v>
      </c>
      <c r="Q264" s="14">
        <f t="shared" si="87"/>
        <v>-8.8047809493364548E-3</v>
      </c>
      <c r="R264" s="13">
        <v>41.618057</v>
      </c>
      <c r="S264" s="14">
        <f t="shared" si="88"/>
        <v>5.7215954360050336E-3</v>
      </c>
      <c r="T264" s="13">
        <v>123.833206</v>
      </c>
      <c r="U264" s="14">
        <f t="shared" si="89"/>
        <v>-8.4372177893299316E-4</v>
      </c>
      <c r="V264" s="13">
        <v>44.476146999999997</v>
      </c>
      <c r="W264" s="14">
        <f t="shared" si="90"/>
        <v>-2.1293863892298814E-3</v>
      </c>
      <c r="X264" s="13">
        <v>257.27535999999998</v>
      </c>
      <c r="Y264" s="14">
        <f t="shared" si="91"/>
        <v>-8.696250306676645E-3</v>
      </c>
      <c r="Z264" s="13">
        <v>69.738395999999995</v>
      </c>
      <c r="AA264" s="14">
        <f t="shared" si="92"/>
        <v>-3.5454257857991944E-4</v>
      </c>
      <c r="AB264" s="13">
        <v>130.62771599999999</v>
      </c>
      <c r="AC264" s="14">
        <f t="shared" si="93"/>
        <v>1.4615420465280415E-4</v>
      </c>
      <c r="AD264" s="13">
        <v>37.725341999999998</v>
      </c>
      <c r="AE264" s="14">
        <f t="shared" si="94"/>
        <v>-1.5184889039949079E-2</v>
      </c>
      <c r="AF264" s="13">
        <v>117.195427</v>
      </c>
      <c r="AG264" s="14">
        <f t="shared" si="95"/>
        <v>-1.4905124819024618E-3</v>
      </c>
      <c r="AH264" s="13">
        <v>33.800727999999999</v>
      </c>
      <c r="AI264" s="14">
        <f t="shared" si="96"/>
        <v>1.6057349879423644E-3</v>
      </c>
      <c r="AJ264" s="13">
        <v>98.193969999999993</v>
      </c>
      <c r="AK264" s="14">
        <f t="shared" si="97"/>
        <v>-4.8327559285966659E-3</v>
      </c>
      <c r="AL264" s="13">
        <v>116.209999</v>
      </c>
      <c r="AM264" s="14">
        <f t="shared" si="98"/>
        <v>-2.1719016569416549E-2</v>
      </c>
      <c r="AN264" s="13">
        <v>167.55273399999999</v>
      </c>
      <c r="AO264" s="14">
        <f t="shared" si="99"/>
        <v>-1.7268622100204967E-3</v>
      </c>
    </row>
    <row r="265" spans="1:41" x14ac:dyDescent="0.2">
      <c r="A265" s="50">
        <v>43640</v>
      </c>
      <c r="B265" s="49">
        <v>47.912253999999997</v>
      </c>
      <c r="C265" s="14">
        <f t="shared" si="80"/>
        <v>-1.0059319858203297E-3</v>
      </c>
      <c r="D265" s="13">
        <v>95.694999999999993</v>
      </c>
      <c r="E265" s="14">
        <f t="shared" si="81"/>
        <v>1.3603097083594307E-3</v>
      </c>
      <c r="F265" s="13">
        <v>206.85000600000001</v>
      </c>
      <c r="G265" s="14">
        <f t="shared" si="82"/>
        <v>3.1036272648010677E-3</v>
      </c>
      <c r="H265" s="13">
        <v>38.720019999999998</v>
      </c>
      <c r="I265" s="14">
        <f t="shared" si="83"/>
        <v>9.182489585364273E-4</v>
      </c>
      <c r="J265" s="13">
        <v>49.042670999999999</v>
      </c>
      <c r="K265" s="14">
        <f t="shared" si="84"/>
        <v>2.6302072062491799E-3</v>
      </c>
      <c r="L265" s="13">
        <v>137.09231600000001</v>
      </c>
      <c r="M265" s="14">
        <f t="shared" si="85"/>
        <v>-7.2023648186444467E-3</v>
      </c>
      <c r="N265" s="13">
        <v>55.834999000000003</v>
      </c>
      <c r="O265" s="14">
        <f t="shared" si="86"/>
        <v>-7.7041682699170444E-3</v>
      </c>
      <c r="P265" s="13">
        <v>181.962952</v>
      </c>
      <c r="Q265" s="14">
        <f t="shared" si="87"/>
        <v>-1.8577859004298203E-2</v>
      </c>
      <c r="R265" s="13">
        <v>41.767131999999997</v>
      </c>
      <c r="S265" s="14">
        <f t="shared" si="88"/>
        <v>3.5819788511510797E-3</v>
      </c>
      <c r="T265" s="13">
        <v>124.678535</v>
      </c>
      <c r="U265" s="14">
        <f t="shared" si="89"/>
        <v>6.8263515684152676E-3</v>
      </c>
      <c r="V265" s="13">
        <v>44.795375999999997</v>
      </c>
      <c r="W265" s="14">
        <f t="shared" si="90"/>
        <v>7.1775327120848775E-3</v>
      </c>
      <c r="X265" s="13">
        <v>258.08288599999997</v>
      </c>
      <c r="Y265" s="14">
        <f t="shared" si="91"/>
        <v>3.1387615199527374E-3</v>
      </c>
      <c r="Z265" s="13">
        <v>70.513519000000002</v>
      </c>
      <c r="AA265" s="14">
        <f t="shared" si="92"/>
        <v>1.1114723659546355E-2</v>
      </c>
      <c r="AB265" s="13">
        <v>131.400192</v>
      </c>
      <c r="AC265" s="14">
        <f t="shared" si="93"/>
        <v>5.913568909066802E-3</v>
      </c>
      <c r="AD265" s="13">
        <v>37.949066000000002</v>
      </c>
      <c r="AE265" s="14">
        <f t="shared" si="94"/>
        <v>5.9303372253061148E-3</v>
      </c>
      <c r="AF265" s="13">
        <v>117.352898</v>
      </c>
      <c r="AG265" s="14">
        <f t="shared" si="95"/>
        <v>1.3436616430435588E-3</v>
      </c>
      <c r="AH265" s="13">
        <v>33.870384000000001</v>
      </c>
      <c r="AI265" s="14">
        <f t="shared" si="96"/>
        <v>2.0607840162496505E-3</v>
      </c>
      <c r="AJ265" s="13">
        <v>99.191817999999998</v>
      </c>
      <c r="AK265" s="14">
        <f t="shared" si="97"/>
        <v>1.0162008929876398E-2</v>
      </c>
      <c r="AL265" s="13">
        <v>116.5</v>
      </c>
      <c r="AM265" s="14">
        <f t="shared" si="98"/>
        <v>2.4954909430814354E-3</v>
      </c>
      <c r="AN265" s="13">
        <v>167.948837</v>
      </c>
      <c r="AO265" s="14">
        <f t="shared" si="99"/>
        <v>2.3640497564187957E-3</v>
      </c>
    </row>
    <row r="266" spans="1:41" x14ac:dyDescent="0.2">
      <c r="A266" s="50">
        <v>43641</v>
      </c>
      <c r="B266" s="49">
        <v>47.186016000000002</v>
      </c>
      <c r="C266" s="14">
        <f t="shared" si="80"/>
        <v>-1.5157667180508705E-2</v>
      </c>
      <c r="D266" s="13">
        <v>93.913498000000004</v>
      </c>
      <c r="E266" s="14">
        <f t="shared" si="81"/>
        <v>-1.861645854015348E-2</v>
      </c>
      <c r="F266" s="13">
        <v>208.070007</v>
      </c>
      <c r="G266" s="14">
        <f t="shared" si="82"/>
        <v>5.8979983785931722E-3</v>
      </c>
      <c r="H266" s="13">
        <v>37.965156999999998</v>
      </c>
      <c r="I266" s="14">
        <f t="shared" si="83"/>
        <v>-1.949541864906057E-2</v>
      </c>
      <c r="J266" s="13">
        <v>48.099215999999998</v>
      </c>
      <c r="K266" s="14">
        <f t="shared" si="84"/>
        <v>-1.9237431011863149E-2</v>
      </c>
      <c r="L266" s="13">
        <v>137.80131499999999</v>
      </c>
      <c r="M266" s="14">
        <f t="shared" si="85"/>
        <v>5.1716902937140041E-3</v>
      </c>
      <c r="N266" s="13">
        <v>54.379002</v>
      </c>
      <c r="O266" s="14">
        <f t="shared" si="86"/>
        <v>-2.6076780264650878E-2</v>
      </c>
      <c r="P266" s="13">
        <v>181.290009</v>
      </c>
      <c r="Q266" s="14">
        <f t="shared" si="87"/>
        <v>-3.6982418267208494E-3</v>
      </c>
      <c r="R266" s="13">
        <v>41.083140999999998</v>
      </c>
      <c r="S266" s="14">
        <f t="shared" si="88"/>
        <v>-1.6376297994317612E-2</v>
      </c>
      <c r="T266" s="13">
        <v>125.70695499999999</v>
      </c>
      <c r="U266" s="14">
        <f t="shared" si="89"/>
        <v>8.2485730202075391E-3</v>
      </c>
      <c r="V266" s="13">
        <v>44.657322000000001</v>
      </c>
      <c r="W266" s="14">
        <f t="shared" si="90"/>
        <v>-3.0818805941040806E-3</v>
      </c>
      <c r="X266" s="13">
        <v>252.664444</v>
      </c>
      <c r="Y266" s="14">
        <f t="shared" si="91"/>
        <v>-2.0994968259925528E-2</v>
      </c>
      <c r="Z266" s="13">
        <v>70.290893999999994</v>
      </c>
      <c r="AA266" s="14">
        <f t="shared" si="92"/>
        <v>-3.1571959981178122E-3</v>
      </c>
      <c r="AB266" s="13">
        <v>127.25160200000001</v>
      </c>
      <c r="AC266" s="14">
        <f t="shared" si="93"/>
        <v>-3.1572176089362136E-2</v>
      </c>
      <c r="AD266" s="13">
        <v>37.655726999999999</v>
      </c>
      <c r="AE266" s="14">
        <f t="shared" si="94"/>
        <v>-7.7298081591784529E-3</v>
      </c>
      <c r="AF266" s="13">
        <v>117.06420900000001</v>
      </c>
      <c r="AG266" s="14">
        <f t="shared" si="95"/>
        <v>-2.460007421376087E-3</v>
      </c>
      <c r="AH266" s="13">
        <v>33.870384000000001</v>
      </c>
      <c r="AI266" s="14">
        <f t="shared" si="96"/>
        <v>0</v>
      </c>
      <c r="AJ266" s="13">
        <v>98.653152000000006</v>
      </c>
      <c r="AK266" s="14">
        <f t="shared" si="97"/>
        <v>-5.4305487172338074E-3</v>
      </c>
      <c r="AL266" s="13">
        <v>114.44000200000001</v>
      </c>
      <c r="AM266" s="14">
        <f t="shared" si="98"/>
        <v>-1.7682386266094308E-2</v>
      </c>
      <c r="AN266" s="13">
        <v>165.46606399999999</v>
      </c>
      <c r="AO266" s="14">
        <f t="shared" si="99"/>
        <v>-1.478291272716592E-2</v>
      </c>
    </row>
    <row r="267" spans="1:41" x14ac:dyDescent="0.2">
      <c r="A267" s="50">
        <v>43642</v>
      </c>
      <c r="B267" s="49">
        <v>48.206612</v>
      </c>
      <c r="C267" s="14">
        <f t="shared" si="80"/>
        <v>2.1629204720313711E-2</v>
      </c>
      <c r="D267" s="13">
        <v>94.891502000000003</v>
      </c>
      <c r="E267" s="14">
        <f t="shared" si="81"/>
        <v>1.0413881080225451E-2</v>
      </c>
      <c r="F267" s="13">
        <v>208.509995</v>
      </c>
      <c r="G267" s="14">
        <f t="shared" si="82"/>
        <v>2.1146152025650622E-3</v>
      </c>
      <c r="H267" s="13">
        <v>37.396790000000003</v>
      </c>
      <c r="I267" s="14">
        <f t="shared" si="83"/>
        <v>-1.4970753314677343E-2</v>
      </c>
      <c r="J267" s="13">
        <v>48.545211999999999</v>
      </c>
      <c r="K267" s="14">
        <f t="shared" si="84"/>
        <v>9.2724172468841015E-3</v>
      </c>
      <c r="L267" s="13">
        <v>138.25427199999999</v>
      </c>
      <c r="M267" s="14">
        <f t="shared" si="85"/>
        <v>3.2870295903923985E-3</v>
      </c>
      <c r="N267" s="13">
        <v>54.015999000000001</v>
      </c>
      <c r="O267" s="14">
        <f t="shared" si="86"/>
        <v>-6.6754259300308982E-3</v>
      </c>
      <c r="P267" s="13">
        <v>182.77757299999999</v>
      </c>
      <c r="Q267" s="14">
        <f t="shared" si="87"/>
        <v>8.2054383923606533E-3</v>
      </c>
      <c r="R267" s="13">
        <v>42.258201999999997</v>
      </c>
      <c r="S267" s="14">
        <f t="shared" si="88"/>
        <v>2.8602024368097778E-2</v>
      </c>
      <c r="T267" s="13">
        <v>123.62402299999999</v>
      </c>
      <c r="U267" s="14">
        <f t="shared" si="89"/>
        <v>-1.6569743495894906E-2</v>
      </c>
      <c r="V267" s="13">
        <v>44.105148</v>
      </c>
      <c r="W267" s="14">
        <f t="shared" si="90"/>
        <v>-1.2364691281756657E-2</v>
      </c>
      <c r="X267" s="13">
        <v>254.191666</v>
      </c>
      <c r="Y267" s="14">
        <f t="shared" si="91"/>
        <v>6.0444674201962645E-3</v>
      </c>
      <c r="Z267" s="13">
        <v>68.889022999999995</v>
      </c>
      <c r="AA267" s="14">
        <f t="shared" si="92"/>
        <v>-1.9943849341281683E-2</v>
      </c>
      <c r="AB267" s="13">
        <v>127.728447</v>
      </c>
      <c r="AC267" s="14">
        <f t="shared" si="93"/>
        <v>3.74726127219982E-3</v>
      </c>
      <c r="AD267" s="13">
        <v>39.589737</v>
      </c>
      <c r="AE267" s="14">
        <f t="shared" si="94"/>
        <v>5.1360314992723533E-2</v>
      </c>
      <c r="AF267" s="13">
        <v>115.760666</v>
      </c>
      <c r="AG267" s="14">
        <f t="shared" si="95"/>
        <v>-1.1135282176638728E-2</v>
      </c>
      <c r="AH267" s="13">
        <v>33.274399000000003</v>
      </c>
      <c r="AI267" s="14">
        <f t="shared" si="96"/>
        <v>-1.7596050874415847E-2</v>
      </c>
      <c r="AJ267" s="13">
        <v>96.895888999999997</v>
      </c>
      <c r="AK267" s="14">
        <f t="shared" si="97"/>
        <v>-1.7812537809232976E-2</v>
      </c>
      <c r="AL267" s="13">
        <v>114.150002</v>
      </c>
      <c r="AM267" s="14">
        <f t="shared" si="98"/>
        <v>-2.5340789490724269E-3</v>
      </c>
      <c r="AN267" s="13">
        <v>165.25357099999999</v>
      </c>
      <c r="AO267" s="14">
        <f t="shared" si="99"/>
        <v>-1.2842089481260865E-3</v>
      </c>
    </row>
    <row r="268" spans="1:41" x14ac:dyDescent="0.2">
      <c r="A268" s="50">
        <v>43643</v>
      </c>
      <c r="B268" s="49">
        <v>48.192120000000003</v>
      </c>
      <c r="C268" s="14">
        <f t="shared" si="80"/>
        <v>-3.0062266147223848E-4</v>
      </c>
      <c r="D268" s="13">
        <v>95.213997000000006</v>
      </c>
      <c r="E268" s="14">
        <f t="shared" si="81"/>
        <v>3.3985656587036672E-3</v>
      </c>
      <c r="F268" s="13">
        <v>212.020004</v>
      </c>
      <c r="G268" s="14">
        <f t="shared" si="82"/>
        <v>1.6833768568264462E-2</v>
      </c>
      <c r="H268" s="13">
        <v>37.299106999999999</v>
      </c>
      <c r="I268" s="14">
        <f t="shared" si="83"/>
        <v>-2.6120691107446303E-3</v>
      </c>
      <c r="J268" s="13">
        <v>47.799014999999997</v>
      </c>
      <c r="K268" s="14">
        <f t="shared" si="84"/>
        <v>-1.5371176049246649E-2</v>
      </c>
      <c r="L268" s="13">
        <v>137.171097</v>
      </c>
      <c r="M268" s="14">
        <f t="shared" si="85"/>
        <v>-7.8346584472990255E-3</v>
      </c>
      <c r="N268" s="13">
        <v>53.831501000000003</v>
      </c>
      <c r="O268" s="14">
        <f t="shared" si="86"/>
        <v>-3.4156176580201203E-3</v>
      </c>
      <c r="P268" s="13">
        <v>183.308899</v>
      </c>
      <c r="Q268" s="14">
        <f t="shared" si="87"/>
        <v>2.9069540167272478E-3</v>
      </c>
      <c r="R268" s="13">
        <v>41.618057</v>
      </c>
      <c r="S268" s="14">
        <f t="shared" si="88"/>
        <v>-1.5148420181246625E-2</v>
      </c>
      <c r="T268" s="13">
        <v>122.613052</v>
      </c>
      <c r="U268" s="14">
        <f t="shared" si="89"/>
        <v>-8.177787580978424E-3</v>
      </c>
      <c r="V268" s="13">
        <v>44.070652000000003</v>
      </c>
      <c r="W268" s="14">
        <f t="shared" si="90"/>
        <v>-7.8213092040857468E-4</v>
      </c>
      <c r="X268" s="13">
        <v>253.99714700000001</v>
      </c>
      <c r="Y268" s="14">
        <f t="shared" si="91"/>
        <v>-7.6524538770672557E-4</v>
      </c>
      <c r="Z268" s="13">
        <v>69.128180999999998</v>
      </c>
      <c r="AA268" s="14">
        <f t="shared" si="92"/>
        <v>3.4716416285944796E-3</v>
      </c>
      <c r="AB268" s="13">
        <v>127.93823999999999</v>
      </c>
      <c r="AC268" s="14">
        <f t="shared" si="93"/>
        <v>1.6424923729010388E-3</v>
      </c>
      <c r="AD268" s="13">
        <v>40.576618000000003</v>
      </c>
      <c r="AE268" s="14">
        <f t="shared" si="94"/>
        <v>2.4927697802084481E-2</v>
      </c>
      <c r="AF268" s="13">
        <v>115.209503</v>
      </c>
      <c r="AG268" s="14">
        <f t="shared" si="95"/>
        <v>-4.7612286542996207E-3</v>
      </c>
      <c r="AH268" s="13">
        <v>33.614960000000004</v>
      </c>
      <c r="AI268" s="14">
        <f t="shared" si="96"/>
        <v>1.0234925655606908E-2</v>
      </c>
      <c r="AJ268" s="13">
        <v>96.940055999999998</v>
      </c>
      <c r="AK268" s="14">
        <f t="shared" si="97"/>
        <v>4.5581913181069744E-4</v>
      </c>
      <c r="AL268" s="13">
        <v>113.66999800000001</v>
      </c>
      <c r="AM268" s="14">
        <f t="shared" si="98"/>
        <v>-4.2050283976341474E-3</v>
      </c>
      <c r="AN268" s="13">
        <v>165.41776999999999</v>
      </c>
      <c r="AO268" s="14">
        <f t="shared" si="99"/>
        <v>9.9361846770618101E-4</v>
      </c>
    </row>
    <row r="269" spans="1:41" x14ac:dyDescent="0.2">
      <c r="A269" s="50">
        <v>43644</v>
      </c>
      <c r="B269" s="49">
        <v>47.753014</v>
      </c>
      <c r="C269" s="14">
        <f t="shared" si="80"/>
        <v>-9.1115725973458517E-3</v>
      </c>
      <c r="D269" s="13">
        <v>94.681503000000006</v>
      </c>
      <c r="E269" s="14">
        <f t="shared" si="81"/>
        <v>-5.5926021044994112E-3</v>
      </c>
      <c r="F269" s="13">
        <v>213.16999799999999</v>
      </c>
      <c r="G269" s="14">
        <f t="shared" si="82"/>
        <v>5.42398820066059E-3</v>
      </c>
      <c r="H269" s="13">
        <v>37.547767999999998</v>
      </c>
      <c r="I269" s="14">
        <f t="shared" si="83"/>
        <v>6.6666743522840743E-3</v>
      </c>
      <c r="J269" s="13">
        <v>46.941333999999998</v>
      </c>
      <c r="K269" s="14">
        <f t="shared" si="84"/>
        <v>-1.794348691076586E-2</v>
      </c>
      <c r="L269" s="13">
        <v>137.505875</v>
      </c>
      <c r="M269" s="14">
        <f t="shared" si="85"/>
        <v>2.4405870283299436E-3</v>
      </c>
      <c r="N269" s="13">
        <v>54.139999000000003</v>
      </c>
      <c r="O269" s="14">
        <f t="shared" si="86"/>
        <v>5.7308080634794756E-3</v>
      </c>
      <c r="P269" s="13">
        <v>184.15007</v>
      </c>
      <c r="Q269" s="14">
        <f t="shared" si="87"/>
        <v>4.588817043737814E-3</v>
      </c>
      <c r="R269" s="13">
        <v>41.977600000000002</v>
      </c>
      <c r="S269" s="14">
        <f t="shared" si="88"/>
        <v>8.6391106629510883E-3</v>
      </c>
      <c r="T269" s="13">
        <v>121.384216</v>
      </c>
      <c r="U269" s="14">
        <f t="shared" si="89"/>
        <v>-1.0022065187644147E-2</v>
      </c>
      <c r="V269" s="13">
        <v>43.932602000000003</v>
      </c>
      <c r="W269" s="14">
        <f t="shared" si="90"/>
        <v>-3.1324701073176531E-3</v>
      </c>
      <c r="X269" s="13">
        <v>257.33380099999999</v>
      </c>
      <c r="Y269" s="14">
        <f t="shared" si="91"/>
        <v>1.3136580624663496E-2</v>
      </c>
      <c r="Z269" s="13">
        <v>69.144668999999993</v>
      </c>
      <c r="AA269" s="14">
        <f t="shared" si="92"/>
        <v>2.3851343636538402E-4</v>
      </c>
      <c r="AB269" s="13">
        <v>127.757103</v>
      </c>
      <c r="AC269" s="14">
        <f t="shared" si="93"/>
        <v>-1.4158159436927775E-3</v>
      </c>
      <c r="AD269" s="13">
        <v>40.825198999999998</v>
      </c>
      <c r="AE269" s="14">
        <f t="shared" si="94"/>
        <v>6.1262128844743469E-3</v>
      </c>
      <c r="AF269" s="13">
        <v>114.71957399999999</v>
      </c>
      <c r="AG269" s="14">
        <f t="shared" si="95"/>
        <v>-4.2525051080205545E-3</v>
      </c>
      <c r="AH269" s="13">
        <v>33.529823</v>
      </c>
      <c r="AI269" s="14">
        <f t="shared" si="96"/>
        <v>-2.5327116260142057E-3</v>
      </c>
      <c r="AJ269" s="13">
        <v>96.825255999999996</v>
      </c>
      <c r="AK269" s="14">
        <f t="shared" si="97"/>
        <v>-1.1842369886809756E-3</v>
      </c>
      <c r="AL269" s="13">
        <v>114.459999</v>
      </c>
      <c r="AM269" s="14">
        <f t="shared" si="98"/>
        <v>6.9499517366049535E-3</v>
      </c>
      <c r="AN269" s="13">
        <v>167.65902700000001</v>
      </c>
      <c r="AO269" s="14">
        <f t="shared" si="99"/>
        <v>1.3549070332649293E-2</v>
      </c>
    </row>
    <row r="270" spans="1:41" x14ac:dyDescent="0.2">
      <c r="A270" s="50">
        <v>43647</v>
      </c>
      <c r="B270" s="49">
        <v>48.628830000000001</v>
      </c>
      <c r="C270" s="14">
        <f t="shared" si="80"/>
        <v>1.8340538672595663E-2</v>
      </c>
      <c r="D270" s="13">
        <v>96.109497000000005</v>
      </c>
      <c r="E270" s="14">
        <f t="shared" si="81"/>
        <v>1.5082079970783813E-2</v>
      </c>
      <c r="F270" s="13">
        <v>214.61999499999999</v>
      </c>
      <c r="G270" s="14">
        <f t="shared" si="82"/>
        <v>6.8020688352212755E-3</v>
      </c>
      <c r="H270" s="13">
        <v>37.929630000000003</v>
      </c>
      <c r="I270" s="14">
        <f t="shared" si="83"/>
        <v>1.0170031944375602E-2</v>
      </c>
      <c r="J270" s="13">
        <v>46.949908999999998</v>
      </c>
      <c r="K270" s="14">
        <f t="shared" si="84"/>
        <v>1.8267482556000303E-4</v>
      </c>
      <c r="L270" s="13">
        <v>139.485153</v>
      </c>
      <c r="M270" s="14">
        <f t="shared" si="85"/>
        <v>1.4394134068816955E-2</v>
      </c>
      <c r="N270" s="13">
        <v>55</v>
      </c>
      <c r="O270" s="14">
        <f t="shared" si="86"/>
        <v>1.5884762022252641E-2</v>
      </c>
      <c r="P270" s="13">
        <v>186.19546500000001</v>
      </c>
      <c r="Q270" s="14">
        <f t="shared" si="87"/>
        <v>1.1107218150935294E-2</v>
      </c>
      <c r="R270" s="13">
        <v>42.135437000000003</v>
      </c>
      <c r="S270" s="14">
        <f t="shared" si="88"/>
        <v>3.7600291584083401E-3</v>
      </c>
      <c r="T270" s="13">
        <v>121.45397199999999</v>
      </c>
      <c r="U270" s="14">
        <f t="shared" si="89"/>
        <v>5.7467109232711699E-4</v>
      </c>
      <c r="V270" s="13">
        <v>44.519283000000001</v>
      </c>
      <c r="W270" s="14">
        <f t="shared" si="90"/>
        <v>1.3354114559388064E-2</v>
      </c>
      <c r="X270" s="13">
        <v>259.51284800000002</v>
      </c>
      <c r="Y270" s="14">
        <f t="shared" si="91"/>
        <v>8.4677838338074185E-3</v>
      </c>
      <c r="Z270" s="13">
        <v>69.886825999999999</v>
      </c>
      <c r="AA270" s="14">
        <f t="shared" si="92"/>
        <v>1.0733394356114534E-2</v>
      </c>
      <c r="AB270" s="13">
        <v>129.397415</v>
      </c>
      <c r="AC270" s="14">
        <f t="shared" si="93"/>
        <v>1.2839301780347867E-2</v>
      </c>
      <c r="AD270" s="13">
        <v>41.307461000000004</v>
      </c>
      <c r="AE270" s="14">
        <f t="shared" si="94"/>
        <v>1.1812851175569516E-2</v>
      </c>
      <c r="AF270" s="13">
        <v>115.366974</v>
      </c>
      <c r="AG270" s="14">
        <f t="shared" si="95"/>
        <v>5.6433263951973789E-3</v>
      </c>
      <c r="AH270" s="13">
        <v>33.878127999999997</v>
      </c>
      <c r="AI270" s="14">
        <f t="shared" si="96"/>
        <v>1.0387916452764934E-2</v>
      </c>
      <c r="AJ270" s="13">
        <v>97.567008999999999</v>
      </c>
      <c r="AK270" s="14">
        <f t="shared" si="97"/>
        <v>7.6607388468976634E-3</v>
      </c>
      <c r="AL270" s="13">
        <v>115.029999</v>
      </c>
      <c r="AM270" s="14">
        <f t="shared" si="98"/>
        <v>4.9799056874009207E-3</v>
      </c>
      <c r="AN270" s="13">
        <v>168.03581199999999</v>
      </c>
      <c r="AO270" s="14">
        <f t="shared" si="99"/>
        <v>2.2473290388353995E-3</v>
      </c>
    </row>
    <row r="271" spans="1:41" x14ac:dyDescent="0.2">
      <c r="A271" s="50">
        <v>43648</v>
      </c>
      <c r="B271" s="49">
        <v>48.913544000000002</v>
      </c>
      <c r="C271" s="14">
        <f t="shared" si="80"/>
        <v>5.8548396085202903E-3</v>
      </c>
      <c r="D271" s="13">
        <v>96.715500000000006</v>
      </c>
      <c r="E271" s="14">
        <f t="shared" si="81"/>
        <v>6.3053394192666978E-3</v>
      </c>
      <c r="F271" s="13">
        <v>214.53999300000001</v>
      </c>
      <c r="G271" s="14">
        <f t="shared" si="82"/>
        <v>-3.7276116794238146E-4</v>
      </c>
      <c r="H271" s="13">
        <v>38.277690999999997</v>
      </c>
      <c r="I271" s="14">
        <f t="shared" si="83"/>
        <v>9.1764934168878654E-3</v>
      </c>
      <c r="J271" s="13">
        <v>47.867634000000002</v>
      </c>
      <c r="K271" s="14">
        <f t="shared" si="84"/>
        <v>1.9546896246380507E-2</v>
      </c>
      <c r="L271" s="13">
        <v>140.35173</v>
      </c>
      <c r="M271" s="14">
        <f t="shared" si="85"/>
        <v>6.2126827218664804E-3</v>
      </c>
      <c r="N271" s="13">
        <v>55.630001</v>
      </c>
      <c r="O271" s="14">
        <f t="shared" si="86"/>
        <v>1.1454563636363657E-2</v>
      </c>
      <c r="P271" s="13">
        <v>186.07153299999999</v>
      </c>
      <c r="Q271" s="14">
        <f t="shared" si="87"/>
        <v>-6.6560160313267058E-4</v>
      </c>
      <c r="R271" s="13">
        <v>42.196815000000001</v>
      </c>
      <c r="S271" s="14">
        <f t="shared" si="88"/>
        <v>1.4566835986535853E-3</v>
      </c>
      <c r="T271" s="13">
        <v>122.03789500000001</v>
      </c>
      <c r="U271" s="14">
        <f t="shared" si="89"/>
        <v>4.807771951665929E-3</v>
      </c>
      <c r="V271" s="13">
        <v>44.847144999999998</v>
      </c>
      <c r="W271" s="14">
        <f t="shared" si="90"/>
        <v>7.3644941676171971E-3</v>
      </c>
      <c r="X271" s="13">
        <v>263.20953400000002</v>
      </c>
      <c r="Y271" s="14">
        <f t="shared" si="91"/>
        <v>1.4244712847511831E-2</v>
      </c>
      <c r="Z271" s="13">
        <v>70.513519000000002</v>
      </c>
      <c r="AA271" s="14">
        <f t="shared" si="92"/>
        <v>8.9672551447679272E-3</v>
      </c>
      <c r="AB271" s="13">
        <v>130.25576799999999</v>
      </c>
      <c r="AC271" s="14">
        <f t="shared" si="93"/>
        <v>6.6334632728173304E-3</v>
      </c>
      <c r="AD271" s="13">
        <v>40.328032999999998</v>
      </c>
      <c r="AE271" s="14">
        <f t="shared" si="94"/>
        <v>-2.3710680257012284E-2</v>
      </c>
      <c r="AF271" s="13">
        <v>115.856888</v>
      </c>
      <c r="AG271" s="14">
        <f t="shared" si="95"/>
        <v>4.2465706000054393E-3</v>
      </c>
      <c r="AH271" s="13">
        <v>34.226424999999999</v>
      </c>
      <c r="AI271" s="14">
        <f t="shared" si="96"/>
        <v>1.0280880927068914E-2</v>
      </c>
      <c r="AJ271" s="13">
        <v>98.441231000000002</v>
      </c>
      <c r="AK271" s="14">
        <f t="shared" si="97"/>
        <v>8.9602213797495001E-3</v>
      </c>
      <c r="AL271" s="13">
        <v>116.16999800000001</v>
      </c>
      <c r="AM271" s="14">
        <f t="shared" si="98"/>
        <v>9.910449534125565E-3</v>
      </c>
      <c r="AN271" s="13">
        <v>169.330307</v>
      </c>
      <c r="AO271" s="14">
        <f t="shared" si="99"/>
        <v>7.7036852120546673E-3</v>
      </c>
    </row>
    <row r="272" spans="1:41" x14ac:dyDescent="0.2">
      <c r="A272" s="50">
        <v>43649</v>
      </c>
      <c r="B272" s="49">
        <v>49.318877999999998</v>
      </c>
      <c r="C272" s="14">
        <f t="shared" si="80"/>
        <v>8.286743647117456E-3</v>
      </c>
      <c r="D272" s="13">
        <v>96.949996999999996</v>
      </c>
      <c r="E272" s="14">
        <f t="shared" si="81"/>
        <v>2.4246061903210325E-3</v>
      </c>
      <c r="F272" s="13">
        <v>215.16000399999999</v>
      </c>
      <c r="G272" s="14">
        <f t="shared" si="82"/>
        <v>2.8899553473928918E-3</v>
      </c>
      <c r="H272" s="13">
        <v>38.661461000000003</v>
      </c>
      <c r="I272" s="14">
        <f t="shared" si="83"/>
        <v>1.0025944354898675E-2</v>
      </c>
      <c r="J272" s="13">
        <v>48.748009000000003</v>
      </c>
      <c r="K272" s="14">
        <f t="shared" si="84"/>
        <v>1.8391863696459287E-2</v>
      </c>
      <c r="L272" s="13">
        <v>140.79484600000001</v>
      </c>
      <c r="M272" s="14">
        <f t="shared" si="85"/>
        <v>3.1571823161709034E-3</v>
      </c>
      <c r="N272" s="13">
        <v>56.149501999999998</v>
      </c>
      <c r="O272" s="14">
        <f t="shared" si="86"/>
        <v>9.3385042362303938E-3</v>
      </c>
      <c r="P272" s="13">
        <v>187.80702199999999</v>
      </c>
      <c r="Q272" s="14">
        <f t="shared" si="87"/>
        <v>9.3269989880719884E-3</v>
      </c>
      <c r="R272" s="13">
        <v>42.547581000000001</v>
      </c>
      <c r="S272" s="14">
        <f t="shared" si="88"/>
        <v>8.3126179072994244E-3</v>
      </c>
      <c r="T272" s="13">
        <v>123.876762</v>
      </c>
      <c r="U272" s="14">
        <f t="shared" si="89"/>
        <v>1.5067999984758718E-2</v>
      </c>
      <c r="V272" s="13">
        <v>44.950684000000003</v>
      </c>
      <c r="W272" s="14">
        <f t="shared" si="90"/>
        <v>2.3087088375415288E-3</v>
      </c>
      <c r="X272" s="13">
        <v>265.65124500000002</v>
      </c>
      <c r="Y272" s="14">
        <f t="shared" si="91"/>
        <v>9.2766814442215573E-3</v>
      </c>
      <c r="Z272" s="13">
        <v>71.659782000000007</v>
      </c>
      <c r="AA272" s="14">
        <f t="shared" si="92"/>
        <v>1.6255932426234576E-2</v>
      </c>
      <c r="AB272" s="13">
        <v>131.095001</v>
      </c>
      <c r="AC272" s="14">
        <f t="shared" si="93"/>
        <v>6.4429622801809305E-3</v>
      </c>
      <c r="AD272" s="13">
        <v>40.457293999999997</v>
      </c>
      <c r="AE272" s="14">
        <f t="shared" si="94"/>
        <v>3.2052393926575995E-3</v>
      </c>
      <c r="AF272" s="13">
        <v>117.22168000000001</v>
      </c>
      <c r="AG272" s="14">
        <f t="shared" si="95"/>
        <v>1.1779981523411864E-2</v>
      </c>
      <c r="AH272" s="13">
        <v>34.365757000000002</v>
      </c>
      <c r="AI272" s="14">
        <f t="shared" si="96"/>
        <v>4.0708896707735143E-3</v>
      </c>
      <c r="AJ272" s="13">
        <v>100.73715199999999</v>
      </c>
      <c r="AK272" s="14">
        <f t="shared" si="97"/>
        <v>2.3322757920408277E-2</v>
      </c>
      <c r="AL272" s="13">
        <v>117.68</v>
      </c>
      <c r="AM272" s="14">
        <f t="shared" si="98"/>
        <v>1.2998209744309319E-2</v>
      </c>
      <c r="AN272" s="13">
        <v>170.866287</v>
      </c>
      <c r="AO272" s="14">
        <f t="shared" si="99"/>
        <v>9.0709101472308262E-3</v>
      </c>
    </row>
    <row r="273" spans="1:41" x14ac:dyDescent="0.2">
      <c r="A273" s="50">
        <v>43651</v>
      </c>
      <c r="B273" s="49">
        <v>49.275452000000001</v>
      </c>
      <c r="C273" s="14">
        <f t="shared" si="80"/>
        <v>-8.8051475948003333E-4</v>
      </c>
      <c r="D273" s="13">
        <v>97.145499999999998</v>
      </c>
      <c r="E273" s="14">
        <f t="shared" si="81"/>
        <v>2.0165343584281903E-3</v>
      </c>
      <c r="F273" s="13">
        <v>215.25</v>
      </c>
      <c r="G273" s="14">
        <f t="shared" si="82"/>
        <v>4.182747644865259E-4</v>
      </c>
      <c r="H273" s="13">
        <v>38.625754999999998</v>
      </c>
      <c r="I273" s="14">
        <f t="shared" si="83"/>
        <v>-9.2355537210564442E-4</v>
      </c>
      <c r="J273" s="13">
        <v>48.851578000000003</v>
      </c>
      <c r="K273" s="14">
        <f t="shared" si="84"/>
        <v>2.1245790776809326E-3</v>
      </c>
      <c r="L273" s="13">
        <v>141.14163199999999</v>
      </c>
      <c r="M273" s="14">
        <f t="shared" si="85"/>
        <v>2.463058910551208E-3</v>
      </c>
      <c r="N273" s="13">
        <v>56.633499</v>
      </c>
      <c r="O273" s="14">
        <f t="shared" si="86"/>
        <v>8.6197914987742319E-3</v>
      </c>
      <c r="P273" s="13">
        <v>187.24035599999999</v>
      </c>
      <c r="Q273" s="14">
        <f t="shared" si="87"/>
        <v>-3.0172780227567531E-3</v>
      </c>
      <c r="R273" s="13">
        <v>42.161751000000002</v>
      </c>
      <c r="S273" s="14">
        <f t="shared" si="88"/>
        <v>-9.068200610511723E-3</v>
      </c>
      <c r="T273" s="13">
        <v>122.50850699999999</v>
      </c>
      <c r="U273" s="14">
        <f t="shared" si="89"/>
        <v>-1.1045291932961554E-2</v>
      </c>
      <c r="V273" s="13">
        <v>44.959305000000001</v>
      </c>
      <c r="W273" s="14">
        <f t="shared" si="90"/>
        <v>1.917879603343664E-4</v>
      </c>
      <c r="X273" s="13">
        <v>264.736786</v>
      </c>
      <c r="Y273" s="14">
        <f t="shared" si="91"/>
        <v>-3.4423290581605537E-3</v>
      </c>
      <c r="Z273" s="13">
        <v>70.587745999999996</v>
      </c>
      <c r="AA273" s="14">
        <f t="shared" si="92"/>
        <v>-1.4960079002194204E-2</v>
      </c>
      <c r="AB273" s="13">
        <v>130.71353099999999</v>
      </c>
      <c r="AC273" s="14">
        <f t="shared" si="93"/>
        <v>-2.9098744962823275E-3</v>
      </c>
      <c r="AD273" s="13">
        <v>39.830860000000001</v>
      </c>
      <c r="AE273" s="14">
        <f t="shared" si="94"/>
        <v>-1.5483833397260782E-2</v>
      </c>
      <c r="AF273" s="13">
        <v>116.373047</v>
      </c>
      <c r="AG273" s="14">
        <f t="shared" si="95"/>
        <v>-7.2395567099874381E-3</v>
      </c>
      <c r="AH273" s="13">
        <v>33.994228</v>
      </c>
      <c r="AI273" s="14">
        <f t="shared" si="96"/>
        <v>-1.0811023310209666E-2</v>
      </c>
      <c r="AJ273" s="13">
        <v>99.915901000000005</v>
      </c>
      <c r="AK273" s="14">
        <f t="shared" si="97"/>
        <v>-8.1524143148298256E-3</v>
      </c>
      <c r="AL273" s="13">
        <v>117.160004</v>
      </c>
      <c r="AM273" s="14">
        <f t="shared" si="98"/>
        <v>-4.4187287559483979E-3</v>
      </c>
      <c r="AN273" s="13">
        <v>170.66343699999999</v>
      </c>
      <c r="AO273" s="14">
        <f t="shared" si="99"/>
        <v>-1.1871856266181258E-3</v>
      </c>
    </row>
    <row r="274" spans="1:41" x14ac:dyDescent="0.2">
      <c r="A274" s="50">
        <v>43654</v>
      </c>
      <c r="B274" s="49">
        <v>48.259678000000001</v>
      </c>
      <c r="C274" s="14">
        <f t="shared" si="80"/>
        <v>-2.0614199540980427E-2</v>
      </c>
      <c r="D274" s="13">
        <v>97.615996999999993</v>
      </c>
      <c r="E274" s="14">
        <f t="shared" si="81"/>
        <v>4.8432197065226834E-3</v>
      </c>
      <c r="F274" s="13">
        <v>215.13000500000001</v>
      </c>
      <c r="G274" s="14">
        <f t="shared" si="82"/>
        <v>-5.5746806039480568E-4</v>
      </c>
      <c r="H274" s="13">
        <v>38.045662</v>
      </c>
      <c r="I274" s="14">
        <f t="shared" si="83"/>
        <v>-1.5018295435260676E-2</v>
      </c>
      <c r="J274" s="13">
        <v>48.497692000000001</v>
      </c>
      <c r="K274" s="14">
        <f t="shared" si="84"/>
        <v>-7.2441058096425204E-3</v>
      </c>
      <c r="L274" s="13">
        <v>139.72477699999999</v>
      </c>
      <c r="M274" s="14">
        <f t="shared" si="85"/>
        <v>-1.0038533492371715E-2</v>
      </c>
      <c r="N274" s="13">
        <v>55.839500000000001</v>
      </c>
      <c r="O274" s="14">
        <f t="shared" si="86"/>
        <v>-1.4019953102314964E-2</v>
      </c>
      <c r="P274" s="13">
        <v>188.524261</v>
      </c>
      <c r="Q274" s="14">
        <f t="shared" si="87"/>
        <v>6.8569886718223838E-3</v>
      </c>
      <c r="R274" s="13">
        <v>41.933743</v>
      </c>
      <c r="S274" s="14">
        <f t="shared" si="88"/>
        <v>-5.4079347890462204E-3</v>
      </c>
      <c r="T274" s="13">
        <v>122.857094</v>
      </c>
      <c r="U274" s="14">
        <f t="shared" si="89"/>
        <v>2.8454105640192129E-3</v>
      </c>
      <c r="V274" s="13">
        <v>44.864403000000003</v>
      </c>
      <c r="W274" s="14">
        <f t="shared" si="90"/>
        <v>-2.1108422383308012E-3</v>
      </c>
      <c r="X274" s="13">
        <v>264.17193600000002</v>
      </c>
      <c r="Y274" s="14">
        <f t="shared" si="91"/>
        <v>-2.1336286827927653E-3</v>
      </c>
      <c r="Z274" s="13">
        <v>69.301338000000001</v>
      </c>
      <c r="AA274" s="14">
        <f t="shared" si="92"/>
        <v>-1.8224239657687824E-2</v>
      </c>
      <c r="AB274" s="13">
        <v>130.618134</v>
      </c>
      <c r="AC274" s="14">
        <f t="shared" si="93"/>
        <v>-7.2981732855181836E-4</v>
      </c>
      <c r="AD274" s="13">
        <v>39.080131999999999</v>
      </c>
      <c r="AE274" s="14">
        <f t="shared" si="94"/>
        <v>-1.8847898338122837E-2</v>
      </c>
      <c r="AF274" s="13">
        <v>115.97062699999999</v>
      </c>
      <c r="AG274" s="14">
        <f t="shared" si="95"/>
        <v>-3.4580172159623945E-3</v>
      </c>
      <c r="AH274" s="13">
        <v>33.514347000000001</v>
      </c>
      <c r="AI274" s="14">
        <f t="shared" si="96"/>
        <v>-1.4116543549687277E-2</v>
      </c>
      <c r="AJ274" s="13">
        <v>100.710632</v>
      </c>
      <c r="AK274" s="14">
        <f t="shared" si="97"/>
        <v>7.9539992338155674E-3</v>
      </c>
      <c r="AL274" s="13">
        <v>116.949997</v>
      </c>
      <c r="AM274" s="14">
        <f t="shared" si="98"/>
        <v>-1.7924803075288764E-3</v>
      </c>
      <c r="AN274" s="13">
        <v>170.20942700000001</v>
      </c>
      <c r="AO274" s="14">
        <f t="shared" si="99"/>
        <v>-2.660265186151034E-3</v>
      </c>
    </row>
    <row r="275" spans="1:41" x14ac:dyDescent="0.2">
      <c r="A275" s="50">
        <v>43655</v>
      </c>
      <c r="B275" s="49">
        <v>48.554043</v>
      </c>
      <c r="C275" s="14">
        <f t="shared" si="80"/>
        <v>6.0996055547655192E-3</v>
      </c>
      <c r="D275" s="13">
        <v>99.415001000000004</v>
      </c>
      <c r="E275" s="14">
        <f t="shared" si="81"/>
        <v>1.8429397386578117E-2</v>
      </c>
      <c r="F275" s="13">
        <v>214.75</v>
      </c>
      <c r="G275" s="14">
        <f t="shared" si="82"/>
        <v>-1.7663970211873048E-3</v>
      </c>
      <c r="H275" s="13">
        <v>38.358021000000001</v>
      </c>
      <c r="I275" s="14">
        <f t="shared" si="83"/>
        <v>8.2101081589800451E-3</v>
      </c>
      <c r="J275" s="13">
        <v>48.627163000000003</v>
      </c>
      <c r="K275" s="14">
        <f t="shared" si="84"/>
        <v>2.669632196105276E-3</v>
      </c>
      <c r="L275" s="13">
        <v>140.30935700000001</v>
      </c>
      <c r="M275" s="14">
        <f t="shared" si="85"/>
        <v>4.1837962639941217E-3</v>
      </c>
      <c r="N275" s="13">
        <v>56.214500000000001</v>
      </c>
      <c r="O275" s="14">
        <f t="shared" si="86"/>
        <v>6.7156761790487796E-3</v>
      </c>
      <c r="P275" s="13">
        <v>187.71847500000001</v>
      </c>
      <c r="Q275" s="14">
        <f t="shared" si="87"/>
        <v>-4.2741766801036585E-3</v>
      </c>
      <c r="R275" s="13">
        <v>41.87236</v>
      </c>
      <c r="S275" s="14">
        <f t="shared" si="88"/>
        <v>-1.4638092287635462E-3</v>
      </c>
      <c r="T275" s="13">
        <v>123.240585</v>
      </c>
      <c r="U275" s="14">
        <f t="shared" si="89"/>
        <v>3.1214396134096045E-3</v>
      </c>
      <c r="V275" s="13">
        <v>44.510666000000001</v>
      </c>
      <c r="W275" s="14">
        <f t="shared" si="90"/>
        <v>-7.884580566022481E-3</v>
      </c>
      <c r="X275" s="13">
        <v>266.22692899999998</v>
      </c>
      <c r="Y275" s="14">
        <f t="shared" si="91"/>
        <v>7.778998144602145E-3</v>
      </c>
      <c r="Z275" s="13">
        <v>69.977524000000003</v>
      </c>
      <c r="AA275" s="14">
        <f t="shared" si="92"/>
        <v>9.7571853518902962E-3</v>
      </c>
      <c r="AB275" s="13">
        <v>130.14132699999999</v>
      </c>
      <c r="AC275" s="14">
        <f t="shared" si="93"/>
        <v>-3.6503890034136344E-3</v>
      </c>
      <c r="AD275" s="13">
        <v>39.104992000000003</v>
      </c>
      <c r="AE275" s="14">
        <f t="shared" si="94"/>
        <v>6.3612886466213325E-4</v>
      </c>
      <c r="AF275" s="13">
        <v>115.253258</v>
      </c>
      <c r="AG275" s="14">
        <f t="shared" si="95"/>
        <v>-6.185781853192851E-3</v>
      </c>
      <c r="AH275" s="13">
        <v>33.568522999999999</v>
      </c>
      <c r="AI275" s="14">
        <f t="shared" si="96"/>
        <v>1.6165017328249043E-3</v>
      </c>
      <c r="AJ275" s="13">
        <v>99.703971999999993</v>
      </c>
      <c r="AK275" s="14">
        <f t="shared" si="97"/>
        <v>-9.9955682931273104E-3</v>
      </c>
      <c r="AL275" s="13">
        <v>118.370003</v>
      </c>
      <c r="AM275" s="14">
        <f t="shared" si="98"/>
        <v>1.2141992615869901E-2</v>
      </c>
      <c r="AN275" s="13">
        <v>171.69709800000001</v>
      </c>
      <c r="AO275" s="14">
        <f t="shared" si="99"/>
        <v>8.740238576797621E-3</v>
      </c>
    </row>
    <row r="276" spans="1:41" x14ac:dyDescent="0.2">
      <c r="A276" s="50">
        <v>43656</v>
      </c>
      <c r="B276" s="49">
        <v>49.034179999999999</v>
      </c>
      <c r="C276" s="14">
        <f t="shared" si="80"/>
        <v>9.8887130779201637E-3</v>
      </c>
      <c r="D276" s="13">
        <v>100.870499</v>
      </c>
      <c r="E276" s="14">
        <f t="shared" si="81"/>
        <v>1.4640627524612704E-2</v>
      </c>
      <c r="F276" s="13">
        <v>214.029999</v>
      </c>
      <c r="G276" s="14">
        <f t="shared" si="82"/>
        <v>-3.3527403958090174E-3</v>
      </c>
      <c r="H276" s="13">
        <v>39.080916999999999</v>
      </c>
      <c r="I276" s="14">
        <f t="shared" si="83"/>
        <v>1.8846019193742958E-2</v>
      </c>
      <c r="J276" s="13">
        <v>49.309016999999997</v>
      </c>
      <c r="K276" s="14">
        <f t="shared" si="84"/>
        <v>1.4022080621894251E-2</v>
      </c>
      <c r="L276" s="13">
        <v>142.221619</v>
      </c>
      <c r="M276" s="14">
        <f t="shared" si="85"/>
        <v>1.3628898605814177E-2</v>
      </c>
      <c r="N276" s="13">
        <v>57.045501999999999</v>
      </c>
      <c r="O276" s="14">
        <f t="shared" si="86"/>
        <v>1.4782698414110174E-2</v>
      </c>
      <c r="P276" s="13">
        <v>186.611649</v>
      </c>
      <c r="Q276" s="14">
        <f t="shared" si="87"/>
        <v>-5.8962017457259153E-3</v>
      </c>
      <c r="R276" s="13">
        <v>42.275748999999998</v>
      </c>
      <c r="S276" s="14">
        <f t="shared" si="88"/>
        <v>9.63377750859995E-3</v>
      </c>
      <c r="T276" s="13">
        <v>123.066284</v>
      </c>
      <c r="U276" s="14">
        <f t="shared" si="89"/>
        <v>-1.4143149352950912E-3</v>
      </c>
      <c r="V276" s="13">
        <v>44.709099000000002</v>
      </c>
      <c r="W276" s="14">
        <f t="shared" si="90"/>
        <v>4.4580999978747204E-3</v>
      </c>
      <c r="X276" s="13">
        <v>268.21392800000001</v>
      </c>
      <c r="Y276" s="14">
        <f t="shared" si="91"/>
        <v>7.463553771452025E-3</v>
      </c>
      <c r="Z276" s="13">
        <v>69.944550000000007</v>
      </c>
      <c r="AA276" s="14">
        <f t="shared" si="92"/>
        <v>-4.7120844115600136E-4</v>
      </c>
      <c r="AB276" s="13">
        <v>131.466949</v>
      </c>
      <c r="AC276" s="14">
        <f t="shared" si="93"/>
        <v>1.018601877326808E-2</v>
      </c>
      <c r="AD276" s="13">
        <v>39.788601</v>
      </c>
      <c r="AE276" s="14">
        <f t="shared" si="94"/>
        <v>1.7481374245006842E-2</v>
      </c>
      <c r="AF276" s="13">
        <v>117.58910400000001</v>
      </c>
      <c r="AG276" s="14">
        <f t="shared" si="95"/>
        <v>2.0267071322183305E-2</v>
      </c>
      <c r="AH276" s="13">
        <v>34.102592000000001</v>
      </c>
      <c r="AI276" s="14">
        <f t="shared" si="96"/>
        <v>1.5909815275459094E-2</v>
      </c>
      <c r="AJ276" s="13">
        <v>100.44573200000001</v>
      </c>
      <c r="AK276" s="14">
        <f t="shared" si="97"/>
        <v>7.4396233682647583E-3</v>
      </c>
      <c r="AL276" s="13">
        <v>119.639999</v>
      </c>
      <c r="AM276" s="14">
        <f t="shared" si="98"/>
        <v>1.0729035801410047E-2</v>
      </c>
      <c r="AN276" s="13">
        <v>173.22349500000001</v>
      </c>
      <c r="AO276" s="14">
        <f t="shared" si="99"/>
        <v>8.8900570701551107E-3</v>
      </c>
    </row>
    <row r="277" spans="1:41" x14ac:dyDescent="0.2">
      <c r="A277" s="50">
        <v>43657</v>
      </c>
      <c r="B277" s="49">
        <v>48.677093999999997</v>
      </c>
      <c r="C277" s="14">
        <f t="shared" si="80"/>
        <v>-7.2823895494938951E-3</v>
      </c>
      <c r="D277" s="13">
        <v>100.05349699999999</v>
      </c>
      <c r="E277" s="14">
        <f t="shared" si="81"/>
        <v>-8.0995138132508027E-3</v>
      </c>
      <c r="F277" s="13">
        <v>213.16999799999999</v>
      </c>
      <c r="G277" s="14">
        <f t="shared" si="82"/>
        <v>-4.0181329907870156E-3</v>
      </c>
      <c r="H277" s="13">
        <v>39.339725000000001</v>
      </c>
      <c r="I277" s="14">
        <f t="shared" si="83"/>
        <v>6.6223625203063463E-3</v>
      </c>
      <c r="J277" s="13">
        <v>49.455742000000001</v>
      </c>
      <c r="K277" s="14">
        <f t="shared" si="84"/>
        <v>2.9756220855103876E-3</v>
      </c>
      <c r="L277" s="13">
        <v>142.24144000000001</v>
      </c>
      <c r="M277" s="14">
        <f t="shared" si="85"/>
        <v>1.3936699736216696E-4</v>
      </c>
      <c r="N277" s="13">
        <v>57.203999000000003</v>
      </c>
      <c r="O277" s="14">
        <f t="shared" si="86"/>
        <v>2.7784311548351148E-3</v>
      </c>
      <c r="P277" s="13">
        <v>189.52484100000001</v>
      </c>
      <c r="Q277" s="14">
        <f t="shared" si="87"/>
        <v>1.5610986857524711E-2</v>
      </c>
      <c r="R277" s="13">
        <v>42.617728999999997</v>
      </c>
      <c r="S277" s="14">
        <f t="shared" si="88"/>
        <v>8.0892712273412659E-3</v>
      </c>
      <c r="T277" s="13">
        <v>122.10758199999999</v>
      </c>
      <c r="U277" s="14">
        <f t="shared" si="89"/>
        <v>-7.7901271480660395E-3</v>
      </c>
      <c r="V277" s="13">
        <v>44.898913999999998</v>
      </c>
      <c r="W277" s="14">
        <f t="shared" si="90"/>
        <v>4.2455563687382458E-3</v>
      </c>
      <c r="X277" s="13">
        <v>271.07742300000001</v>
      </c>
      <c r="Y277" s="14">
        <f t="shared" si="91"/>
        <v>1.0676160710043403E-2</v>
      </c>
      <c r="Z277" s="13">
        <v>66.794471999999999</v>
      </c>
      <c r="AA277" s="14">
        <f t="shared" si="92"/>
        <v>-4.503678985710835E-2</v>
      </c>
      <c r="AB277" s="13">
        <v>131.99148600000001</v>
      </c>
      <c r="AC277" s="14">
        <f t="shared" si="93"/>
        <v>3.9898773341124905E-3</v>
      </c>
      <c r="AD277" s="13">
        <v>41.334800999999999</v>
      </c>
      <c r="AE277" s="14">
        <f t="shared" si="94"/>
        <v>3.8860376116265138E-2</v>
      </c>
      <c r="AF277" s="13">
        <v>117.536613</v>
      </c>
      <c r="AG277" s="14">
        <f t="shared" si="95"/>
        <v>-4.4639340053143073E-4</v>
      </c>
      <c r="AH277" s="13">
        <v>33.266666000000001</v>
      </c>
      <c r="AI277" s="14">
        <f t="shared" si="96"/>
        <v>-2.4512095737473594E-2</v>
      </c>
      <c r="AJ277" s="13">
        <v>101.00205200000001</v>
      </c>
      <c r="AK277" s="14">
        <f t="shared" si="97"/>
        <v>5.5385130749010525E-3</v>
      </c>
      <c r="AL277" s="13">
        <v>120.650002</v>
      </c>
      <c r="AM277" s="14">
        <f t="shared" si="98"/>
        <v>8.4420177903878901E-3</v>
      </c>
      <c r="AN277" s="13">
        <v>174.60498000000001</v>
      </c>
      <c r="AO277" s="14">
        <f t="shared" si="99"/>
        <v>7.9751594897679023E-3</v>
      </c>
    </row>
    <row r="278" spans="1:41" x14ac:dyDescent="0.2">
      <c r="A278" s="50">
        <v>43658</v>
      </c>
      <c r="B278" s="49">
        <v>49.051071</v>
      </c>
      <c r="C278" s="14">
        <f t="shared" si="80"/>
        <v>7.6828127825379067E-3</v>
      </c>
      <c r="D278" s="13">
        <v>100.550003</v>
      </c>
      <c r="E278" s="14">
        <f t="shared" si="81"/>
        <v>4.9624052620571568E-3</v>
      </c>
      <c r="F278" s="13">
        <v>214.10000600000001</v>
      </c>
      <c r="G278" s="14">
        <f t="shared" si="82"/>
        <v>4.3627527734930727E-3</v>
      </c>
      <c r="H278" s="13">
        <v>39.839503999999998</v>
      </c>
      <c r="I278" s="14">
        <f t="shared" si="83"/>
        <v>1.2704181333245135E-2</v>
      </c>
      <c r="J278" s="13">
        <v>50.016762</v>
      </c>
      <c r="K278" s="14">
        <f t="shared" si="84"/>
        <v>1.1343879948257474E-2</v>
      </c>
      <c r="L278" s="13">
        <v>143.549316</v>
      </c>
      <c r="M278" s="14">
        <f t="shared" si="85"/>
        <v>9.1947606829627659E-3</v>
      </c>
      <c r="N278" s="13">
        <v>57.266998000000001</v>
      </c>
      <c r="O278" s="14">
        <f t="shared" si="86"/>
        <v>1.101304123860336E-3</v>
      </c>
      <c r="P278" s="13">
        <v>193.23495500000001</v>
      </c>
      <c r="Q278" s="14">
        <f t="shared" si="87"/>
        <v>1.9575871851015059E-2</v>
      </c>
      <c r="R278" s="13">
        <v>43.775257000000003</v>
      </c>
      <c r="S278" s="14">
        <f t="shared" si="88"/>
        <v>2.7160715203759622E-2</v>
      </c>
      <c r="T278" s="13">
        <v>117.044121</v>
      </c>
      <c r="U278" s="14">
        <f t="shared" si="89"/>
        <v>-4.1467212085159355E-2</v>
      </c>
      <c r="V278" s="13">
        <v>44.967925999999999</v>
      </c>
      <c r="W278" s="14">
        <f t="shared" si="90"/>
        <v>1.5370527670224288E-3</v>
      </c>
      <c r="X278" s="13">
        <v>272.265625</v>
      </c>
      <c r="Y278" s="14">
        <f t="shared" si="91"/>
        <v>4.3832569560762202E-3</v>
      </c>
      <c r="Z278" s="13">
        <v>65.747223000000005</v>
      </c>
      <c r="AA278" s="14">
        <f t="shared" si="92"/>
        <v>-1.5678677720515455E-2</v>
      </c>
      <c r="AB278" s="13">
        <v>132.46835300000001</v>
      </c>
      <c r="AC278" s="14">
        <f t="shared" si="93"/>
        <v>3.6128618174660065E-3</v>
      </c>
      <c r="AD278" s="13">
        <v>41.665427999999999</v>
      </c>
      <c r="AE278" s="14">
        <f t="shared" si="94"/>
        <v>7.9987563022259067E-3</v>
      </c>
      <c r="AF278" s="13">
        <v>116.600533</v>
      </c>
      <c r="AG278" s="14">
        <f t="shared" si="95"/>
        <v>-7.9641566666550645E-3</v>
      </c>
      <c r="AH278" s="13">
        <v>32.817740999999998</v>
      </c>
      <c r="AI278" s="14">
        <f t="shared" si="96"/>
        <v>-1.3494739749393636E-2</v>
      </c>
      <c r="AJ278" s="13">
        <v>101.540688</v>
      </c>
      <c r="AK278" s="14">
        <f t="shared" si="97"/>
        <v>5.3329213549047072E-3</v>
      </c>
      <c r="AL278" s="13">
        <v>120.120003</v>
      </c>
      <c r="AM278" s="14">
        <f t="shared" si="98"/>
        <v>-4.3928635823811124E-3</v>
      </c>
      <c r="AN278" s="13">
        <v>174.20890800000001</v>
      </c>
      <c r="AO278" s="14">
        <f t="shared" si="99"/>
        <v>-2.2683889084951225E-3</v>
      </c>
    </row>
    <row r="279" spans="1:41" x14ac:dyDescent="0.2">
      <c r="A279" s="50">
        <v>43661</v>
      </c>
      <c r="B279" s="49">
        <v>49.511898000000002</v>
      </c>
      <c r="C279" s="14">
        <f t="shared" si="80"/>
        <v>9.3948407365049835E-3</v>
      </c>
      <c r="D279" s="13">
        <v>101.04949999999999</v>
      </c>
      <c r="E279" s="14">
        <f t="shared" si="81"/>
        <v>4.9676477881357428E-3</v>
      </c>
      <c r="F279" s="13">
        <v>213.53999300000001</v>
      </c>
      <c r="G279" s="14">
        <f t="shared" si="82"/>
        <v>-2.6156608328166131E-3</v>
      </c>
      <c r="H279" s="13">
        <v>39.910904000000002</v>
      </c>
      <c r="I279" s="14">
        <f t="shared" si="83"/>
        <v>1.792190987116804E-3</v>
      </c>
      <c r="J279" s="13">
        <v>50.103065000000001</v>
      </c>
      <c r="K279" s="14">
        <f t="shared" si="84"/>
        <v>1.7254815495653109E-3</v>
      </c>
      <c r="L279" s="13">
        <v>143.72766100000001</v>
      </c>
      <c r="M279" s="14">
        <f t="shared" si="85"/>
        <v>1.2423953312323821E-3</v>
      </c>
      <c r="N279" s="13">
        <v>57.525500999999998</v>
      </c>
      <c r="O279" s="14">
        <f t="shared" si="86"/>
        <v>4.5139960016762348E-3</v>
      </c>
      <c r="P279" s="13">
        <v>193.65107699999999</v>
      </c>
      <c r="Q279" s="14">
        <f t="shared" si="87"/>
        <v>2.153450963362058E-3</v>
      </c>
      <c r="R279" s="13">
        <v>43.950637999999998</v>
      </c>
      <c r="S279" s="14">
        <f t="shared" si="88"/>
        <v>4.0063956677625079E-3</v>
      </c>
      <c r="T279" s="13">
        <v>117.401421</v>
      </c>
      <c r="U279" s="14">
        <f t="shared" si="89"/>
        <v>3.0526949747438081E-3</v>
      </c>
      <c r="V279" s="13">
        <v>44.976559000000002</v>
      </c>
      <c r="W279" s="14">
        <f t="shared" si="90"/>
        <v>1.9198128016850724E-4</v>
      </c>
      <c r="X279" s="13">
        <v>272.100098</v>
      </c>
      <c r="Y279" s="14">
        <f t="shared" si="91"/>
        <v>-6.0796143472019448E-4</v>
      </c>
      <c r="Z279" s="13">
        <v>66.761527999999998</v>
      </c>
      <c r="AA279" s="14">
        <f t="shared" si="92"/>
        <v>1.5427343600504573E-2</v>
      </c>
      <c r="AB279" s="13">
        <v>132.46835300000001</v>
      </c>
      <c r="AC279" s="14">
        <f t="shared" si="93"/>
        <v>0</v>
      </c>
      <c r="AD279" s="13">
        <v>41.580905999999999</v>
      </c>
      <c r="AE279" s="14">
        <f t="shared" si="94"/>
        <v>-2.028588305873158E-3</v>
      </c>
      <c r="AF279" s="13">
        <v>117.361626</v>
      </c>
      <c r="AG279" s="14">
        <f t="shared" si="95"/>
        <v>6.5273543818191726E-3</v>
      </c>
      <c r="AH279" s="13">
        <v>33.088642</v>
      </c>
      <c r="AI279" s="14">
        <f t="shared" si="96"/>
        <v>8.2547119864222473E-3</v>
      </c>
      <c r="AJ279" s="13">
        <v>101.973381</v>
      </c>
      <c r="AK279" s="14">
        <f t="shared" si="97"/>
        <v>4.2612770163621416E-3</v>
      </c>
      <c r="AL279" s="13">
        <v>120.900002</v>
      </c>
      <c r="AM279" s="14">
        <f t="shared" si="98"/>
        <v>6.4934980063229286E-3</v>
      </c>
      <c r="AN279" s="13">
        <v>174.44073499999999</v>
      </c>
      <c r="AO279" s="14">
        <f t="shared" si="99"/>
        <v>1.3307413648444566E-3</v>
      </c>
    </row>
    <row r="280" spans="1:41" x14ac:dyDescent="0.2">
      <c r="A280" s="50">
        <v>43662</v>
      </c>
      <c r="B280" s="49">
        <v>49.340595</v>
      </c>
      <c r="C280" s="14">
        <f t="shared" si="80"/>
        <v>-3.4598350481332973E-3</v>
      </c>
      <c r="D280" s="13">
        <v>100.495003</v>
      </c>
      <c r="E280" s="14">
        <f t="shared" si="81"/>
        <v>-5.4873799474515206E-3</v>
      </c>
      <c r="F280" s="13">
        <v>212.88000500000001</v>
      </c>
      <c r="G280" s="14">
        <f t="shared" si="82"/>
        <v>-3.0906997360442556E-3</v>
      </c>
      <c r="H280" s="13">
        <v>40.241107999999997</v>
      </c>
      <c r="I280" s="14">
        <f t="shared" si="83"/>
        <v>8.2735284572856838E-3</v>
      </c>
      <c r="J280" s="13">
        <v>49.731934000000003</v>
      </c>
      <c r="K280" s="14">
        <f t="shared" si="84"/>
        <v>-7.4073512269159369E-3</v>
      </c>
      <c r="L280" s="13">
        <v>142.97463999999999</v>
      </c>
      <c r="M280" s="14">
        <f t="shared" si="85"/>
        <v>-5.2392211405988265E-3</v>
      </c>
      <c r="N280" s="13">
        <v>57.673000000000002</v>
      </c>
      <c r="O280" s="14">
        <f t="shared" si="86"/>
        <v>2.5640628492744622E-3</v>
      </c>
      <c r="P280" s="13">
        <v>192.37602200000001</v>
      </c>
      <c r="Q280" s="14">
        <f t="shared" si="87"/>
        <v>-6.5842907757233116E-3</v>
      </c>
      <c r="R280" s="13">
        <v>43.117573</v>
      </c>
      <c r="S280" s="14">
        <f t="shared" si="88"/>
        <v>-1.8954559886024791E-2</v>
      </c>
      <c r="T280" s="13">
        <v>115.475388</v>
      </c>
      <c r="U280" s="14">
        <f t="shared" si="89"/>
        <v>-1.6405533967088881E-2</v>
      </c>
      <c r="V280" s="13">
        <v>44.985188000000001</v>
      </c>
      <c r="W280" s="14">
        <f t="shared" si="90"/>
        <v>1.9185549521472112E-4</v>
      </c>
      <c r="X280" s="13">
        <v>269.42169200000001</v>
      </c>
      <c r="Y280" s="14">
        <f t="shared" si="91"/>
        <v>-9.8434584172769624E-3</v>
      </c>
      <c r="Z280" s="13">
        <v>67.281013000000002</v>
      </c>
      <c r="AA280" s="14">
        <f t="shared" si="92"/>
        <v>7.7812029706689767E-3</v>
      </c>
      <c r="AB280" s="13">
        <v>130.73260500000001</v>
      </c>
      <c r="AC280" s="14">
        <f t="shared" si="93"/>
        <v>-1.3103114522757031E-2</v>
      </c>
      <c r="AD280" s="13">
        <v>41.533672000000003</v>
      </c>
      <c r="AE280" s="14">
        <f t="shared" si="94"/>
        <v>-1.1359540843096649E-3</v>
      </c>
      <c r="AF280" s="13">
        <v>117.05544999999999</v>
      </c>
      <c r="AG280" s="14">
        <f t="shared" si="95"/>
        <v>-2.6088254775884501E-3</v>
      </c>
      <c r="AH280" s="13">
        <v>33.166035000000001</v>
      </c>
      <c r="AI280" s="14">
        <f t="shared" si="96"/>
        <v>2.3389596949914271E-3</v>
      </c>
      <c r="AJ280" s="13">
        <v>102.335426</v>
      </c>
      <c r="AK280" s="14">
        <f t="shared" si="97"/>
        <v>3.5503873309838951E-3</v>
      </c>
      <c r="AL280" s="13">
        <v>119.709999</v>
      </c>
      <c r="AM280" s="14">
        <f t="shared" si="98"/>
        <v>-9.8428699777854955E-3</v>
      </c>
      <c r="AN280" s="13">
        <v>173.22349500000001</v>
      </c>
      <c r="AO280" s="14">
        <f t="shared" si="99"/>
        <v>-6.9779572987924698E-3</v>
      </c>
    </row>
    <row r="281" spans="1:41" x14ac:dyDescent="0.2">
      <c r="A281" s="50">
        <v>43663</v>
      </c>
      <c r="B281" s="49">
        <v>49.063129000000004</v>
      </c>
      <c r="C281" s="14">
        <f t="shared" si="80"/>
        <v>-5.6234830569026339E-3</v>
      </c>
      <c r="D281" s="13">
        <v>99.601500999999999</v>
      </c>
      <c r="E281" s="14">
        <f t="shared" si="81"/>
        <v>-8.8910092375438232E-3</v>
      </c>
      <c r="F281" s="13">
        <v>207.449997</v>
      </c>
      <c r="G281" s="14">
        <f t="shared" si="82"/>
        <v>-2.5507365052908626E-2</v>
      </c>
      <c r="H281" s="13">
        <v>39.652092000000003</v>
      </c>
      <c r="I281" s="14">
        <f t="shared" si="83"/>
        <v>-1.4637171521221348E-2</v>
      </c>
      <c r="J281" s="13">
        <v>49.378067000000001</v>
      </c>
      <c r="K281" s="14">
        <f t="shared" si="84"/>
        <v>-7.1154884103240557E-3</v>
      </c>
      <c r="L281" s="13">
        <v>141.26054400000001</v>
      </c>
      <c r="M281" s="14">
        <f t="shared" si="85"/>
        <v>-1.1988811442364744E-2</v>
      </c>
      <c r="N281" s="13">
        <v>57.337001999999998</v>
      </c>
      <c r="O281" s="14">
        <f t="shared" si="86"/>
        <v>-5.8259150729110809E-3</v>
      </c>
      <c r="P281" s="13">
        <v>190.915009</v>
      </c>
      <c r="Q281" s="14">
        <f t="shared" si="87"/>
        <v>-7.5945691402227178E-3</v>
      </c>
      <c r="R281" s="13">
        <v>43.310493000000001</v>
      </c>
      <c r="S281" s="14">
        <f t="shared" si="88"/>
        <v>4.4742778077977441E-3</v>
      </c>
      <c r="T281" s="13">
        <v>114.917625</v>
      </c>
      <c r="U281" s="14">
        <f t="shared" si="89"/>
        <v>-4.8301461433495341E-3</v>
      </c>
      <c r="V281" s="13">
        <v>45.019694999999999</v>
      </c>
      <c r="W281" s="14">
        <f t="shared" si="90"/>
        <v>7.6707470912418252E-4</v>
      </c>
      <c r="X281" s="13">
        <v>268.11648600000001</v>
      </c>
      <c r="Y281" s="14">
        <f t="shared" si="91"/>
        <v>-4.8444725824080548E-3</v>
      </c>
      <c r="Z281" s="13">
        <v>67.553154000000006</v>
      </c>
      <c r="AA281" s="14">
        <f t="shared" si="92"/>
        <v>4.0448410014279901E-3</v>
      </c>
      <c r="AB281" s="13">
        <v>129.96012899999999</v>
      </c>
      <c r="AC281" s="14">
        <f t="shared" si="93"/>
        <v>-5.908824351813502E-3</v>
      </c>
      <c r="AD281" s="13">
        <v>42.187457999999999</v>
      </c>
      <c r="AE281" s="14">
        <f t="shared" si="94"/>
        <v>1.5741107600599324E-2</v>
      </c>
      <c r="AF281" s="13">
        <v>116.163094</v>
      </c>
      <c r="AG281" s="14">
        <f t="shared" si="95"/>
        <v>-7.6233614069228794E-3</v>
      </c>
      <c r="AH281" s="13">
        <v>33.080902000000002</v>
      </c>
      <c r="AI281" s="14">
        <f t="shared" si="96"/>
        <v>-2.5668730072798684E-3</v>
      </c>
      <c r="AJ281" s="13">
        <v>102.37960099999999</v>
      </c>
      <c r="AK281" s="14">
        <f t="shared" si="97"/>
        <v>4.3166869701605215E-4</v>
      </c>
      <c r="AL281" s="13">
        <v>118.80999799999999</v>
      </c>
      <c r="AM281" s="14">
        <f t="shared" si="98"/>
        <v>-7.518177324519093E-3</v>
      </c>
      <c r="AN281" s="13">
        <v>173.068939</v>
      </c>
      <c r="AO281" s="14">
        <f t="shared" si="99"/>
        <v>-8.9223462440823909E-4</v>
      </c>
    </row>
    <row r="282" spans="1:41" x14ac:dyDescent="0.2">
      <c r="A282" s="50">
        <v>43664</v>
      </c>
      <c r="B282" s="49">
        <v>49.620475999999996</v>
      </c>
      <c r="C282" s="14">
        <f t="shared" si="80"/>
        <v>1.1359793216612735E-2</v>
      </c>
      <c r="D282" s="13">
        <v>98.894997000000004</v>
      </c>
      <c r="E282" s="14">
        <f t="shared" si="81"/>
        <v>-7.0933067564915575E-3</v>
      </c>
      <c r="F282" s="13">
        <v>207.979996</v>
      </c>
      <c r="G282" s="14">
        <f t="shared" si="82"/>
        <v>2.55482770626414E-3</v>
      </c>
      <c r="H282" s="13">
        <v>39.768104999999998</v>
      </c>
      <c r="I282" s="14">
        <f t="shared" si="83"/>
        <v>2.9257724913982486E-3</v>
      </c>
      <c r="J282" s="13">
        <v>49.835514000000003</v>
      </c>
      <c r="K282" s="14">
        <f t="shared" si="84"/>
        <v>9.264173909440343E-3</v>
      </c>
      <c r="L282" s="13">
        <v>140.32917800000001</v>
      </c>
      <c r="M282" s="14">
        <f t="shared" si="85"/>
        <v>-6.5932494214379078E-3</v>
      </c>
      <c r="N282" s="13">
        <v>57.362000000000002</v>
      </c>
      <c r="O282" s="14">
        <f t="shared" si="86"/>
        <v>4.3598373001785262E-4</v>
      </c>
      <c r="P282" s="13">
        <v>189.87901299999999</v>
      </c>
      <c r="Q282" s="14">
        <f t="shared" si="87"/>
        <v>-5.4264774960673945E-3</v>
      </c>
      <c r="R282" s="13">
        <v>43.792793000000003</v>
      </c>
      <c r="S282" s="14">
        <f t="shared" si="88"/>
        <v>1.1135869545516375E-2</v>
      </c>
      <c r="T282" s="13">
        <v>115.100639</v>
      </c>
      <c r="U282" s="14">
        <f t="shared" si="89"/>
        <v>1.5925668495151424E-3</v>
      </c>
      <c r="V282" s="13">
        <v>44.890284999999999</v>
      </c>
      <c r="W282" s="14">
        <f t="shared" si="90"/>
        <v>-2.8745196963240183E-3</v>
      </c>
      <c r="X282" s="13">
        <v>269.57748400000003</v>
      </c>
      <c r="Y282" s="14">
        <f t="shared" si="91"/>
        <v>5.4491166201544594E-3</v>
      </c>
      <c r="Z282" s="13">
        <v>68.188102999999998</v>
      </c>
      <c r="AA282" s="14">
        <f t="shared" si="92"/>
        <v>9.3992502555837465E-3</v>
      </c>
      <c r="AB282" s="13">
        <v>130.10313400000001</v>
      </c>
      <c r="AC282" s="14">
        <f t="shared" si="93"/>
        <v>1.1003759468415364E-3</v>
      </c>
      <c r="AD282" s="13">
        <v>42.304279000000001</v>
      </c>
      <c r="AE282" s="14">
        <f t="shared" si="94"/>
        <v>2.7690931271564523E-3</v>
      </c>
      <c r="AF282" s="13">
        <v>116.250595</v>
      </c>
      <c r="AG282" s="14">
        <f t="shared" si="95"/>
        <v>7.5325989509211766E-4</v>
      </c>
      <c r="AH282" s="13">
        <v>33.328583000000002</v>
      </c>
      <c r="AI282" s="14">
        <f t="shared" si="96"/>
        <v>7.4871295831051565E-3</v>
      </c>
      <c r="AJ282" s="13">
        <v>102.598198</v>
      </c>
      <c r="AK282" s="14">
        <f t="shared" si="97"/>
        <v>2.1351616715130639E-3</v>
      </c>
      <c r="AL282" s="13">
        <v>119.870003</v>
      </c>
      <c r="AM282" s="14">
        <f t="shared" si="98"/>
        <v>8.9218501628121061E-3</v>
      </c>
      <c r="AN282" s="13">
        <v>174.40209999999999</v>
      </c>
      <c r="AO282" s="14">
        <f t="shared" si="99"/>
        <v>7.7030633440238194E-3</v>
      </c>
    </row>
    <row r="283" spans="1:41" x14ac:dyDescent="0.2">
      <c r="A283" s="50">
        <v>43665</v>
      </c>
      <c r="B283" s="49">
        <v>48.879764999999999</v>
      </c>
      <c r="C283" s="14">
        <f t="shared" si="80"/>
        <v>-1.4927527095870641E-2</v>
      </c>
      <c r="D283" s="13">
        <v>98.225998000000004</v>
      </c>
      <c r="E283" s="14">
        <f t="shared" si="81"/>
        <v>-6.7647405864221799E-3</v>
      </c>
      <c r="F283" s="13">
        <v>205.970001</v>
      </c>
      <c r="G283" s="14">
        <f t="shared" si="82"/>
        <v>-9.6643669519063113E-3</v>
      </c>
      <c r="H283" s="13">
        <v>39.32188</v>
      </c>
      <c r="I283" s="14">
        <f t="shared" si="83"/>
        <v>-1.1220675463414653E-2</v>
      </c>
      <c r="J283" s="13">
        <v>49.507534</v>
      </c>
      <c r="K283" s="14">
        <f t="shared" si="84"/>
        <v>-6.5812504713005371E-3</v>
      </c>
      <c r="L283" s="13">
        <v>138.56552099999999</v>
      </c>
      <c r="M283" s="14">
        <f t="shared" si="85"/>
        <v>-1.2567999222513948E-2</v>
      </c>
      <c r="N283" s="13">
        <v>56.577499000000003</v>
      </c>
      <c r="O283" s="14">
        <f t="shared" si="86"/>
        <v>-1.3676318817335442E-2</v>
      </c>
      <c r="P283" s="13">
        <v>188.63935900000001</v>
      </c>
      <c r="Q283" s="14">
        <f t="shared" si="87"/>
        <v>-6.5286520106356827E-3</v>
      </c>
      <c r="R283" s="13">
        <v>44.082175999999997</v>
      </c>
      <c r="S283" s="14">
        <f t="shared" si="88"/>
        <v>6.6080051117085592E-3</v>
      </c>
      <c r="T283" s="13">
        <v>113.566765</v>
      </c>
      <c r="U283" s="14">
        <f t="shared" si="89"/>
        <v>-1.3326372584256396E-2</v>
      </c>
      <c r="V283" s="13">
        <v>44.338107999999998</v>
      </c>
      <c r="W283" s="14">
        <f t="shared" si="90"/>
        <v>-1.2300590205653661E-2</v>
      </c>
      <c r="X283" s="13">
        <v>268.42816199999999</v>
      </c>
      <c r="Y283" s="14">
        <f t="shared" si="91"/>
        <v>-4.263419863359319E-3</v>
      </c>
      <c r="Z283" s="13">
        <v>67.116089000000002</v>
      </c>
      <c r="AA283" s="14">
        <f t="shared" si="92"/>
        <v>-1.5721422841166288E-2</v>
      </c>
      <c r="AB283" s="13">
        <v>130.293915</v>
      </c>
      <c r="AC283" s="14">
        <f t="shared" si="93"/>
        <v>1.4663828159588999E-3</v>
      </c>
      <c r="AD283" s="13">
        <v>41.871749999999999</v>
      </c>
      <c r="AE283" s="14">
        <f t="shared" si="94"/>
        <v>-1.0224237600172881E-2</v>
      </c>
      <c r="AF283" s="13">
        <v>113.80972300000001</v>
      </c>
      <c r="AG283" s="14">
        <f t="shared" si="95"/>
        <v>-2.099664092041853E-2</v>
      </c>
      <c r="AH283" s="13">
        <v>33.104126000000001</v>
      </c>
      <c r="AI283" s="14">
        <f t="shared" si="96"/>
        <v>-6.7346697577872483E-3</v>
      </c>
      <c r="AJ283" s="13">
        <v>102.216064</v>
      </c>
      <c r="AK283" s="14">
        <f t="shared" si="97"/>
        <v>-3.7245683398844376E-3</v>
      </c>
      <c r="AL283" s="13">
        <v>118.629997</v>
      </c>
      <c r="AM283" s="14">
        <f t="shared" si="98"/>
        <v>-1.0344589713574881E-2</v>
      </c>
      <c r="AN283" s="13">
        <v>173.15585300000001</v>
      </c>
      <c r="AO283" s="14">
        <f t="shared" si="99"/>
        <v>-7.1458256523285746E-3</v>
      </c>
    </row>
    <row r="284" spans="1:41" x14ac:dyDescent="0.2">
      <c r="A284" s="50">
        <v>43668</v>
      </c>
      <c r="B284" s="49">
        <v>49.996861000000003</v>
      </c>
      <c r="C284" s="14">
        <f t="shared" si="80"/>
        <v>2.2853956028634936E-2</v>
      </c>
      <c r="D284" s="13">
        <v>99.281502000000003</v>
      </c>
      <c r="E284" s="14">
        <f t="shared" si="81"/>
        <v>1.0745668371829664E-2</v>
      </c>
      <c r="F284" s="13">
        <v>204.83999600000001</v>
      </c>
      <c r="G284" s="14">
        <f t="shared" si="82"/>
        <v>-5.4862601083348617E-3</v>
      </c>
      <c r="H284" s="13">
        <v>39.134459999999997</v>
      </c>
      <c r="I284" s="14">
        <f t="shared" si="83"/>
        <v>-4.7663031370830389E-3</v>
      </c>
      <c r="J284" s="13">
        <v>49.826878000000001</v>
      </c>
      <c r="K284" s="14">
        <f t="shared" si="84"/>
        <v>6.4504121736299602E-3</v>
      </c>
      <c r="L284" s="13">
        <v>139.54641699999999</v>
      </c>
      <c r="M284" s="14">
        <f t="shared" si="85"/>
        <v>7.0789327166027594E-3</v>
      </c>
      <c r="N284" s="13">
        <v>56.960498999999999</v>
      </c>
      <c r="O284" s="14">
        <f t="shared" si="86"/>
        <v>6.7694756178600102E-3</v>
      </c>
      <c r="P284" s="13">
        <v>187.07208299999999</v>
      </c>
      <c r="Q284" s="14">
        <f t="shared" si="87"/>
        <v>-8.3083191562373093E-3</v>
      </c>
      <c r="R284" s="13">
        <v>45.029240000000001</v>
      </c>
      <c r="S284" s="14">
        <f t="shared" si="88"/>
        <v>2.1484057411321977E-2</v>
      </c>
      <c r="T284" s="13">
        <v>112.11134300000001</v>
      </c>
      <c r="U284" s="14">
        <f t="shared" si="89"/>
        <v>-1.2815562722069296E-2</v>
      </c>
      <c r="V284" s="13">
        <v>44.191443999999997</v>
      </c>
      <c r="W284" s="14">
        <f t="shared" si="90"/>
        <v>-3.3078542728977034E-3</v>
      </c>
      <c r="X284" s="13">
        <v>271.35983299999998</v>
      </c>
      <c r="Y284" s="14">
        <f t="shared" si="91"/>
        <v>1.0921622299824074E-2</v>
      </c>
      <c r="Z284" s="13">
        <v>66.967667000000006</v>
      </c>
      <c r="AA284" s="14">
        <f t="shared" si="92"/>
        <v>-2.2114220630465864E-3</v>
      </c>
      <c r="AB284" s="13">
        <v>132.020081</v>
      </c>
      <c r="AC284" s="14">
        <f t="shared" si="93"/>
        <v>1.3248247241630651E-2</v>
      </c>
      <c r="AD284" s="13">
        <v>42.587676999999999</v>
      </c>
      <c r="AE284" s="14">
        <f t="shared" si="94"/>
        <v>1.7098091195137499E-2</v>
      </c>
      <c r="AF284" s="13">
        <v>113.97596</v>
      </c>
      <c r="AG284" s="14">
        <f t="shared" si="95"/>
        <v>1.4606572761801662E-3</v>
      </c>
      <c r="AH284" s="13">
        <v>33.142825999999999</v>
      </c>
      <c r="AI284" s="14">
        <f t="shared" si="96"/>
        <v>1.1690385663707392E-3</v>
      </c>
      <c r="AJ284" s="13">
        <v>102.47380099999999</v>
      </c>
      <c r="AK284" s="14">
        <f t="shared" si="97"/>
        <v>2.5214921208469576E-3</v>
      </c>
      <c r="AL284" s="13">
        <v>118.69000200000001</v>
      </c>
      <c r="AM284" s="14">
        <f t="shared" si="98"/>
        <v>5.0581641673641542E-4</v>
      </c>
      <c r="AN284" s="13">
        <v>174.44073499999999</v>
      </c>
      <c r="AO284" s="14">
        <f t="shared" si="99"/>
        <v>7.4203786804709626E-3</v>
      </c>
    </row>
    <row r="285" spans="1:41" x14ac:dyDescent="0.2">
      <c r="A285" s="50">
        <v>43669</v>
      </c>
      <c r="B285" s="49">
        <v>50.387726000000001</v>
      </c>
      <c r="C285" s="14">
        <f t="shared" si="80"/>
        <v>7.8177908009064989E-3</v>
      </c>
      <c r="D285" s="13">
        <v>99.724502999999999</v>
      </c>
      <c r="E285" s="14">
        <f t="shared" si="81"/>
        <v>4.4620698828670147E-3</v>
      </c>
      <c r="F285" s="13">
        <v>206.46000699999999</v>
      </c>
      <c r="G285" s="14">
        <f t="shared" si="82"/>
        <v>7.9086654541820067E-3</v>
      </c>
      <c r="H285" s="13">
        <v>39.553913000000001</v>
      </c>
      <c r="I285" s="14">
        <f t="shared" si="83"/>
        <v>1.0718251893599762E-2</v>
      </c>
      <c r="J285" s="13">
        <v>49.809623999999999</v>
      </c>
      <c r="K285" s="14">
        <f t="shared" si="84"/>
        <v>-3.4627897015748754E-4</v>
      </c>
      <c r="L285" s="13">
        <v>139.96257</v>
      </c>
      <c r="M285" s="14">
        <f t="shared" si="85"/>
        <v>2.9821833404723996E-3</v>
      </c>
      <c r="N285" s="13">
        <v>57.402500000000003</v>
      </c>
      <c r="O285" s="14">
        <f t="shared" si="86"/>
        <v>7.7597810370306775E-3</v>
      </c>
      <c r="P285" s="13">
        <v>188.674744</v>
      </c>
      <c r="Q285" s="14">
        <f t="shared" si="87"/>
        <v>8.5670773228092578E-3</v>
      </c>
      <c r="R285" s="13">
        <v>45.380001</v>
      </c>
      <c r="S285" s="14">
        <f t="shared" si="88"/>
        <v>7.7896273621318457E-3</v>
      </c>
      <c r="T285" s="13">
        <v>112.285645</v>
      </c>
      <c r="U285" s="14">
        <f t="shared" si="89"/>
        <v>1.5547222549996409E-3</v>
      </c>
      <c r="V285" s="13">
        <v>46.874676000000001</v>
      </c>
      <c r="W285" s="14">
        <f t="shared" si="90"/>
        <v>6.0718359870747918E-2</v>
      </c>
      <c r="X285" s="13">
        <v>271.71048000000002</v>
      </c>
      <c r="Y285" s="14">
        <f t="shared" si="91"/>
        <v>1.2921846100930612E-3</v>
      </c>
      <c r="Z285" s="13">
        <v>67.643860000000004</v>
      </c>
      <c r="AA285" s="14">
        <f t="shared" si="92"/>
        <v>1.0097305614663155E-2</v>
      </c>
      <c r="AB285" s="13">
        <v>132.84028599999999</v>
      </c>
      <c r="AC285" s="14">
        <f t="shared" si="93"/>
        <v>6.2127291074756119E-3</v>
      </c>
      <c r="AD285" s="13">
        <v>43.666538000000003</v>
      </c>
      <c r="AE285" s="14">
        <f t="shared" si="94"/>
        <v>2.5332703636312459E-2</v>
      </c>
      <c r="AF285" s="13">
        <v>114.37840300000001</v>
      </c>
      <c r="AG285" s="14">
        <f t="shared" si="95"/>
        <v>3.5309463504409333E-3</v>
      </c>
      <c r="AH285" s="13">
        <v>33.351802999999997</v>
      </c>
      <c r="AI285" s="14">
        <f t="shared" si="96"/>
        <v>6.3053464420927963E-3</v>
      </c>
      <c r="AJ285" s="13">
        <v>101.185074</v>
      </c>
      <c r="AK285" s="14">
        <f t="shared" si="97"/>
        <v>-1.2576160808165926E-2</v>
      </c>
      <c r="AL285" s="13">
        <v>120.220001</v>
      </c>
      <c r="AM285" s="14">
        <f t="shared" si="98"/>
        <v>1.2890715091570915E-2</v>
      </c>
      <c r="AN285" s="13">
        <v>174.75953699999999</v>
      </c>
      <c r="AO285" s="14">
        <f t="shared" si="99"/>
        <v>1.8275662505091717E-3</v>
      </c>
    </row>
    <row r="286" spans="1:41" x14ac:dyDescent="0.2">
      <c r="A286" s="50">
        <v>43670</v>
      </c>
      <c r="B286" s="49">
        <v>50.346713999999999</v>
      </c>
      <c r="C286" s="14">
        <f t="shared" si="80"/>
        <v>-8.1392837612881408E-4</v>
      </c>
      <c r="D286" s="13">
        <v>100.040497</v>
      </c>
      <c r="E286" s="14">
        <f t="shared" si="81"/>
        <v>3.1686695896595563E-3</v>
      </c>
      <c r="F286" s="13">
        <v>207.970001</v>
      </c>
      <c r="G286" s="14">
        <f t="shared" si="82"/>
        <v>7.3137360689907727E-3</v>
      </c>
      <c r="H286" s="13">
        <v>40.044772999999999</v>
      </c>
      <c r="I286" s="14">
        <f t="shared" si="83"/>
        <v>1.2409897346945087E-2</v>
      </c>
      <c r="J286" s="13">
        <v>49.395332000000003</v>
      </c>
      <c r="K286" s="14">
        <f t="shared" si="84"/>
        <v>-8.3175090821805409E-3</v>
      </c>
      <c r="L286" s="13">
        <v>139.992279</v>
      </c>
      <c r="M286" s="14">
        <f t="shared" si="85"/>
        <v>2.1226389312500871E-4</v>
      </c>
      <c r="N286" s="13">
        <v>56.986499999999999</v>
      </c>
      <c r="O286" s="14">
        <f t="shared" si="86"/>
        <v>-7.2470711205958604E-3</v>
      </c>
      <c r="P286" s="13">
        <v>190.11805699999999</v>
      </c>
      <c r="Q286" s="14">
        <f t="shared" si="87"/>
        <v>7.6497413983505069E-3</v>
      </c>
      <c r="R286" s="13">
        <v>46.405974999999998</v>
      </c>
      <c r="S286" s="14">
        <f t="shared" si="88"/>
        <v>2.2608505451553462E-2</v>
      </c>
      <c r="T286" s="13">
        <v>113.10488100000001</v>
      </c>
      <c r="U286" s="14">
        <f t="shared" si="89"/>
        <v>7.2959994129258021E-3</v>
      </c>
      <c r="V286" s="13">
        <v>46.400134999999999</v>
      </c>
      <c r="W286" s="14">
        <f t="shared" si="90"/>
        <v>-1.0123611307734759E-2</v>
      </c>
      <c r="X286" s="13">
        <v>272.95721400000002</v>
      </c>
      <c r="Y286" s="14">
        <f t="shared" si="91"/>
        <v>4.5884648983727239E-3</v>
      </c>
      <c r="Z286" s="13">
        <v>67.412932999999995</v>
      </c>
      <c r="AA286" s="14">
        <f t="shared" si="92"/>
        <v>-3.4138649095425411E-3</v>
      </c>
      <c r="AB286" s="13">
        <v>134.20404099999999</v>
      </c>
      <c r="AC286" s="14">
        <f t="shared" si="93"/>
        <v>1.026612514218761E-2</v>
      </c>
      <c r="AD286" s="13">
        <v>44.412289000000001</v>
      </c>
      <c r="AE286" s="14">
        <f t="shared" si="94"/>
        <v>1.7078317497943196E-2</v>
      </c>
      <c r="AF286" s="13">
        <v>113.03984800000001</v>
      </c>
      <c r="AG286" s="14">
        <f t="shared" si="95"/>
        <v>-1.1702864919350242E-2</v>
      </c>
      <c r="AH286" s="13">
        <v>33.197001999999998</v>
      </c>
      <c r="AI286" s="14">
        <f t="shared" si="96"/>
        <v>-4.6414582144179706E-3</v>
      </c>
      <c r="AJ286" s="13">
        <v>100.07414199999999</v>
      </c>
      <c r="AK286" s="14">
        <f t="shared" si="97"/>
        <v>-1.0979208257534179E-2</v>
      </c>
      <c r="AL286" s="13">
        <v>121.300003</v>
      </c>
      <c r="AM286" s="14">
        <f t="shared" si="98"/>
        <v>8.9835467560843707E-3</v>
      </c>
      <c r="AN286" s="13">
        <v>177.10707099999999</v>
      </c>
      <c r="AO286" s="14">
        <f t="shared" si="99"/>
        <v>1.3432937854487514E-2</v>
      </c>
    </row>
    <row r="287" spans="1:41" x14ac:dyDescent="0.2">
      <c r="A287" s="50">
        <v>43671</v>
      </c>
      <c r="B287" s="49">
        <v>49.948608</v>
      </c>
      <c r="C287" s="14">
        <f t="shared" si="80"/>
        <v>-7.9072886464843783E-3</v>
      </c>
      <c r="D287" s="13">
        <v>98.691001999999997</v>
      </c>
      <c r="E287" s="14">
        <f t="shared" si="81"/>
        <v>-1.3489487162383851E-2</v>
      </c>
      <c r="F287" s="13">
        <v>207.89999399999999</v>
      </c>
      <c r="G287" s="14">
        <f t="shared" si="82"/>
        <v>-3.3662066482365027E-4</v>
      </c>
      <c r="H287" s="13">
        <v>39.812736999999998</v>
      </c>
      <c r="I287" s="14">
        <f t="shared" si="83"/>
        <v>-5.7944141673621496E-3</v>
      </c>
      <c r="J287" s="13">
        <v>48.868839000000001</v>
      </c>
      <c r="K287" s="14">
        <f t="shared" si="84"/>
        <v>-1.0658760224549146E-2</v>
      </c>
      <c r="L287" s="13">
        <v>141.89465300000001</v>
      </c>
      <c r="M287" s="14">
        <f t="shared" si="85"/>
        <v>1.3589135155089638E-2</v>
      </c>
      <c r="N287" s="13">
        <v>56.797001000000002</v>
      </c>
      <c r="O287" s="14">
        <f t="shared" si="86"/>
        <v>-3.3253314381476162E-3</v>
      </c>
      <c r="P287" s="13">
        <v>190.86187699999999</v>
      </c>
      <c r="Q287" s="14">
        <f t="shared" si="87"/>
        <v>3.9124111183188592E-3</v>
      </c>
      <c r="R287" s="13">
        <v>45.739531999999997</v>
      </c>
      <c r="S287" s="14">
        <f t="shared" si="88"/>
        <v>-1.4361146382550927E-2</v>
      </c>
      <c r="T287" s="13">
        <v>114.27269699999999</v>
      </c>
      <c r="U287" s="14">
        <f t="shared" si="89"/>
        <v>1.0325071647438344E-2</v>
      </c>
      <c r="V287" s="13">
        <v>45.787579000000001</v>
      </c>
      <c r="W287" s="14">
        <f t="shared" si="90"/>
        <v>-1.3201599521208252E-2</v>
      </c>
      <c r="X287" s="13">
        <v>272.08062699999999</v>
      </c>
      <c r="Y287" s="14">
        <f t="shared" si="91"/>
        <v>-3.2114447064953699E-3</v>
      </c>
      <c r="Z287" s="13">
        <v>67.412932999999995</v>
      </c>
      <c r="AA287" s="14">
        <f t="shared" si="92"/>
        <v>0</v>
      </c>
      <c r="AB287" s="13">
        <v>133.69860800000001</v>
      </c>
      <c r="AC287" s="14">
        <f t="shared" si="93"/>
        <v>-3.7661533604639308E-3</v>
      </c>
      <c r="AD287" s="13">
        <v>43.099761999999998</v>
      </c>
      <c r="AE287" s="14">
        <f t="shared" si="94"/>
        <v>-2.9553239194674341E-2</v>
      </c>
      <c r="AF287" s="13">
        <v>112.84742</v>
      </c>
      <c r="AG287" s="14">
        <f t="shared" si="95"/>
        <v>-1.7023023597838582E-3</v>
      </c>
      <c r="AH287" s="13">
        <v>33.026721999999999</v>
      </c>
      <c r="AI287" s="14">
        <f t="shared" si="96"/>
        <v>-5.1293788517408068E-3</v>
      </c>
      <c r="AJ287" s="13">
        <v>100.225227</v>
      </c>
      <c r="AK287" s="14">
        <f t="shared" si="97"/>
        <v>1.509730655497421E-3</v>
      </c>
      <c r="AL287" s="13">
        <v>115.120003</v>
      </c>
      <c r="AM287" s="14">
        <f t="shared" si="98"/>
        <v>-5.0948061394524458E-2</v>
      </c>
      <c r="AN287" s="13">
        <v>175.42607100000001</v>
      </c>
      <c r="AO287" s="14">
        <f t="shared" si="99"/>
        <v>-9.4914335746649758E-3</v>
      </c>
    </row>
    <row r="288" spans="1:41" x14ac:dyDescent="0.2">
      <c r="A288" s="50">
        <v>43672</v>
      </c>
      <c r="B288" s="49">
        <v>50.122321999999997</v>
      </c>
      <c r="C288" s="14">
        <f t="shared" si="80"/>
        <v>3.4778546781524255E-3</v>
      </c>
      <c r="D288" s="13">
        <v>97.152495999999999</v>
      </c>
      <c r="E288" s="14">
        <f t="shared" si="81"/>
        <v>-1.5589121285849328E-2</v>
      </c>
      <c r="F288" s="13">
        <v>209.89999399999999</v>
      </c>
      <c r="G288" s="14">
        <f t="shared" si="82"/>
        <v>9.6200098976433335E-3</v>
      </c>
      <c r="H288" s="13">
        <v>39.830584999999999</v>
      </c>
      <c r="I288" s="14">
        <f t="shared" si="83"/>
        <v>4.4829874419338722E-4</v>
      </c>
      <c r="J288" s="13">
        <v>48.791164000000002</v>
      </c>
      <c r="K288" s="14">
        <f t="shared" si="84"/>
        <v>-1.5894586732457805E-3</v>
      </c>
      <c r="L288" s="13">
        <v>143.321426</v>
      </c>
      <c r="M288" s="14">
        <f t="shared" si="85"/>
        <v>1.0055156905736329E-2</v>
      </c>
      <c r="N288" s="13">
        <v>62.261001999999998</v>
      </c>
      <c r="O288" s="14">
        <f t="shared" si="86"/>
        <v>9.6202280116867378E-2</v>
      </c>
      <c r="P288" s="13">
        <v>192.06608600000001</v>
      </c>
      <c r="Q288" s="14">
        <f t="shared" si="87"/>
        <v>6.3093217929530709E-3</v>
      </c>
      <c r="R288" s="13">
        <v>45.239688999999998</v>
      </c>
      <c r="S288" s="14">
        <f t="shared" si="88"/>
        <v>-1.0928030483565054E-2</v>
      </c>
      <c r="T288" s="13">
        <v>113.932823</v>
      </c>
      <c r="U288" s="14">
        <f t="shared" si="89"/>
        <v>-2.9742362692287694E-3</v>
      </c>
      <c r="V288" s="13">
        <v>46.736632999999998</v>
      </c>
      <c r="W288" s="14">
        <f t="shared" si="90"/>
        <v>2.0727324325227947E-2</v>
      </c>
      <c r="X288" s="13">
        <v>274.729828</v>
      </c>
      <c r="Y288" s="14">
        <f t="shared" si="91"/>
        <v>9.7368233424426354E-3</v>
      </c>
      <c r="Z288" s="13">
        <v>67.149062999999998</v>
      </c>
      <c r="AA288" s="14">
        <f t="shared" si="92"/>
        <v>-3.9142340832433176E-3</v>
      </c>
      <c r="AB288" s="13">
        <v>134.795334</v>
      </c>
      <c r="AC288" s="14">
        <f t="shared" si="93"/>
        <v>8.2029724647543212E-3</v>
      </c>
      <c r="AD288" s="13">
        <v>43.519866999999998</v>
      </c>
      <c r="AE288" s="14">
        <f t="shared" si="94"/>
        <v>9.7472696020919347E-3</v>
      </c>
      <c r="AF288" s="13">
        <v>114.798309</v>
      </c>
      <c r="AG288" s="14">
        <f t="shared" si="95"/>
        <v>1.7287847608744578E-2</v>
      </c>
      <c r="AH288" s="13">
        <v>33.351802999999997</v>
      </c>
      <c r="AI288" s="14">
        <f t="shared" si="96"/>
        <v>9.8429689752437266E-3</v>
      </c>
      <c r="AJ288" s="13">
        <v>101.967201</v>
      </c>
      <c r="AK288" s="14">
        <f t="shared" si="97"/>
        <v>1.738059420908078E-2</v>
      </c>
      <c r="AL288" s="13">
        <v>115.489998</v>
      </c>
      <c r="AM288" s="14">
        <f t="shared" si="98"/>
        <v>3.2139940093642849E-3</v>
      </c>
      <c r="AN288" s="13">
        <v>177.454849</v>
      </c>
      <c r="AO288" s="14">
        <f t="shared" si="99"/>
        <v>1.156486027666892E-2</v>
      </c>
    </row>
    <row r="289" spans="1:41" x14ac:dyDescent="0.2">
      <c r="A289" s="50">
        <v>43675</v>
      </c>
      <c r="B289" s="49">
        <v>50.590389000000002</v>
      </c>
      <c r="C289" s="14">
        <f t="shared" si="80"/>
        <v>9.3384939348979401E-3</v>
      </c>
      <c r="D289" s="13">
        <v>95.622497999999993</v>
      </c>
      <c r="E289" s="14">
        <f t="shared" si="81"/>
        <v>-1.5748416798267439E-2</v>
      </c>
      <c r="F289" s="13">
        <v>208.61000100000001</v>
      </c>
      <c r="G289" s="14">
        <f t="shared" si="82"/>
        <v>-6.1457505329894913E-3</v>
      </c>
      <c r="H289" s="13">
        <v>39.473590999999999</v>
      </c>
      <c r="I289" s="14">
        <f t="shared" si="83"/>
        <v>-8.9628108650676719E-3</v>
      </c>
      <c r="J289" s="13">
        <v>49.136401999999997</v>
      </c>
      <c r="K289" s="14">
        <f t="shared" si="84"/>
        <v>7.0758303696134561E-3</v>
      </c>
      <c r="L289" s="13">
        <v>145.04544100000001</v>
      </c>
      <c r="M289" s="14">
        <f t="shared" si="85"/>
        <v>1.202901093099662E-2</v>
      </c>
      <c r="N289" s="13">
        <v>62.091999000000001</v>
      </c>
      <c r="O289" s="14">
        <f t="shared" si="86"/>
        <v>-2.7144278853719062E-3</v>
      </c>
      <c r="P289" s="13">
        <v>193.066711</v>
      </c>
      <c r="Q289" s="14">
        <f t="shared" si="87"/>
        <v>5.2097953409639963E-3</v>
      </c>
      <c r="R289" s="13">
        <v>46.046447999999998</v>
      </c>
      <c r="S289" s="14">
        <f t="shared" si="88"/>
        <v>1.7832991734315407E-2</v>
      </c>
      <c r="T289" s="13">
        <v>115.928589</v>
      </c>
      <c r="U289" s="14">
        <f t="shared" si="89"/>
        <v>1.7517041599153682E-2</v>
      </c>
      <c r="V289" s="13">
        <v>46.581325999999997</v>
      </c>
      <c r="W289" s="14">
        <f t="shared" si="90"/>
        <v>-3.323025002678337E-3</v>
      </c>
      <c r="X289" s="13">
        <v>274.11627199999998</v>
      </c>
      <c r="Y289" s="14">
        <f t="shared" si="91"/>
        <v>-2.2333068253513888E-3</v>
      </c>
      <c r="Z289" s="13">
        <v>68.023185999999995</v>
      </c>
      <c r="AA289" s="14">
        <f t="shared" si="92"/>
        <v>1.3017650000566539E-2</v>
      </c>
      <c r="AB289" s="13">
        <v>134.49968000000001</v>
      </c>
      <c r="AC289" s="14">
        <f t="shared" si="93"/>
        <v>-2.1933548530692626E-3</v>
      </c>
      <c r="AD289" s="13">
        <v>43.457721999999997</v>
      </c>
      <c r="AE289" s="14">
        <f t="shared" si="94"/>
        <v>-1.4279685183781199E-3</v>
      </c>
      <c r="AF289" s="13">
        <v>115.069519</v>
      </c>
      <c r="AG289" s="14">
        <f t="shared" si="95"/>
        <v>2.3624912454067726E-3</v>
      </c>
      <c r="AH289" s="13">
        <v>32.082442999999998</v>
      </c>
      <c r="AI289" s="14">
        <f t="shared" si="96"/>
        <v>-3.8059711494457971E-2</v>
      </c>
      <c r="AJ289" s="13">
        <v>103.095924</v>
      </c>
      <c r="AK289" s="14">
        <f t="shared" si="97"/>
        <v>1.1069471250858332E-2</v>
      </c>
      <c r="AL289" s="13">
        <v>111.449997</v>
      </c>
      <c r="AM289" s="14">
        <f t="shared" si="98"/>
        <v>-3.498139293413105E-2</v>
      </c>
      <c r="AN289" s="13">
        <v>176.991119</v>
      </c>
      <c r="AO289" s="14">
        <f t="shared" si="99"/>
        <v>-2.6132281119012335E-3</v>
      </c>
    </row>
    <row r="290" spans="1:41" x14ac:dyDescent="0.2">
      <c r="A290" s="50">
        <v>43676</v>
      </c>
      <c r="B290" s="49">
        <v>50.373249000000001</v>
      </c>
      <c r="C290" s="14">
        <f t="shared" si="80"/>
        <v>-4.292119596075894E-3</v>
      </c>
      <c r="D290" s="13">
        <v>94.926497999999995</v>
      </c>
      <c r="E290" s="14">
        <f t="shared" si="81"/>
        <v>-7.2786218155480586E-3</v>
      </c>
      <c r="F290" s="13">
        <v>207.80999800000001</v>
      </c>
      <c r="G290" s="14">
        <f t="shared" si="82"/>
        <v>-3.8349216056999813E-3</v>
      </c>
      <c r="H290" s="13">
        <v>39.339725000000001</v>
      </c>
      <c r="I290" s="14">
        <f t="shared" si="83"/>
        <v>-3.391280007942421E-3</v>
      </c>
      <c r="J290" s="13">
        <v>48.739364999999999</v>
      </c>
      <c r="K290" s="14">
        <f t="shared" si="84"/>
        <v>-8.0803026644075127E-3</v>
      </c>
      <c r="L290" s="13">
        <v>143.59884600000001</v>
      </c>
      <c r="M290" s="14">
        <f t="shared" si="85"/>
        <v>-9.9733917179789522E-3</v>
      </c>
      <c r="N290" s="13">
        <v>61.400002000000001</v>
      </c>
      <c r="O290" s="14">
        <f t="shared" si="86"/>
        <v>-1.1144704811323569E-2</v>
      </c>
      <c r="P290" s="13">
        <v>192.46456900000001</v>
      </c>
      <c r="Q290" s="14">
        <f t="shared" si="87"/>
        <v>-3.118828703721932E-3</v>
      </c>
      <c r="R290" s="13">
        <v>45.336146999999997</v>
      </c>
      <c r="S290" s="14">
        <f t="shared" si="88"/>
        <v>-1.5425750103460811E-2</v>
      </c>
      <c r="T290" s="13">
        <v>115.109352</v>
      </c>
      <c r="U290" s="14">
        <f t="shared" si="89"/>
        <v>-7.0667383004204831E-3</v>
      </c>
      <c r="V290" s="13">
        <v>46.348376999999999</v>
      </c>
      <c r="W290" s="14">
        <f t="shared" si="90"/>
        <v>-5.0009095919681945E-3</v>
      </c>
      <c r="X290" s="13">
        <v>270.921539</v>
      </c>
      <c r="Y290" s="14">
        <f t="shared" si="91"/>
        <v>-1.1654663828202017E-2</v>
      </c>
      <c r="Z290" s="13">
        <v>68.666374000000005</v>
      </c>
      <c r="AA290" s="14">
        <f t="shared" si="92"/>
        <v>9.4554230376684423E-3</v>
      </c>
      <c r="AB290" s="13">
        <v>133.85122699999999</v>
      </c>
      <c r="AC290" s="14">
        <f t="shared" si="93"/>
        <v>-4.821223366479499E-3</v>
      </c>
      <c r="AD290" s="13">
        <v>43.614337999999996</v>
      </c>
      <c r="AE290" s="14">
        <f t="shared" si="94"/>
        <v>3.603870446775792E-3</v>
      </c>
      <c r="AF290" s="13">
        <v>114.150909</v>
      </c>
      <c r="AG290" s="14">
        <f t="shared" si="95"/>
        <v>-7.9830871631608735E-3</v>
      </c>
      <c r="AH290" s="13">
        <v>30.023596000000001</v>
      </c>
      <c r="AI290" s="14">
        <f t="shared" si="96"/>
        <v>-6.4173635405508134E-2</v>
      </c>
      <c r="AJ290" s="13">
        <v>107.015343</v>
      </c>
      <c r="AK290" s="14">
        <f t="shared" si="97"/>
        <v>3.8017206189451258E-2</v>
      </c>
      <c r="AL290" s="13">
        <v>112.040001</v>
      </c>
      <c r="AM290" s="14">
        <f t="shared" si="98"/>
        <v>5.2938897791088291E-3</v>
      </c>
      <c r="AN290" s="13">
        <v>175.36819499999999</v>
      </c>
      <c r="AO290" s="14">
        <f t="shared" si="99"/>
        <v>-9.1695222289657208E-3</v>
      </c>
    </row>
    <row r="291" spans="1:41" x14ac:dyDescent="0.2">
      <c r="A291" s="50">
        <v>43677</v>
      </c>
      <c r="B291" s="49">
        <v>51.401077000000001</v>
      </c>
      <c r="C291" s="14">
        <f t="shared" si="80"/>
        <v>2.040424273606023E-2</v>
      </c>
      <c r="D291" s="13">
        <v>93.338997000000006</v>
      </c>
      <c r="E291" s="14">
        <f t="shared" si="81"/>
        <v>-1.6723475883414385E-2</v>
      </c>
      <c r="F291" s="13">
        <v>205.429993</v>
      </c>
      <c r="G291" s="14">
        <f t="shared" si="82"/>
        <v>-1.1452793527287453E-2</v>
      </c>
      <c r="H291" s="13">
        <v>38.527583999999997</v>
      </c>
      <c r="I291" s="14">
        <f t="shared" si="83"/>
        <v>-2.0644297843973369E-2</v>
      </c>
      <c r="J291" s="13">
        <v>47.815860999999998</v>
      </c>
      <c r="K291" s="14">
        <f t="shared" si="84"/>
        <v>-1.8947805331481105E-2</v>
      </c>
      <c r="L291" s="13">
        <v>141.69648699999999</v>
      </c>
      <c r="M291" s="14">
        <f t="shared" si="85"/>
        <v>-1.3247731809766905E-2</v>
      </c>
      <c r="N291" s="13">
        <v>60.91</v>
      </c>
      <c r="O291" s="14">
        <f t="shared" si="86"/>
        <v>-7.9804883393977954E-3</v>
      </c>
      <c r="P291" s="13">
        <v>189.214935</v>
      </c>
      <c r="Q291" s="14">
        <f t="shared" si="87"/>
        <v>-1.6884323264714785E-2</v>
      </c>
      <c r="R291" s="13">
        <v>44.327708999999999</v>
      </c>
      <c r="S291" s="14">
        <f t="shared" si="88"/>
        <v>-2.2243575308682484E-2</v>
      </c>
      <c r="T291" s="13">
        <v>113.48833500000001</v>
      </c>
      <c r="U291" s="14">
        <f t="shared" si="89"/>
        <v>-1.4082409220755543E-2</v>
      </c>
      <c r="V291" s="13">
        <v>45.407955000000001</v>
      </c>
      <c r="W291" s="14">
        <f t="shared" si="90"/>
        <v>-2.0290289776489834E-2</v>
      </c>
      <c r="X291" s="13">
        <v>265.184753</v>
      </c>
      <c r="Y291" s="14">
        <f t="shared" si="91"/>
        <v>-2.1175082723858263E-2</v>
      </c>
      <c r="Z291" s="13">
        <v>68.435478000000003</v>
      </c>
      <c r="AA291" s="14">
        <f t="shared" si="92"/>
        <v>-3.3625774385582785E-3</v>
      </c>
      <c r="AB291" s="13">
        <v>129.96012899999999</v>
      </c>
      <c r="AC291" s="14">
        <f t="shared" si="93"/>
        <v>-2.9070319990417426E-2</v>
      </c>
      <c r="AD291" s="13">
        <v>41.941352999999999</v>
      </c>
      <c r="AE291" s="14">
        <f t="shared" si="94"/>
        <v>-3.83586012471403E-2</v>
      </c>
      <c r="AF291" s="13">
        <v>111.815071</v>
      </c>
      <c r="AG291" s="14">
        <f t="shared" si="95"/>
        <v>-2.0462719223725112E-2</v>
      </c>
      <c r="AH291" s="13">
        <v>30.062291999999999</v>
      </c>
      <c r="AI291" s="14">
        <f t="shared" si="96"/>
        <v>1.2888529408667804E-3</v>
      </c>
      <c r="AJ291" s="13">
        <v>104.908981</v>
      </c>
      <c r="AK291" s="14">
        <f t="shared" si="97"/>
        <v>-1.968280380132037E-2</v>
      </c>
      <c r="AL291" s="13">
        <v>110.400002</v>
      </c>
      <c r="AM291" s="14">
        <f t="shared" si="98"/>
        <v>-1.4637620362034864E-2</v>
      </c>
      <c r="AN291" s="13">
        <v>171.95794699999999</v>
      </c>
      <c r="AO291" s="14">
        <f t="shared" si="99"/>
        <v>-1.9446217143308075E-2</v>
      </c>
    </row>
    <row r="292" spans="1:41" x14ac:dyDescent="0.2">
      <c r="A292" s="50">
        <v>43678</v>
      </c>
      <c r="B292" s="49">
        <v>50.288803000000001</v>
      </c>
      <c r="C292" s="14">
        <f t="shared" si="80"/>
        <v>-2.1639118573332561E-2</v>
      </c>
      <c r="D292" s="13">
        <v>92.765998999999994</v>
      </c>
      <c r="E292" s="14">
        <f t="shared" si="81"/>
        <v>-6.1388917646073571E-3</v>
      </c>
      <c r="F292" s="13">
        <v>201.71000699999999</v>
      </c>
      <c r="G292" s="14">
        <f t="shared" si="82"/>
        <v>-1.8108290545480354E-2</v>
      </c>
      <c r="H292" s="13">
        <v>38.268771999999998</v>
      </c>
      <c r="I292" s="14">
        <f t="shared" si="83"/>
        <v>-6.71757668479811E-3</v>
      </c>
      <c r="J292" s="13">
        <v>47.807217000000001</v>
      </c>
      <c r="K292" s="14">
        <f t="shared" si="84"/>
        <v>-1.8077683469919226E-4</v>
      </c>
      <c r="L292" s="13">
        <v>140.54714999999999</v>
      </c>
      <c r="M292" s="14">
        <f t="shared" si="85"/>
        <v>-8.1112596672915371E-3</v>
      </c>
      <c r="N292" s="13">
        <v>60.589001000000003</v>
      </c>
      <c r="O292" s="14">
        <f t="shared" si="86"/>
        <v>-5.2700541782957355E-3</v>
      </c>
      <c r="P292" s="13">
        <v>188.45343</v>
      </c>
      <c r="Q292" s="14">
        <f t="shared" si="87"/>
        <v>-4.0245501762321556E-3</v>
      </c>
      <c r="R292" s="13">
        <v>43.406948</v>
      </c>
      <c r="S292" s="14">
        <f t="shared" si="88"/>
        <v>-2.0771680304975781E-2</v>
      </c>
      <c r="T292" s="13">
        <v>113.549339</v>
      </c>
      <c r="U292" s="14">
        <f t="shared" si="89"/>
        <v>5.3753542159196144E-4</v>
      </c>
      <c r="V292" s="13">
        <v>44.890284999999999</v>
      </c>
      <c r="W292" s="14">
        <f t="shared" si="90"/>
        <v>-1.1400425321950847E-2</v>
      </c>
      <c r="X292" s="13">
        <v>267.025665</v>
      </c>
      <c r="Y292" s="14">
        <f t="shared" si="91"/>
        <v>6.9419979058902292E-3</v>
      </c>
      <c r="Z292" s="13">
        <v>69.012710999999996</v>
      </c>
      <c r="AA292" s="14">
        <f t="shared" si="92"/>
        <v>8.4347039995833484E-3</v>
      </c>
      <c r="AB292" s="13">
        <v>131.66720599999999</v>
      </c>
      <c r="AC292" s="14">
        <f t="shared" si="93"/>
        <v>1.3135390162624327E-2</v>
      </c>
      <c r="AD292" s="13">
        <v>40.996730999999997</v>
      </c>
      <c r="AE292" s="14">
        <f t="shared" si="94"/>
        <v>-2.2522449383070797E-2</v>
      </c>
      <c r="AF292" s="13">
        <v>111.228928</v>
      </c>
      <c r="AG292" s="14">
        <f t="shared" si="95"/>
        <v>-5.2420751045268998E-3</v>
      </c>
      <c r="AH292" s="13">
        <v>29.882607</v>
      </c>
      <c r="AI292" s="14">
        <f t="shared" si="96"/>
        <v>-5.977089172043093E-3</v>
      </c>
      <c r="AJ292" s="13">
        <v>103.744713</v>
      </c>
      <c r="AK292" s="14">
        <f t="shared" si="97"/>
        <v>-1.1097886843453253E-2</v>
      </c>
      <c r="AL292" s="13">
        <v>110.800003</v>
      </c>
      <c r="AM292" s="14">
        <f t="shared" si="98"/>
        <v>3.62319739813044E-3</v>
      </c>
      <c r="AN292" s="13">
        <v>173.088211</v>
      </c>
      <c r="AO292" s="14">
        <f t="shared" si="99"/>
        <v>6.5729093637063585E-3</v>
      </c>
    </row>
    <row r="293" spans="1:41" x14ac:dyDescent="0.2">
      <c r="A293" s="50">
        <v>43679</v>
      </c>
      <c r="B293" s="49">
        <v>49.224795999999998</v>
      </c>
      <c r="C293" s="14">
        <f t="shared" si="80"/>
        <v>-2.1157930523818647E-2</v>
      </c>
      <c r="D293" s="13">
        <v>91.162002999999999</v>
      </c>
      <c r="E293" s="14">
        <f t="shared" si="81"/>
        <v>-1.7290774823650601E-2</v>
      </c>
      <c r="F293" s="13">
        <v>202.66999799999999</v>
      </c>
      <c r="G293" s="14">
        <f t="shared" si="82"/>
        <v>4.7592631336332847E-3</v>
      </c>
      <c r="H293" s="13">
        <v>38.063507000000001</v>
      </c>
      <c r="I293" s="14">
        <f t="shared" si="83"/>
        <v>-5.3637728432989196E-3</v>
      </c>
      <c r="J293" s="13">
        <v>45.960189999999997</v>
      </c>
      <c r="K293" s="14">
        <f t="shared" si="84"/>
        <v>-3.8634898994434286E-2</v>
      </c>
      <c r="L293" s="13">
        <v>140.408447</v>
      </c>
      <c r="M293" s="14">
        <f t="shared" si="85"/>
        <v>-9.8687878053727029E-4</v>
      </c>
      <c r="N293" s="13">
        <v>59.816001999999997</v>
      </c>
      <c r="O293" s="14">
        <f t="shared" si="86"/>
        <v>-1.2758074687516441E-2</v>
      </c>
      <c r="P293" s="13">
        <v>187.851303</v>
      </c>
      <c r="Q293" s="14">
        <f t="shared" si="87"/>
        <v>-3.1950970592575789E-3</v>
      </c>
      <c r="R293" s="13">
        <v>42.687893000000003</v>
      </c>
      <c r="S293" s="14">
        <f t="shared" si="88"/>
        <v>-1.6565435561145536E-2</v>
      </c>
      <c r="T293" s="13">
        <v>114.22914900000001</v>
      </c>
      <c r="U293" s="14">
        <f t="shared" si="89"/>
        <v>5.9869128784624248E-3</v>
      </c>
      <c r="V293" s="13">
        <v>45.149116999999997</v>
      </c>
      <c r="W293" s="14">
        <f t="shared" si="90"/>
        <v>5.7658800785069797E-3</v>
      </c>
      <c r="X293" s="13">
        <v>262.43826300000001</v>
      </c>
      <c r="Y293" s="14">
        <f t="shared" si="91"/>
        <v>-1.7179629531116403E-2</v>
      </c>
      <c r="Z293" s="13">
        <v>69.655913999999996</v>
      </c>
      <c r="AA293" s="14">
        <f t="shared" si="92"/>
        <v>9.320065690507251E-3</v>
      </c>
      <c r="AB293" s="13">
        <v>130.56094400000001</v>
      </c>
      <c r="AC293" s="14">
        <f t="shared" si="93"/>
        <v>-8.4019554573063759E-3</v>
      </c>
      <c r="AD293" s="13">
        <v>40.069499999999998</v>
      </c>
      <c r="AE293" s="14">
        <f t="shared" si="94"/>
        <v>-2.2617193551358938E-2</v>
      </c>
      <c r="AF293" s="13">
        <v>111.911293</v>
      </c>
      <c r="AG293" s="14">
        <f t="shared" si="95"/>
        <v>6.1347799737851982E-3</v>
      </c>
      <c r="AH293" s="13">
        <v>29.687291999999999</v>
      </c>
      <c r="AI293" s="14">
        <f t="shared" si="96"/>
        <v>-6.5360763202487737E-3</v>
      </c>
      <c r="AJ293" s="13">
        <v>103.486977</v>
      </c>
      <c r="AK293" s="14">
        <f t="shared" si="97"/>
        <v>-2.4843290086503655E-3</v>
      </c>
      <c r="AL293" s="13">
        <v>107.089996</v>
      </c>
      <c r="AM293" s="14">
        <f t="shared" si="98"/>
        <v>-3.3483816782929221E-2</v>
      </c>
      <c r="AN293" s="13">
        <v>171.397659</v>
      </c>
      <c r="AO293" s="14">
        <f t="shared" si="99"/>
        <v>-9.7669967829293602E-3</v>
      </c>
    </row>
    <row r="294" spans="1:41" x14ac:dyDescent="0.2">
      <c r="A294" s="50">
        <v>43682</v>
      </c>
      <c r="B294" s="49">
        <v>46.647967999999999</v>
      </c>
      <c r="C294" s="14">
        <f t="shared" si="80"/>
        <v>-5.2348170218927903E-2</v>
      </c>
      <c r="D294" s="13">
        <v>88.256500000000003</v>
      </c>
      <c r="E294" s="14">
        <f t="shared" si="81"/>
        <v>-3.1871864421408103E-2</v>
      </c>
      <c r="F294" s="13">
        <v>197.729996</v>
      </c>
      <c r="G294" s="14">
        <f t="shared" si="82"/>
        <v>-2.4374609210782161E-2</v>
      </c>
      <c r="H294" s="13">
        <v>37.135342000000001</v>
      </c>
      <c r="I294" s="14">
        <f t="shared" si="83"/>
        <v>-2.4384642224375197E-2</v>
      </c>
      <c r="J294" s="13">
        <v>44.337547000000001</v>
      </c>
      <c r="K294" s="14">
        <f t="shared" si="84"/>
        <v>-3.5305402349293913E-2</v>
      </c>
      <c r="L294" s="13">
        <v>137.02975499999999</v>
      </c>
      <c r="M294" s="14">
        <f t="shared" si="85"/>
        <v>-2.4063310094156964E-2</v>
      </c>
      <c r="N294" s="13">
        <v>57.737499</v>
      </c>
      <c r="O294" s="14">
        <f t="shared" si="86"/>
        <v>-3.4748276890856022E-2</v>
      </c>
      <c r="P294" s="13">
        <v>181.467117</v>
      </c>
      <c r="Q294" s="14">
        <f t="shared" si="87"/>
        <v>-3.3985316567114787E-2</v>
      </c>
      <c r="R294" s="13">
        <v>41.188374000000003</v>
      </c>
      <c r="S294" s="14">
        <f t="shared" si="88"/>
        <v>-3.51275009052332E-2</v>
      </c>
      <c r="T294" s="13">
        <v>113.43604999999999</v>
      </c>
      <c r="U294" s="14">
        <f t="shared" si="89"/>
        <v>-6.9430526878915266E-3</v>
      </c>
      <c r="V294" s="13">
        <v>44.562427999999997</v>
      </c>
      <c r="W294" s="14">
        <f t="shared" si="90"/>
        <v>-1.2994473402436646E-2</v>
      </c>
      <c r="X294" s="13">
        <v>250.156342</v>
      </c>
      <c r="Y294" s="14">
        <f t="shared" si="91"/>
        <v>-4.6799277131322925E-2</v>
      </c>
      <c r="Z294" s="13">
        <v>68.542693999999997</v>
      </c>
      <c r="AA294" s="14">
        <f t="shared" si="92"/>
        <v>-1.5981701137393722E-2</v>
      </c>
      <c r="AB294" s="13">
        <v>126.088097</v>
      </c>
      <c r="AC294" s="14">
        <f t="shared" si="93"/>
        <v>-3.4258690715349038E-2</v>
      </c>
      <c r="AD294" s="13">
        <v>37.484211000000002</v>
      </c>
      <c r="AE294" s="14">
        <f t="shared" si="94"/>
        <v>-6.4520121289259769E-2</v>
      </c>
      <c r="AF294" s="13">
        <v>108.83181</v>
      </c>
      <c r="AG294" s="14">
        <f t="shared" si="95"/>
        <v>-2.7517178270829112E-2</v>
      </c>
      <c r="AH294" s="13">
        <v>28.874797999999998</v>
      </c>
      <c r="AI294" s="14">
        <f t="shared" si="96"/>
        <v>-2.7368410699096457E-2</v>
      </c>
      <c r="AJ294" s="13">
        <v>100.500748</v>
      </c>
      <c r="AK294" s="14">
        <f t="shared" si="97"/>
        <v>-2.8856084954534844E-2</v>
      </c>
      <c r="AL294" s="13">
        <v>103.599998</v>
      </c>
      <c r="AM294" s="14">
        <f t="shared" si="98"/>
        <v>-3.2589393317373871E-2</v>
      </c>
      <c r="AN294" s="13">
        <v>163.12822</v>
      </c>
      <c r="AO294" s="14">
        <f t="shared" si="99"/>
        <v>-4.8247094203311192E-2</v>
      </c>
    </row>
    <row r="295" spans="1:41" x14ac:dyDescent="0.2">
      <c r="A295" s="50">
        <v>43683</v>
      </c>
      <c r="B295" s="49">
        <v>47.531025</v>
      </c>
      <c r="C295" s="14">
        <f t="shared" si="80"/>
        <v>1.8930235074762436E-2</v>
      </c>
      <c r="D295" s="13">
        <v>89.391502000000003</v>
      </c>
      <c r="E295" s="14">
        <f t="shared" si="81"/>
        <v>1.2860265249585057E-2</v>
      </c>
      <c r="F295" s="13">
        <v>200.550003</v>
      </c>
      <c r="G295" s="14">
        <f t="shared" si="82"/>
        <v>1.4261907940361196E-2</v>
      </c>
      <c r="H295" s="13">
        <v>37.545864000000002</v>
      </c>
      <c r="I295" s="14">
        <f t="shared" si="83"/>
        <v>1.1054752101111731E-2</v>
      </c>
      <c r="J295" s="13">
        <v>45.399158</v>
      </c>
      <c r="K295" s="14">
        <f t="shared" si="84"/>
        <v>2.3943837037263327E-2</v>
      </c>
      <c r="L295" s="13">
        <v>140.566956</v>
      </c>
      <c r="M295" s="14">
        <f t="shared" si="85"/>
        <v>2.5813378999327563E-2</v>
      </c>
      <c r="N295" s="13">
        <v>58.554001</v>
      </c>
      <c r="O295" s="14">
        <f t="shared" si="86"/>
        <v>1.4141623973009221E-2</v>
      </c>
      <c r="P295" s="13">
        <v>184.884995</v>
      </c>
      <c r="Q295" s="14">
        <f t="shared" si="87"/>
        <v>1.8834696095381354E-2</v>
      </c>
      <c r="R295" s="13">
        <v>41.457638000000003</v>
      </c>
      <c r="S295" s="14">
        <f t="shared" si="88"/>
        <v>6.5373787273077522E-3</v>
      </c>
      <c r="T295" s="13">
        <v>113.96769</v>
      </c>
      <c r="U295" s="14">
        <f t="shared" si="89"/>
        <v>4.6866935158620393E-3</v>
      </c>
      <c r="V295" s="13">
        <v>45.097355</v>
      </c>
      <c r="W295" s="14">
        <f t="shared" si="90"/>
        <v>1.2003991344457399E-2</v>
      </c>
      <c r="X295" s="13">
        <v>257.792236</v>
      </c>
      <c r="Y295" s="14">
        <f t="shared" si="91"/>
        <v>3.0524486962637098E-2</v>
      </c>
      <c r="Z295" s="13">
        <v>69.556976000000006</v>
      </c>
      <c r="AA295" s="14">
        <f t="shared" si="92"/>
        <v>1.4797813462073872E-2</v>
      </c>
      <c r="AB295" s="13">
        <v>128.453262</v>
      </c>
      <c r="AC295" s="14">
        <f t="shared" si="93"/>
        <v>1.8758035502748349E-2</v>
      </c>
      <c r="AD295" s="13">
        <v>37.872008999999998</v>
      </c>
      <c r="AE295" s="14">
        <f t="shared" si="94"/>
        <v>1.0345635926550356E-2</v>
      </c>
      <c r="AF295" s="13">
        <v>110.62526699999999</v>
      </c>
      <c r="AG295" s="14">
        <f t="shared" si="95"/>
        <v>1.6479161745081683E-2</v>
      </c>
      <c r="AH295" s="13">
        <v>28.866989</v>
      </c>
      <c r="AI295" s="14">
        <f t="shared" si="96"/>
        <v>-2.7044345037485762E-4</v>
      </c>
      <c r="AJ295" s="13">
        <v>101.567245</v>
      </c>
      <c r="AK295" s="14">
        <f t="shared" si="97"/>
        <v>1.0611831466169841E-2</v>
      </c>
      <c r="AL295" s="13">
        <v>105.029999</v>
      </c>
      <c r="AM295" s="14">
        <f t="shared" si="98"/>
        <v>1.3803098722067642E-2</v>
      </c>
      <c r="AN295" s="13">
        <v>166.625336</v>
      </c>
      <c r="AO295" s="14">
        <f t="shared" si="99"/>
        <v>2.1437835832451402E-2</v>
      </c>
    </row>
    <row r="296" spans="1:41" x14ac:dyDescent="0.2">
      <c r="A296" s="50">
        <v>43684</v>
      </c>
      <c r="B296" s="49">
        <v>48.023235</v>
      </c>
      <c r="C296" s="14">
        <f t="shared" si="80"/>
        <v>1.0355551978944222E-2</v>
      </c>
      <c r="D296" s="13">
        <v>89.669998000000007</v>
      </c>
      <c r="E296" s="14">
        <f t="shared" si="81"/>
        <v>3.1154639285511099E-3</v>
      </c>
      <c r="F296" s="13">
        <v>198.21000699999999</v>
      </c>
      <c r="G296" s="14">
        <f t="shared" si="82"/>
        <v>-1.1667893118904704E-2</v>
      </c>
      <c r="H296" s="13">
        <v>37.242438999999997</v>
      </c>
      <c r="I296" s="14">
        <f t="shared" si="83"/>
        <v>-8.0814493974623591E-3</v>
      </c>
      <c r="J296" s="13">
        <v>45.174767000000003</v>
      </c>
      <c r="K296" s="14">
        <f t="shared" si="84"/>
        <v>-4.9426247068281581E-3</v>
      </c>
      <c r="L296" s="13">
        <v>133.621353</v>
      </c>
      <c r="M296" s="14">
        <f t="shared" si="85"/>
        <v>-4.9411349563548979E-2</v>
      </c>
      <c r="N296" s="13">
        <v>58.795501999999999</v>
      </c>
      <c r="O296" s="14">
        <f t="shared" si="86"/>
        <v>4.1244149994121848E-3</v>
      </c>
      <c r="P296" s="13">
        <v>184.09693899999999</v>
      </c>
      <c r="Q296" s="14">
        <f t="shared" si="87"/>
        <v>-4.2624118847504056E-3</v>
      </c>
      <c r="R296" s="13">
        <v>41.254589000000003</v>
      </c>
      <c r="S296" s="14">
        <f t="shared" si="88"/>
        <v>-4.8977464659226699E-3</v>
      </c>
      <c r="T296" s="13">
        <v>113.47962200000001</v>
      </c>
      <c r="U296" s="14">
        <f t="shared" si="89"/>
        <v>-4.2825119996728889E-3</v>
      </c>
      <c r="V296" s="13">
        <v>45.882477000000002</v>
      </c>
      <c r="W296" s="14">
        <f t="shared" si="90"/>
        <v>1.7409491088778983E-2</v>
      </c>
      <c r="X296" s="13">
        <v>262.30187999999998</v>
      </c>
      <c r="Y296" s="14">
        <f t="shared" si="91"/>
        <v>1.7493327456145735E-2</v>
      </c>
      <c r="Z296" s="13">
        <v>69.474525</v>
      </c>
      <c r="AA296" s="14">
        <f t="shared" si="92"/>
        <v>-1.1853735562052936E-3</v>
      </c>
      <c r="AB296" s="13">
        <v>129.01594499999999</v>
      </c>
      <c r="AC296" s="14">
        <f t="shared" si="93"/>
        <v>4.3804492874615075E-3</v>
      </c>
      <c r="AD296" s="13">
        <v>38.254826000000001</v>
      </c>
      <c r="AE296" s="14">
        <f t="shared" si="94"/>
        <v>1.0108177783755945E-2</v>
      </c>
      <c r="AF296" s="13">
        <v>111.78883399999999</v>
      </c>
      <c r="AG296" s="14">
        <f t="shared" si="95"/>
        <v>1.0518094387966581E-2</v>
      </c>
      <c r="AH296" s="13">
        <v>28.577929000000001</v>
      </c>
      <c r="AI296" s="14">
        <f t="shared" si="96"/>
        <v>-1.0013514052331529E-2</v>
      </c>
      <c r="AJ296" s="13">
        <v>102.669319</v>
      </c>
      <c r="AK296" s="14">
        <f t="shared" si="97"/>
        <v>1.0850683209926659E-2</v>
      </c>
      <c r="AL296" s="13">
        <v>106.629997</v>
      </c>
      <c r="AM296" s="14">
        <f t="shared" si="98"/>
        <v>1.5233723843032676E-2</v>
      </c>
      <c r="AN296" s="13">
        <v>169.36895799999999</v>
      </c>
      <c r="AO296" s="14">
        <f t="shared" si="99"/>
        <v>1.6465815258731142E-2</v>
      </c>
    </row>
    <row r="297" spans="1:41" x14ac:dyDescent="0.2">
      <c r="A297" s="50">
        <v>43685</v>
      </c>
      <c r="B297" s="49">
        <v>49.082436000000001</v>
      </c>
      <c r="C297" s="14">
        <f t="shared" si="80"/>
        <v>2.2056011012169474E-2</v>
      </c>
      <c r="D297" s="13">
        <v>91.644501000000005</v>
      </c>
      <c r="E297" s="14">
        <f t="shared" si="81"/>
        <v>2.2019661470272345E-2</v>
      </c>
      <c r="F297" s="13">
        <v>200.520004</v>
      </c>
      <c r="G297" s="14">
        <f t="shared" si="82"/>
        <v>1.1654290492003394E-2</v>
      </c>
      <c r="H297" s="13">
        <v>38.072429999999997</v>
      </c>
      <c r="I297" s="14">
        <f t="shared" si="83"/>
        <v>2.2286161225906875E-2</v>
      </c>
      <c r="J297" s="13">
        <v>45.882506999999997</v>
      </c>
      <c r="K297" s="14">
        <f t="shared" si="84"/>
        <v>1.5666710577610488E-2</v>
      </c>
      <c r="L297" s="13">
        <v>136.62352000000001</v>
      </c>
      <c r="M297" s="14">
        <f t="shared" si="85"/>
        <v>2.246771891315924E-2</v>
      </c>
      <c r="N297" s="13">
        <v>60.309502000000002</v>
      </c>
      <c r="O297" s="14">
        <f t="shared" si="86"/>
        <v>2.5750269127730263E-2</v>
      </c>
      <c r="P297" s="13">
        <v>187.33770799999999</v>
      </c>
      <c r="Q297" s="14">
        <f t="shared" si="87"/>
        <v>1.7603600676923792E-2</v>
      </c>
      <c r="R297" s="13">
        <v>41.643023999999997</v>
      </c>
      <c r="S297" s="14">
        <f t="shared" si="88"/>
        <v>9.415558593978357E-3</v>
      </c>
      <c r="T297" s="13">
        <v>114.760727</v>
      </c>
      <c r="U297" s="14">
        <f t="shared" si="89"/>
        <v>1.1289295623490903E-2</v>
      </c>
      <c r="V297" s="13">
        <v>46.322495000000004</v>
      </c>
      <c r="W297" s="14">
        <f t="shared" si="90"/>
        <v>9.5901099672539569E-3</v>
      </c>
      <c r="X297" s="13">
        <v>270.80465700000002</v>
      </c>
      <c r="Y297" s="14">
        <f t="shared" si="91"/>
        <v>3.2415997170893496E-2</v>
      </c>
      <c r="Z297" s="13">
        <v>69.870330999999993</v>
      </c>
      <c r="AA297" s="14">
        <f t="shared" si="92"/>
        <v>5.6971386274320412E-3</v>
      </c>
      <c r="AB297" s="13">
        <v>132.45874000000001</v>
      </c>
      <c r="AC297" s="14">
        <f t="shared" si="93"/>
        <v>2.6685034938898511E-2</v>
      </c>
      <c r="AD297" s="13">
        <v>39.341147999999997</v>
      </c>
      <c r="AE297" s="14">
        <f t="shared" si="94"/>
        <v>2.8396992316733982E-2</v>
      </c>
      <c r="AF297" s="13">
        <v>113.267319</v>
      </c>
      <c r="AG297" s="14">
        <f t="shared" si="95"/>
        <v>1.3225694795242271E-2</v>
      </c>
      <c r="AH297" s="13">
        <v>28.804487000000002</v>
      </c>
      <c r="AI297" s="14">
        <f t="shared" si="96"/>
        <v>7.9277263233454853E-3</v>
      </c>
      <c r="AJ297" s="13">
        <v>104.375732</v>
      </c>
      <c r="AK297" s="14">
        <f t="shared" si="97"/>
        <v>1.6620476463859557E-2</v>
      </c>
      <c r="AL297" s="13">
        <v>106.790001</v>
      </c>
      <c r="AM297" s="14">
        <f t="shared" si="98"/>
        <v>1.5005533574197205E-3</v>
      </c>
      <c r="AN297" s="13">
        <v>173.79345699999999</v>
      </c>
      <c r="AO297" s="14">
        <f t="shared" si="99"/>
        <v>2.6123435204696621E-2</v>
      </c>
    </row>
    <row r="298" spans="1:41" x14ac:dyDescent="0.2">
      <c r="A298" s="50">
        <v>43686</v>
      </c>
      <c r="B298" s="49">
        <v>48.677970999999999</v>
      </c>
      <c r="C298" s="14">
        <f t="shared" si="80"/>
        <v>-8.2405241663230377E-3</v>
      </c>
      <c r="D298" s="13">
        <v>90.378997999999996</v>
      </c>
      <c r="E298" s="14">
        <f t="shared" si="81"/>
        <v>-1.3808826347366021E-2</v>
      </c>
      <c r="F298" s="13">
        <v>199.050003</v>
      </c>
      <c r="G298" s="14">
        <f t="shared" si="82"/>
        <v>-7.3309443979464595E-3</v>
      </c>
      <c r="H298" s="13">
        <v>38.313395999999997</v>
      </c>
      <c r="I298" s="14">
        <f t="shared" si="83"/>
        <v>6.329146839326949E-3</v>
      </c>
      <c r="J298" s="13">
        <v>45.252437999999998</v>
      </c>
      <c r="K298" s="14">
        <f t="shared" si="84"/>
        <v>-1.3732226968330208E-2</v>
      </c>
      <c r="L298" s="13">
        <v>137.24774199999999</v>
      </c>
      <c r="M298" s="14">
        <f t="shared" si="85"/>
        <v>4.5689204904102443E-3</v>
      </c>
      <c r="N298" s="13">
        <v>59.445</v>
      </c>
      <c r="O298" s="14">
        <f t="shared" si="86"/>
        <v>-1.4334424449401029E-2</v>
      </c>
      <c r="P298" s="13">
        <v>185.965271</v>
      </c>
      <c r="Q298" s="14">
        <f t="shared" si="87"/>
        <v>-7.3260050774187624E-3</v>
      </c>
      <c r="R298" s="13">
        <v>40.592467999999997</v>
      </c>
      <c r="S298" s="14">
        <f t="shared" si="88"/>
        <v>-2.5227658779055084E-2</v>
      </c>
      <c r="T298" s="13">
        <v>115.07450900000001</v>
      </c>
      <c r="U298" s="14">
        <f t="shared" si="89"/>
        <v>2.7342280604409908E-3</v>
      </c>
      <c r="V298" s="13">
        <v>46.089539000000002</v>
      </c>
      <c r="W298" s="14">
        <f t="shared" si="90"/>
        <v>-5.0290037270229737E-3</v>
      </c>
      <c r="X298" s="13">
        <v>267.795074</v>
      </c>
      <c r="Y298" s="14">
        <f t="shared" si="91"/>
        <v>-1.1113483177654593E-2</v>
      </c>
      <c r="Z298" s="13">
        <v>70.521789999999996</v>
      </c>
      <c r="AA298" s="14">
        <f t="shared" si="92"/>
        <v>9.3238287364061367E-3</v>
      </c>
      <c r="AB298" s="13">
        <v>131.33345</v>
      </c>
      <c r="AC298" s="14">
        <f t="shared" si="93"/>
        <v>-8.4954001525305856E-3</v>
      </c>
      <c r="AD298" s="13">
        <v>38.326920000000001</v>
      </c>
      <c r="AE298" s="14">
        <f t="shared" si="94"/>
        <v>-2.5780335642467622E-2</v>
      </c>
      <c r="AF298" s="13">
        <v>112.50621</v>
      </c>
      <c r="AG298" s="14">
        <f t="shared" si="95"/>
        <v>-6.7195816650343909E-3</v>
      </c>
      <c r="AH298" s="13">
        <v>28.398244999999999</v>
      </c>
      <c r="AI298" s="14">
        <f t="shared" si="96"/>
        <v>-1.4103427705551619E-2</v>
      </c>
      <c r="AJ298" s="13">
        <v>103.789162</v>
      </c>
      <c r="AK298" s="14">
        <f t="shared" si="97"/>
        <v>-5.6197929227456145E-3</v>
      </c>
      <c r="AL298" s="13">
        <v>104.82</v>
      </c>
      <c r="AM298" s="14">
        <f t="shared" si="98"/>
        <v>-1.8447429361855838E-2</v>
      </c>
      <c r="AN298" s="13">
        <v>172.972351</v>
      </c>
      <c r="AO298" s="14">
        <f t="shared" si="99"/>
        <v>-4.7246082457522709E-3</v>
      </c>
    </row>
    <row r="299" spans="1:41" x14ac:dyDescent="0.2">
      <c r="A299" s="50">
        <v>43689</v>
      </c>
      <c r="B299" s="49">
        <v>48.554462000000001</v>
      </c>
      <c r="C299" s="14">
        <f t="shared" si="80"/>
        <v>-2.5372668059644443E-3</v>
      </c>
      <c r="D299" s="13">
        <v>89.246002000000004</v>
      </c>
      <c r="E299" s="14">
        <f t="shared" si="81"/>
        <v>-1.253605400670621E-2</v>
      </c>
      <c r="F299" s="13">
        <v>197.179993</v>
      </c>
      <c r="G299" s="14">
        <f t="shared" si="82"/>
        <v>-9.3946745632553785E-3</v>
      </c>
      <c r="H299" s="13">
        <v>37.893935999999997</v>
      </c>
      <c r="I299" s="14">
        <f t="shared" si="83"/>
        <v>-1.0948128952077307E-2</v>
      </c>
      <c r="J299" s="13">
        <v>44.484279999999998</v>
      </c>
      <c r="K299" s="14">
        <f t="shared" si="84"/>
        <v>-1.6974952819116651E-2</v>
      </c>
      <c r="L299" s="13">
        <v>134.503174</v>
      </c>
      <c r="M299" s="14">
        <f t="shared" si="85"/>
        <v>-1.9997181447254597E-2</v>
      </c>
      <c r="N299" s="13">
        <v>58.724997999999999</v>
      </c>
      <c r="O299" s="14">
        <f t="shared" si="86"/>
        <v>-1.2112069980654394E-2</v>
      </c>
      <c r="P299" s="13">
        <v>183.30001799999999</v>
      </c>
      <c r="Q299" s="14">
        <f t="shared" si="87"/>
        <v>-1.4331993203182569E-2</v>
      </c>
      <c r="R299" s="13">
        <v>40.256996000000001</v>
      </c>
      <c r="S299" s="14">
        <f t="shared" si="88"/>
        <v>-8.26439032975268E-3</v>
      </c>
      <c r="T299" s="13">
        <v>114.97863</v>
      </c>
      <c r="U299" s="14">
        <f t="shared" si="89"/>
        <v>-8.3319060696585012E-4</v>
      </c>
      <c r="V299" s="13">
        <v>45.899731000000003</v>
      </c>
      <c r="W299" s="14">
        <f t="shared" si="90"/>
        <v>-4.1182447062444449E-3</v>
      </c>
      <c r="X299" s="13">
        <v>262.97384599999998</v>
      </c>
      <c r="Y299" s="14">
        <f t="shared" si="91"/>
        <v>-1.8003423020395148E-2</v>
      </c>
      <c r="Z299" s="13">
        <v>70.109488999999996</v>
      </c>
      <c r="AA299" s="14">
        <f t="shared" si="92"/>
        <v>-5.8464341305006773E-3</v>
      </c>
      <c r="AB299" s="13">
        <v>129.502319</v>
      </c>
      <c r="AC299" s="14">
        <f t="shared" si="93"/>
        <v>-1.3942609441844445E-2</v>
      </c>
      <c r="AD299" s="13">
        <v>37.648285000000001</v>
      </c>
      <c r="AE299" s="14">
        <f t="shared" si="94"/>
        <v>-1.7706484110906917E-2</v>
      </c>
      <c r="AF299" s="13">
        <v>112.287491</v>
      </c>
      <c r="AG299" s="14">
        <f t="shared" si="95"/>
        <v>-1.9440615766898039E-3</v>
      </c>
      <c r="AH299" s="13">
        <v>27.648240999999999</v>
      </c>
      <c r="AI299" s="14">
        <f t="shared" si="96"/>
        <v>-2.6410223589521165E-2</v>
      </c>
      <c r="AJ299" s="13">
        <v>103.122574</v>
      </c>
      <c r="AK299" s="14">
        <f t="shared" si="97"/>
        <v>-6.4225203013008603E-3</v>
      </c>
      <c r="AL299" s="13">
        <v>102.720001</v>
      </c>
      <c r="AM299" s="14">
        <f t="shared" si="98"/>
        <v>-2.0034335050562846E-2</v>
      </c>
      <c r="AN299" s="13">
        <v>170.35429400000001</v>
      </c>
      <c r="AO299" s="14">
        <f t="shared" si="99"/>
        <v>-1.5135696455903513E-2</v>
      </c>
    </row>
    <row r="300" spans="1:41" x14ac:dyDescent="0.2">
      <c r="A300" s="50">
        <v>43690</v>
      </c>
      <c r="B300" s="49">
        <v>50.610649000000002</v>
      </c>
      <c r="C300" s="14">
        <f t="shared" si="80"/>
        <v>4.2348054438333671E-2</v>
      </c>
      <c r="D300" s="13">
        <v>91.217003000000005</v>
      </c>
      <c r="E300" s="14">
        <f t="shared" si="81"/>
        <v>2.2085034128475511E-2</v>
      </c>
      <c r="F300" s="13">
        <v>198.779999</v>
      </c>
      <c r="G300" s="14">
        <f t="shared" si="82"/>
        <v>8.1144439436104943E-3</v>
      </c>
      <c r="H300" s="13">
        <v>38.786391999999999</v>
      </c>
      <c r="I300" s="14">
        <f t="shared" si="83"/>
        <v>2.3551419942230423E-2</v>
      </c>
      <c r="J300" s="13">
        <v>45.502743000000002</v>
      </c>
      <c r="K300" s="14">
        <f t="shared" si="84"/>
        <v>2.2894896803994591E-2</v>
      </c>
      <c r="L300" s="13">
        <v>135.751587</v>
      </c>
      <c r="M300" s="14">
        <f t="shared" si="85"/>
        <v>9.2816620074704925E-3</v>
      </c>
      <c r="N300" s="13">
        <v>59.836497999999999</v>
      </c>
      <c r="O300" s="14">
        <f t="shared" si="86"/>
        <v>1.8927203709738771E-2</v>
      </c>
      <c r="P300" s="13">
        <v>184.46882600000001</v>
      </c>
      <c r="Q300" s="14">
        <f t="shared" si="87"/>
        <v>6.3764750966910366E-3</v>
      </c>
      <c r="R300" s="13">
        <v>41.351703999999998</v>
      </c>
      <c r="S300" s="14">
        <f t="shared" si="88"/>
        <v>2.7192987772858057E-2</v>
      </c>
      <c r="T300" s="13">
        <v>116.27716100000001</v>
      </c>
      <c r="U300" s="14">
        <f t="shared" si="89"/>
        <v>1.129367257202496E-2</v>
      </c>
      <c r="V300" s="13">
        <v>46.158562000000003</v>
      </c>
      <c r="W300" s="14">
        <f t="shared" si="90"/>
        <v>5.6390526558860454E-3</v>
      </c>
      <c r="X300" s="13">
        <v>267.38604700000002</v>
      </c>
      <c r="Y300" s="14">
        <f t="shared" si="91"/>
        <v>1.6778098153532817E-2</v>
      </c>
      <c r="Z300" s="13">
        <v>70.983588999999995</v>
      </c>
      <c r="AA300" s="14">
        <f t="shared" si="92"/>
        <v>1.246764186228777E-2</v>
      </c>
      <c r="AB300" s="13">
        <v>132.18225100000001</v>
      </c>
      <c r="AC300" s="14">
        <f t="shared" si="93"/>
        <v>2.06940850225239E-2</v>
      </c>
      <c r="AD300" s="13">
        <v>38.791775000000001</v>
      </c>
      <c r="AE300" s="14">
        <f t="shared" si="94"/>
        <v>3.0372963868075198E-2</v>
      </c>
      <c r="AF300" s="13">
        <v>113.669731</v>
      </c>
      <c r="AG300" s="14">
        <f t="shared" si="95"/>
        <v>1.2309830664931187E-2</v>
      </c>
      <c r="AH300" s="13">
        <v>27.499804999999999</v>
      </c>
      <c r="AI300" s="14">
        <f t="shared" si="96"/>
        <v>-5.3687321374260577E-3</v>
      </c>
      <c r="AJ300" s="13">
        <v>104.20687100000001</v>
      </c>
      <c r="AK300" s="14">
        <f t="shared" si="97"/>
        <v>1.0514642506887162E-2</v>
      </c>
      <c r="AL300" s="13">
        <v>106.040001</v>
      </c>
      <c r="AM300" s="14">
        <f t="shared" si="98"/>
        <v>3.232087195949318E-2</v>
      </c>
      <c r="AN300" s="13">
        <v>172.547256</v>
      </c>
      <c r="AO300" s="14">
        <f t="shared" si="99"/>
        <v>1.2872948186442468E-2</v>
      </c>
    </row>
    <row r="301" spans="1:41" x14ac:dyDescent="0.2">
      <c r="A301" s="50">
        <v>43691</v>
      </c>
      <c r="B301" s="49">
        <v>49.104225</v>
      </c>
      <c r="C301" s="14">
        <f t="shared" si="80"/>
        <v>-2.9764961125078648E-2</v>
      </c>
      <c r="D301" s="13">
        <v>88.148003000000003</v>
      </c>
      <c r="E301" s="14">
        <f t="shared" si="81"/>
        <v>-3.364504312863692E-2</v>
      </c>
      <c r="F301" s="13">
        <v>195.80999800000001</v>
      </c>
      <c r="G301" s="14">
        <f t="shared" si="82"/>
        <v>-1.4941146065706512E-2</v>
      </c>
      <c r="H301" s="13">
        <v>37.813609999999997</v>
      </c>
      <c r="I301" s="14">
        <f t="shared" si="83"/>
        <v>-2.5080497304312388E-2</v>
      </c>
      <c r="J301" s="13">
        <v>43.681595000000002</v>
      </c>
      <c r="K301" s="14">
        <f t="shared" si="84"/>
        <v>-4.0022817965062019E-2</v>
      </c>
      <c r="L301" s="13">
        <v>131.629807</v>
      </c>
      <c r="M301" s="14">
        <f t="shared" si="85"/>
        <v>-3.0362665299817126E-2</v>
      </c>
      <c r="N301" s="13">
        <v>58.212502000000001</v>
      </c>
      <c r="O301" s="14">
        <f t="shared" si="86"/>
        <v>-2.7140558927763458E-2</v>
      </c>
      <c r="P301" s="13">
        <v>178.500809</v>
      </c>
      <c r="Q301" s="14">
        <f t="shared" si="87"/>
        <v>-3.2352442032671735E-2</v>
      </c>
      <c r="R301" s="13">
        <v>40.495361000000003</v>
      </c>
      <c r="S301" s="14">
        <f t="shared" si="88"/>
        <v>-2.0708771759441746E-2</v>
      </c>
      <c r="T301" s="13">
        <v>113.52320899999999</v>
      </c>
      <c r="U301" s="14">
        <f t="shared" si="89"/>
        <v>-2.3684375988505701E-2</v>
      </c>
      <c r="V301" s="13">
        <v>45.718555000000002</v>
      </c>
      <c r="W301" s="14">
        <f t="shared" si="90"/>
        <v>-9.5325109998011248E-3</v>
      </c>
      <c r="X301" s="13">
        <v>260.19802900000002</v>
      </c>
      <c r="Y301" s="14">
        <f t="shared" si="91"/>
        <v>-2.6882547091172659E-2</v>
      </c>
      <c r="Z301" s="13">
        <v>68.773582000000005</v>
      </c>
      <c r="AA301" s="14">
        <f t="shared" si="92"/>
        <v>-3.1134055506829794E-2</v>
      </c>
      <c r="AB301" s="13">
        <v>128.20166</v>
      </c>
      <c r="AC301" s="14">
        <f t="shared" si="93"/>
        <v>-3.0114413772541981E-2</v>
      </c>
      <c r="AD301" s="13">
        <v>37.305244000000002</v>
      </c>
      <c r="AE301" s="14">
        <f t="shared" si="94"/>
        <v>-3.8320778051532778E-2</v>
      </c>
      <c r="AF301" s="13">
        <v>112.96112100000001</v>
      </c>
      <c r="AG301" s="14">
        <f t="shared" si="95"/>
        <v>-6.2339375114733864E-3</v>
      </c>
      <c r="AH301" s="13">
        <v>26.749813</v>
      </c>
      <c r="AI301" s="14">
        <f t="shared" si="96"/>
        <v>-2.7272629751374566E-2</v>
      </c>
      <c r="AJ301" s="13">
        <v>102.909279</v>
      </c>
      <c r="AK301" s="14">
        <f t="shared" si="97"/>
        <v>-1.2452077176369758E-2</v>
      </c>
      <c r="AL301" s="13">
        <v>103.269997</v>
      </c>
      <c r="AM301" s="14">
        <f t="shared" si="98"/>
        <v>-2.6122255506202841E-2</v>
      </c>
      <c r="AN301" s="13">
        <v>167.620361</v>
      </c>
      <c r="AO301" s="14">
        <f t="shared" si="99"/>
        <v>-2.855388786941937E-2</v>
      </c>
    </row>
    <row r="302" spans="1:41" x14ac:dyDescent="0.2">
      <c r="A302" s="50">
        <v>43692</v>
      </c>
      <c r="B302" s="49">
        <v>48.859614999999998</v>
      </c>
      <c r="C302" s="14">
        <f t="shared" si="80"/>
        <v>-4.981445079318525E-3</v>
      </c>
      <c r="D302" s="13">
        <v>88.805999999999997</v>
      </c>
      <c r="E302" s="14">
        <f t="shared" si="81"/>
        <v>7.4646841403769315E-3</v>
      </c>
      <c r="F302" s="13">
        <v>198.30999800000001</v>
      </c>
      <c r="G302" s="14">
        <f t="shared" si="82"/>
        <v>1.2767478808717314E-2</v>
      </c>
      <c r="H302" s="13">
        <v>37.795769</v>
      </c>
      <c r="I302" s="14">
        <f t="shared" si="83"/>
        <v>-4.7181424889075618E-4</v>
      </c>
      <c r="J302" s="13">
        <v>39.918472000000001</v>
      </c>
      <c r="K302" s="14">
        <f t="shared" si="84"/>
        <v>-8.6148937555966087E-2</v>
      </c>
      <c r="L302" s="13">
        <v>132.18467699999999</v>
      </c>
      <c r="M302" s="14">
        <f t="shared" si="85"/>
        <v>4.2153826146686946E-3</v>
      </c>
      <c r="N302" s="13">
        <v>58.466000000000001</v>
      </c>
      <c r="O302" s="14">
        <f t="shared" si="86"/>
        <v>4.3547003013202357E-3</v>
      </c>
      <c r="P302" s="13">
        <v>178.67787200000001</v>
      </c>
      <c r="Q302" s="14">
        <f t="shared" si="87"/>
        <v>9.9194508412558946E-4</v>
      </c>
      <c r="R302" s="13">
        <v>40.345267999999997</v>
      </c>
      <c r="S302" s="14">
        <f t="shared" si="88"/>
        <v>-3.7064245457647527E-3</v>
      </c>
      <c r="T302" s="13">
        <v>113.76722700000001</v>
      </c>
      <c r="U302" s="14">
        <f t="shared" si="89"/>
        <v>2.1494987866315096E-3</v>
      </c>
      <c r="V302" s="13">
        <v>46.477786999999999</v>
      </c>
      <c r="W302" s="14">
        <f t="shared" si="90"/>
        <v>1.6606649094661918E-2</v>
      </c>
      <c r="X302" s="13">
        <v>264.81478900000002</v>
      </c>
      <c r="Y302" s="14">
        <f t="shared" si="91"/>
        <v>1.7743255080537201E-2</v>
      </c>
      <c r="Z302" s="13">
        <v>68.823066999999995</v>
      </c>
      <c r="AA302" s="14">
        <f t="shared" si="92"/>
        <v>7.1953500982391283E-4</v>
      </c>
      <c r="AB302" s="13">
        <v>127.91458900000001</v>
      </c>
      <c r="AC302" s="14">
        <f t="shared" si="93"/>
        <v>-2.2392143752272275E-3</v>
      </c>
      <c r="AD302" s="13">
        <v>36.982078999999999</v>
      </c>
      <c r="AE302" s="14">
        <f t="shared" si="94"/>
        <v>-8.6627231281479755E-3</v>
      </c>
      <c r="AF302" s="13">
        <v>114.360878</v>
      </c>
      <c r="AG302" s="14">
        <f t="shared" si="95"/>
        <v>1.2391493529884334E-2</v>
      </c>
      <c r="AH302" s="13">
        <v>26.937308999999999</v>
      </c>
      <c r="AI302" s="14">
        <f t="shared" si="96"/>
        <v>7.009245260892083E-3</v>
      </c>
      <c r="AJ302" s="13">
        <v>104.331299</v>
      </c>
      <c r="AK302" s="14">
        <f t="shared" si="97"/>
        <v>1.3818190291664534E-2</v>
      </c>
      <c r="AL302" s="13">
        <v>104.949997</v>
      </c>
      <c r="AM302" s="14">
        <f t="shared" si="98"/>
        <v>1.6268035719997131E-2</v>
      </c>
      <c r="AN302" s="13">
        <v>170.53237899999999</v>
      </c>
      <c r="AO302" s="14">
        <f t="shared" si="99"/>
        <v>1.7372698535114139E-2</v>
      </c>
    </row>
    <row r="303" spans="1:41" x14ac:dyDescent="0.2">
      <c r="A303" s="50">
        <v>43693</v>
      </c>
      <c r="B303" s="49">
        <v>50.012447000000002</v>
      </c>
      <c r="C303" s="14">
        <f t="shared" si="80"/>
        <v>2.359478272597948E-2</v>
      </c>
      <c r="D303" s="13">
        <v>89.628501999999997</v>
      </c>
      <c r="E303" s="14">
        <f t="shared" si="81"/>
        <v>9.2617841136859447E-3</v>
      </c>
      <c r="F303" s="13">
        <v>199.720001</v>
      </c>
      <c r="G303" s="14">
        <f t="shared" si="82"/>
        <v>7.1100953770368847E-3</v>
      </c>
      <c r="H303" s="13">
        <v>38.536507</v>
      </c>
      <c r="I303" s="14">
        <f t="shared" si="83"/>
        <v>1.9598437063153895E-2</v>
      </c>
      <c r="J303" s="13">
        <v>40.531272999999999</v>
      </c>
      <c r="K303" s="14">
        <f t="shared" si="84"/>
        <v>1.5351314048293263E-2</v>
      </c>
      <c r="L303" s="13">
        <v>133.95822100000001</v>
      </c>
      <c r="M303" s="14">
        <f t="shared" si="85"/>
        <v>1.3417167861294654E-2</v>
      </c>
      <c r="N303" s="13">
        <v>58.960498999999999</v>
      </c>
      <c r="O303" s="14">
        <f t="shared" si="86"/>
        <v>8.4578900557588099E-3</v>
      </c>
      <c r="P303" s="13">
        <v>180.324814</v>
      </c>
      <c r="Q303" s="14">
        <f t="shared" si="87"/>
        <v>9.2173808741129459E-3</v>
      </c>
      <c r="R303" s="13">
        <v>41.051537000000003</v>
      </c>
      <c r="S303" s="14">
        <f t="shared" si="88"/>
        <v>1.7505621724956733E-2</v>
      </c>
      <c r="T303" s="13">
        <v>114.481865</v>
      </c>
      <c r="U303" s="14">
        <f t="shared" si="89"/>
        <v>6.2815805469178532E-3</v>
      </c>
      <c r="V303" s="13">
        <v>46.943694999999998</v>
      </c>
      <c r="W303" s="14">
        <f t="shared" si="90"/>
        <v>1.0024315486449442E-2</v>
      </c>
      <c r="X303" s="13">
        <v>267.22036700000001</v>
      </c>
      <c r="Y303" s="14">
        <f t="shared" si="91"/>
        <v>9.0840017246922589E-3</v>
      </c>
      <c r="Z303" s="13">
        <v>70.142464000000004</v>
      </c>
      <c r="AA303" s="14">
        <f t="shared" si="92"/>
        <v>1.9170854446228125E-2</v>
      </c>
      <c r="AB303" s="13">
        <v>130.258881</v>
      </c>
      <c r="AC303" s="14">
        <f t="shared" si="93"/>
        <v>1.8327010377213515E-2</v>
      </c>
      <c r="AD303" s="13">
        <v>39.66431</v>
      </c>
      <c r="AE303" s="14">
        <f t="shared" si="94"/>
        <v>7.252785869609979E-2</v>
      </c>
      <c r="AF303" s="13">
        <v>115.270737</v>
      </c>
      <c r="AG303" s="14">
        <f t="shared" si="95"/>
        <v>7.9560337058621755E-3</v>
      </c>
      <c r="AH303" s="13">
        <v>27.070125999999998</v>
      </c>
      <c r="AI303" s="14">
        <f t="shared" si="96"/>
        <v>4.9305964452499573E-3</v>
      </c>
      <c r="AJ303" s="13">
        <v>105.92216500000001</v>
      </c>
      <c r="AK303" s="14">
        <f t="shared" si="97"/>
        <v>1.5248214248727132E-2</v>
      </c>
      <c r="AL303" s="13">
        <v>106.160004</v>
      </c>
      <c r="AM303" s="14">
        <f t="shared" si="98"/>
        <v>1.1529366694503107E-2</v>
      </c>
      <c r="AN303" s="13">
        <v>172.428619</v>
      </c>
      <c r="AO303" s="14">
        <f t="shared" si="99"/>
        <v>1.1119530561407354E-2</v>
      </c>
    </row>
    <row r="304" spans="1:41" x14ac:dyDescent="0.2">
      <c r="A304" s="50">
        <v>43696</v>
      </c>
      <c r="B304" s="49">
        <v>50.944878000000003</v>
      </c>
      <c r="C304" s="14">
        <f t="shared" si="80"/>
        <v>1.8643978767925562E-2</v>
      </c>
      <c r="D304" s="13">
        <v>90.805999999999997</v>
      </c>
      <c r="E304" s="14">
        <f t="shared" si="81"/>
        <v>1.3137539663443221E-2</v>
      </c>
      <c r="F304" s="13">
        <v>200.94000199999999</v>
      </c>
      <c r="G304" s="14">
        <f t="shared" si="82"/>
        <v>6.1085569491861058E-3</v>
      </c>
      <c r="H304" s="13">
        <v>39.268329999999999</v>
      </c>
      <c r="I304" s="14">
        <f t="shared" si="83"/>
        <v>1.8990382288669672E-2</v>
      </c>
      <c r="J304" s="13">
        <v>41.860447000000001</v>
      </c>
      <c r="K304" s="14">
        <f t="shared" si="84"/>
        <v>3.2793788638220134E-2</v>
      </c>
      <c r="L304" s="13">
        <v>134.047394</v>
      </c>
      <c r="M304" s="14">
        <f t="shared" si="85"/>
        <v>6.6567769663050669E-4</v>
      </c>
      <c r="N304" s="13">
        <v>60.021999000000001</v>
      </c>
      <c r="O304" s="14">
        <f t="shared" si="86"/>
        <v>1.8003578972423551E-2</v>
      </c>
      <c r="P304" s="13">
        <v>184.132339</v>
      </c>
      <c r="Q304" s="14">
        <f t="shared" si="87"/>
        <v>2.111481451465691E-2</v>
      </c>
      <c r="R304" s="13">
        <v>41.695995000000003</v>
      </c>
      <c r="S304" s="14">
        <f t="shared" si="88"/>
        <v>1.5698754470508725E-2</v>
      </c>
      <c r="T304" s="13">
        <v>115.257507</v>
      </c>
      <c r="U304" s="14">
        <f t="shared" si="89"/>
        <v>6.7752390302167065E-3</v>
      </c>
      <c r="V304" s="13">
        <v>47.185276000000002</v>
      </c>
      <c r="W304" s="14">
        <f t="shared" si="90"/>
        <v>5.1461862982877804E-3</v>
      </c>
      <c r="X304" s="13">
        <v>270.83389299999999</v>
      </c>
      <c r="Y304" s="14">
        <f t="shared" si="91"/>
        <v>1.3522644402325756E-2</v>
      </c>
      <c r="Z304" s="13">
        <v>71.074286999999998</v>
      </c>
      <c r="AA304" s="14">
        <f t="shared" si="92"/>
        <v>1.328472008054904E-2</v>
      </c>
      <c r="AB304" s="13">
        <v>132.44058200000001</v>
      </c>
      <c r="AC304" s="14">
        <f t="shared" si="93"/>
        <v>1.674896163126105E-2</v>
      </c>
      <c r="AD304" s="13">
        <v>42.453434000000001</v>
      </c>
      <c r="AE304" s="14">
        <f t="shared" si="94"/>
        <v>7.0318228150193507E-2</v>
      </c>
      <c r="AF304" s="13">
        <v>115.97937</v>
      </c>
      <c r="AG304" s="14">
        <f t="shared" si="95"/>
        <v>6.1475533031423168E-3</v>
      </c>
      <c r="AH304" s="13">
        <v>27.484188</v>
      </c>
      <c r="AI304" s="14">
        <f t="shared" si="96"/>
        <v>1.5295902205996414E-2</v>
      </c>
      <c r="AJ304" s="13">
        <v>106.864273</v>
      </c>
      <c r="AK304" s="14">
        <f t="shared" si="97"/>
        <v>8.8943423692291468E-3</v>
      </c>
      <c r="AL304" s="13">
        <v>107.66999800000001</v>
      </c>
      <c r="AM304" s="14">
        <f t="shared" si="98"/>
        <v>1.4223756057884174E-2</v>
      </c>
      <c r="AN304" s="13">
        <v>173.889465</v>
      </c>
      <c r="AO304" s="14">
        <f t="shared" si="99"/>
        <v>8.4721782756955744E-3</v>
      </c>
    </row>
    <row r="305" spans="1:41" x14ac:dyDescent="0.2">
      <c r="A305" s="50">
        <v>43697</v>
      </c>
      <c r="B305" s="49">
        <v>50.947296000000001</v>
      </c>
      <c r="C305" s="14">
        <f t="shared" si="80"/>
        <v>4.7463063902020153E-5</v>
      </c>
      <c r="D305" s="13">
        <v>90.069000000000003</v>
      </c>
      <c r="E305" s="14">
        <f t="shared" si="81"/>
        <v>-8.1162037750809324E-3</v>
      </c>
      <c r="F305" s="13">
        <v>198.14999399999999</v>
      </c>
      <c r="G305" s="14">
        <f t="shared" si="82"/>
        <v>-1.38847813886257E-2</v>
      </c>
      <c r="H305" s="13">
        <v>39.214779</v>
      </c>
      <c r="I305" s="14">
        <f t="shared" si="83"/>
        <v>-1.3637198220550761E-3</v>
      </c>
      <c r="J305" s="13">
        <v>41.368481000000003</v>
      </c>
      <c r="K305" s="14">
        <f t="shared" si="84"/>
        <v>-1.1752526197343238E-2</v>
      </c>
      <c r="L305" s="13">
        <v>133.88887</v>
      </c>
      <c r="M305" s="14">
        <f t="shared" si="85"/>
        <v>-1.1825966568211888E-3</v>
      </c>
      <c r="N305" s="13">
        <v>59.176498000000002</v>
      </c>
      <c r="O305" s="14">
        <f t="shared" si="86"/>
        <v>-1.4086518511321144E-2</v>
      </c>
      <c r="P305" s="13">
        <v>192.22547900000001</v>
      </c>
      <c r="Q305" s="14">
        <f t="shared" si="87"/>
        <v>4.3952844155203064E-2</v>
      </c>
      <c r="R305" s="13">
        <v>41.13982</v>
      </c>
      <c r="S305" s="14">
        <f t="shared" si="88"/>
        <v>-1.3338811077658774E-2</v>
      </c>
      <c r="T305" s="13">
        <v>113.819519</v>
      </c>
      <c r="U305" s="14">
        <f t="shared" si="89"/>
        <v>-1.2476306640920143E-2</v>
      </c>
      <c r="V305" s="13">
        <v>46.486423000000002</v>
      </c>
      <c r="W305" s="14">
        <f t="shared" si="90"/>
        <v>-1.4810827852315578E-2</v>
      </c>
      <c r="X305" s="13">
        <v>269.83071899999999</v>
      </c>
      <c r="Y305" s="14">
        <f t="shared" si="91"/>
        <v>-3.7040194227093703E-3</v>
      </c>
      <c r="Z305" s="13">
        <v>70.628983000000005</v>
      </c>
      <c r="AA305" s="14">
        <f t="shared" si="92"/>
        <v>-6.2653319336146707E-3</v>
      </c>
      <c r="AB305" s="13">
        <v>131.34017900000001</v>
      </c>
      <c r="AC305" s="14">
        <f t="shared" si="93"/>
        <v>-8.3086542159713783E-3</v>
      </c>
      <c r="AD305" s="13">
        <v>41.730049000000001</v>
      </c>
      <c r="AE305" s="14">
        <f t="shared" si="94"/>
        <v>-1.703949320095044E-2</v>
      </c>
      <c r="AF305" s="13">
        <v>115.533203</v>
      </c>
      <c r="AG305" s="14">
        <f t="shared" si="95"/>
        <v>-3.8469514017881457E-3</v>
      </c>
      <c r="AH305" s="13">
        <v>27.038872000000001</v>
      </c>
      <c r="AI305" s="14">
        <f t="shared" si="96"/>
        <v>-1.6202625305866691E-2</v>
      </c>
      <c r="AJ305" s="13">
        <v>105.673317</v>
      </c>
      <c r="AK305" s="14">
        <f t="shared" si="97"/>
        <v>-1.1144566528796807E-2</v>
      </c>
      <c r="AL305" s="13">
        <v>107.370003</v>
      </c>
      <c r="AM305" s="14">
        <f t="shared" si="98"/>
        <v>-2.7862450596498611E-3</v>
      </c>
      <c r="AN305" s="13">
        <v>173.40571600000001</v>
      </c>
      <c r="AO305" s="14">
        <f t="shared" si="99"/>
        <v>-2.7819339141678112E-3</v>
      </c>
    </row>
    <row r="306" spans="1:41" x14ac:dyDescent="0.2">
      <c r="A306" s="50">
        <v>43698</v>
      </c>
      <c r="B306" s="49">
        <v>51.499504000000002</v>
      </c>
      <c r="C306" s="14">
        <f t="shared" si="80"/>
        <v>1.0838808795662125E-2</v>
      </c>
      <c r="D306" s="13">
        <v>91.177002000000002</v>
      </c>
      <c r="E306" s="14">
        <f t="shared" si="81"/>
        <v>1.2301702028444828E-2</v>
      </c>
      <c r="F306" s="13">
        <v>199.240005</v>
      </c>
      <c r="G306" s="14">
        <f t="shared" si="82"/>
        <v>5.500938849384962E-3</v>
      </c>
      <c r="H306" s="13">
        <v>39.366497000000003</v>
      </c>
      <c r="I306" s="14">
        <f t="shared" si="83"/>
        <v>3.868898508901486E-3</v>
      </c>
      <c r="J306" s="13">
        <v>42.093491</v>
      </c>
      <c r="K306" s="14">
        <f t="shared" si="84"/>
        <v>1.7525661626299538E-2</v>
      </c>
      <c r="L306" s="13">
        <v>134.51306199999999</v>
      </c>
      <c r="M306" s="14">
        <f t="shared" si="85"/>
        <v>4.6620155954710807E-3</v>
      </c>
      <c r="N306" s="13">
        <v>59.578999000000003</v>
      </c>
      <c r="O306" s="14">
        <f t="shared" si="86"/>
        <v>6.8017036087535399E-3</v>
      </c>
      <c r="P306" s="13">
        <v>195.15635700000001</v>
      </c>
      <c r="Q306" s="14">
        <f t="shared" si="87"/>
        <v>1.5247083868626943E-2</v>
      </c>
      <c r="R306" s="13">
        <v>41.625374000000001</v>
      </c>
      <c r="S306" s="14">
        <f t="shared" si="88"/>
        <v>1.1802530978502146E-2</v>
      </c>
      <c r="T306" s="13">
        <v>114.630028</v>
      </c>
      <c r="U306" s="14">
        <f t="shared" si="89"/>
        <v>7.121001802862903E-3</v>
      </c>
      <c r="V306" s="13">
        <v>46.676228000000002</v>
      </c>
      <c r="W306" s="14">
        <f t="shared" si="90"/>
        <v>4.0830201110548803E-3</v>
      </c>
      <c r="X306" s="13">
        <v>274.67129499999999</v>
      </c>
      <c r="Y306" s="14">
        <f t="shared" si="91"/>
        <v>1.7939306606524763E-2</v>
      </c>
      <c r="Z306" s="13">
        <v>71.668007000000003</v>
      </c>
      <c r="AA306" s="14">
        <f t="shared" si="92"/>
        <v>1.4711014598638661E-2</v>
      </c>
      <c r="AB306" s="13">
        <v>132.80418399999999</v>
      </c>
      <c r="AC306" s="14">
        <f t="shared" si="93"/>
        <v>1.1146665180043591E-2</v>
      </c>
      <c r="AD306" s="13">
        <v>42.565303999999998</v>
      </c>
      <c r="AE306" s="14">
        <f t="shared" si="94"/>
        <v>2.0015672639157378E-2</v>
      </c>
      <c r="AF306" s="13">
        <v>115.77813</v>
      </c>
      <c r="AG306" s="14">
        <f t="shared" si="95"/>
        <v>2.1199706546697339E-3</v>
      </c>
      <c r="AH306" s="13">
        <v>27.241994999999999</v>
      </c>
      <c r="AI306" s="14">
        <f t="shared" si="96"/>
        <v>7.5122586474760666E-3</v>
      </c>
      <c r="AJ306" s="13">
        <v>105.939926</v>
      </c>
      <c r="AK306" s="14">
        <f t="shared" si="97"/>
        <v>2.5229547776948191E-3</v>
      </c>
      <c r="AL306" s="13">
        <v>109.82</v>
      </c>
      <c r="AM306" s="14">
        <f t="shared" si="98"/>
        <v>2.2818263309539066E-2</v>
      </c>
      <c r="AN306" s="13">
        <v>175.0504</v>
      </c>
      <c r="AO306" s="14">
        <f t="shared" si="99"/>
        <v>9.4846008421083372E-3</v>
      </c>
    </row>
    <row r="307" spans="1:41" x14ac:dyDescent="0.2">
      <c r="A307" s="50">
        <v>43699</v>
      </c>
      <c r="B307" s="49">
        <v>51.455905999999999</v>
      </c>
      <c r="C307" s="14">
        <f t="shared" si="80"/>
        <v>-8.4657126018150564E-4</v>
      </c>
      <c r="D307" s="13">
        <v>90.233001999999999</v>
      </c>
      <c r="E307" s="14">
        <f t="shared" si="81"/>
        <v>-1.0353488042960657E-2</v>
      </c>
      <c r="F307" s="13">
        <v>201.009995</v>
      </c>
      <c r="G307" s="14">
        <f t="shared" si="82"/>
        <v>8.883707867805013E-3</v>
      </c>
      <c r="H307" s="13">
        <v>39.063065000000002</v>
      </c>
      <c r="I307" s="14">
        <f t="shared" si="83"/>
        <v>-7.7078740330895901E-3</v>
      </c>
      <c r="J307" s="13">
        <v>41.584254999999999</v>
      </c>
      <c r="K307" s="14">
        <f t="shared" si="84"/>
        <v>-1.2097737391275065E-2</v>
      </c>
      <c r="L307" s="13">
        <v>134.830139</v>
      </c>
      <c r="M307" s="14">
        <f t="shared" si="85"/>
        <v>2.3572208920499271E-3</v>
      </c>
      <c r="N307" s="13">
        <v>59.576000000000001</v>
      </c>
      <c r="O307" s="14">
        <f t="shared" si="86"/>
        <v>-5.0336528816141701E-5</v>
      </c>
      <c r="P307" s="13">
        <v>195.705353</v>
      </c>
      <c r="Q307" s="14">
        <f t="shared" si="87"/>
        <v>2.8131084656390914E-3</v>
      </c>
      <c r="R307" s="13">
        <v>41.298721</v>
      </c>
      <c r="S307" s="14">
        <f t="shared" si="88"/>
        <v>-7.847449010307983E-3</v>
      </c>
      <c r="T307" s="13">
        <v>114.403435</v>
      </c>
      <c r="U307" s="14">
        <f t="shared" si="89"/>
        <v>-1.9767333564639777E-3</v>
      </c>
      <c r="V307" s="13">
        <v>47.012721999999997</v>
      </c>
      <c r="W307" s="14">
        <f t="shared" si="90"/>
        <v>7.2091086709062946E-3</v>
      </c>
      <c r="X307" s="13">
        <v>273.46362299999998</v>
      </c>
      <c r="Y307" s="14">
        <f t="shared" si="91"/>
        <v>-4.3967899885570816E-3</v>
      </c>
      <c r="Z307" s="13">
        <v>71.511322000000007</v>
      </c>
      <c r="AA307" s="14">
        <f t="shared" si="92"/>
        <v>-2.1862614374080769E-3</v>
      </c>
      <c r="AB307" s="13">
        <v>131.83775299999999</v>
      </c>
      <c r="AC307" s="14">
        <f t="shared" si="93"/>
        <v>-7.2771125945850779E-3</v>
      </c>
      <c r="AD307" s="13">
        <v>42.627440999999997</v>
      </c>
      <c r="AE307" s="14">
        <f t="shared" si="94"/>
        <v>1.4598039755571168E-3</v>
      </c>
      <c r="AF307" s="13">
        <v>116.058121</v>
      </c>
      <c r="AG307" s="14">
        <f t="shared" si="95"/>
        <v>2.4183410113809423E-3</v>
      </c>
      <c r="AH307" s="13">
        <v>27.406063</v>
      </c>
      <c r="AI307" s="14">
        <f t="shared" si="96"/>
        <v>6.0226132484055839E-3</v>
      </c>
      <c r="AJ307" s="13">
        <v>106.135468</v>
      </c>
      <c r="AK307" s="14">
        <f t="shared" si="97"/>
        <v>1.8457819198400838E-3</v>
      </c>
      <c r="AL307" s="13">
        <v>108.769997</v>
      </c>
      <c r="AM307" s="14">
        <f t="shared" si="98"/>
        <v>-9.5611272992167651E-3</v>
      </c>
      <c r="AN307" s="13">
        <v>174.228058</v>
      </c>
      <c r="AO307" s="14">
        <f t="shared" si="99"/>
        <v>-4.6977441925296626E-3</v>
      </c>
    </row>
    <row r="308" spans="1:41" x14ac:dyDescent="0.2">
      <c r="A308" s="50">
        <v>43700</v>
      </c>
      <c r="B308" s="49">
        <v>49.077587000000001</v>
      </c>
      <c r="C308" s="14">
        <f t="shared" si="80"/>
        <v>-4.6220525200741713E-2</v>
      </c>
      <c r="D308" s="13">
        <v>87.481003000000001</v>
      </c>
      <c r="E308" s="14">
        <f t="shared" si="81"/>
        <v>-3.0498807963853403E-2</v>
      </c>
      <c r="F308" s="13">
        <v>197.16000399999999</v>
      </c>
      <c r="G308" s="14">
        <f t="shared" si="82"/>
        <v>-1.9153231658953218E-2</v>
      </c>
      <c r="H308" s="13">
        <v>37.867171999999997</v>
      </c>
      <c r="I308" s="14">
        <f t="shared" si="83"/>
        <v>-3.0614417993058307E-2</v>
      </c>
      <c r="J308" s="13">
        <v>40.229182999999999</v>
      </c>
      <c r="K308" s="14">
        <f t="shared" si="84"/>
        <v>-3.2586179552813954E-2</v>
      </c>
      <c r="L308" s="13">
        <v>130.46064799999999</v>
      </c>
      <c r="M308" s="14">
        <f t="shared" si="85"/>
        <v>-3.2407375920601944E-2</v>
      </c>
      <c r="N308" s="13">
        <v>57.679001</v>
      </c>
      <c r="O308" s="14">
        <f t="shared" si="86"/>
        <v>-3.1841664428629013E-2</v>
      </c>
      <c r="P308" s="13">
        <v>192.56195099999999</v>
      </c>
      <c r="Q308" s="14">
        <f t="shared" si="87"/>
        <v>-1.6061911193609557E-2</v>
      </c>
      <c r="R308" s="13">
        <v>39.691974999999999</v>
      </c>
      <c r="S308" s="14">
        <f t="shared" si="88"/>
        <v>-3.8905466346040085E-2</v>
      </c>
      <c r="T308" s="13">
        <v>111.318268</v>
      </c>
      <c r="U308" s="14">
        <f t="shared" si="89"/>
        <v>-2.6967433276806729E-2</v>
      </c>
      <c r="V308" s="13">
        <v>46.365634999999997</v>
      </c>
      <c r="W308" s="14">
        <f t="shared" si="90"/>
        <v>-1.3764082836981828E-2</v>
      </c>
      <c r="X308" s="13">
        <v>264.81478900000002</v>
      </c>
      <c r="Y308" s="14">
        <f t="shared" si="91"/>
        <v>-3.1626999983101811E-2</v>
      </c>
      <c r="Z308" s="13">
        <v>70.043509999999998</v>
      </c>
      <c r="AA308" s="14">
        <f t="shared" si="92"/>
        <v>-2.0525588941007311E-2</v>
      </c>
      <c r="AB308" s="13">
        <v>127.63706999999999</v>
      </c>
      <c r="AC308" s="14">
        <f t="shared" si="93"/>
        <v>-3.1862519683568902E-2</v>
      </c>
      <c r="AD308" s="13">
        <v>40.380234000000002</v>
      </c>
      <c r="AE308" s="14">
        <f t="shared" si="94"/>
        <v>-5.2717379868052472E-2</v>
      </c>
      <c r="AF308" s="13">
        <v>113.967209</v>
      </c>
      <c r="AG308" s="14">
        <f t="shared" si="95"/>
        <v>-1.8016076617335619E-2</v>
      </c>
      <c r="AH308" s="13">
        <v>26.827940000000002</v>
      </c>
      <c r="AI308" s="14">
        <f t="shared" si="96"/>
        <v>-2.1094711779652497E-2</v>
      </c>
      <c r="AJ308" s="13">
        <v>104.269066</v>
      </c>
      <c r="AK308" s="14">
        <f t="shared" si="97"/>
        <v>-1.758509228978955E-2</v>
      </c>
      <c r="AL308" s="13">
        <v>106.040001</v>
      </c>
      <c r="AM308" s="14">
        <f t="shared" si="98"/>
        <v>-2.5098796316046612E-2</v>
      </c>
      <c r="AN308" s="13">
        <v>169.52624499999999</v>
      </c>
      <c r="AO308" s="14">
        <f t="shared" si="99"/>
        <v>-2.6986543120396944E-2</v>
      </c>
    </row>
    <row r="309" spans="1:41" x14ac:dyDescent="0.2">
      <c r="A309" s="50">
        <v>43703</v>
      </c>
      <c r="B309" s="49">
        <v>50.010021000000002</v>
      </c>
      <c r="C309" s="14">
        <f t="shared" si="80"/>
        <v>1.8999181846491409E-2</v>
      </c>
      <c r="D309" s="13">
        <v>88.443496999999994</v>
      </c>
      <c r="E309" s="14">
        <f t="shared" si="81"/>
        <v>1.1002320126576315E-2</v>
      </c>
      <c r="F309" s="13">
        <v>200.199997</v>
      </c>
      <c r="G309" s="14">
        <f t="shared" si="82"/>
        <v>1.5418913259912514E-2</v>
      </c>
      <c r="H309" s="13">
        <v>38.688225000000003</v>
      </c>
      <c r="I309" s="14">
        <f t="shared" si="83"/>
        <v>2.1682448322256631E-2</v>
      </c>
      <c r="J309" s="13">
        <v>40.652099999999997</v>
      </c>
      <c r="K309" s="14">
        <f t="shared" si="84"/>
        <v>1.0512691744199776E-2</v>
      </c>
      <c r="L309" s="13">
        <v>133.37364199999999</v>
      </c>
      <c r="M309" s="14">
        <f t="shared" si="85"/>
        <v>2.2328526223478473E-2</v>
      </c>
      <c r="N309" s="13">
        <v>58.558998000000003</v>
      </c>
      <c r="O309" s="14">
        <f t="shared" si="86"/>
        <v>1.525680030415244E-2</v>
      </c>
      <c r="P309" s="13">
        <v>193.60681199999999</v>
      </c>
      <c r="Q309" s="14">
        <f t="shared" si="87"/>
        <v>5.4261031038265184E-3</v>
      </c>
      <c r="R309" s="13">
        <v>40.221679999999999</v>
      </c>
      <c r="S309" s="14">
        <f t="shared" si="88"/>
        <v>1.3345392865938166E-2</v>
      </c>
      <c r="T309" s="13">
        <v>112.213875</v>
      </c>
      <c r="U309" s="14">
        <f t="shared" si="89"/>
        <v>8.045462942344761E-3</v>
      </c>
      <c r="V309" s="13">
        <v>47.055855000000001</v>
      </c>
      <c r="W309" s="14">
        <f t="shared" si="90"/>
        <v>1.488645631619212E-2</v>
      </c>
      <c r="X309" s="13">
        <v>269.23663299999998</v>
      </c>
      <c r="Y309" s="14">
        <f t="shared" si="91"/>
        <v>1.669787407530321E-2</v>
      </c>
      <c r="Z309" s="13">
        <v>70.818664999999996</v>
      </c>
      <c r="AA309" s="14">
        <f t="shared" si="92"/>
        <v>1.1066764072788393E-2</v>
      </c>
      <c r="AB309" s="13">
        <v>129.60823099999999</v>
      </c>
      <c r="AC309" s="14">
        <f t="shared" si="93"/>
        <v>1.5443483621176757E-2</v>
      </c>
      <c r="AD309" s="13">
        <v>41.128478999999999</v>
      </c>
      <c r="AE309" s="14">
        <f t="shared" si="94"/>
        <v>1.8529981772765325E-2</v>
      </c>
      <c r="AF309" s="13">
        <v>117.00296</v>
      </c>
      <c r="AG309" s="14">
        <f t="shared" si="95"/>
        <v>2.6637056629157385E-2</v>
      </c>
      <c r="AH309" s="13">
        <v>27.218558999999999</v>
      </c>
      <c r="AI309" s="14">
        <f t="shared" si="96"/>
        <v>1.4560156314648021E-2</v>
      </c>
      <c r="AJ309" s="13">
        <v>106.04658499999999</v>
      </c>
      <c r="AK309" s="14">
        <f t="shared" si="97"/>
        <v>1.7047424209208906E-2</v>
      </c>
      <c r="AL309" s="13">
        <v>107.660004</v>
      </c>
      <c r="AM309" s="14">
        <f t="shared" si="98"/>
        <v>1.5277282013605342E-2</v>
      </c>
      <c r="AN309" s="13">
        <v>171.809448</v>
      </c>
      <c r="AO309" s="14">
        <f t="shared" si="99"/>
        <v>1.3468138812370967E-2</v>
      </c>
    </row>
    <row r="310" spans="1:41" x14ac:dyDescent="0.2">
      <c r="A310" s="50">
        <v>43704</v>
      </c>
      <c r="B310" s="49">
        <v>49.445720999999999</v>
      </c>
      <c r="C310" s="14">
        <f t="shared" si="80"/>
        <v>-1.1283738513127251E-2</v>
      </c>
      <c r="D310" s="13">
        <v>88.091498999999999</v>
      </c>
      <c r="E310" s="14">
        <f t="shared" si="81"/>
        <v>-3.9799195185599157E-3</v>
      </c>
      <c r="F310" s="13">
        <v>198.35000600000001</v>
      </c>
      <c r="G310" s="14">
        <f t="shared" si="82"/>
        <v>-9.2407144241865025E-3</v>
      </c>
      <c r="H310" s="13">
        <v>38.911346000000002</v>
      </c>
      <c r="I310" s="14">
        <f t="shared" si="83"/>
        <v>5.7671552520177638E-3</v>
      </c>
      <c r="J310" s="13">
        <v>40.384540999999999</v>
      </c>
      <c r="K310" s="14">
        <f t="shared" si="84"/>
        <v>-6.5816772073274965E-3</v>
      </c>
      <c r="L310" s="13">
        <v>133.25474500000001</v>
      </c>
      <c r="M310" s="14">
        <f t="shared" si="85"/>
        <v>-8.9145799887491162E-4</v>
      </c>
      <c r="N310" s="13">
        <v>58.540999999999997</v>
      </c>
      <c r="O310" s="14">
        <f t="shared" si="86"/>
        <v>-3.0734815510347069E-4</v>
      </c>
      <c r="P310" s="13">
        <v>193.21722399999999</v>
      </c>
      <c r="Q310" s="14">
        <f t="shared" si="87"/>
        <v>-2.0122639073257842E-3</v>
      </c>
      <c r="R310" s="13">
        <v>40.424731999999999</v>
      </c>
      <c r="S310" s="14">
        <f t="shared" si="88"/>
        <v>5.0483221983765869E-3</v>
      </c>
      <c r="T310" s="13">
        <v>113.829483</v>
      </c>
      <c r="U310" s="14">
        <f t="shared" si="89"/>
        <v>1.4397577839638798E-2</v>
      </c>
      <c r="V310" s="13">
        <v>47.211159000000002</v>
      </c>
      <c r="W310" s="14">
        <f t="shared" si="90"/>
        <v>3.3004181945053279E-3</v>
      </c>
      <c r="X310" s="13">
        <v>269.441193</v>
      </c>
      <c r="Y310" s="14">
        <f t="shared" si="91"/>
        <v>7.5977773797220038E-4</v>
      </c>
      <c r="Z310" s="13">
        <v>70.521789999999996</v>
      </c>
      <c r="AA310" s="14">
        <f t="shared" si="92"/>
        <v>-4.1920445690412089E-3</v>
      </c>
      <c r="AB310" s="13">
        <v>129.88574199999999</v>
      </c>
      <c r="AC310" s="14">
        <f t="shared" si="93"/>
        <v>2.1411525939274423E-3</v>
      </c>
      <c r="AD310" s="13">
        <v>40.221142</v>
      </c>
      <c r="AE310" s="14">
        <f t="shared" si="94"/>
        <v>-2.2061039505010593E-2</v>
      </c>
      <c r="AF310" s="13">
        <v>117.89529400000001</v>
      </c>
      <c r="AG310" s="14">
        <f t="shared" si="95"/>
        <v>7.6265933784922524E-3</v>
      </c>
      <c r="AH310" s="13">
        <v>26.827940000000002</v>
      </c>
      <c r="AI310" s="14">
        <f t="shared" si="96"/>
        <v>-1.4351200590743907E-2</v>
      </c>
      <c r="AJ310" s="13">
        <v>107.13975499999999</v>
      </c>
      <c r="AK310" s="14">
        <f t="shared" si="97"/>
        <v>1.0308394183556224E-2</v>
      </c>
      <c r="AL310" s="13">
        <v>107.449997</v>
      </c>
      <c r="AM310" s="14">
        <f t="shared" si="98"/>
        <v>-1.9506501225841077E-3</v>
      </c>
      <c r="AN310" s="13">
        <v>172.57376099999999</v>
      </c>
      <c r="AO310" s="14">
        <f t="shared" si="99"/>
        <v>4.4486086702286709E-3</v>
      </c>
    </row>
    <row r="311" spans="1:41" x14ac:dyDescent="0.2">
      <c r="A311" s="50">
        <v>43705</v>
      </c>
      <c r="B311" s="49">
        <v>49.777523000000002</v>
      </c>
      <c r="C311" s="14">
        <f t="shared" si="80"/>
        <v>6.7104289974859732E-3</v>
      </c>
      <c r="D311" s="13">
        <v>88.212502000000001</v>
      </c>
      <c r="E311" s="14">
        <f t="shared" si="81"/>
        <v>1.3736058685980268E-3</v>
      </c>
      <c r="F311" s="13">
        <v>200.449997</v>
      </c>
      <c r="G311" s="14">
        <f t="shared" si="82"/>
        <v>1.0587299906610559E-2</v>
      </c>
      <c r="H311" s="13">
        <v>39.063065000000002</v>
      </c>
      <c r="I311" s="14">
        <f t="shared" si="83"/>
        <v>3.899094109980128E-3</v>
      </c>
      <c r="J311" s="13">
        <v>40.453594000000002</v>
      </c>
      <c r="K311" s="14">
        <f t="shared" si="84"/>
        <v>1.7098869589728949E-3</v>
      </c>
      <c r="L311" s="13">
        <v>135.29582199999999</v>
      </c>
      <c r="M311" s="14">
        <f t="shared" si="85"/>
        <v>1.5317105593500413E-2</v>
      </c>
      <c r="N311" s="13">
        <v>58.6875</v>
      </c>
      <c r="O311" s="14">
        <f t="shared" si="86"/>
        <v>2.5025196016468243E-3</v>
      </c>
      <c r="P311" s="13">
        <v>196.528839</v>
      </c>
      <c r="Q311" s="14">
        <f t="shared" si="87"/>
        <v>1.7139336397877347E-2</v>
      </c>
      <c r="R311" s="13">
        <v>40.424731999999999</v>
      </c>
      <c r="S311" s="14">
        <f t="shared" si="88"/>
        <v>0</v>
      </c>
      <c r="T311" s="13">
        <v>112.986549</v>
      </c>
      <c r="U311" s="14">
        <f t="shared" si="89"/>
        <v>-7.4052343714853253E-3</v>
      </c>
      <c r="V311" s="13">
        <v>47.547629999999998</v>
      </c>
      <c r="W311" s="14">
        <f t="shared" si="90"/>
        <v>7.1269379343132933E-3</v>
      </c>
      <c r="X311" s="13">
        <v>270.99951199999998</v>
      </c>
      <c r="Y311" s="14">
        <f t="shared" si="91"/>
        <v>5.7835217497719249E-3</v>
      </c>
      <c r="Z311" s="13">
        <v>71.313430999999994</v>
      </c>
      <c r="AA311" s="14">
        <f t="shared" si="92"/>
        <v>1.1225480805294286E-2</v>
      </c>
      <c r="AB311" s="13">
        <v>129.71350100000001</v>
      </c>
      <c r="AC311" s="14">
        <f t="shared" si="93"/>
        <v>-1.3260962854566571E-3</v>
      </c>
      <c r="AD311" s="13">
        <v>40.116638000000002</v>
      </c>
      <c r="AE311" s="14">
        <f t="shared" si="94"/>
        <v>-2.5982355249882794E-3</v>
      </c>
      <c r="AF311" s="13">
        <v>118.27149199999999</v>
      </c>
      <c r="AG311" s="14">
        <f t="shared" si="95"/>
        <v>3.1909500984830252E-3</v>
      </c>
      <c r="AH311" s="13">
        <v>27.406063</v>
      </c>
      <c r="AI311" s="14">
        <f t="shared" si="96"/>
        <v>2.1549287794739191E-2</v>
      </c>
      <c r="AJ311" s="13">
        <v>107.895203</v>
      </c>
      <c r="AK311" s="14">
        <f t="shared" si="97"/>
        <v>7.0510521514632885E-3</v>
      </c>
      <c r="AL311" s="13">
        <v>107.470001</v>
      </c>
      <c r="AM311" s="14">
        <f t="shared" si="98"/>
        <v>1.8617031697076847E-4</v>
      </c>
      <c r="AN311" s="13">
        <v>172.85427899999999</v>
      </c>
      <c r="AO311" s="14">
        <f t="shared" si="99"/>
        <v>1.6254962421546892E-3</v>
      </c>
    </row>
    <row r="312" spans="1:41" x14ac:dyDescent="0.2">
      <c r="A312" s="50">
        <v>43706</v>
      </c>
      <c r="B312" s="49">
        <v>50.620350000000002</v>
      </c>
      <c r="C312" s="14">
        <f t="shared" si="80"/>
        <v>1.6931879073211364E-2</v>
      </c>
      <c r="D312" s="13">
        <v>89.32</v>
      </c>
      <c r="E312" s="14">
        <f t="shared" si="81"/>
        <v>1.2554887061246633E-2</v>
      </c>
      <c r="F312" s="13">
        <v>203.199997</v>
      </c>
      <c r="G312" s="14">
        <f t="shared" si="82"/>
        <v>1.3719132158430458E-2</v>
      </c>
      <c r="H312" s="13">
        <v>39.420051999999998</v>
      </c>
      <c r="I312" s="14">
        <f t="shared" si="83"/>
        <v>9.1387350173366411E-3</v>
      </c>
      <c r="J312" s="13">
        <v>40.798839999999998</v>
      </c>
      <c r="K312" s="14">
        <f t="shared" si="84"/>
        <v>8.5343715072632165E-3</v>
      </c>
      <c r="L312" s="13">
        <v>136.57397499999999</v>
      </c>
      <c r="M312" s="14">
        <f t="shared" si="85"/>
        <v>9.4470988172865589E-3</v>
      </c>
      <c r="N312" s="13">
        <v>59.712001999999998</v>
      </c>
      <c r="O312" s="14">
        <f t="shared" si="86"/>
        <v>1.7456903088391984E-2</v>
      </c>
      <c r="P312" s="13">
        <v>201.28381300000001</v>
      </c>
      <c r="Q312" s="14">
        <f t="shared" si="87"/>
        <v>2.4194790058267301E-2</v>
      </c>
      <c r="R312" s="13">
        <v>41.378174000000001</v>
      </c>
      <c r="S312" s="14">
        <f t="shared" si="88"/>
        <v>2.358561090769884E-2</v>
      </c>
      <c r="T312" s="13">
        <v>112.600227</v>
      </c>
      <c r="U312" s="14">
        <f t="shared" si="89"/>
        <v>-3.4191857652010604E-3</v>
      </c>
      <c r="V312" s="13">
        <v>47.495868999999999</v>
      </c>
      <c r="W312" s="14">
        <f t="shared" si="90"/>
        <v>-1.0886136701240279E-3</v>
      </c>
      <c r="X312" s="13">
        <v>274.05777</v>
      </c>
      <c r="Y312" s="14">
        <f t="shared" si="91"/>
        <v>1.1285105192366585E-2</v>
      </c>
      <c r="Z312" s="13">
        <v>71.511322000000007</v>
      </c>
      <c r="AA312" s="14">
        <f t="shared" si="92"/>
        <v>2.7749471204101539E-3</v>
      </c>
      <c r="AB312" s="13">
        <v>132.163071</v>
      </c>
      <c r="AC312" s="14">
        <f t="shared" si="93"/>
        <v>1.8884464462955108E-2</v>
      </c>
      <c r="AD312" s="13">
        <v>41.554867000000002</v>
      </c>
      <c r="AE312" s="14">
        <f t="shared" si="94"/>
        <v>3.5851184737863528E-2</v>
      </c>
      <c r="AF312" s="13">
        <v>118.99762</v>
      </c>
      <c r="AG312" s="14">
        <f t="shared" si="95"/>
        <v>6.1395014785134983E-3</v>
      </c>
      <c r="AH312" s="13">
        <v>27.601372000000001</v>
      </c>
      <c r="AI312" s="14">
        <f t="shared" si="96"/>
        <v>7.1264887627238149E-3</v>
      </c>
      <c r="AJ312" s="13">
        <v>107.699684</v>
      </c>
      <c r="AK312" s="14">
        <f t="shared" si="97"/>
        <v>-1.8121194878328861E-3</v>
      </c>
      <c r="AL312" s="13">
        <v>109.209999</v>
      </c>
      <c r="AM312" s="14">
        <f t="shared" si="98"/>
        <v>1.6190546048287402E-2</v>
      </c>
      <c r="AN312" s="13">
        <v>175.272919</v>
      </c>
      <c r="AO312" s="14">
        <f t="shared" si="99"/>
        <v>1.3992364053654782E-2</v>
      </c>
    </row>
    <row r="313" spans="1:41" x14ac:dyDescent="0.2">
      <c r="A313" s="50">
        <v>43707</v>
      </c>
      <c r="B313" s="49">
        <v>50.554951000000003</v>
      </c>
      <c r="C313" s="14">
        <f t="shared" si="80"/>
        <v>-1.2919507668358587E-3</v>
      </c>
      <c r="D313" s="13">
        <v>88.814498999999998</v>
      </c>
      <c r="E313" s="14">
        <f t="shared" si="81"/>
        <v>-5.6594379758172497E-3</v>
      </c>
      <c r="F313" s="13">
        <v>203.41000399999999</v>
      </c>
      <c r="G313" s="14">
        <f t="shared" si="82"/>
        <v>1.0334990310063574E-3</v>
      </c>
      <c r="H313" s="13">
        <v>39.500374000000001</v>
      </c>
      <c r="I313" s="14">
        <f t="shared" si="83"/>
        <v>2.0375924415321212E-3</v>
      </c>
      <c r="J313" s="13">
        <v>40.401806000000001</v>
      </c>
      <c r="K313" s="14">
        <f t="shared" si="84"/>
        <v>-9.7315021701597226E-3</v>
      </c>
      <c r="L313" s="13">
        <v>135.99929800000001</v>
      </c>
      <c r="M313" s="14">
        <f t="shared" si="85"/>
        <v>-4.207807527019547E-3</v>
      </c>
      <c r="N313" s="13">
        <v>59.526501000000003</v>
      </c>
      <c r="O313" s="14">
        <f t="shared" si="86"/>
        <v>-3.1065948852292413E-3</v>
      </c>
      <c r="P313" s="13">
        <v>201.806229</v>
      </c>
      <c r="Q313" s="14">
        <f t="shared" si="87"/>
        <v>2.5954198313999921E-3</v>
      </c>
      <c r="R313" s="13">
        <v>41.854908000000002</v>
      </c>
      <c r="S313" s="14">
        <f t="shared" si="88"/>
        <v>1.1521388063185256E-2</v>
      </c>
      <c r="T313" s="13">
        <v>112.70558200000001</v>
      </c>
      <c r="U313" s="14">
        <f t="shared" si="89"/>
        <v>9.3565530733785707E-4</v>
      </c>
      <c r="V313" s="13">
        <v>47.48724</v>
      </c>
      <c r="W313" s="14">
        <f t="shared" si="90"/>
        <v>-1.8167895822684965E-4</v>
      </c>
      <c r="X313" s="13">
        <v>274.04809599999999</v>
      </c>
      <c r="Y313" s="14">
        <f t="shared" si="91"/>
        <v>-3.5299126895815824E-5</v>
      </c>
      <c r="Z313" s="13">
        <v>71.305183</v>
      </c>
      <c r="AA313" s="14">
        <f t="shared" si="92"/>
        <v>-2.8826064773352922E-3</v>
      </c>
      <c r="AB313" s="13">
        <v>131.91433699999999</v>
      </c>
      <c r="AC313" s="14">
        <f t="shared" si="93"/>
        <v>-1.8820234587316742E-3</v>
      </c>
      <c r="AD313" s="13">
        <v>41.681786000000002</v>
      </c>
      <c r="AE313" s="14">
        <f t="shared" si="94"/>
        <v>3.0542511422309016E-3</v>
      </c>
      <c r="AF313" s="13">
        <v>119.618759</v>
      </c>
      <c r="AG313" s="14">
        <f t="shared" si="95"/>
        <v>5.2197598573819892E-3</v>
      </c>
      <c r="AH313" s="13">
        <v>27.773244999999999</v>
      </c>
      <c r="AI313" s="14">
        <f t="shared" si="96"/>
        <v>6.2269730649620048E-3</v>
      </c>
      <c r="AJ313" s="13">
        <v>106.855362</v>
      </c>
      <c r="AK313" s="14">
        <f t="shared" si="97"/>
        <v>-7.8395958896221307E-3</v>
      </c>
      <c r="AL313" s="13">
        <v>109.050003</v>
      </c>
      <c r="AM313" s="14">
        <f t="shared" si="98"/>
        <v>-1.4650306882613151E-3</v>
      </c>
      <c r="AN313" s="13">
        <v>174.93428</v>
      </c>
      <c r="AO313" s="14">
        <f t="shared" si="99"/>
        <v>-1.9320668699538412E-3</v>
      </c>
    </row>
    <row r="314" spans="1:41" x14ac:dyDescent="0.2">
      <c r="A314" s="50">
        <v>43711</v>
      </c>
      <c r="B314" s="49">
        <v>49.818683999999998</v>
      </c>
      <c r="C314" s="14">
        <f t="shared" si="80"/>
        <v>-1.4563697233135553E-2</v>
      </c>
      <c r="D314" s="13">
        <v>89.491996999999998</v>
      </c>
      <c r="E314" s="14">
        <f t="shared" si="81"/>
        <v>7.6282364662103586E-3</v>
      </c>
      <c r="F314" s="13">
        <v>200.89999399999999</v>
      </c>
      <c r="G314" s="14">
        <f t="shared" si="82"/>
        <v>-1.2339658574511359E-2</v>
      </c>
      <c r="H314" s="13">
        <v>39.161242999999999</v>
      </c>
      <c r="I314" s="14">
        <f t="shared" si="83"/>
        <v>-8.5855136460227799E-3</v>
      </c>
      <c r="J314" s="13">
        <v>40.134247000000002</v>
      </c>
      <c r="K314" s="14">
        <f t="shared" si="84"/>
        <v>-6.6224514815005353E-3</v>
      </c>
      <c r="L314" s="13">
        <v>135.05801400000001</v>
      </c>
      <c r="M314" s="14">
        <f t="shared" si="85"/>
        <v>-6.921241608173534E-3</v>
      </c>
      <c r="N314" s="13">
        <v>58.477500999999997</v>
      </c>
      <c r="O314" s="14">
        <f t="shared" si="86"/>
        <v>-1.7622403171320355E-2</v>
      </c>
      <c r="P314" s="13">
        <v>198.406036</v>
      </c>
      <c r="Q314" s="14">
        <f t="shared" si="87"/>
        <v>-1.6848801034778815E-2</v>
      </c>
      <c r="R314" s="13">
        <v>41.475296</v>
      </c>
      <c r="S314" s="14">
        <f t="shared" si="88"/>
        <v>-9.0697129235118856E-3</v>
      </c>
      <c r="T314" s="13">
        <v>113.039253</v>
      </c>
      <c r="U314" s="14">
        <f t="shared" si="89"/>
        <v>2.9605543406003854E-3</v>
      </c>
      <c r="V314" s="13">
        <v>47.711559000000001</v>
      </c>
      <c r="W314" s="14">
        <f t="shared" si="90"/>
        <v>4.7237742180847864E-3</v>
      </c>
      <c r="X314" s="13">
        <v>272.82080100000002</v>
      </c>
      <c r="Y314" s="14">
        <f t="shared" si="91"/>
        <v>-4.4783927270926061E-3</v>
      </c>
      <c r="Z314" s="13">
        <v>71.453598</v>
      </c>
      <c r="AA314" s="14">
        <f t="shared" si="92"/>
        <v>2.0814054989521935E-3</v>
      </c>
      <c r="AB314" s="13">
        <v>130.17279099999999</v>
      </c>
      <c r="AC314" s="14">
        <f t="shared" si="93"/>
        <v>-1.3202097964529758E-2</v>
      </c>
      <c r="AD314" s="13">
        <v>40.850684999999999</v>
      </c>
      <c r="AE314" s="14">
        <f t="shared" si="94"/>
        <v>-1.9939188786200379E-2</v>
      </c>
      <c r="AF314" s="13">
        <v>120.257431</v>
      </c>
      <c r="AG314" s="14">
        <f t="shared" si="95"/>
        <v>5.3392294431009457E-3</v>
      </c>
      <c r="AH314" s="13">
        <v>28.218554000000001</v>
      </c>
      <c r="AI314" s="14">
        <f t="shared" si="96"/>
        <v>1.6033740385756223E-2</v>
      </c>
      <c r="AJ314" s="13">
        <v>107.85966500000001</v>
      </c>
      <c r="AK314" s="14">
        <f t="shared" si="97"/>
        <v>9.3987141234896932E-3</v>
      </c>
      <c r="AL314" s="13">
        <v>106.75</v>
      </c>
      <c r="AM314" s="14">
        <f t="shared" si="98"/>
        <v>-2.1091269479378227E-2</v>
      </c>
      <c r="AN314" s="13">
        <v>173.36703499999999</v>
      </c>
      <c r="AO314" s="14">
        <f t="shared" si="99"/>
        <v>-8.9590502216032597E-3</v>
      </c>
    </row>
    <row r="315" spans="1:41" x14ac:dyDescent="0.2">
      <c r="A315" s="50">
        <v>43712</v>
      </c>
      <c r="B315" s="49">
        <v>50.663939999999997</v>
      </c>
      <c r="C315" s="14">
        <f t="shared" si="80"/>
        <v>1.696664648949775E-2</v>
      </c>
      <c r="D315" s="13">
        <v>90.030997999999997</v>
      </c>
      <c r="E315" s="14">
        <f t="shared" si="81"/>
        <v>6.0228961032124939E-3</v>
      </c>
      <c r="F315" s="13">
        <v>202.19000199999999</v>
      </c>
      <c r="G315" s="14">
        <f t="shared" si="82"/>
        <v>6.4211450399545011E-3</v>
      </c>
      <c r="H315" s="13">
        <v>40.624870000000001</v>
      </c>
      <c r="I315" s="14">
        <f t="shared" si="83"/>
        <v>3.7374375476284083E-2</v>
      </c>
      <c r="J315" s="13">
        <v>40.84198</v>
      </c>
      <c r="K315" s="14">
        <f t="shared" si="84"/>
        <v>1.7634141734364617E-2</v>
      </c>
      <c r="L315" s="13">
        <v>136.62352000000001</v>
      </c>
      <c r="M315" s="14">
        <f t="shared" si="85"/>
        <v>1.1591359547164615E-2</v>
      </c>
      <c r="N315" s="13">
        <v>59.113498999999997</v>
      </c>
      <c r="O315" s="14">
        <f t="shared" si="86"/>
        <v>1.0875943553059875E-2</v>
      </c>
      <c r="P315" s="13">
        <v>199.688919</v>
      </c>
      <c r="Q315" s="14">
        <f t="shared" si="87"/>
        <v>6.4659474372039671E-3</v>
      </c>
      <c r="R315" s="13">
        <v>43.187981000000001</v>
      </c>
      <c r="S315" s="14">
        <f t="shared" si="88"/>
        <v>4.129409950443752E-2</v>
      </c>
      <c r="T315" s="13">
        <v>113.14460800000001</v>
      </c>
      <c r="U315" s="14">
        <f t="shared" si="89"/>
        <v>9.320213749113293E-4</v>
      </c>
      <c r="V315" s="13">
        <v>48.117072999999998</v>
      </c>
      <c r="W315" s="14">
        <f t="shared" si="90"/>
        <v>8.4992821131666396E-3</v>
      </c>
      <c r="X315" s="13">
        <v>278.65490699999998</v>
      </c>
      <c r="Y315" s="14">
        <f t="shared" si="91"/>
        <v>2.1384388501960228E-2</v>
      </c>
      <c r="Z315" s="13">
        <v>70.958847000000006</v>
      </c>
      <c r="AA315" s="14">
        <f t="shared" si="92"/>
        <v>-6.9240879934414634E-3</v>
      </c>
      <c r="AB315" s="13">
        <v>131.69418300000001</v>
      </c>
      <c r="AC315" s="14">
        <f t="shared" si="93"/>
        <v>1.1687480834608577E-2</v>
      </c>
      <c r="AD315" s="13">
        <v>41.992828000000003</v>
      </c>
      <c r="AE315" s="14">
        <f t="shared" si="94"/>
        <v>2.7958968129910389E-2</v>
      </c>
      <c r="AF315" s="13">
        <v>121.73590900000001</v>
      </c>
      <c r="AG315" s="14">
        <f t="shared" si="95"/>
        <v>1.2294275602810822E-2</v>
      </c>
      <c r="AH315" s="13">
        <v>27.991993000000001</v>
      </c>
      <c r="AI315" s="14">
        <f t="shared" si="96"/>
        <v>-8.0287955222652085E-3</v>
      </c>
      <c r="AJ315" s="13">
        <v>109.503838</v>
      </c>
      <c r="AK315" s="14">
        <f t="shared" si="97"/>
        <v>1.5243631620773135E-2</v>
      </c>
      <c r="AL315" s="13">
        <v>108.730003</v>
      </c>
      <c r="AM315" s="14">
        <f t="shared" si="98"/>
        <v>1.8548037470725864E-2</v>
      </c>
      <c r="AN315" s="13">
        <v>175.85339400000001</v>
      </c>
      <c r="AO315" s="14">
        <f t="shared" si="99"/>
        <v>1.4341590372126012E-2</v>
      </c>
    </row>
    <row r="316" spans="1:41" x14ac:dyDescent="0.2">
      <c r="A316" s="50">
        <v>43713</v>
      </c>
      <c r="B316" s="49">
        <v>51.654494999999997</v>
      </c>
      <c r="C316" s="14">
        <f t="shared" si="80"/>
        <v>1.9551479809900352E-2</v>
      </c>
      <c r="D316" s="13">
        <v>92.036002999999994</v>
      </c>
      <c r="E316" s="14">
        <f t="shared" si="81"/>
        <v>2.227016299430562E-2</v>
      </c>
      <c r="F316" s="13">
        <v>204.240005</v>
      </c>
      <c r="G316" s="14">
        <f t="shared" si="82"/>
        <v>1.0138992926069568E-2</v>
      </c>
      <c r="H316" s="13">
        <v>41.419167000000002</v>
      </c>
      <c r="I316" s="14">
        <f t="shared" si="83"/>
        <v>1.9551988720210023E-2</v>
      </c>
      <c r="J316" s="13">
        <v>41.791401</v>
      </c>
      <c r="K316" s="14">
        <f t="shared" si="84"/>
        <v>2.3246204028306128E-2</v>
      </c>
      <c r="L316" s="13">
        <v>137.56478899999999</v>
      </c>
      <c r="M316" s="14">
        <f t="shared" si="85"/>
        <v>6.8895092148113513E-3</v>
      </c>
      <c r="N316" s="13">
        <v>60.609501000000002</v>
      </c>
      <c r="O316" s="14">
        <f t="shared" si="86"/>
        <v>2.5307282182704283E-2</v>
      </c>
      <c r="P316" s="13">
        <v>203.252365</v>
      </c>
      <c r="Q316" s="14">
        <f t="shared" si="87"/>
        <v>1.7844986180730382E-2</v>
      </c>
      <c r="R316" s="13">
        <v>44.229709999999997</v>
      </c>
      <c r="S316" s="14">
        <f t="shared" si="88"/>
        <v>2.4120808055370757E-2</v>
      </c>
      <c r="T316" s="13">
        <v>112.89875000000001</v>
      </c>
      <c r="U316" s="14">
        <f t="shared" si="89"/>
        <v>-2.172953747826889E-3</v>
      </c>
      <c r="V316" s="13">
        <v>47.556263000000001</v>
      </c>
      <c r="W316" s="14">
        <f t="shared" si="90"/>
        <v>-1.1655114599343874E-2</v>
      </c>
      <c r="X316" s="13">
        <v>284.47937000000002</v>
      </c>
      <c r="Y316" s="14">
        <f t="shared" si="91"/>
        <v>2.0902065076499943E-2</v>
      </c>
      <c r="Z316" s="13">
        <v>71.000061000000002</v>
      </c>
      <c r="AA316" s="14">
        <f t="shared" si="92"/>
        <v>5.8081552537059267E-4</v>
      </c>
      <c r="AB316" s="13">
        <v>134.00984199999999</v>
      </c>
      <c r="AC316" s="14">
        <f t="shared" si="93"/>
        <v>1.7583608837149489E-2</v>
      </c>
      <c r="AD316" s="13">
        <v>44.724991000000003</v>
      </c>
      <c r="AE316" s="14">
        <f t="shared" si="94"/>
        <v>6.5062610215249173E-2</v>
      </c>
      <c r="AF316" s="13">
        <v>119.784729</v>
      </c>
      <c r="AG316" s="14">
        <f t="shared" si="95"/>
        <v>-1.6027974128816846E-2</v>
      </c>
      <c r="AH316" s="13">
        <v>28.390421</v>
      </c>
      <c r="AI316" s="14">
        <f t="shared" si="96"/>
        <v>1.4233641741765224E-2</v>
      </c>
      <c r="AJ316" s="13">
        <v>109.10392</v>
      </c>
      <c r="AK316" s="14">
        <f t="shared" si="97"/>
        <v>-3.6520911714528204E-3</v>
      </c>
      <c r="AL316" s="13">
        <v>111.459999</v>
      </c>
      <c r="AM316" s="14">
        <f t="shared" si="98"/>
        <v>2.5108028370053548E-2</v>
      </c>
      <c r="AN316" s="13">
        <v>178.71704099999999</v>
      </c>
      <c r="AO316" s="14">
        <f t="shared" si="99"/>
        <v>1.6284286216278421E-2</v>
      </c>
    </row>
    <row r="317" spans="1:41" x14ac:dyDescent="0.2">
      <c r="A317" s="50">
        <v>43714</v>
      </c>
      <c r="B317" s="49">
        <v>51.649658000000002</v>
      </c>
      <c r="C317" s="14">
        <f t="shared" si="80"/>
        <v>-9.3641414943501644E-5</v>
      </c>
      <c r="D317" s="13">
        <v>91.675499000000002</v>
      </c>
      <c r="E317" s="14">
        <f t="shared" si="81"/>
        <v>-3.9169888766246164E-3</v>
      </c>
      <c r="F317" s="13">
        <v>204.729996</v>
      </c>
      <c r="G317" s="14">
        <f t="shared" si="82"/>
        <v>2.3990941441662805E-3</v>
      </c>
      <c r="H317" s="13">
        <v>41.36562</v>
      </c>
      <c r="I317" s="14">
        <f t="shared" si="83"/>
        <v>-1.2928072648105138E-3</v>
      </c>
      <c r="J317" s="13">
        <v>42.153908000000001</v>
      </c>
      <c r="K317" s="14">
        <f t="shared" si="84"/>
        <v>8.6742007045899072E-3</v>
      </c>
      <c r="L317" s="13">
        <v>138.26828</v>
      </c>
      <c r="M317" s="14">
        <f t="shared" si="85"/>
        <v>5.1138885547232782E-3</v>
      </c>
      <c r="N317" s="13">
        <v>60.316001999999997</v>
      </c>
      <c r="O317" s="14">
        <f t="shared" si="86"/>
        <v>-4.8424586105733081E-3</v>
      </c>
      <c r="P317" s="13">
        <v>205.90716599999999</v>
      </c>
      <c r="Q317" s="14">
        <f t="shared" si="87"/>
        <v>1.3061599553835457E-2</v>
      </c>
      <c r="R317" s="13">
        <v>44.95364</v>
      </c>
      <c r="S317" s="14">
        <f t="shared" si="88"/>
        <v>1.6367505009641681E-2</v>
      </c>
      <c r="T317" s="13">
        <v>112.573883</v>
      </c>
      <c r="U317" s="14">
        <f t="shared" si="89"/>
        <v>-2.8775075011903128E-3</v>
      </c>
      <c r="V317" s="13">
        <v>47.651164999999999</v>
      </c>
      <c r="W317" s="14">
        <f t="shared" si="90"/>
        <v>1.9955731172569546E-3</v>
      </c>
      <c r="X317" s="13">
        <v>283.79760700000003</v>
      </c>
      <c r="Y317" s="14">
        <f t="shared" si="91"/>
        <v>-2.3965287887132147E-3</v>
      </c>
      <c r="Z317" s="13">
        <v>71.387634000000006</v>
      </c>
      <c r="AA317" s="14">
        <f t="shared" si="92"/>
        <v>5.4587699579582427E-3</v>
      </c>
      <c r="AB317" s="13">
        <v>133.10084499999999</v>
      </c>
      <c r="AC317" s="14">
        <f t="shared" si="93"/>
        <v>-6.783061500811205E-3</v>
      </c>
      <c r="AD317" s="13">
        <v>44.453761999999998</v>
      </c>
      <c r="AE317" s="14">
        <f t="shared" si="94"/>
        <v>-6.0643723774032043E-3</v>
      </c>
      <c r="AF317" s="13">
        <v>121.00913199999999</v>
      </c>
      <c r="AG317" s="14">
        <f t="shared" si="95"/>
        <v>1.0221695288052945E-2</v>
      </c>
      <c r="AH317" s="13">
        <v>28.515426999999999</v>
      </c>
      <c r="AI317" s="14">
        <f t="shared" si="96"/>
        <v>4.4031048359585157E-3</v>
      </c>
      <c r="AJ317" s="13">
        <v>109.20169799999999</v>
      </c>
      <c r="AK317" s="14">
        <f t="shared" si="97"/>
        <v>8.9619144756669655E-4</v>
      </c>
      <c r="AL317" s="13">
        <v>110.050003</v>
      </c>
      <c r="AM317" s="14">
        <f t="shared" si="98"/>
        <v>-1.2650242352864161E-2</v>
      </c>
      <c r="AN317" s="13">
        <v>179.69416799999999</v>
      </c>
      <c r="AO317" s="14">
        <f t="shared" si="99"/>
        <v>5.4674528770874975E-3</v>
      </c>
    </row>
    <row r="318" spans="1:41" x14ac:dyDescent="0.2">
      <c r="A318" s="50">
        <v>43717</v>
      </c>
      <c r="B318" s="49">
        <v>51.870052000000001</v>
      </c>
      <c r="C318" s="14">
        <f t="shared" si="80"/>
        <v>4.2670950502712301E-3</v>
      </c>
      <c r="D318" s="13">
        <v>91.567497000000003</v>
      </c>
      <c r="E318" s="14">
        <f t="shared" si="81"/>
        <v>-1.1780901241671415E-3</v>
      </c>
      <c r="F318" s="13">
        <v>206.61999499999999</v>
      </c>
      <c r="G318" s="14">
        <f t="shared" si="82"/>
        <v>9.2316662771780855E-3</v>
      </c>
      <c r="H318" s="13">
        <v>41.428097000000001</v>
      </c>
      <c r="I318" s="14">
        <f t="shared" si="83"/>
        <v>1.5103605361166395E-3</v>
      </c>
      <c r="J318" s="13">
        <v>41.929501000000002</v>
      </c>
      <c r="K318" s="14">
        <f t="shared" si="84"/>
        <v>-5.3235159122139164E-3</v>
      </c>
      <c r="L318" s="13">
        <v>137.55488600000001</v>
      </c>
      <c r="M318" s="14">
        <f t="shared" si="85"/>
        <v>-5.1594913887696991E-3</v>
      </c>
      <c r="N318" s="13">
        <v>60.263500000000001</v>
      </c>
      <c r="O318" s="14">
        <f t="shared" si="86"/>
        <v>-8.7044893990151362E-4</v>
      </c>
      <c r="P318" s="13">
        <v>207.45727500000001</v>
      </c>
      <c r="Q318" s="14">
        <f t="shared" si="87"/>
        <v>7.5281935549538215E-3</v>
      </c>
      <c r="R318" s="13">
        <v>45.545132000000002</v>
      </c>
      <c r="S318" s="14">
        <f t="shared" si="88"/>
        <v>1.3157822147439102E-2</v>
      </c>
      <c r="T318" s="13">
        <v>111.467545</v>
      </c>
      <c r="U318" s="14">
        <f t="shared" si="89"/>
        <v>-9.8276613590737583E-3</v>
      </c>
      <c r="V318" s="13">
        <v>47.038604999999997</v>
      </c>
      <c r="W318" s="14">
        <f t="shared" si="90"/>
        <v>-1.2855089691930943E-2</v>
      </c>
      <c r="X318" s="13">
        <v>275.986176</v>
      </c>
      <c r="Y318" s="14">
        <f t="shared" si="91"/>
        <v>-2.7524654215988598E-2</v>
      </c>
      <c r="Z318" s="13">
        <v>68.831314000000006</v>
      </c>
      <c r="AA318" s="14">
        <f t="shared" si="92"/>
        <v>-3.5809002999034778E-2</v>
      </c>
      <c r="AB318" s="13">
        <v>131.58895899999999</v>
      </c>
      <c r="AC318" s="14">
        <f t="shared" si="93"/>
        <v>-1.1358951177207088E-2</v>
      </c>
      <c r="AD318" s="13">
        <v>44.914119999999997</v>
      </c>
      <c r="AE318" s="14">
        <f t="shared" si="94"/>
        <v>1.0355883940711186E-2</v>
      </c>
      <c r="AF318" s="13">
        <v>120.154678</v>
      </c>
      <c r="AG318" s="14">
        <f t="shared" si="95"/>
        <v>-7.0610703992157742E-3</v>
      </c>
      <c r="AH318" s="13">
        <v>28.773243000000001</v>
      </c>
      <c r="AI318" s="14">
        <f t="shared" si="96"/>
        <v>9.0412814088318694E-3</v>
      </c>
      <c r="AJ318" s="13">
        <v>108.579544</v>
      </c>
      <c r="AK318" s="14">
        <f t="shared" si="97"/>
        <v>-5.6972923626150695E-3</v>
      </c>
      <c r="AL318" s="13">
        <v>105.43</v>
      </c>
      <c r="AM318" s="14">
        <f t="shared" si="98"/>
        <v>-4.198094388057394E-2</v>
      </c>
      <c r="AN318" s="13">
        <v>175.64056400000001</v>
      </c>
      <c r="AO318" s="14">
        <f t="shared" si="99"/>
        <v>-2.2558350363379498E-2</v>
      </c>
    </row>
    <row r="319" spans="1:41" x14ac:dyDescent="0.2">
      <c r="A319" s="50">
        <v>43718</v>
      </c>
      <c r="B319" s="49">
        <v>52.482796</v>
      </c>
      <c r="C319" s="14">
        <f t="shared" si="80"/>
        <v>1.181305929672094E-2</v>
      </c>
      <c r="D319" s="13">
        <v>91.027495999999999</v>
      </c>
      <c r="E319" s="14">
        <f t="shared" si="81"/>
        <v>-5.8972999993655018E-3</v>
      </c>
      <c r="F319" s="13">
        <v>208.30999800000001</v>
      </c>
      <c r="G319" s="14">
        <f t="shared" si="82"/>
        <v>8.1792810032736973E-3</v>
      </c>
      <c r="H319" s="13">
        <v>41.454861000000001</v>
      </c>
      <c r="I319" s="14">
        <f t="shared" si="83"/>
        <v>6.4603498442128426E-4</v>
      </c>
      <c r="J319" s="13">
        <v>42.473250999999998</v>
      </c>
      <c r="K319" s="14">
        <f t="shared" si="84"/>
        <v>1.2968196306462065E-2</v>
      </c>
      <c r="L319" s="13">
        <v>134.542801</v>
      </c>
      <c r="M319" s="14">
        <f t="shared" si="85"/>
        <v>-2.1897331949371934E-2</v>
      </c>
      <c r="N319" s="13">
        <v>60.284999999999997</v>
      </c>
      <c r="O319" s="14">
        <f t="shared" si="86"/>
        <v>3.5676653363969635E-4</v>
      </c>
      <c r="P319" s="13">
        <v>207.57309000000001</v>
      </c>
      <c r="Q319" s="14">
        <f t="shared" si="87"/>
        <v>5.5825952596744166E-4</v>
      </c>
      <c r="R319" s="13">
        <v>45.748192000000003</v>
      </c>
      <c r="S319" s="14">
        <f t="shared" si="88"/>
        <v>4.4584347675180602E-3</v>
      </c>
      <c r="T319" s="13">
        <v>113.75045799999999</v>
      </c>
      <c r="U319" s="14">
        <f t="shared" si="89"/>
        <v>2.0480517445683244E-2</v>
      </c>
      <c r="V319" s="13">
        <v>46.935070000000003</v>
      </c>
      <c r="W319" s="14">
        <f t="shared" si="90"/>
        <v>-2.2010644235728183E-3</v>
      </c>
      <c r="X319" s="13">
        <v>265.24325599999997</v>
      </c>
      <c r="Y319" s="14">
        <f t="shared" si="91"/>
        <v>-3.8925572851880919E-2</v>
      </c>
      <c r="Z319" s="13">
        <v>67.363487000000006</v>
      </c>
      <c r="AA319" s="14">
        <f t="shared" si="92"/>
        <v>-2.1324988797976396E-2</v>
      </c>
      <c r="AB319" s="13">
        <v>130.21104399999999</v>
      </c>
      <c r="AC319" s="14">
        <f t="shared" si="93"/>
        <v>-1.0471357251180979E-2</v>
      </c>
      <c r="AD319" s="13">
        <v>45.580967000000001</v>
      </c>
      <c r="AE319" s="14">
        <f t="shared" si="94"/>
        <v>1.4847157196890448E-2</v>
      </c>
      <c r="AF319" s="13">
        <v>119.67903099999999</v>
      </c>
      <c r="AG319" s="14">
        <f t="shared" si="95"/>
        <v>-3.9586224017013061E-3</v>
      </c>
      <c r="AH319" s="13">
        <v>29.202919000000001</v>
      </c>
      <c r="AI319" s="14">
        <f t="shared" si="96"/>
        <v>1.4933179412553566E-2</v>
      </c>
      <c r="AJ319" s="13">
        <v>106.544273</v>
      </c>
      <c r="AK319" s="14">
        <f t="shared" si="97"/>
        <v>-1.8744516002019651E-2</v>
      </c>
      <c r="AL319" s="13">
        <v>103.050003</v>
      </c>
      <c r="AM319" s="14">
        <f t="shared" si="98"/>
        <v>-2.2574191406620536E-2</v>
      </c>
      <c r="AN319" s="13">
        <v>170.60981799999999</v>
      </c>
      <c r="AO319" s="14">
        <f t="shared" si="99"/>
        <v>-2.8642278784757336E-2</v>
      </c>
    </row>
    <row r="320" spans="1:41" x14ac:dyDescent="0.2">
      <c r="A320" s="50">
        <v>43719</v>
      </c>
      <c r="B320" s="49">
        <v>54.151482000000001</v>
      </c>
      <c r="C320" s="14">
        <f t="shared" si="80"/>
        <v>3.1794914280100395E-2</v>
      </c>
      <c r="D320" s="13">
        <v>91.149497999999994</v>
      </c>
      <c r="E320" s="14">
        <f t="shared" si="81"/>
        <v>1.3402763490275582E-3</v>
      </c>
      <c r="F320" s="13">
        <v>210.91000399999999</v>
      </c>
      <c r="G320" s="14">
        <f t="shared" si="82"/>
        <v>1.2481426839627607E-2</v>
      </c>
      <c r="H320" s="13">
        <v>41.410235999999998</v>
      </c>
      <c r="I320" s="14">
        <f t="shared" si="83"/>
        <v>-1.0764720692225671E-3</v>
      </c>
      <c r="J320" s="13">
        <v>43.180992000000003</v>
      </c>
      <c r="K320" s="14">
        <f t="shared" si="84"/>
        <v>1.6663217044534884E-2</v>
      </c>
      <c r="L320" s="13">
        <v>134.939133</v>
      </c>
      <c r="M320" s="14">
        <f t="shared" si="85"/>
        <v>2.9457689081409111E-3</v>
      </c>
      <c r="N320" s="13">
        <v>61</v>
      </c>
      <c r="O320" s="14">
        <f t="shared" si="86"/>
        <v>1.1860330098697913E-2</v>
      </c>
      <c r="P320" s="13">
        <v>207.27024800000001</v>
      </c>
      <c r="Q320" s="14">
        <f t="shared" si="87"/>
        <v>-1.4589656106193116E-3</v>
      </c>
      <c r="R320" s="13">
        <v>46.604523</v>
      </c>
      <c r="S320" s="14">
        <f t="shared" si="88"/>
        <v>1.8718357219450255E-2</v>
      </c>
      <c r="T320" s="13">
        <v>115.172867</v>
      </c>
      <c r="U320" s="14">
        <f t="shared" si="89"/>
        <v>1.2504644157125044E-2</v>
      </c>
      <c r="V320" s="13">
        <v>47.254288000000003</v>
      </c>
      <c r="W320" s="14">
        <f t="shared" si="90"/>
        <v>6.8012682201177288E-3</v>
      </c>
      <c r="X320" s="13">
        <v>262.92523199999999</v>
      </c>
      <c r="Y320" s="14">
        <f t="shared" si="91"/>
        <v>-8.7392382183695272E-3</v>
      </c>
      <c r="Z320" s="13">
        <v>68.377776999999995</v>
      </c>
      <c r="AA320" s="14">
        <f t="shared" si="92"/>
        <v>1.5056969957626842E-2</v>
      </c>
      <c r="AB320" s="13">
        <v>130.24934400000001</v>
      </c>
      <c r="AC320" s="14">
        <f t="shared" si="93"/>
        <v>2.9413787666143776E-4</v>
      </c>
      <c r="AD320" s="13">
        <v>45.867130000000003</v>
      </c>
      <c r="AE320" s="14">
        <f t="shared" si="94"/>
        <v>6.2781248146841495E-3</v>
      </c>
      <c r="AF320" s="13">
        <v>120.119484</v>
      </c>
      <c r="AG320" s="14">
        <f t="shared" si="95"/>
        <v>3.6802854795841E-3</v>
      </c>
      <c r="AH320" s="13">
        <v>29.22636</v>
      </c>
      <c r="AI320" s="14">
        <f t="shared" si="96"/>
        <v>8.026937307190618E-4</v>
      </c>
      <c r="AJ320" s="13">
        <v>107.77967099999999</v>
      </c>
      <c r="AK320" s="14">
        <f t="shared" si="97"/>
        <v>1.1595161008794763E-2</v>
      </c>
      <c r="AL320" s="13">
        <v>104.019997</v>
      </c>
      <c r="AM320" s="14">
        <f t="shared" si="98"/>
        <v>9.4128478579471597E-3</v>
      </c>
      <c r="AN320" s="13">
        <v>169.28436300000001</v>
      </c>
      <c r="AO320" s="14">
        <f t="shared" si="99"/>
        <v>-7.7689257015676194E-3</v>
      </c>
    </row>
    <row r="321" spans="1:41" x14ac:dyDescent="0.2">
      <c r="A321" s="50">
        <v>43720</v>
      </c>
      <c r="B321" s="49">
        <v>54.030396000000003</v>
      </c>
      <c r="C321" s="14">
        <f t="shared" si="80"/>
        <v>-2.2360606862060761E-3</v>
      </c>
      <c r="D321" s="13">
        <v>92.177498</v>
      </c>
      <c r="E321" s="14">
        <f t="shared" si="81"/>
        <v>1.1278175114030953E-2</v>
      </c>
      <c r="F321" s="13">
        <v>211.36999499999999</v>
      </c>
      <c r="G321" s="14">
        <f t="shared" si="82"/>
        <v>2.1809823681953056E-3</v>
      </c>
      <c r="H321" s="13">
        <v>41.918948999999998</v>
      </c>
      <c r="I321" s="14">
        <f t="shared" si="83"/>
        <v>1.2284716271599994E-2</v>
      </c>
      <c r="J321" s="13">
        <v>43.094684999999998</v>
      </c>
      <c r="K321" s="14">
        <f t="shared" si="84"/>
        <v>-1.9987266619535538E-3</v>
      </c>
      <c r="L321" s="13">
        <v>136.23709099999999</v>
      </c>
      <c r="M321" s="14">
        <f t="shared" si="85"/>
        <v>9.6188405182653369E-3</v>
      </c>
      <c r="N321" s="13">
        <v>61.748500999999997</v>
      </c>
      <c r="O321" s="14">
        <f t="shared" si="86"/>
        <v>1.2270508196721375E-2</v>
      </c>
      <c r="P321" s="13">
        <v>208.28582800000001</v>
      </c>
      <c r="Q321" s="14">
        <f t="shared" si="87"/>
        <v>4.8997866785009947E-3</v>
      </c>
      <c r="R321" s="13">
        <v>46.798752</v>
      </c>
      <c r="S321" s="14">
        <f t="shared" si="88"/>
        <v>4.1675997842527401E-3</v>
      </c>
      <c r="T321" s="13">
        <v>114.52312499999999</v>
      </c>
      <c r="U321" s="14">
        <f t="shared" si="89"/>
        <v>-5.6414502558141955E-3</v>
      </c>
      <c r="V321" s="13">
        <v>47.547629999999998</v>
      </c>
      <c r="W321" s="14">
        <f t="shared" si="90"/>
        <v>6.2077329363210421E-3</v>
      </c>
      <c r="X321" s="13">
        <v>269.20736699999998</v>
      </c>
      <c r="Y321" s="14">
        <f t="shared" si="91"/>
        <v>2.3893237450865801E-2</v>
      </c>
      <c r="Z321" s="13">
        <v>68.699387000000002</v>
      </c>
      <c r="AA321" s="14">
        <f t="shared" si="92"/>
        <v>4.7034287177836198E-3</v>
      </c>
      <c r="AB321" s="13">
        <v>131.58895899999999</v>
      </c>
      <c r="AC321" s="14">
        <f t="shared" si="93"/>
        <v>1.0285003815450944E-2</v>
      </c>
      <c r="AD321" s="13">
        <v>45.852207</v>
      </c>
      <c r="AE321" s="14">
        <f t="shared" si="94"/>
        <v>-3.2535281802026361E-4</v>
      </c>
      <c r="AF321" s="13">
        <v>120.938698</v>
      </c>
      <c r="AG321" s="14">
        <f t="shared" si="95"/>
        <v>6.8199926666352439E-3</v>
      </c>
      <c r="AH321" s="13">
        <v>29.1248</v>
      </c>
      <c r="AI321" s="14">
        <f t="shared" si="96"/>
        <v>-3.4749452206843667E-3</v>
      </c>
      <c r="AJ321" s="13">
        <v>109.112816</v>
      </c>
      <c r="AK321" s="14">
        <f t="shared" si="97"/>
        <v>1.2369169321365003E-2</v>
      </c>
      <c r="AL321" s="13">
        <v>107.099998</v>
      </c>
      <c r="AM321" s="14">
        <f t="shared" si="98"/>
        <v>2.9609700911642944E-2</v>
      </c>
      <c r="AN321" s="13">
        <v>172.18675200000001</v>
      </c>
      <c r="AO321" s="14">
        <f t="shared" si="99"/>
        <v>1.7145050780620563E-2</v>
      </c>
    </row>
    <row r="322" spans="1:41" x14ac:dyDescent="0.2">
      <c r="A322" s="50">
        <v>43721</v>
      </c>
      <c r="B322" s="49">
        <v>52.979281999999998</v>
      </c>
      <c r="C322" s="14">
        <f t="shared" si="80"/>
        <v>-1.9454123564076831E-2</v>
      </c>
      <c r="D322" s="13">
        <v>91.967003000000005</v>
      </c>
      <c r="E322" s="14">
        <f t="shared" si="81"/>
        <v>-2.2835833534990968E-3</v>
      </c>
      <c r="F322" s="13">
        <v>213.61000100000001</v>
      </c>
      <c r="G322" s="14">
        <f t="shared" si="82"/>
        <v>1.0597559033863835E-2</v>
      </c>
      <c r="H322" s="13">
        <v>41.838619000000001</v>
      </c>
      <c r="I322" s="14">
        <f t="shared" si="83"/>
        <v>-1.9163171290386138E-3</v>
      </c>
      <c r="J322" s="13">
        <v>43.180992000000003</v>
      </c>
      <c r="K322" s="14">
        <f t="shared" si="84"/>
        <v>2.0027295709437176E-3</v>
      </c>
      <c r="L322" s="13">
        <v>136.752319</v>
      </c>
      <c r="M322" s="14">
        <f t="shared" si="85"/>
        <v>3.7818482192930603E-3</v>
      </c>
      <c r="N322" s="13">
        <v>62.001499000000003</v>
      </c>
      <c r="O322" s="14">
        <f t="shared" si="86"/>
        <v>4.0972330648156863E-3</v>
      </c>
      <c r="P322" s="13">
        <v>208.446167</v>
      </c>
      <c r="Q322" s="14">
        <f t="shared" si="87"/>
        <v>7.6980273473048477E-4</v>
      </c>
      <c r="R322" s="13">
        <v>46.383823</v>
      </c>
      <c r="S322" s="14">
        <f t="shared" si="88"/>
        <v>-8.8662407065898119E-3</v>
      </c>
      <c r="T322" s="13">
        <v>114.830444</v>
      </c>
      <c r="U322" s="14">
        <f t="shared" si="89"/>
        <v>2.683466767083198E-3</v>
      </c>
      <c r="V322" s="13">
        <v>47.156543999999997</v>
      </c>
      <c r="W322" s="14">
        <f t="shared" si="90"/>
        <v>-8.2251418209488003E-3</v>
      </c>
      <c r="X322" s="13">
        <v>269.129456</v>
      </c>
      <c r="Y322" s="14">
        <f t="shared" si="91"/>
        <v>-2.8940887044881514E-4</v>
      </c>
      <c r="Z322" s="13">
        <v>68.574866999999998</v>
      </c>
      <c r="AA322" s="14">
        <f t="shared" si="92"/>
        <v>-1.8125343680287509E-3</v>
      </c>
      <c r="AB322" s="13">
        <v>131.397614</v>
      </c>
      <c r="AC322" s="14">
        <f t="shared" si="93"/>
        <v>-1.4541113589932042E-3</v>
      </c>
      <c r="AD322" s="13">
        <v>45.272423000000003</v>
      </c>
      <c r="AE322" s="14">
        <f t="shared" si="94"/>
        <v>-1.2644625808306165E-2</v>
      </c>
      <c r="AF322" s="13">
        <v>120.189926</v>
      </c>
      <c r="AG322" s="14">
        <f t="shared" si="95"/>
        <v>-6.1913350514158916E-3</v>
      </c>
      <c r="AH322" s="13">
        <v>28.835740999999999</v>
      </c>
      <c r="AI322" s="14">
        <f t="shared" si="96"/>
        <v>-9.9248406856012883E-3</v>
      </c>
      <c r="AJ322" s="13">
        <v>108.53512600000001</v>
      </c>
      <c r="AK322" s="14">
        <f t="shared" si="97"/>
        <v>-5.2944284748364101E-3</v>
      </c>
      <c r="AL322" s="13">
        <v>107</v>
      </c>
      <c r="AM322" s="14">
        <f t="shared" si="98"/>
        <v>-9.336881593592361E-4</v>
      </c>
      <c r="AN322" s="13">
        <v>171.499863</v>
      </c>
      <c r="AO322" s="14">
        <f t="shared" si="99"/>
        <v>-3.9892093440498932E-3</v>
      </c>
    </row>
    <row r="323" spans="1:41" x14ac:dyDescent="0.2">
      <c r="A323" s="50">
        <v>43724</v>
      </c>
      <c r="B323" s="49">
        <v>53.257801000000001</v>
      </c>
      <c r="C323" s="14">
        <f t="shared" si="80"/>
        <v>5.2571305137734115E-3</v>
      </c>
      <c r="D323" s="13">
        <v>90.391998000000001</v>
      </c>
      <c r="E323" s="14">
        <f t="shared" si="81"/>
        <v>-1.7125761943117879E-2</v>
      </c>
      <c r="F323" s="13">
        <v>210.33000200000001</v>
      </c>
      <c r="G323" s="14">
        <f t="shared" si="82"/>
        <v>-1.5355081619048416E-2</v>
      </c>
      <c r="H323" s="13">
        <v>41.294220000000003</v>
      </c>
      <c r="I323" s="14">
        <f t="shared" si="83"/>
        <v>-1.3011877853807752E-2</v>
      </c>
      <c r="J323" s="13">
        <v>43.120578999999999</v>
      </c>
      <c r="K323" s="14">
        <f t="shared" si="84"/>
        <v>-1.3990646625257064E-3</v>
      </c>
      <c r="L323" s="13">
        <v>134.552719</v>
      </c>
      <c r="M323" s="14">
        <f t="shared" si="85"/>
        <v>-1.6084553564316595E-2</v>
      </c>
      <c r="N323" s="13">
        <v>61.581501000000003</v>
      </c>
      <c r="O323" s="14">
        <f t="shared" si="86"/>
        <v>-6.7739975125440388E-3</v>
      </c>
      <c r="P323" s="13">
        <v>205.78241</v>
      </c>
      <c r="Q323" s="14">
        <f t="shared" si="87"/>
        <v>-1.2779112412270921E-2</v>
      </c>
      <c r="R323" s="13">
        <v>46.083663999999999</v>
      </c>
      <c r="S323" s="14">
        <f t="shared" si="88"/>
        <v>-6.4712000992243057E-3</v>
      </c>
      <c r="T323" s="13">
        <v>113.741669</v>
      </c>
      <c r="U323" s="14">
        <f t="shared" si="89"/>
        <v>-9.4815883495147357E-3</v>
      </c>
      <c r="V323" s="13">
        <v>46.895823999999998</v>
      </c>
      <c r="W323" s="14">
        <f t="shared" si="90"/>
        <v>-5.5288190754606559E-3</v>
      </c>
      <c r="X323" s="13">
        <v>266.94775399999997</v>
      </c>
      <c r="Y323" s="14">
        <f t="shared" si="91"/>
        <v>-8.1065151040176087E-3</v>
      </c>
      <c r="Z323" s="13">
        <v>68.093406999999999</v>
      </c>
      <c r="AA323" s="14">
        <f t="shared" si="92"/>
        <v>-7.0209396104260469E-3</v>
      </c>
      <c r="AB323" s="13">
        <v>130.45031700000001</v>
      </c>
      <c r="AC323" s="14">
        <f t="shared" si="93"/>
        <v>-7.209392706324147E-3</v>
      </c>
      <c r="AD323" s="13">
        <v>44.841946</v>
      </c>
      <c r="AE323" s="14">
        <f t="shared" si="94"/>
        <v>-9.5085920185894457E-3</v>
      </c>
      <c r="AF323" s="13">
        <v>118.815727</v>
      </c>
      <c r="AG323" s="14">
        <f t="shared" si="95"/>
        <v>-1.1433562243810758E-2</v>
      </c>
      <c r="AH323" s="13">
        <v>28.773243000000001</v>
      </c>
      <c r="AI323" s="14">
        <f t="shared" si="96"/>
        <v>-2.1673797111715354E-3</v>
      </c>
      <c r="AJ323" s="13">
        <v>106.428757</v>
      </c>
      <c r="AK323" s="14">
        <f t="shared" si="97"/>
        <v>-1.9407256227813252E-2</v>
      </c>
      <c r="AL323" s="13">
        <v>106.519997</v>
      </c>
      <c r="AM323" s="14">
        <f t="shared" si="98"/>
        <v>-4.4860093457943506E-3</v>
      </c>
      <c r="AN323" s="13">
        <v>170.37764000000001</v>
      </c>
      <c r="AO323" s="14">
        <f t="shared" si="99"/>
        <v>-6.543579571255953E-3</v>
      </c>
    </row>
    <row r="324" spans="1:41" x14ac:dyDescent="0.2">
      <c r="A324" s="50">
        <v>43725</v>
      </c>
      <c r="B324" s="49">
        <v>53.451560999999998</v>
      </c>
      <c r="C324" s="14">
        <f t="shared" ref="C324:C387" si="100">(B324/B323)-1</f>
        <v>3.6381524652133734E-3</v>
      </c>
      <c r="D324" s="13">
        <v>91.127502000000007</v>
      </c>
      <c r="E324" s="14">
        <f t="shared" ref="E324:E387" si="101">(D324/D323)-1</f>
        <v>8.1368264478456354E-3</v>
      </c>
      <c r="F324" s="13">
        <v>210.14999399999999</v>
      </c>
      <c r="G324" s="14">
        <f t="shared" ref="G324:G387" si="102">(F324/F323)-1</f>
        <v>-8.5583605899464121E-4</v>
      </c>
      <c r="H324" s="13">
        <v>41.651203000000002</v>
      </c>
      <c r="I324" s="14">
        <f t="shared" ref="I324:I387" si="103">(H324/H323)-1</f>
        <v>8.6448660369418118E-3</v>
      </c>
      <c r="J324" s="13">
        <v>42.645870000000002</v>
      </c>
      <c r="K324" s="14">
        <f t="shared" ref="K324:K387" si="104">(J324/J323)-1</f>
        <v>-1.1008873512574957E-2</v>
      </c>
      <c r="L324" s="13">
        <v>135.05801400000001</v>
      </c>
      <c r="M324" s="14">
        <f t="shared" ref="M324:M387" si="105">(L324/L323)-1</f>
        <v>3.7553681839757047E-3</v>
      </c>
      <c r="N324" s="13">
        <v>61.493999000000002</v>
      </c>
      <c r="O324" s="14">
        <f t="shared" ref="O324:O387" si="106">(N324/N323)-1</f>
        <v>-1.4209137253734516E-3</v>
      </c>
      <c r="P324" s="13">
        <v>205.08757</v>
      </c>
      <c r="Q324" s="14">
        <f t="shared" ref="Q324:Q387" si="107">(P324/P323)-1</f>
        <v>-3.3765762583886083E-3</v>
      </c>
      <c r="R324" s="13">
        <v>45.862952999999997</v>
      </c>
      <c r="S324" s="14">
        <f t="shared" ref="S324:S387" si="108">(R324/R323)-1</f>
        <v>-4.7893544228601037E-3</v>
      </c>
      <c r="T324" s="13">
        <v>113.855835</v>
      </c>
      <c r="U324" s="14">
        <f t="shared" ref="U324:U387" si="109">(T324/T323)-1</f>
        <v>1.0037306556491821E-3</v>
      </c>
      <c r="V324" s="13">
        <v>47.139178999999999</v>
      </c>
      <c r="W324" s="14">
        <f t="shared" ref="W324:W387" si="110">(V324/V323)-1</f>
        <v>5.1892680252296763E-3</v>
      </c>
      <c r="X324" s="13">
        <v>269.06133999999997</v>
      </c>
      <c r="Y324" s="14">
        <f t="shared" ref="Y324:Y387" si="111">(X324/X323)-1</f>
        <v>7.9176017341580085E-3</v>
      </c>
      <c r="Z324" s="13">
        <v>68.491851999999994</v>
      </c>
      <c r="AA324" s="14">
        <f t="shared" ref="AA324:AA387" si="112">(Z324/Z323)-1</f>
        <v>5.8514475564424018E-3</v>
      </c>
      <c r="AB324" s="13">
        <v>131.46455399999999</v>
      </c>
      <c r="AC324" s="14">
        <f t="shared" ref="AC324:AC387" si="113">(AB324/AB323)-1</f>
        <v>7.7748910338024668E-3</v>
      </c>
      <c r="AD324" s="13">
        <v>45.055934999999998</v>
      </c>
      <c r="AE324" s="14">
        <f t="shared" ref="AE324:AE387" si="114">(AD324/AD323)-1</f>
        <v>4.7720721130166677E-3</v>
      </c>
      <c r="AF324" s="13">
        <v>119.53806299999999</v>
      </c>
      <c r="AG324" s="14">
        <f t="shared" ref="AG324:AG387" si="115">(AF324/AF323)-1</f>
        <v>6.0794645476520692E-3</v>
      </c>
      <c r="AH324" s="13">
        <v>28.515426999999999</v>
      </c>
      <c r="AI324" s="14">
        <f t="shared" ref="AI324:AI387" si="116">(AH324/AH323)-1</f>
        <v>-8.9602690944500241E-3</v>
      </c>
      <c r="AJ324" s="13">
        <v>107.681915</v>
      </c>
      <c r="AK324" s="14">
        <f t="shared" ref="AK324:AK387" si="117">(AJ324/AJ323)-1</f>
        <v>1.1774618395665293E-2</v>
      </c>
      <c r="AL324" s="13">
        <v>107.5</v>
      </c>
      <c r="AM324" s="14">
        <f t="shared" ref="AM324:AM387" si="118">(AL324/AL323)-1</f>
        <v>9.2001786293702814E-3</v>
      </c>
      <c r="AN324" s="13">
        <v>170.70657299999999</v>
      </c>
      <c r="AO324" s="14">
        <f t="shared" ref="AO324:AO387" si="119">(AN324/AN323)-1</f>
        <v>1.9306113173065409E-3</v>
      </c>
    </row>
    <row r="325" spans="1:41" x14ac:dyDescent="0.2">
      <c r="A325" s="50">
        <v>43726</v>
      </c>
      <c r="B325" s="49">
        <v>53.952891999999999</v>
      </c>
      <c r="C325" s="14">
        <f t="shared" si="100"/>
        <v>9.3791648105467917E-3</v>
      </c>
      <c r="D325" s="13">
        <v>90.873001000000002</v>
      </c>
      <c r="E325" s="14">
        <f t="shared" si="101"/>
        <v>-2.7928012335947106E-3</v>
      </c>
      <c r="F325" s="13">
        <v>210.89999399999999</v>
      </c>
      <c r="G325" s="14">
        <f t="shared" si="102"/>
        <v>3.5688794737724905E-3</v>
      </c>
      <c r="H325" s="13">
        <v>41.892161999999999</v>
      </c>
      <c r="I325" s="14">
        <f t="shared" si="103"/>
        <v>5.7851630359870843E-3</v>
      </c>
      <c r="J325" s="13">
        <v>42.585456999999998</v>
      </c>
      <c r="K325" s="14">
        <f t="shared" si="104"/>
        <v>-1.4166201791639965E-3</v>
      </c>
      <c r="L325" s="13">
        <v>135.543533</v>
      </c>
      <c r="M325" s="14">
        <f t="shared" si="105"/>
        <v>3.5948921920323507E-3</v>
      </c>
      <c r="N325" s="13">
        <v>61.6325</v>
      </c>
      <c r="O325" s="14">
        <f t="shared" si="106"/>
        <v>2.2522685506272122E-3</v>
      </c>
      <c r="P325" s="13">
        <v>205.63992300000001</v>
      </c>
      <c r="Q325" s="14">
        <f t="shared" si="107"/>
        <v>2.6932543985966895E-3</v>
      </c>
      <c r="R325" s="13">
        <v>45.677562999999999</v>
      </c>
      <c r="S325" s="14">
        <f t="shared" si="108"/>
        <v>-4.0422604274957807E-3</v>
      </c>
      <c r="T325" s="13">
        <v>114.50556899999999</v>
      </c>
      <c r="U325" s="14">
        <f t="shared" si="109"/>
        <v>5.7066376966976584E-3</v>
      </c>
      <c r="V325" s="13">
        <v>47.130477999999997</v>
      </c>
      <c r="W325" s="14">
        <f t="shared" si="110"/>
        <v>-1.8458106790530948E-4</v>
      </c>
      <c r="X325" s="13">
        <v>267.94116200000002</v>
      </c>
      <c r="Y325" s="14">
        <f t="shared" si="111"/>
        <v>-4.1632811313582208E-3</v>
      </c>
      <c r="Z325" s="13">
        <v>68.915206999999995</v>
      </c>
      <c r="AA325" s="14">
        <f t="shared" si="112"/>
        <v>6.1811001986047387E-3</v>
      </c>
      <c r="AB325" s="13">
        <v>132.54582199999999</v>
      </c>
      <c r="AC325" s="14">
        <f t="shared" si="113"/>
        <v>8.2247873445795427E-3</v>
      </c>
      <c r="AD325" s="13">
        <v>44.784714000000001</v>
      </c>
      <c r="AE325" s="14">
        <f t="shared" si="114"/>
        <v>-6.019650907255536E-3</v>
      </c>
      <c r="AF325" s="13">
        <v>119.36190000000001</v>
      </c>
      <c r="AG325" s="14">
        <f t="shared" si="115"/>
        <v>-1.4736979634678571E-3</v>
      </c>
      <c r="AH325" s="13">
        <v>28.421679999999999</v>
      </c>
      <c r="AI325" s="14">
        <f t="shared" si="116"/>
        <v>-3.2875888549731558E-3</v>
      </c>
      <c r="AJ325" s="13">
        <v>107.904099</v>
      </c>
      <c r="AK325" s="14">
        <f t="shared" si="117"/>
        <v>2.0633362621755857E-3</v>
      </c>
      <c r="AL325" s="13">
        <v>105.599998</v>
      </c>
      <c r="AM325" s="14">
        <f t="shared" si="118"/>
        <v>-1.7674437209302285E-2</v>
      </c>
      <c r="AN325" s="13">
        <v>169.58427399999999</v>
      </c>
      <c r="AO325" s="14">
        <f t="shared" si="119"/>
        <v>-6.5744334285241512E-3</v>
      </c>
    </row>
    <row r="326" spans="1:41" x14ac:dyDescent="0.2">
      <c r="A326" s="50">
        <v>43727</v>
      </c>
      <c r="B326" s="49">
        <v>53.514525999999996</v>
      </c>
      <c r="C326" s="14">
        <f t="shared" si="100"/>
        <v>-8.1249768779771969E-3</v>
      </c>
      <c r="D326" s="13">
        <v>91.074996999999996</v>
      </c>
      <c r="E326" s="14">
        <f t="shared" si="101"/>
        <v>2.2228384424103353E-3</v>
      </c>
      <c r="F326" s="13">
        <v>209.220001</v>
      </c>
      <c r="G326" s="14">
        <f t="shared" si="102"/>
        <v>-7.9658276329774846E-3</v>
      </c>
      <c r="H326" s="13">
        <v>41.660133000000002</v>
      </c>
      <c r="I326" s="14">
        <f t="shared" si="103"/>
        <v>-5.5387210619494143E-3</v>
      </c>
      <c r="J326" s="13">
        <v>42.455975000000002</v>
      </c>
      <c r="K326" s="14">
        <f t="shared" si="104"/>
        <v>-3.040521556455178E-3</v>
      </c>
      <c r="L326" s="13">
        <v>132.07566800000001</v>
      </c>
      <c r="M326" s="14">
        <f t="shared" si="105"/>
        <v>-2.5584879803892902E-2</v>
      </c>
      <c r="N326" s="13">
        <v>61.9375</v>
      </c>
      <c r="O326" s="14">
        <f t="shared" si="106"/>
        <v>4.9486877864763912E-3</v>
      </c>
      <c r="P326" s="13">
        <v>203.225662</v>
      </c>
      <c r="Q326" s="14">
        <f t="shared" si="107"/>
        <v>-1.174023489592535E-2</v>
      </c>
      <c r="R326" s="13">
        <v>45.527476999999998</v>
      </c>
      <c r="S326" s="14">
        <f t="shared" si="108"/>
        <v>-3.2857707404398973E-3</v>
      </c>
      <c r="T326" s="13">
        <v>114.242172</v>
      </c>
      <c r="U326" s="14">
        <f t="shared" si="109"/>
        <v>-2.3002985994505787E-3</v>
      </c>
      <c r="V326" s="13">
        <v>47.382522999999999</v>
      </c>
      <c r="W326" s="14">
        <f t="shared" si="110"/>
        <v>5.3478133618760637E-3</v>
      </c>
      <c r="X326" s="13">
        <v>268.73010299999999</v>
      </c>
      <c r="Y326" s="14">
        <f t="shared" si="111"/>
        <v>2.9444561414568859E-3</v>
      </c>
      <c r="Z326" s="13">
        <v>69.703789</v>
      </c>
      <c r="AA326" s="14">
        <f t="shared" si="112"/>
        <v>1.1442786495584389E-2</v>
      </c>
      <c r="AB326" s="13">
        <v>134.98588599999999</v>
      </c>
      <c r="AC326" s="14">
        <f t="shared" si="113"/>
        <v>1.8409210967057055E-2</v>
      </c>
      <c r="AD326" s="13">
        <v>44.028263000000003</v>
      </c>
      <c r="AE326" s="14">
        <f t="shared" si="114"/>
        <v>-1.6890830206038543E-2</v>
      </c>
      <c r="AF326" s="13">
        <v>119.344269</v>
      </c>
      <c r="AG326" s="14">
        <f t="shared" si="115"/>
        <v>-1.4771045031969354E-4</v>
      </c>
      <c r="AH326" s="13">
        <v>28.523239</v>
      </c>
      <c r="AI326" s="14">
        <f t="shared" si="116"/>
        <v>3.5732933450802751E-3</v>
      </c>
      <c r="AJ326" s="13">
        <v>108.339607</v>
      </c>
      <c r="AK326" s="14">
        <f t="shared" si="117"/>
        <v>4.0360653954396586E-3</v>
      </c>
      <c r="AL326" s="13">
        <v>106.120003</v>
      </c>
      <c r="AM326" s="14">
        <f t="shared" si="118"/>
        <v>4.9242898659902501E-3</v>
      </c>
      <c r="AN326" s="13">
        <v>170.232483</v>
      </c>
      <c r="AO326" s="14">
        <f t="shared" si="119"/>
        <v>3.8223414513069986E-3</v>
      </c>
    </row>
    <row r="327" spans="1:41" x14ac:dyDescent="0.2">
      <c r="A327" s="50">
        <v>43728</v>
      </c>
      <c r="B327" s="49">
        <v>52.732246000000004</v>
      </c>
      <c r="C327" s="14">
        <f t="shared" si="100"/>
        <v>-1.46180870592032E-2</v>
      </c>
      <c r="D327" s="13">
        <v>89.707999999999998</v>
      </c>
      <c r="E327" s="14">
        <f t="shared" si="101"/>
        <v>-1.5009575020902832E-2</v>
      </c>
      <c r="F327" s="13">
        <v>208.11999499999999</v>
      </c>
      <c r="G327" s="14">
        <f t="shared" si="102"/>
        <v>-5.2576522069703868E-3</v>
      </c>
      <c r="H327" s="13">
        <v>41.374538000000001</v>
      </c>
      <c r="I327" s="14">
        <f t="shared" si="103"/>
        <v>-6.8553549745028475E-3</v>
      </c>
      <c r="J327" s="13">
        <v>42.809856000000003</v>
      </c>
      <c r="K327" s="14">
        <f t="shared" si="104"/>
        <v>8.3352460990473443E-3</v>
      </c>
      <c r="L327" s="13">
        <v>131.05512999999999</v>
      </c>
      <c r="M327" s="14">
        <f t="shared" si="105"/>
        <v>-7.7269190870192794E-3</v>
      </c>
      <c r="N327" s="13">
        <v>61.492001000000002</v>
      </c>
      <c r="O327" s="14">
        <f t="shared" si="106"/>
        <v>-7.1927184661957355E-3</v>
      </c>
      <c r="P327" s="13">
        <v>200.15214499999999</v>
      </c>
      <c r="Q327" s="14">
        <f t="shared" si="107"/>
        <v>-1.5123665829170796E-2</v>
      </c>
      <c r="R327" s="13">
        <v>44.777073000000001</v>
      </c>
      <c r="S327" s="14">
        <f t="shared" si="108"/>
        <v>-1.6482442020672394E-2</v>
      </c>
      <c r="T327" s="13">
        <v>115.59431499999999</v>
      </c>
      <c r="U327" s="14">
        <f t="shared" si="109"/>
        <v>1.1835760615615643E-2</v>
      </c>
      <c r="V327" s="13">
        <v>46.852370999999998</v>
      </c>
      <c r="W327" s="14">
        <f t="shared" si="110"/>
        <v>-1.1188766794879235E-2</v>
      </c>
      <c r="X327" s="13">
        <v>264.11340300000001</v>
      </c>
      <c r="Y327" s="14">
        <f t="shared" si="111"/>
        <v>-1.7179690509030787E-2</v>
      </c>
      <c r="Z327" s="13">
        <v>70.691627999999994</v>
      </c>
      <c r="AA327" s="14">
        <f t="shared" si="112"/>
        <v>1.4171955558972549E-2</v>
      </c>
      <c r="AB327" s="13">
        <v>133.426163</v>
      </c>
      <c r="AC327" s="14">
        <f t="shared" si="113"/>
        <v>-1.1554711727417177E-2</v>
      </c>
      <c r="AD327" s="13">
        <v>42.970730000000003</v>
      </c>
      <c r="AE327" s="14">
        <f t="shared" si="114"/>
        <v>-2.4019412257985318E-2</v>
      </c>
      <c r="AF327" s="13">
        <v>118.665993</v>
      </c>
      <c r="AG327" s="14">
        <f t="shared" si="115"/>
        <v>-5.6833562741080978E-3</v>
      </c>
      <c r="AH327" s="13">
        <v>28.663865999999999</v>
      </c>
      <c r="AI327" s="14">
        <f t="shared" si="116"/>
        <v>4.9302605500027852E-3</v>
      </c>
      <c r="AJ327" s="13">
        <v>108.641769</v>
      </c>
      <c r="AK327" s="14">
        <f t="shared" si="117"/>
        <v>2.7890261776561953E-3</v>
      </c>
      <c r="AL327" s="13">
        <v>104.639999</v>
      </c>
      <c r="AM327" s="14">
        <f t="shared" si="118"/>
        <v>-1.394651298681171E-2</v>
      </c>
      <c r="AN327" s="13">
        <v>168.394318</v>
      </c>
      <c r="AO327" s="14">
        <f t="shared" si="119"/>
        <v>-1.0797968563966753E-2</v>
      </c>
    </row>
    <row r="328" spans="1:41" x14ac:dyDescent="0.2">
      <c r="A328" s="50">
        <v>43731</v>
      </c>
      <c r="B328" s="49">
        <v>52.972026999999997</v>
      </c>
      <c r="C328" s="14">
        <f t="shared" si="100"/>
        <v>4.5471418001044039E-3</v>
      </c>
      <c r="D328" s="13">
        <v>89.264999000000003</v>
      </c>
      <c r="E328" s="14">
        <f t="shared" si="101"/>
        <v>-4.9382552280732295E-3</v>
      </c>
      <c r="F328" s="13">
        <v>207.96000699999999</v>
      </c>
      <c r="G328" s="14">
        <f t="shared" si="102"/>
        <v>-7.6872959755736048E-4</v>
      </c>
      <c r="H328" s="13">
        <v>41.249592</v>
      </c>
      <c r="I328" s="14">
        <f t="shared" si="103"/>
        <v>-3.0198766207372163E-3</v>
      </c>
      <c r="J328" s="13">
        <v>42.654499000000001</v>
      </c>
      <c r="K328" s="14">
        <f t="shared" si="104"/>
        <v>-3.6290007609462993E-3</v>
      </c>
      <c r="L328" s="13">
        <v>131.243393</v>
      </c>
      <c r="M328" s="14">
        <f t="shared" si="105"/>
        <v>1.436517593779163E-3</v>
      </c>
      <c r="N328" s="13">
        <v>61.734501000000002</v>
      </c>
      <c r="O328" s="14">
        <f t="shared" si="106"/>
        <v>3.9436023556949085E-3</v>
      </c>
      <c r="P328" s="13">
        <v>201.55972299999999</v>
      </c>
      <c r="Q328" s="14">
        <f t="shared" si="107"/>
        <v>7.0325401708786206E-3</v>
      </c>
      <c r="R328" s="13">
        <v>44.935977999999999</v>
      </c>
      <c r="S328" s="14">
        <f t="shared" si="108"/>
        <v>3.5488027544809952E-3</v>
      </c>
      <c r="T328" s="13">
        <v>115.673393</v>
      </c>
      <c r="U328" s="14">
        <f t="shared" si="109"/>
        <v>6.8409938672164827E-4</v>
      </c>
      <c r="V328" s="13">
        <v>47.052264999999998</v>
      </c>
      <c r="W328" s="14">
        <f t="shared" si="110"/>
        <v>4.2664649778343389E-3</v>
      </c>
      <c r="X328" s="13">
        <v>266.04193099999998</v>
      </c>
      <c r="Y328" s="14">
        <f t="shared" si="111"/>
        <v>7.301893724795061E-3</v>
      </c>
      <c r="Z328" s="13">
        <v>70.027541999999997</v>
      </c>
      <c r="AA328" s="14">
        <f t="shared" si="112"/>
        <v>-9.394125143079135E-3</v>
      </c>
      <c r="AB328" s="13">
        <v>133.13911400000001</v>
      </c>
      <c r="AC328" s="14">
        <f t="shared" si="113"/>
        <v>-2.151369668031311E-3</v>
      </c>
      <c r="AD328" s="13">
        <v>43.505721999999999</v>
      </c>
      <c r="AE328" s="14">
        <f t="shared" si="114"/>
        <v>1.2450149206215455E-2</v>
      </c>
      <c r="AF328" s="13">
        <v>119.309029</v>
      </c>
      <c r="AG328" s="14">
        <f t="shared" si="115"/>
        <v>5.4188734593911825E-3</v>
      </c>
      <c r="AH328" s="13">
        <v>28.312301999999999</v>
      </c>
      <c r="AI328" s="14">
        <f t="shared" si="116"/>
        <v>-1.2265058732831124E-2</v>
      </c>
      <c r="AJ328" s="13">
        <v>109.512749</v>
      </c>
      <c r="AK328" s="14">
        <f t="shared" si="117"/>
        <v>8.0169902240823099E-3</v>
      </c>
      <c r="AL328" s="13">
        <v>105.110001</v>
      </c>
      <c r="AM328" s="14">
        <f t="shared" si="118"/>
        <v>4.4916093701414805E-3</v>
      </c>
      <c r="AN328" s="13">
        <v>169.21667500000001</v>
      </c>
      <c r="AO328" s="14">
        <f t="shared" si="119"/>
        <v>4.8835198821852721E-3</v>
      </c>
    </row>
    <row r="329" spans="1:41" x14ac:dyDescent="0.2">
      <c r="A329" s="50">
        <v>43732</v>
      </c>
      <c r="B329" s="49">
        <v>52.720134999999999</v>
      </c>
      <c r="C329" s="14">
        <f t="shared" si="100"/>
        <v>-4.7551889981479745E-3</v>
      </c>
      <c r="D329" s="13">
        <v>87.080498000000006</v>
      </c>
      <c r="E329" s="14">
        <f t="shared" si="101"/>
        <v>-2.4472088998735098E-2</v>
      </c>
      <c r="F329" s="13">
        <v>206.39999399999999</v>
      </c>
      <c r="G329" s="14">
        <f t="shared" si="102"/>
        <v>-7.5015048446309684E-3</v>
      </c>
      <c r="H329" s="13">
        <v>40.794440999999999</v>
      </c>
      <c r="I329" s="14">
        <f t="shared" si="103"/>
        <v>-1.1034072773374315E-2</v>
      </c>
      <c r="J329" s="13">
        <v>42.395564999999998</v>
      </c>
      <c r="K329" s="14">
        <f t="shared" si="104"/>
        <v>-6.070496807382586E-3</v>
      </c>
      <c r="L329" s="13">
        <v>130.75788900000001</v>
      </c>
      <c r="M329" s="14">
        <f t="shared" si="105"/>
        <v>-3.699264312680417E-3</v>
      </c>
      <c r="N329" s="13">
        <v>60.916499999999999</v>
      </c>
      <c r="O329" s="14">
        <f t="shared" si="106"/>
        <v>-1.3250305530128181E-2</v>
      </c>
      <c r="P329" s="13">
        <v>200.81140099999999</v>
      </c>
      <c r="Q329" s="14">
        <f t="shared" si="107"/>
        <v>-3.7126564219380764E-3</v>
      </c>
      <c r="R329" s="13">
        <v>43.982529</v>
      </c>
      <c r="S329" s="14">
        <f t="shared" si="108"/>
        <v>-2.1217942558187985E-2</v>
      </c>
      <c r="T329" s="13">
        <v>115.506523</v>
      </c>
      <c r="U329" s="14">
        <f t="shared" si="109"/>
        <v>-1.4425962243538315E-3</v>
      </c>
      <c r="V329" s="13">
        <v>47.191319</v>
      </c>
      <c r="W329" s="14">
        <f t="shared" si="110"/>
        <v>2.9553093777738848E-3</v>
      </c>
      <c r="X329" s="13">
        <v>264.064728</v>
      </c>
      <c r="Y329" s="14">
        <f t="shared" si="111"/>
        <v>-7.4319224513521576E-3</v>
      </c>
      <c r="Z329" s="13">
        <v>69.396659999999997</v>
      </c>
      <c r="AA329" s="14">
        <f t="shared" si="112"/>
        <v>-9.0090553228328041E-3</v>
      </c>
      <c r="AB329" s="13">
        <v>131.45503199999999</v>
      </c>
      <c r="AC329" s="14">
        <f t="shared" si="113"/>
        <v>-1.2649040161105574E-2</v>
      </c>
      <c r="AD329" s="13">
        <v>42.930923</v>
      </c>
      <c r="AE329" s="14">
        <f t="shared" si="114"/>
        <v>-1.3212032201189494E-2</v>
      </c>
      <c r="AF329" s="13">
        <v>119.238564</v>
      </c>
      <c r="AG329" s="14">
        <f t="shared" si="115"/>
        <v>-5.9060911475528055E-4</v>
      </c>
      <c r="AH329" s="13">
        <v>28.132612000000002</v>
      </c>
      <c r="AI329" s="14">
        <f t="shared" si="116"/>
        <v>-6.3467110516127745E-3</v>
      </c>
      <c r="AJ329" s="13">
        <v>109.85936</v>
      </c>
      <c r="AK329" s="14">
        <f t="shared" si="117"/>
        <v>3.1650287584323866E-3</v>
      </c>
      <c r="AL329" s="13">
        <v>103.69000200000001</v>
      </c>
      <c r="AM329" s="14">
        <f t="shared" si="118"/>
        <v>-1.3509646907909234E-2</v>
      </c>
      <c r="AN329" s="13">
        <v>168.800659</v>
      </c>
      <c r="AO329" s="14">
        <f t="shared" si="119"/>
        <v>-2.458481116001221E-3</v>
      </c>
    </row>
    <row r="330" spans="1:41" x14ac:dyDescent="0.2">
      <c r="A330" s="50">
        <v>43733</v>
      </c>
      <c r="B330" s="49">
        <v>53.531486999999998</v>
      </c>
      <c r="C330" s="14">
        <f t="shared" si="100"/>
        <v>1.5389793671810592E-2</v>
      </c>
      <c r="D330" s="13">
        <v>88.416495999999995</v>
      </c>
      <c r="E330" s="14">
        <f t="shared" si="101"/>
        <v>1.5342103349018421E-2</v>
      </c>
      <c r="F330" s="13">
        <v>208.11000100000001</v>
      </c>
      <c r="G330" s="14">
        <f t="shared" si="102"/>
        <v>8.2849178764996534E-3</v>
      </c>
      <c r="H330" s="13">
        <v>40.901535000000003</v>
      </c>
      <c r="I330" s="14">
        <f t="shared" si="103"/>
        <v>2.625210626124419E-3</v>
      </c>
      <c r="J330" s="13">
        <v>42.818497000000001</v>
      </c>
      <c r="K330" s="14">
        <f t="shared" si="104"/>
        <v>9.9758547857542457E-3</v>
      </c>
      <c r="L330" s="13">
        <v>131.86759900000001</v>
      </c>
      <c r="M330" s="14">
        <f t="shared" si="105"/>
        <v>8.4867537131927406E-3</v>
      </c>
      <c r="N330" s="13">
        <v>62.297001000000002</v>
      </c>
      <c r="O330" s="14">
        <f t="shared" si="106"/>
        <v>2.2662185122257483E-2</v>
      </c>
      <c r="P330" s="13">
        <v>203.207855</v>
      </c>
      <c r="Q330" s="14">
        <f t="shared" si="107"/>
        <v>1.1933854293462165E-2</v>
      </c>
      <c r="R330" s="13">
        <v>45.041924000000002</v>
      </c>
      <c r="S330" s="14">
        <f t="shared" si="108"/>
        <v>2.4086723162281221E-2</v>
      </c>
      <c r="T330" s="13">
        <v>115.01483899999999</v>
      </c>
      <c r="U330" s="14">
        <f t="shared" si="109"/>
        <v>-4.2567639231942955E-3</v>
      </c>
      <c r="V330" s="13">
        <v>47.078330999999999</v>
      </c>
      <c r="W330" s="14">
        <f t="shared" si="110"/>
        <v>-2.3942539092836057E-3</v>
      </c>
      <c r="X330" s="13">
        <v>265.65228300000001</v>
      </c>
      <c r="Y330" s="14">
        <f t="shared" si="111"/>
        <v>6.0119918779915071E-3</v>
      </c>
      <c r="Z330" s="13">
        <v>68.981605999999999</v>
      </c>
      <c r="AA330" s="14">
        <f t="shared" si="112"/>
        <v>-5.9808930285693007E-3</v>
      </c>
      <c r="AB330" s="13">
        <v>133.349594</v>
      </c>
      <c r="AC330" s="14">
        <f t="shared" si="113"/>
        <v>1.4412244028817467E-2</v>
      </c>
      <c r="AD330" s="13">
        <v>44.349262000000003</v>
      </c>
      <c r="AE330" s="14">
        <f t="shared" si="114"/>
        <v>3.3037701052921697E-2</v>
      </c>
      <c r="AF330" s="13">
        <v>119.00071699999999</v>
      </c>
      <c r="AG330" s="14">
        <f t="shared" si="115"/>
        <v>-1.9947154009670731E-3</v>
      </c>
      <c r="AH330" s="13">
        <v>28.046679999999999</v>
      </c>
      <c r="AI330" s="14">
        <f t="shared" si="116"/>
        <v>-3.054533293957995E-3</v>
      </c>
      <c r="AJ330" s="13">
        <v>109.33498400000001</v>
      </c>
      <c r="AK330" s="14">
        <f t="shared" si="117"/>
        <v>-4.7731572439525527E-3</v>
      </c>
      <c r="AL330" s="13">
        <v>104.139999</v>
      </c>
      <c r="AM330" s="14">
        <f t="shared" si="118"/>
        <v>4.3398301795769534E-3</v>
      </c>
      <c r="AN330" s="13">
        <v>169.57461499999999</v>
      </c>
      <c r="AO330" s="14">
        <f t="shared" si="119"/>
        <v>4.5850294932794355E-3</v>
      </c>
    </row>
    <row r="331" spans="1:41" x14ac:dyDescent="0.2">
      <c r="A331" s="50">
        <v>43734</v>
      </c>
      <c r="B331" s="49">
        <v>53.255375000000001</v>
      </c>
      <c r="C331" s="14">
        <f t="shared" si="100"/>
        <v>-5.1579363001815759E-3</v>
      </c>
      <c r="D331" s="13">
        <v>86.991996999999998</v>
      </c>
      <c r="E331" s="14">
        <f t="shared" si="101"/>
        <v>-1.6111235622818576E-2</v>
      </c>
      <c r="F331" s="13">
        <v>206.89999399999999</v>
      </c>
      <c r="G331" s="14">
        <f t="shared" si="102"/>
        <v>-5.8142664657429011E-3</v>
      </c>
      <c r="H331" s="13">
        <v>40.071545</v>
      </c>
      <c r="I331" s="14">
        <f t="shared" si="103"/>
        <v>-2.0292392449329899E-2</v>
      </c>
      <c r="J331" s="13">
        <v>42.145274999999998</v>
      </c>
      <c r="K331" s="14">
        <f t="shared" si="104"/>
        <v>-1.5722691060361171E-2</v>
      </c>
      <c r="L331" s="13">
        <v>130.06431599999999</v>
      </c>
      <c r="M331" s="14">
        <f t="shared" si="105"/>
        <v>-1.367495134267227E-2</v>
      </c>
      <c r="N331" s="13">
        <v>62.114497999999998</v>
      </c>
      <c r="O331" s="14">
        <f t="shared" si="106"/>
        <v>-2.9295631743172512E-3</v>
      </c>
      <c r="P331" s="13">
        <v>204.713425</v>
      </c>
      <c r="Q331" s="14">
        <f t="shared" si="107"/>
        <v>7.4090147745520252E-3</v>
      </c>
      <c r="R331" s="13">
        <v>44.95364</v>
      </c>
      <c r="S331" s="14">
        <f t="shared" si="108"/>
        <v>-1.9600406057255215E-3</v>
      </c>
      <c r="T331" s="13">
        <v>113.135811</v>
      </c>
      <c r="U331" s="14">
        <f t="shared" si="109"/>
        <v>-1.6337265837497617E-2</v>
      </c>
      <c r="V331" s="13">
        <v>47.269531000000001</v>
      </c>
      <c r="W331" s="14">
        <f t="shared" si="110"/>
        <v>4.0613164472631524E-3</v>
      </c>
      <c r="X331" s="13">
        <v>266.76269500000001</v>
      </c>
      <c r="Y331" s="14">
        <f t="shared" si="111"/>
        <v>4.1799452557311767E-3</v>
      </c>
      <c r="Z331" s="13">
        <v>69.629081999999997</v>
      </c>
      <c r="AA331" s="14">
        <f t="shared" si="112"/>
        <v>9.3862123186867485E-3</v>
      </c>
      <c r="AB331" s="13">
        <v>133.521851</v>
      </c>
      <c r="AC331" s="14">
        <f t="shared" si="113"/>
        <v>1.2917699621943779E-3</v>
      </c>
      <c r="AD331" s="13">
        <v>44.127795999999996</v>
      </c>
      <c r="AE331" s="14">
        <f t="shared" si="114"/>
        <v>-4.9936794889621217E-3</v>
      </c>
      <c r="AF331" s="13">
        <v>119.555679</v>
      </c>
      <c r="AG331" s="14">
        <f t="shared" si="115"/>
        <v>4.6635181198109166E-3</v>
      </c>
      <c r="AH331" s="13">
        <v>27.952926999999999</v>
      </c>
      <c r="AI331" s="14">
        <f t="shared" si="116"/>
        <v>-3.3427485891378561E-3</v>
      </c>
      <c r="AJ331" s="13">
        <v>110.481483</v>
      </c>
      <c r="AK331" s="14">
        <f t="shared" si="117"/>
        <v>1.0486113026732413E-2</v>
      </c>
      <c r="AL331" s="13">
        <v>104.550003</v>
      </c>
      <c r="AM331" s="14">
        <f t="shared" si="118"/>
        <v>3.9370463216539253E-3</v>
      </c>
      <c r="AN331" s="13">
        <v>169.932571</v>
      </c>
      <c r="AO331" s="14">
        <f t="shared" si="119"/>
        <v>2.1109055739267912E-3</v>
      </c>
    </row>
    <row r="332" spans="1:41" x14ac:dyDescent="0.2">
      <c r="A332" s="50">
        <v>43735</v>
      </c>
      <c r="B332" s="49">
        <v>52.996243</v>
      </c>
      <c r="C332" s="14">
        <f t="shared" si="100"/>
        <v>-4.8658374858876474E-3</v>
      </c>
      <c r="D332" s="13">
        <v>86.272498999999996</v>
      </c>
      <c r="E332" s="14">
        <f t="shared" si="101"/>
        <v>-8.2708527774112417E-3</v>
      </c>
      <c r="F332" s="13">
        <v>207.449997</v>
      </c>
      <c r="G332" s="14">
        <f t="shared" si="102"/>
        <v>2.6583036053640097E-3</v>
      </c>
      <c r="H332" s="13">
        <v>39.991225999999997</v>
      </c>
      <c r="I332" s="14">
        <f t="shared" si="103"/>
        <v>-2.0043898981185748E-3</v>
      </c>
      <c r="J332" s="13">
        <v>42.153908000000001</v>
      </c>
      <c r="K332" s="14">
        <f t="shared" si="104"/>
        <v>2.0483909524848798E-4</v>
      </c>
      <c r="L332" s="13">
        <v>128.766357</v>
      </c>
      <c r="M332" s="14">
        <f t="shared" si="105"/>
        <v>-9.9793628253885824E-3</v>
      </c>
      <c r="N332" s="13">
        <v>61.297500999999997</v>
      </c>
      <c r="O332" s="14">
        <f t="shared" si="106"/>
        <v>-1.3153080622176128E-2</v>
      </c>
      <c r="P332" s="13">
        <v>204.77577199999999</v>
      </c>
      <c r="Q332" s="14">
        <f t="shared" si="107"/>
        <v>3.0455745635626918E-4</v>
      </c>
      <c r="R332" s="13">
        <v>44.830044000000001</v>
      </c>
      <c r="S332" s="14">
        <f t="shared" si="108"/>
        <v>-2.749410281347564E-3</v>
      </c>
      <c r="T332" s="13">
        <v>112.916313</v>
      </c>
      <c r="U332" s="14">
        <f t="shared" si="109"/>
        <v>-1.9401284001933083E-3</v>
      </c>
      <c r="V332" s="13">
        <v>47.200004999999997</v>
      </c>
      <c r="W332" s="14">
        <f t="shared" si="110"/>
        <v>-1.4708417563948917E-3</v>
      </c>
      <c r="X332" s="13">
        <v>262.12649499999998</v>
      </c>
      <c r="Y332" s="14">
        <f t="shared" si="111"/>
        <v>-1.7379491536475999E-2</v>
      </c>
      <c r="Z332" s="13">
        <v>68.823891000000003</v>
      </c>
      <c r="AA332" s="14">
        <f t="shared" si="112"/>
        <v>-1.1564004247535453E-2</v>
      </c>
      <c r="AB332" s="13">
        <v>131.78987100000001</v>
      </c>
      <c r="AC332" s="14">
        <f t="shared" si="113"/>
        <v>-1.2971509809282078E-2</v>
      </c>
      <c r="AD332" s="13">
        <v>42.739319000000002</v>
      </c>
      <c r="AE332" s="14">
        <f t="shared" si="114"/>
        <v>-3.1464907062206171E-2</v>
      </c>
      <c r="AF332" s="13">
        <v>119.44998200000001</v>
      </c>
      <c r="AG332" s="14">
        <f t="shared" si="115"/>
        <v>-8.8408180091548161E-4</v>
      </c>
      <c r="AH332" s="13">
        <v>28.296682000000001</v>
      </c>
      <c r="AI332" s="14">
        <f t="shared" si="116"/>
        <v>1.2297638812565292E-2</v>
      </c>
      <c r="AJ332" s="13">
        <v>110.712593</v>
      </c>
      <c r="AK332" s="14">
        <f t="shared" si="117"/>
        <v>2.0918437526766809E-3</v>
      </c>
      <c r="AL332" s="13">
        <v>102.199997</v>
      </c>
      <c r="AM332" s="14">
        <f t="shared" si="118"/>
        <v>-2.2477340340200769E-2</v>
      </c>
      <c r="AN332" s="13">
        <v>168.336288</v>
      </c>
      <c r="AO332" s="14">
        <f t="shared" si="119"/>
        <v>-9.393625898827862E-3</v>
      </c>
    </row>
    <row r="333" spans="1:41" x14ac:dyDescent="0.2">
      <c r="A333" s="50">
        <v>43738</v>
      </c>
      <c r="B333" s="49">
        <v>54.243515000000002</v>
      </c>
      <c r="C333" s="14">
        <f t="shared" si="100"/>
        <v>2.3535102290175525E-2</v>
      </c>
      <c r="D333" s="13">
        <v>86.795501999999999</v>
      </c>
      <c r="E333" s="14">
        <f t="shared" si="101"/>
        <v>6.0622215197452256E-3</v>
      </c>
      <c r="F333" s="13">
        <v>208.020004</v>
      </c>
      <c r="G333" s="14">
        <f t="shared" si="102"/>
        <v>2.747683818959068E-3</v>
      </c>
      <c r="H333" s="13">
        <v>40.232188999999998</v>
      </c>
      <c r="I333" s="14">
        <f t="shared" si="103"/>
        <v>6.0253966707597417E-3</v>
      </c>
      <c r="J333" s="13">
        <v>42.645870000000002</v>
      </c>
      <c r="K333" s="14">
        <f t="shared" si="104"/>
        <v>1.1670614264281287E-2</v>
      </c>
      <c r="L333" s="13">
        <v>129.123062</v>
      </c>
      <c r="M333" s="14">
        <f t="shared" si="105"/>
        <v>2.7701723362416608E-3</v>
      </c>
      <c r="N333" s="13">
        <v>61.056998999999998</v>
      </c>
      <c r="O333" s="14">
        <f t="shared" si="106"/>
        <v>-3.9235204710873495E-3</v>
      </c>
      <c r="P333" s="13">
        <v>206.70005800000001</v>
      </c>
      <c r="Q333" s="14">
        <f t="shared" si="107"/>
        <v>9.3970394114788469E-3</v>
      </c>
      <c r="R333" s="13">
        <v>45.492167999999999</v>
      </c>
      <c r="S333" s="14">
        <f t="shared" si="108"/>
        <v>1.4769648675785341E-2</v>
      </c>
      <c r="T333" s="13">
        <v>113.601196</v>
      </c>
      <c r="U333" s="14">
        <f t="shared" si="109"/>
        <v>6.0654034993155026E-3</v>
      </c>
      <c r="V333" s="13">
        <v>47.312987999999997</v>
      </c>
      <c r="W333" s="14">
        <f t="shared" si="110"/>
        <v>2.3937073735480485E-3</v>
      </c>
      <c r="X333" s="13">
        <v>264.50302099999999</v>
      </c>
      <c r="Y333" s="14">
        <f t="shared" si="111"/>
        <v>9.0663326498148233E-3</v>
      </c>
      <c r="Z333" s="13">
        <v>69.878112999999999</v>
      </c>
      <c r="AA333" s="14">
        <f t="shared" si="112"/>
        <v>1.5317675078847293E-2</v>
      </c>
      <c r="AB333" s="13">
        <v>133.03384399999999</v>
      </c>
      <c r="AC333" s="14">
        <f t="shared" si="113"/>
        <v>9.4390637957295631E-3</v>
      </c>
      <c r="AD333" s="13">
        <v>43.314121</v>
      </c>
      <c r="AE333" s="14">
        <f t="shared" si="114"/>
        <v>1.3449021029090291E-2</v>
      </c>
      <c r="AF333" s="13">
        <v>120.771332</v>
      </c>
      <c r="AG333" s="14">
        <f t="shared" si="115"/>
        <v>1.1061952273881515E-2</v>
      </c>
      <c r="AH333" s="13">
        <v>28.070115999999999</v>
      </c>
      <c r="AI333" s="14">
        <f t="shared" si="116"/>
        <v>-8.0068044726940846E-3</v>
      </c>
      <c r="AJ333" s="13">
        <v>110.54368599999999</v>
      </c>
      <c r="AK333" s="14">
        <f t="shared" si="117"/>
        <v>-1.5256349383850898E-3</v>
      </c>
      <c r="AL333" s="13">
        <v>103.589996</v>
      </c>
      <c r="AM333" s="14">
        <f t="shared" si="118"/>
        <v>1.3600773393369181E-2</v>
      </c>
      <c r="AN333" s="13">
        <v>166.411057</v>
      </c>
      <c r="AO333" s="14">
        <f t="shared" si="119"/>
        <v>-1.1436815097170205E-2</v>
      </c>
    </row>
    <row r="334" spans="1:41" x14ac:dyDescent="0.2">
      <c r="A334" s="50">
        <v>43739</v>
      </c>
      <c r="B334" s="49">
        <v>54.393681000000001</v>
      </c>
      <c r="C334" s="14">
        <f t="shared" si="100"/>
        <v>2.7683677947492047E-3</v>
      </c>
      <c r="D334" s="13">
        <v>86.782500999999996</v>
      </c>
      <c r="E334" s="14">
        <f t="shared" si="101"/>
        <v>-1.4978886809136061E-4</v>
      </c>
      <c r="F334" s="13">
        <v>206.71000699999999</v>
      </c>
      <c r="G334" s="14">
        <f t="shared" si="102"/>
        <v>-6.2974568541975806E-3</v>
      </c>
      <c r="H334" s="13">
        <v>39.918373000000003</v>
      </c>
      <c r="I334" s="14">
        <f t="shared" si="103"/>
        <v>-7.8001224343023923E-3</v>
      </c>
      <c r="J334" s="13">
        <v>41.204490999999997</v>
      </c>
      <c r="K334" s="14">
        <f t="shared" si="104"/>
        <v>-3.3798794584329106E-2</v>
      </c>
      <c r="L334" s="13">
        <v>128.36012299999999</v>
      </c>
      <c r="M334" s="14">
        <f t="shared" si="105"/>
        <v>-5.9086191744741612E-3</v>
      </c>
      <c r="N334" s="13">
        <v>60.299999</v>
      </c>
      <c r="O334" s="14">
        <f t="shared" si="106"/>
        <v>-1.2398251017872619E-2</v>
      </c>
      <c r="P334" s="13">
        <v>205.86264</v>
      </c>
      <c r="Q334" s="14">
        <f t="shared" si="107"/>
        <v>-4.0513679971972971E-3</v>
      </c>
      <c r="R334" s="13">
        <v>44.812381999999999</v>
      </c>
      <c r="S334" s="14">
        <f t="shared" si="108"/>
        <v>-1.4942923801741004E-2</v>
      </c>
      <c r="T334" s="13">
        <v>114.136803</v>
      </c>
      <c r="U334" s="14">
        <f t="shared" si="109"/>
        <v>4.7148007138939629E-3</v>
      </c>
      <c r="V334" s="13">
        <v>47.495499000000002</v>
      </c>
      <c r="W334" s="14">
        <f t="shared" si="110"/>
        <v>3.8575242806480059E-3</v>
      </c>
      <c r="X334" s="13">
        <v>263.88943499999999</v>
      </c>
      <c r="Y334" s="14">
        <f t="shared" si="111"/>
        <v>-2.3197693458479884E-3</v>
      </c>
      <c r="Z334" s="13">
        <v>69.404944999999998</v>
      </c>
      <c r="AA334" s="14">
        <f t="shared" si="112"/>
        <v>-6.7713333930468078E-3</v>
      </c>
      <c r="AB334" s="13">
        <v>131.15837099999999</v>
      </c>
      <c r="AC334" s="14">
        <f t="shared" si="113"/>
        <v>-1.4097713360819664E-2</v>
      </c>
      <c r="AD334" s="13">
        <v>43.296695999999997</v>
      </c>
      <c r="AE334" s="14">
        <f t="shared" si="114"/>
        <v>-4.0229374618971914E-4</v>
      </c>
      <c r="AF334" s="13">
        <v>121.00913199999999</v>
      </c>
      <c r="AG334" s="14">
        <f t="shared" si="115"/>
        <v>1.9690103277159032E-3</v>
      </c>
      <c r="AH334" s="13">
        <v>27.679497000000001</v>
      </c>
      <c r="AI334" s="14">
        <f t="shared" si="116"/>
        <v>-1.3915831341772766E-2</v>
      </c>
      <c r="AJ334" s="13">
        <v>110.07266199999999</v>
      </c>
      <c r="AK334" s="14">
        <f t="shared" si="117"/>
        <v>-4.2609760633456339E-3</v>
      </c>
      <c r="AL334" s="13">
        <v>102.529999</v>
      </c>
      <c r="AM334" s="14">
        <f t="shared" si="118"/>
        <v>-1.0232619373785834E-2</v>
      </c>
      <c r="AN334" s="13">
        <v>168.61682099999999</v>
      </c>
      <c r="AO334" s="14">
        <f t="shared" si="119"/>
        <v>1.3254912502598915E-2</v>
      </c>
    </row>
    <row r="335" spans="1:41" x14ac:dyDescent="0.2">
      <c r="A335" s="50">
        <v>43740</v>
      </c>
      <c r="B335" s="49">
        <v>53.030150999999996</v>
      </c>
      <c r="C335" s="14">
        <f t="shared" si="100"/>
        <v>-2.506780153378485E-2</v>
      </c>
      <c r="D335" s="13">
        <v>85.661499000000006</v>
      </c>
      <c r="E335" s="14">
        <f t="shared" si="101"/>
        <v>-1.29173737456586E-2</v>
      </c>
      <c r="F335" s="13">
        <v>203.10000600000001</v>
      </c>
      <c r="G335" s="14">
        <f t="shared" si="102"/>
        <v>-1.7464084358528309E-2</v>
      </c>
      <c r="H335" s="13">
        <v>39.496943999999999</v>
      </c>
      <c r="I335" s="14">
        <f t="shared" si="103"/>
        <v>-1.055726895482445E-2</v>
      </c>
      <c r="J335" s="13">
        <v>40.186031</v>
      </c>
      <c r="K335" s="14">
        <f t="shared" si="104"/>
        <v>-2.4717208616895636E-2</v>
      </c>
      <c r="L335" s="13">
        <v>127.95388800000001</v>
      </c>
      <c r="M335" s="14">
        <f t="shared" si="105"/>
        <v>-3.1648068769767335E-3</v>
      </c>
      <c r="N335" s="13">
        <v>58.896000000000001</v>
      </c>
      <c r="O335" s="14">
        <f t="shared" si="106"/>
        <v>-2.3283565891933033E-2</v>
      </c>
      <c r="P335" s="13">
        <v>200.93609599999999</v>
      </c>
      <c r="Q335" s="14">
        <f t="shared" si="107"/>
        <v>-2.3931219380068258E-2</v>
      </c>
      <c r="R335" s="13">
        <v>43.602913000000001</v>
      </c>
      <c r="S335" s="14">
        <f t="shared" si="108"/>
        <v>-2.6989616396646765E-2</v>
      </c>
      <c r="T335" s="13">
        <v>115.901657</v>
      </c>
      <c r="U335" s="14">
        <f t="shared" si="109"/>
        <v>1.546261988782005E-2</v>
      </c>
      <c r="V335" s="13">
        <v>46.131031</v>
      </c>
      <c r="W335" s="14">
        <f t="shared" si="110"/>
        <v>-2.8728364344587698E-2</v>
      </c>
      <c r="X335" s="13">
        <v>257.59756499999997</v>
      </c>
      <c r="Y335" s="14">
        <f t="shared" si="111"/>
        <v>-2.3842826447371901E-2</v>
      </c>
      <c r="Z335" s="13">
        <v>67.753051999999997</v>
      </c>
      <c r="AA335" s="14">
        <f t="shared" si="112"/>
        <v>-2.3800796902871957E-2</v>
      </c>
      <c r="AB335" s="13">
        <v>128.84274300000001</v>
      </c>
      <c r="AC335" s="14">
        <f t="shared" si="113"/>
        <v>-1.7655205552987385E-2</v>
      </c>
      <c r="AD335" s="13">
        <v>43.057831</v>
      </c>
      <c r="AE335" s="14">
        <f t="shared" si="114"/>
        <v>-5.5169336708740246E-3</v>
      </c>
      <c r="AF335" s="13">
        <v>117.987679</v>
      </c>
      <c r="AG335" s="14">
        <f t="shared" si="115"/>
        <v>-2.4968801528135853E-2</v>
      </c>
      <c r="AH335" s="13">
        <v>27.109183999999999</v>
      </c>
      <c r="AI335" s="14">
        <f t="shared" si="116"/>
        <v>-2.0604167770823412E-2</v>
      </c>
      <c r="AJ335" s="13">
        <v>107.610809</v>
      </c>
      <c r="AK335" s="14">
        <f t="shared" si="117"/>
        <v>-2.2365707844877902E-2</v>
      </c>
      <c r="AL335" s="13">
        <v>99.730002999999996</v>
      </c>
      <c r="AM335" s="14">
        <f t="shared" si="118"/>
        <v>-2.7309041522569522E-2</v>
      </c>
      <c r="AN335" s="13">
        <v>164.30201700000001</v>
      </c>
      <c r="AO335" s="14">
        <f t="shared" si="119"/>
        <v>-2.5589404274203309E-2</v>
      </c>
    </row>
    <row r="336" spans="1:41" x14ac:dyDescent="0.2">
      <c r="A336" s="50">
        <v>43741</v>
      </c>
      <c r="B336" s="49">
        <v>53.480618</v>
      </c>
      <c r="C336" s="14">
        <f t="shared" si="100"/>
        <v>8.4945449240754201E-3</v>
      </c>
      <c r="D336" s="13">
        <v>86.221001000000001</v>
      </c>
      <c r="E336" s="14">
        <f t="shared" si="101"/>
        <v>6.5315457531276433E-3</v>
      </c>
      <c r="F336" s="13">
        <v>204.979996</v>
      </c>
      <c r="G336" s="14">
        <f t="shared" si="102"/>
        <v>9.2564743695773277E-3</v>
      </c>
      <c r="H336" s="13">
        <v>39.505904999999998</v>
      </c>
      <c r="I336" s="14">
        <f t="shared" si="103"/>
        <v>2.2687831240819634E-4</v>
      </c>
      <c r="J336" s="13">
        <v>40.925224</v>
      </c>
      <c r="K336" s="14">
        <f t="shared" si="104"/>
        <v>1.8394277354735644E-2</v>
      </c>
      <c r="L336" s="13">
        <v>126.97296900000001</v>
      </c>
      <c r="M336" s="14">
        <f t="shared" si="105"/>
        <v>-7.6661914329637648E-3</v>
      </c>
      <c r="N336" s="13">
        <v>59.471499999999999</v>
      </c>
      <c r="O336" s="14">
        <f t="shared" si="106"/>
        <v>9.7714615593589293E-3</v>
      </c>
      <c r="P336" s="13">
        <v>202.05857800000001</v>
      </c>
      <c r="Q336" s="14">
        <f t="shared" si="107"/>
        <v>5.5862636049224257E-3</v>
      </c>
      <c r="R336" s="13">
        <v>44.167918999999998</v>
      </c>
      <c r="S336" s="14">
        <f t="shared" si="108"/>
        <v>1.2957987462901777E-2</v>
      </c>
      <c r="T336" s="13">
        <v>115.19046</v>
      </c>
      <c r="U336" s="14">
        <f t="shared" si="109"/>
        <v>-6.1362108049930475E-3</v>
      </c>
      <c r="V336" s="13">
        <v>46.791542</v>
      </c>
      <c r="W336" s="14">
        <f t="shared" si="110"/>
        <v>1.431814953366195E-2</v>
      </c>
      <c r="X336" s="13">
        <v>261.30838</v>
      </c>
      <c r="Y336" s="14">
        <f t="shared" si="111"/>
        <v>1.4405473902674659E-2</v>
      </c>
      <c r="Z336" s="13">
        <v>68.682761999999997</v>
      </c>
      <c r="AA336" s="14">
        <f t="shared" si="112"/>
        <v>1.3722038676575066E-2</v>
      </c>
      <c r="AB336" s="13">
        <v>130.402435</v>
      </c>
      <c r="AC336" s="14">
        <f t="shared" si="113"/>
        <v>1.2105392695652029E-2</v>
      </c>
      <c r="AD336" s="13">
        <v>45.115658000000003</v>
      </c>
      <c r="AE336" s="14">
        <f t="shared" si="114"/>
        <v>4.7792165843189016E-2</v>
      </c>
      <c r="AF336" s="13">
        <v>121.502464</v>
      </c>
      <c r="AG336" s="14">
        <f t="shared" si="115"/>
        <v>2.9789424029605716E-2</v>
      </c>
      <c r="AH336" s="13">
        <v>27.695124</v>
      </c>
      <c r="AI336" s="14">
        <f t="shared" si="116"/>
        <v>2.161407735474441E-2</v>
      </c>
      <c r="AJ336" s="13">
        <v>108.197365</v>
      </c>
      <c r="AK336" s="14">
        <f t="shared" si="117"/>
        <v>5.4507163866781561E-3</v>
      </c>
      <c r="AL336" s="13">
        <v>101.029999</v>
      </c>
      <c r="AM336" s="14">
        <f t="shared" si="118"/>
        <v>1.3035154526165993E-2</v>
      </c>
      <c r="AN336" s="13">
        <v>167.24307300000001</v>
      </c>
      <c r="AO336" s="14">
        <f t="shared" si="119"/>
        <v>1.7900303682820917E-2</v>
      </c>
    </row>
    <row r="337" spans="1:41" x14ac:dyDescent="0.2">
      <c r="A337" s="50">
        <v>43742</v>
      </c>
      <c r="B337" s="49">
        <v>54.979782</v>
      </c>
      <c r="C337" s="14">
        <f t="shared" si="100"/>
        <v>2.8031912421056848E-2</v>
      </c>
      <c r="D337" s="13">
        <v>86.982498000000007</v>
      </c>
      <c r="E337" s="14">
        <f t="shared" si="101"/>
        <v>8.8319201954059068E-3</v>
      </c>
      <c r="F337" s="13">
        <v>208.08000200000001</v>
      </c>
      <c r="G337" s="14">
        <f t="shared" si="102"/>
        <v>1.5123456242042366E-2</v>
      </c>
      <c r="H337" s="13">
        <v>40.088718</v>
      </c>
      <c r="I337" s="14">
        <f t="shared" si="103"/>
        <v>1.4752554080206481E-2</v>
      </c>
      <c r="J337" s="13">
        <v>41.32526</v>
      </c>
      <c r="K337" s="14">
        <f t="shared" si="104"/>
        <v>9.7748029430455574E-3</v>
      </c>
      <c r="L337" s="13">
        <v>129.07350199999999</v>
      </c>
      <c r="M337" s="14">
        <f t="shared" si="105"/>
        <v>1.6543151007203605E-2</v>
      </c>
      <c r="N337" s="13">
        <v>60.548000000000002</v>
      </c>
      <c r="O337" s="14">
        <f t="shared" si="106"/>
        <v>1.8101107253054138E-2</v>
      </c>
      <c r="P337" s="13">
        <v>203.05639600000001</v>
      </c>
      <c r="Q337" s="14">
        <f t="shared" si="107"/>
        <v>4.9382610225041645E-3</v>
      </c>
      <c r="R337" s="13">
        <v>44.95364</v>
      </c>
      <c r="S337" s="14">
        <f t="shared" si="108"/>
        <v>1.7789405020417703E-2</v>
      </c>
      <c r="T337" s="13">
        <v>117.35921500000001</v>
      </c>
      <c r="U337" s="14">
        <f t="shared" si="109"/>
        <v>1.8827557420987961E-2</v>
      </c>
      <c r="V337" s="13">
        <v>47.399890999999997</v>
      </c>
      <c r="W337" s="14">
        <f t="shared" si="110"/>
        <v>1.3001259928557163E-2</v>
      </c>
      <c r="X337" s="13">
        <v>266.928223</v>
      </c>
      <c r="Y337" s="14">
        <f t="shared" si="111"/>
        <v>2.1506554822313895E-2</v>
      </c>
      <c r="Z337" s="13">
        <v>70.558814999999996</v>
      </c>
      <c r="AA337" s="14">
        <f t="shared" si="112"/>
        <v>2.7314757668015721E-2</v>
      </c>
      <c r="AB337" s="13">
        <v>132.163071</v>
      </c>
      <c r="AC337" s="14">
        <f t="shared" si="113"/>
        <v>1.3501557697139566E-2</v>
      </c>
      <c r="AD337" s="13">
        <v>45.279884000000003</v>
      </c>
      <c r="AE337" s="14">
        <f t="shared" si="114"/>
        <v>3.6401109344343929E-3</v>
      </c>
      <c r="AF337" s="13">
        <v>123.572594</v>
      </c>
      <c r="AG337" s="14">
        <f t="shared" si="115"/>
        <v>1.7037761472886714E-2</v>
      </c>
      <c r="AH337" s="13">
        <v>28.070115999999999</v>
      </c>
      <c r="AI337" s="14">
        <f t="shared" si="116"/>
        <v>1.354000075970041E-2</v>
      </c>
      <c r="AJ337" s="13">
        <v>110.205986</v>
      </c>
      <c r="AK337" s="14">
        <f t="shared" si="117"/>
        <v>1.85644169800252E-2</v>
      </c>
      <c r="AL337" s="13">
        <v>102.790001</v>
      </c>
      <c r="AM337" s="14">
        <f t="shared" si="118"/>
        <v>1.742058811660474E-2</v>
      </c>
      <c r="AN337" s="13">
        <v>170.25181599999999</v>
      </c>
      <c r="AO337" s="14">
        <f t="shared" si="119"/>
        <v>1.7990239870801616E-2</v>
      </c>
    </row>
    <row r="338" spans="1:41" x14ac:dyDescent="0.2">
      <c r="A338" s="50">
        <v>43745</v>
      </c>
      <c r="B338" s="49">
        <v>54.991894000000002</v>
      </c>
      <c r="C338" s="14">
        <f t="shared" si="100"/>
        <v>2.2029916379073811E-4</v>
      </c>
      <c r="D338" s="13">
        <v>86.633003000000002</v>
      </c>
      <c r="E338" s="14">
        <f t="shared" si="101"/>
        <v>-4.0179922172389748E-3</v>
      </c>
      <c r="F338" s="13">
        <v>207.240005</v>
      </c>
      <c r="G338" s="14">
        <f t="shared" si="102"/>
        <v>-4.0368944248665439E-3</v>
      </c>
      <c r="H338" s="13">
        <v>39.981124999999999</v>
      </c>
      <c r="I338" s="14">
        <f t="shared" si="103"/>
        <v>-2.6838723054202207E-3</v>
      </c>
      <c r="J338" s="13">
        <v>41.542664000000002</v>
      </c>
      <c r="K338" s="14">
        <f t="shared" si="104"/>
        <v>5.2608017469220059E-3</v>
      </c>
      <c r="L338" s="13">
        <v>129.69770800000001</v>
      </c>
      <c r="M338" s="14">
        <f t="shared" si="105"/>
        <v>4.8360507023355037E-3</v>
      </c>
      <c r="N338" s="13">
        <v>60.412497999999999</v>
      </c>
      <c r="O338" s="14">
        <f t="shared" si="106"/>
        <v>-2.2379269340028207E-3</v>
      </c>
      <c r="P338" s="13">
        <v>201.99629200000001</v>
      </c>
      <c r="Q338" s="14">
        <f t="shared" si="107"/>
        <v>-5.2207368045673608E-3</v>
      </c>
      <c r="R338" s="13">
        <v>44.688792999999997</v>
      </c>
      <c r="S338" s="14">
        <f t="shared" si="108"/>
        <v>-5.8915585033826323E-3</v>
      </c>
      <c r="T338" s="13">
        <v>116.920197</v>
      </c>
      <c r="U338" s="14">
        <f t="shared" si="109"/>
        <v>-3.7408055260084172E-3</v>
      </c>
      <c r="V338" s="13">
        <v>46.817599999999999</v>
      </c>
      <c r="W338" s="14">
        <f t="shared" si="110"/>
        <v>-1.2284648502672635E-2</v>
      </c>
      <c r="X338" s="13">
        <v>265.10687300000001</v>
      </c>
      <c r="Y338" s="14">
        <f t="shared" si="111"/>
        <v>-6.8233698914632601E-3</v>
      </c>
      <c r="Z338" s="13">
        <v>70.052443999999994</v>
      </c>
      <c r="AA338" s="14">
        <f t="shared" si="112"/>
        <v>-7.1765802756182939E-3</v>
      </c>
      <c r="AB338" s="13">
        <v>131.206177</v>
      </c>
      <c r="AC338" s="14">
        <f t="shared" si="113"/>
        <v>-7.2402524605379437E-3</v>
      </c>
      <c r="AD338" s="13">
        <v>45.867130000000003</v>
      </c>
      <c r="AE338" s="14">
        <f t="shared" si="114"/>
        <v>1.2969247006021423E-2</v>
      </c>
      <c r="AF338" s="13">
        <v>121.86365499999999</v>
      </c>
      <c r="AG338" s="14">
        <f t="shared" si="115"/>
        <v>-1.3829433733502428E-2</v>
      </c>
      <c r="AH338" s="13">
        <v>27.991993000000001</v>
      </c>
      <c r="AI338" s="14">
        <f t="shared" si="116"/>
        <v>-2.7831377682941971E-3</v>
      </c>
      <c r="AJ338" s="13">
        <v>109.175034</v>
      </c>
      <c r="AK338" s="14">
        <f t="shared" si="117"/>
        <v>-9.3547731608698559E-3</v>
      </c>
      <c r="AL338" s="13">
        <v>101.620003</v>
      </c>
      <c r="AM338" s="14">
        <f t="shared" si="118"/>
        <v>-1.1382410629609874E-2</v>
      </c>
      <c r="AN338" s="13">
        <v>169.20700099999999</v>
      </c>
      <c r="AO338" s="14">
        <f t="shared" si="119"/>
        <v>-6.1368802080795648E-3</v>
      </c>
    </row>
    <row r="339" spans="1:41" x14ac:dyDescent="0.2">
      <c r="A339" s="50">
        <v>43746</v>
      </c>
      <c r="B339" s="49">
        <v>54.347672000000003</v>
      </c>
      <c r="C339" s="14">
        <f t="shared" si="100"/>
        <v>-1.1714853829184357E-2</v>
      </c>
      <c r="D339" s="13">
        <v>85.275497000000001</v>
      </c>
      <c r="E339" s="14">
        <f t="shared" si="101"/>
        <v>-1.5669617270452907E-2</v>
      </c>
      <c r="F339" s="13">
        <v>204.08999600000001</v>
      </c>
      <c r="G339" s="14">
        <f t="shared" si="102"/>
        <v>-1.5199811445671285E-2</v>
      </c>
      <c r="H339" s="13">
        <v>39.550739</v>
      </c>
      <c r="I339" s="14">
        <f t="shared" si="103"/>
        <v>-1.0764729606783208E-2</v>
      </c>
      <c r="J339" s="13">
        <v>40.342567000000003</v>
      </c>
      <c r="K339" s="14">
        <f t="shared" si="104"/>
        <v>-2.8888301433918628E-2</v>
      </c>
      <c r="L339" s="13">
        <v>127.290031</v>
      </c>
      <c r="M339" s="14">
        <f t="shared" si="105"/>
        <v>-1.8563759044994077E-2</v>
      </c>
      <c r="N339" s="13">
        <v>59.506500000000003</v>
      </c>
      <c r="O339" s="14">
        <f t="shared" si="106"/>
        <v>-1.4996863728429122E-2</v>
      </c>
      <c r="P339" s="13">
        <v>201.93391399999999</v>
      </c>
      <c r="Q339" s="14">
        <f t="shared" si="107"/>
        <v>-3.0880764880591993E-4</v>
      </c>
      <c r="R339" s="13">
        <v>43.903075999999999</v>
      </c>
      <c r="S339" s="14">
        <f t="shared" si="108"/>
        <v>-1.7581969600297787E-2</v>
      </c>
      <c r="T339" s="13">
        <v>115.761162</v>
      </c>
      <c r="U339" s="14">
        <f t="shared" si="109"/>
        <v>-9.913043509497399E-3</v>
      </c>
      <c r="V339" s="13">
        <v>46.565570999999998</v>
      </c>
      <c r="W339" s="14">
        <f t="shared" si="110"/>
        <v>-5.3832105874713765E-3</v>
      </c>
      <c r="X339" s="13">
        <v>260.43591300000003</v>
      </c>
      <c r="Y339" s="14">
        <f t="shared" si="111"/>
        <v>-1.7619158444073912E-2</v>
      </c>
      <c r="Z339" s="13">
        <v>69.139328000000006</v>
      </c>
      <c r="AA339" s="14">
        <f t="shared" si="112"/>
        <v>-1.3034748652024031E-2</v>
      </c>
      <c r="AB339" s="13">
        <v>129.81874099999999</v>
      </c>
      <c r="AC339" s="14">
        <f t="shared" si="113"/>
        <v>-1.0574471657687323E-2</v>
      </c>
      <c r="AD339" s="13">
        <v>44.100425999999999</v>
      </c>
      <c r="AE339" s="14">
        <f t="shared" si="114"/>
        <v>-3.8517866716317406E-2</v>
      </c>
      <c r="AF339" s="13">
        <v>120.89465300000001</v>
      </c>
      <c r="AG339" s="14">
        <f t="shared" si="115"/>
        <v>-7.95152582613734E-3</v>
      </c>
      <c r="AH339" s="13">
        <v>27.679497000000001</v>
      </c>
      <c r="AI339" s="14">
        <f t="shared" si="116"/>
        <v>-1.1163763866331333E-2</v>
      </c>
      <c r="AJ339" s="13">
        <v>107.477486</v>
      </c>
      <c r="AK339" s="14">
        <f t="shared" si="117"/>
        <v>-1.5548866236212877E-2</v>
      </c>
      <c r="AL339" s="13">
        <v>99.330001999999993</v>
      </c>
      <c r="AM339" s="14">
        <f t="shared" si="118"/>
        <v>-2.2534943243408545E-2</v>
      </c>
      <c r="AN339" s="13">
        <v>166.807693</v>
      </c>
      <c r="AO339" s="14">
        <f t="shared" si="119"/>
        <v>-1.4179720613333169E-2</v>
      </c>
    </row>
    <row r="340" spans="1:41" x14ac:dyDescent="0.2">
      <c r="A340" s="50">
        <v>43747</v>
      </c>
      <c r="B340" s="49">
        <v>54.984622999999999</v>
      </c>
      <c r="C340" s="14">
        <f t="shared" si="100"/>
        <v>1.1719931628350055E-2</v>
      </c>
      <c r="D340" s="13">
        <v>86.099502999999999</v>
      </c>
      <c r="E340" s="14">
        <f t="shared" si="101"/>
        <v>9.6628695110390073E-3</v>
      </c>
      <c r="F340" s="13">
        <v>206.69000199999999</v>
      </c>
      <c r="G340" s="14">
        <f t="shared" si="102"/>
        <v>1.2739507329893707E-2</v>
      </c>
      <c r="H340" s="13">
        <v>39.792839000000001</v>
      </c>
      <c r="I340" s="14">
        <f t="shared" si="103"/>
        <v>6.1212509834518425E-3</v>
      </c>
      <c r="J340" s="13">
        <v>40.733905999999998</v>
      </c>
      <c r="K340" s="14">
        <f t="shared" si="104"/>
        <v>9.7003990846689092E-3</v>
      </c>
      <c r="L340" s="13">
        <v>128.14213599999999</v>
      </c>
      <c r="M340" s="14">
        <f t="shared" si="105"/>
        <v>6.6942005851189368E-3</v>
      </c>
      <c r="N340" s="13">
        <v>60.119999</v>
      </c>
      <c r="O340" s="14">
        <f t="shared" si="106"/>
        <v>1.0309781284397523E-2</v>
      </c>
      <c r="P340" s="13">
        <v>203.95619199999999</v>
      </c>
      <c r="Q340" s="14">
        <f t="shared" si="107"/>
        <v>1.0014553573205243E-2</v>
      </c>
      <c r="R340" s="13">
        <v>44.565196999999998</v>
      </c>
      <c r="S340" s="14">
        <f t="shared" si="108"/>
        <v>1.5081426185263203E-2</v>
      </c>
      <c r="T340" s="13">
        <v>113.460686</v>
      </c>
      <c r="U340" s="14">
        <f t="shared" si="109"/>
        <v>-1.9872606323699471E-2</v>
      </c>
      <c r="V340" s="13">
        <v>46.782848000000001</v>
      </c>
      <c r="W340" s="14">
        <f t="shared" si="110"/>
        <v>4.6660439318999547E-3</v>
      </c>
      <c r="X340" s="13">
        <v>265.47747800000002</v>
      </c>
      <c r="Y340" s="14">
        <f t="shared" si="111"/>
        <v>1.9358178915977575E-2</v>
      </c>
      <c r="Z340" s="13">
        <v>69.878112999999999</v>
      </c>
      <c r="AA340" s="14">
        <f t="shared" si="112"/>
        <v>1.0685452424414654E-2</v>
      </c>
      <c r="AB340" s="13">
        <v>132.27792400000001</v>
      </c>
      <c r="AC340" s="14">
        <f t="shared" si="113"/>
        <v>1.8943204818170578E-2</v>
      </c>
      <c r="AD340" s="13">
        <v>44.966361999999997</v>
      </c>
      <c r="AE340" s="14">
        <f t="shared" si="114"/>
        <v>1.9635547284735821E-2</v>
      </c>
      <c r="AF340" s="13">
        <v>121.43199199999999</v>
      </c>
      <c r="AG340" s="14">
        <f t="shared" si="115"/>
        <v>4.44468788871899E-3</v>
      </c>
      <c r="AH340" s="13">
        <v>27.882624</v>
      </c>
      <c r="AI340" s="14">
        <f t="shared" si="116"/>
        <v>7.3385365348221931E-3</v>
      </c>
      <c r="AJ340" s="13">
        <v>108.41069</v>
      </c>
      <c r="AK340" s="14">
        <f t="shared" si="117"/>
        <v>8.6827858999232177E-3</v>
      </c>
      <c r="AL340" s="13">
        <v>99.889999000000003</v>
      </c>
      <c r="AM340" s="14">
        <f t="shared" si="118"/>
        <v>5.6377427637623878E-3</v>
      </c>
      <c r="AN340" s="13">
        <v>169.187637</v>
      </c>
      <c r="AO340" s="14">
        <f t="shared" si="119"/>
        <v>1.4267591363427146E-2</v>
      </c>
    </row>
    <row r="341" spans="1:41" x14ac:dyDescent="0.2">
      <c r="A341" s="50">
        <v>43748</v>
      </c>
      <c r="B341" s="49">
        <v>55.725731000000003</v>
      </c>
      <c r="C341" s="14">
        <f t="shared" si="100"/>
        <v>1.3478459241232033E-2</v>
      </c>
      <c r="D341" s="13">
        <v>86.013000000000005</v>
      </c>
      <c r="E341" s="14">
        <f t="shared" si="101"/>
        <v>-1.0046864033581571E-3</v>
      </c>
      <c r="F341" s="13">
        <v>206.86000100000001</v>
      </c>
      <c r="G341" s="14">
        <f t="shared" si="102"/>
        <v>8.224829375154119E-4</v>
      </c>
      <c r="H341" s="13">
        <v>39.900435999999999</v>
      </c>
      <c r="I341" s="14">
        <f t="shared" si="103"/>
        <v>2.7039287144101642E-3</v>
      </c>
      <c r="J341" s="13">
        <v>40.133857999999996</v>
      </c>
      <c r="K341" s="14">
        <f t="shared" si="104"/>
        <v>-1.4730922195381968E-2</v>
      </c>
      <c r="L341" s="13">
        <v>128.152039</v>
      </c>
      <c r="M341" s="14">
        <f t="shared" si="105"/>
        <v>7.728137136719937E-5</v>
      </c>
      <c r="N341" s="13">
        <v>60.473498999999997</v>
      </c>
      <c r="O341" s="14">
        <f t="shared" si="106"/>
        <v>5.8799069507635693E-3</v>
      </c>
      <c r="P341" s="13">
        <v>206.33480800000001</v>
      </c>
      <c r="Q341" s="14">
        <f t="shared" si="107"/>
        <v>1.1662386793336532E-2</v>
      </c>
      <c r="R341" s="13">
        <v>45.121372000000001</v>
      </c>
      <c r="S341" s="14">
        <f t="shared" si="108"/>
        <v>1.2480030100618711E-2</v>
      </c>
      <c r="T341" s="13">
        <v>113.320213</v>
      </c>
      <c r="U341" s="14">
        <f t="shared" si="109"/>
        <v>-1.2380764205850436E-3</v>
      </c>
      <c r="V341" s="13">
        <v>46.635097999999999</v>
      </c>
      <c r="W341" s="14">
        <f t="shared" si="110"/>
        <v>-3.158208752062297E-3</v>
      </c>
      <c r="X341" s="13">
        <v>267.027985</v>
      </c>
      <c r="Y341" s="14">
        <f t="shared" si="111"/>
        <v>5.8404464728265548E-3</v>
      </c>
      <c r="Z341" s="13">
        <v>69.529480000000007</v>
      </c>
      <c r="AA341" s="14">
        <f t="shared" si="112"/>
        <v>-4.9891587656351044E-3</v>
      </c>
      <c r="AB341" s="13">
        <v>133.10084499999999</v>
      </c>
      <c r="AC341" s="14">
        <f t="shared" si="113"/>
        <v>6.2211514598609075E-3</v>
      </c>
      <c r="AD341" s="13">
        <v>45.543658999999998</v>
      </c>
      <c r="AE341" s="14">
        <f t="shared" si="114"/>
        <v>1.2838419083136099E-2</v>
      </c>
      <c r="AF341" s="13">
        <v>121.467232</v>
      </c>
      <c r="AG341" s="14">
        <f t="shared" si="115"/>
        <v>2.9020358984155337E-4</v>
      </c>
      <c r="AH341" s="13">
        <v>27.960740999999999</v>
      </c>
      <c r="AI341" s="14">
        <f t="shared" si="116"/>
        <v>2.8016373207915279E-3</v>
      </c>
      <c r="AJ341" s="13">
        <v>108.375137</v>
      </c>
      <c r="AK341" s="14">
        <f t="shared" si="117"/>
        <v>-3.2794736386243528E-4</v>
      </c>
      <c r="AL341" s="13">
        <v>100.540001</v>
      </c>
      <c r="AM341" s="14">
        <f t="shared" si="118"/>
        <v>6.5071779608287805E-3</v>
      </c>
      <c r="AN341" s="13">
        <v>169.187637</v>
      </c>
      <c r="AO341" s="14">
        <f t="shared" si="119"/>
        <v>0</v>
      </c>
    </row>
    <row r="342" spans="1:41" x14ac:dyDescent="0.2">
      <c r="A342" s="50">
        <v>43749</v>
      </c>
      <c r="B342" s="49">
        <v>57.207943</v>
      </c>
      <c r="C342" s="14">
        <f t="shared" si="100"/>
        <v>2.6598341078737819E-2</v>
      </c>
      <c r="D342" s="13">
        <v>86.596001000000001</v>
      </c>
      <c r="E342" s="14">
        <f t="shared" si="101"/>
        <v>6.7780568053665835E-3</v>
      </c>
      <c r="F342" s="13">
        <v>208.08000200000001</v>
      </c>
      <c r="G342" s="14">
        <f t="shared" si="102"/>
        <v>5.8977134008617593E-3</v>
      </c>
      <c r="H342" s="13">
        <v>40.841904</v>
      </c>
      <c r="I342" s="14">
        <f t="shared" si="103"/>
        <v>2.3595431388268473E-2</v>
      </c>
      <c r="J342" s="13">
        <v>40.490402000000003</v>
      </c>
      <c r="K342" s="14">
        <f t="shared" si="104"/>
        <v>8.8838705713267796E-3</v>
      </c>
      <c r="L342" s="13">
        <v>128.82579000000001</v>
      </c>
      <c r="M342" s="14">
        <f t="shared" si="105"/>
        <v>5.2574348817033822E-3</v>
      </c>
      <c r="N342" s="13">
        <v>60.785499999999999</v>
      </c>
      <c r="O342" s="14">
        <f t="shared" si="106"/>
        <v>5.1593012668242899E-3</v>
      </c>
      <c r="P342" s="13">
        <v>209.05195599999999</v>
      </c>
      <c r="Q342" s="14">
        <f t="shared" si="107"/>
        <v>1.3168636093624952E-2</v>
      </c>
      <c r="R342" s="13">
        <v>45.986548999999997</v>
      </c>
      <c r="S342" s="14">
        <f t="shared" si="108"/>
        <v>1.9174439110583696E-2</v>
      </c>
      <c r="T342" s="13">
        <v>115.313377</v>
      </c>
      <c r="U342" s="14">
        <f t="shared" si="109"/>
        <v>1.758877738784359E-2</v>
      </c>
      <c r="V342" s="13">
        <v>46.322223999999999</v>
      </c>
      <c r="W342" s="14">
        <f t="shared" si="110"/>
        <v>-6.7089812913012636E-3</v>
      </c>
      <c r="X342" s="13">
        <v>269.05630500000001</v>
      </c>
      <c r="Y342" s="14">
        <f t="shared" si="111"/>
        <v>7.5959079719678524E-3</v>
      </c>
      <c r="Z342" s="13">
        <v>70.010925</v>
      </c>
      <c r="AA342" s="14">
        <f t="shared" si="112"/>
        <v>6.9243290759544163E-3</v>
      </c>
      <c r="AB342" s="13">
        <v>133.65579199999999</v>
      </c>
      <c r="AC342" s="14">
        <f t="shared" si="113"/>
        <v>4.1693724784390707E-3</v>
      </c>
      <c r="AD342" s="13">
        <v>46.280192999999997</v>
      </c>
      <c r="AE342" s="14">
        <f t="shared" si="114"/>
        <v>1.6172042742547355E-2</v>
      </c>
      <c r="AF342" s="13">
        <v>121.24700900000001</v>
      </c>
      <c r="AG342" s="14">
        <f t="shared" si="115"/>
        <v>-1.8130239437743612E-3</v>
      </c>
      <c r="AH342" s="13">
        <v>28.210739</v>
      </c>
      <c r="AI342" s="14">
        <f t="shared" si="116"/>
        <v>8.9410362908479701E-3</v>
      </c>
      <c r="AJ342" s="13">
        <v>107.619698</v>
      </c>
      <c r="AK342" s="14">
        <f t="shared" si="117"/>
        <v>-6.9705932643941981E-3</v>
      </c>
      <c r="AL342" s="13">
        <v>101.58000199999999</v>
      </c>
      <c r="AM342" s="14">
        <f t="shared" si="118"/>
        <v>1.0344151478574037E-2</v>
      </c>
      <c r="AN342" s="13">
        <v>171.29669200000001</v>
      </c>
      <c r="AO342" s="14">
        <f t="shared" si="119"/>
        <v>1.2465774907654881E-2</v>
      </c>
    </row>
    <row r="343" spans="1:41" x14ac:dyDescent="0.2">
      <c r="A343" s="50">
        <v>43752</v>
      </c>
      <c r="B343" s="49">
        <v>57.125599000000001</v>
      </c>
      <c r="C343" s="14">
        <f t="shared" si="100"/>
        <v>-1.4393805419642414E-3</v>
      </c>
      <c r="D343" s="13">
        <v>86.821503000000007</v>
      </c>
      <c r="E343" s="14">
        <f t="shared" si="101"/>
        <v>2.6040694419595667E-3</v>
      </c>
      <c r="F343" s="13">
        <v>207.91000399999999</v>
      </c>
      <c r="G343" s="14">
        <f t="shared" si="102"/>
        <v>-8.1698384451200923E-4</v>
      </c>
      <c r="H343" s="13">
        <v>40.554977000000001</v>
      </c>
      <c r="I343" s="14">
        <f t="shared" si="103"/>
        <v>-7.0253091041004856E-3</v>
      </c>
      <c r="J343" s="13">
        <v>40.046889999999998</v>
      </c>
      <c r="K343" s="14">
        <f t="shared" si="104"/>
        <v>-1.0953509426752661E-2</v>
      </c>
      <c r="L343" s="13">
        <v>128.50874300000001</v>
      </c>
      <c r="M343" s="14">
        <f t="shared" si="105"/>
        <v>-2.4610522473800245E-3</v>
      </c>
      <c r="N343" s="13">
        <v>60.888500000000001</v>
      </c>
      <c r="O343" s="14">
        <f t="shared" si="106"/>
        <v>1.6944830592822147E-3</v>
      </c>
      <c r="P343" s="13">
        <v>208.624359</v>
      </c>
      <c r="Q343" s="14">
        <f t="shared" si="107"/>
        <v>-2.0454101850163608E-3</v>
      </c>
      <c r="R343" s="13">
        <v>45.589278999999998</v>
      </c>
      <c r="S343" s="14">
        <f t="shared" si="108"/>
        <v>-8.6388304545313988E-3</v>
      </c>
      <c r="T343" s="13">
        <v>114.777748</v>
      </c>
      <c r="U343" s="14">
        <f t="shared" si="109"/>
        <v>-4.644985811143143E-3</v>
      </c>
      <c r="V343" s="13">
        <v>46.322223999999999</v>
      </c>
      <c r="W343" s="14">
        <f t="shared" si="110"/>
        <v>0</v>
      </c>
      <c r="X343" s="13">
        <v>269.51464800000002</v>
      </c>
      <c r="Y343" s="14">
        <f t="shared" si="111"/>
        <v>1.703520755627741E-3</v>
      </c>
      <c r="Z343" s="13">
        <v>70.301460000000006</v>
      </c>
      <c r="AA343" s="14">
        <f t="shared" si="112"/>
        <v>4.149852326619019E-3</v>
      </c>
      <c r="AB343" s="13">
        <v>133.53143299999999</v>
      </c>
      <c r="AC343" s="14">
        <f t="shared" si="113"/>
        <v>-9.304422811695634E-4</v>
      </c>
      <c r="AD343" s="13">
        <v>46.414561999999997</v>
      </c>
      <c r="AE343" s="14">
        <f t="shared" si="114"/>
        <v>2.9033802862490354E-3</v>
      </c>
      <c r="AF343" s="13">
        <v>121.07963599999999</v>
      </c>
      <c r="AG343" s="14">
        <f t="shared" si="115"/>
        <v>-1.3804299287911714E-3</v>
      </c>
      <c r="AH343" s="13">
        <v>28.359171</v>
      </c>
      <c r="AI343" s="14">
        <f t="shared" si="116"/>
        <v>5.2615424218416251E-3</v>
      </c>
      <c r="AJ343" s="13">
        <v>106.695381</v>
      </c>
      <c r="AK343" s="14">
        <f t="shared" si="117"/>
        <v>-8.5887343783477288E-3</v>
      </c>
      <c r="AL343" s="13">
        <v>101.75</v>
      </c>
      <c r="AM343" s="14">
        <f t="shared" si="118"/>
        <v>1.6735380651007326E-3</v>
      </c>
      <c r="AN343" s="13">
        <v>171.58696</v>
      </c>
      <c r="AO343" s="14">
        <f t="shared" si="119"/>
        <v>1.6945335990492527E-3</v>
      </c>
    </row>
    <row r="344" spans="1:41" x14ac:dyDescent="0.2">
      <c r="A344" s="50">
        <v>43753</v>
      </c>
      <c r="B344" s="49">
        <v>56.992396999999997</v>
      </c>
      <c r="C344" s="14">
        <f t="shared" si="100"/>
        <v>-2.3317392260517877E-3</v>
      </c>
      <c r="D344" s="13">
        <v>88.369003000000006</v>
      </c>
      <c r="E344" s="14">
        <f t="shared" si="101"/>
        <v>1.7823925485372039E-2</v>
      </c>
      <c r="F344" s="13">
        <v>209.38000500000001</v>
      </c>
      <c r="G344" s="14">
        <f t="shared" si="102"/>
        <v>7.0703716594611166E-3</v>
      </c>
      <c r="H344" s="13">
        <v>40.949497000000001</v>
      </c>
      <c r="I344" s="14">
        <f t="shared" si="103"/>
        <v>9.7280291886245873E-3</v>
      </c>
      <c r="J344" s="13">
        <v>40.316479000000001</v>
      </c>
      <c r="K344" s="14">
        <f t="shared" si="104"/>
        <v>6.7318336080530727E-3</v>
      </c>
      <c r="L344" s="13">
        <v>128.56819200000001</v>
      </c>
      <c r="M344" s="14">
        <f t="shared" si="105"/>
        <v>4.6260665704278559E-4</v>
      </c>
      <c r="N344" s="13">
        <v>62.112000000000002</v>
      </c>
      <c r="O344" s="14">
        <f t="shared" si="106"/>
        <v>2.0094106440460946E-2</v>
      </c>
      <c r="P344" s="13">
        <v>209.90722700000001</v>
      </c>
      <c r="Q344" s="14">
        <f t="shared" si="107"/>
        <v>6.1491764727243936E-3</v>
      </c>
      <c r="R344" s="13">
        <v>46.480941999999999</v>
      </c>
      <c r="S344" s="14">
        <f t="shared" si="108"/>
        <v>1.9558611576199869E-2</v>
      </c>
      <c r="T344" s="13">
        <v>116.63919799999999</v>
      </c>
      <c r="U344" s="14">
        <f t="shared" si="109"/>
        <v>1.6217864807732463E-2</v>
      </c>
      <c r="V344" s="13">
        <v>46.504733999999999</v>
      </c>
      <c r="W344" s="14">
        <f t="shared" si="110"/>
        <v>3.9400094434154376E-3</v>
      </c>
      <c r="X344" s="13">
        <v>271.64047199999999</v>
      </c>
      <c r="Y344" s="14">
        <f t="shared" si="111"/>
        <v>7.8876009737325337E-3</v>
      </c>
      <c r="Z344" s="13">
        <v>70.592003000000005</v>
      </c>
      <c r="AA344" s="14">
        <f t="shared" si="112"/>
        <v>4.1328160183302654E-3</v>
      </c>
      <c r="AB344" s="13">
        <v>135.464279</v>
      </c>
      <c r="AC344" s="14">
        <f t="shared" si="113"/>
        <v>1.4474839044077425E-2</v>
      </c>
      <c r="AD344" s="13">
        <v>48.863059999999997</v>
      </c>
      <c r="AE344" s="14">
        <f t="shared" si="114"/>
        <v>5.275279771033925E-2</v>
      </c>
      <c r="AF344" s="13">
        <v>120.09304</v>
      </c>
      <c r="AG344" s="14">
        <f t="shared" si="115"/>
        <v>-8.1483231416387136E-3</v>
      </c>
      <c r="AH344" s="13">
        <v>28.515426999999999</v>
      </c>
      <c r="AI344" s="14">
        <f t="shared" si="116"/>
        <v>5.509893078327277E-3</v>
      </c>
      <c r="AJ344" s="13">
        <v>104.162415</v>
      </c>
      <c r="AK344" s="14">
        <f t="shared" si="117"/>
        <v>-2.3740165471643038E-2</v>
      </c>
      <c r="AL344" s="13">
        <v>103.589996</v>
      </c>
      <c r="AM344" s="14">
        <f t="shared" si="118"/>
        <v>1.808349877149884E-2</v>
      </c>
      <c r="AN344" s="13">
        <v>172.931702</v>
      </c>
      <c r="AO344" s="14">
        <f t="shared" si="119"/>
        <v>7.8370873870601265E-3</v>
      </c>
    </row>
    <row r="345" spans="1:41" x14ac:dyDescent="0.2">
      <c r="A345" s="50">
        <v>43754</v>
      </c>
      <c r="B345" s="49">
        <v>56.762309999999999</v>
      </c>
      <c r="C345" s="14">
        <f t="shared" si="100"/>
        <v>-4.03715253457404E-3</v>
      </c>
      <c r="D345" s="13">
        <v>88.871498000000003</v>
      </c>
      <c r="E345" s="14">
        <f t="shared" si="101"/>
        <v>5.6863264599691377E-3</v>
      </c>
      <c r="F345" s="13">
        <v>209.28999300000001</v>
      </c>
      <c r="G345" s="14">
        <f t="shared" si="102"/>
        <v>-4.2989778321955718E-4</v>
      </c>
      <c r="H345" s="13">
        <v>40.886726000000003</v>
      </c>
      <c r="I345" s="14">
        <f t="shared" si="103"/>
        <v>-1.5328881817522344E-3</v>
      </c>
      <c r="J345" s="13">
        <v>40.690413999999997</v>
      </c>
      <c r="K345" s="14">
        <f t="shared" si="104"/>
        <v>9.274991499133467E-3</v>
      </c>
      <c r="L345" s="13">
        <v>129.658096</v>
      </c>
      <c r="M345" s="14">
        <f t="shared" si="105"/>
        <v>8.4772445116128026E-3</v>
      </c>
      <c r="N345" s="13">
        <v>62.150002000000001</v>
      </c>
      <c r="O345" s="14">
        <f t="shared" si="106"/>
        <v>6.1183024214317427E-4</v>
      </c>
      <c r="P345" s="13">
        <v>210.15666200000001</v>
      </c>
      <c r="Q345" s="14">
        <f t="shared" si="107"/>
        <v>1.1883106816517053E-3</v>
      </c>
      <c r="R345" s="13">
        <v>46.304378999999997</v>
      </c>
      <c r="S345" s="14">
        <f t="shared" si="108"/>
        <v>-3.798610621962073E-3</v>
      </c>
      <c r="T345" s="13">
        <v>118.685051</v>
      </c>
      <c r="U345" s="14">
        <f t="shared" si="109"/>
        <v>1.7540012577933028E-2</v>
      </c>
      <c r="V345" s="13">
        <v>46.487358</v>
      </c>
      <c r="W345" s="14">
        <f t="shared" si="110"/>
        <v>-3.7363938045531508E-4</v>
      </c>
      <c r="X345" s="13">
        <v>271.35772700000001</v>
      </c>
      <c r="Y345" s="14">
        <f t="shared" si="111"/>
        <v>-1.0408795048771902E-3</v>
      </c>
      <c r="Z345" s="13">
        <v>70.102249</v>
      </c>
      <c r="AA345" s="14">
        <f t="shared" si="112"/>
        <v>-6.9378113552041043E-3</v>
      </c>
      <c r="AB345" s="13">
        <v>134.354309</v>
      </c>
      <c r="AC345" s="14">
        <f t="shared" si="113"/>
        <v>-8.1938206012228676E-3</v>
      </c>
      <c r="AD345" s="13">
        <v>48.325592</v>
      </c>
      <c r="AE345" s="14">
        <f t="shared" si="114"/>
        <v>-1.0999474858921943E-2</v>
      </c>
      <c r="AF345" s="13">
        <v>120.172318</v>
      </c>
      <c r="AG345" s="14">
        <f t="shared" si="115"/>
        <v>6.6013817286991738E-4</v>
      </c>
      <c r="AH345" s="13">
        <v>28.390421</v>
      </c>
      <c r="AI345" s="14">
        <f t="shared" si="116"/>
        <v>-4.3838024939973907E-3</v>
      </c>
      <c r="AJ345" s="13">
        <v>104.45571099999999</v>
      </c>
      <c r="AK345" s="14">
        <f t="shared" si="117"/>
        <v>2.8157565279183228E-3</v>
      </c>
      <c r="AL345" s="13">
        <v>103.089996</v>
      </c>
      <c r="AM345" s="14">
        <f t="shared" si="118"/>
        <v>-4.8267209123166177E-3</v>
      </c>
      <c r="AN345" s="13">
        <v>172.08033800000001</v>
      </c>
      <c r="AO345" s="14">
        <f t="shared" si="119"/>
        <v>-4.9231227713238956E-3</v>
      </c>
    </row>
    <row r="346" spans="1:41" x14ac:dyDescent="0.2">
      <c r="A346" s="50">
        <v>43755</v>
      </c>
      <c r="B346" s="49">
        <v>56.982700000000001</v>
      </c>
      <c r="C346" s="14">
        <f t="shared" si="100"/>
        <v>3.8826820120605454E-3</v>
      </c>
      <c r="D346" s="13">
        <v>89.374001000000007</v>
      </c>
      <c r="E346" s="14">
        <f t="shared" si="101"/>
        <v>5.6542649928101874E-3</v>
      </c>
      <c r="F346" s="13">
        <v>208.61999499999999</v>
      </c>
      <c r="G346" s="14">
        <f t="shared" si="102"/>
        <v>-3.2012901830429374E-3</v>
      </c>
      <c r="H346" s="13">
        <v>41.182631999999998</v>
      </c>
      <c r="I346" s="14">
        <f t="shared" si="103"/>
        <v>7.2372143467782646E-3</v>
      </c>
      <c r="J346" s="13">
        <v>40.899143000000002</v>
      </c>
      <c r="K346" s="14">
        <f t="shared" si="104"/>
        <v>5.1296848441995113E-3</v>
      </c>
      <c r="L346" s="13">
        <v>131.15420499999999</v>
      </c>
      <c r="M346" s="14">
        <f t="shared" si="105"/>
        <v>1.153887837439771E-2</v>
      </c>
      <c r="N346" s="13">
        <v>62.639999000000003</v>
      </c>
      <c r="O346" s="14">
        <f t="shared" si="106"/>
        <v>7.8841027229572536E-3</v>
      </c>
      <c r="P346" s="13">
        <v>210.93171699999999</v>
      </c>
      <c r="Q346" s="14">
        <f t="shared" si="107"/>
        <v>3.687986821945044E-3</v>
      </c>
      <c r="R346" s="13">
        <v>45.783504000000001</v>
      </c>
      <c r="S346" s="14">
        <f t="shared" si="108"/>
        <v>-1.1248936088744332E-2</v>
      </c>
      <c r="T346" s="13">
        <v>119.563103</v>
      </c>
      <c r="U346" s="14">
        <f t="shared" si="109"/>
        <v>7.3981684517285817E-3</v>
      </c>
      <c r="V346" s="13">
        <v>46.748077000000002</v>
      </c>
      <c r="W346" s="14">
        <f t="shared" si="110"/>
        <v>5.6083849721035861E-3</v>
      </c>
      <c r="X346" s="13">
        <v>269.64144900000002</v>
      </c>
      <c r="Y346" s="14">
        <f t="shared" si="111"/>
        <v>-6.324780277953912E-3</v>
      </c>
      <c r="Z346" s="13">
        <v>69.562668000000002</v>
      </c>
      <c r="AA346" s="14">
        <f t="shared" si="112"/>
        <v>-7.6970569089730434E-3</v>
      </c>
      <c r="AB346" s="13">
        <v>133.66540499999999</v>
      </c>
      <c r="AC346" s="14">
        <f t="shared" si="113"/>
        <v>-5.1275169745393923E-3</v>
      </c>
      <c r="AD346" s="13">
        <v>48.345497000000002</v>
      </c>
      <c r="AE346" s="14">
        <f t="shared" si="114"/>
        <v>4.1189355735160582E-4</v>
      </c>
      <c r="AF346" s="13">
        <v>120.648033</v>
      </c>
      <c r="AG346" s="14">
        <f t="shared" si="115"/>
        <v>3.9586071727433225E-3</v>
      </c>
      <c r="AH346" s="13">
        <v>28.484169000000001</v>
      </c>
      <c r="AI346" s="14">
        <f t="shared" si="116"/>
        <v>3.3020996765071864E-3</v>
      </c>
      <c r="AJ346" s="13">
        <v>104.31797</v>
      </c>
      <c r="AK346" s="14">
        <f t="shared" si="117"/>
        <v>-1.318654563559396E-3</v>
      </c>
      <c r="AL346" s="13">
        <v>103.629997</v>
      </c>
      <c r="AM346" s="14">
        <f t="shared" si="118"/>
        <v>5.2381513333263907E-3</v>
      </c>
      <c r="AN346" s="13">
        <v>172.14807099999999</v>
      </c>
      <c r="AO346" s="14">
        <f t="shared" si="119"/>
        <v>3.9361266247617266E-4</v>
      </c>
    </row>
    <row r="347" spans="1:41" x14ac:dyDescent="0.2">
      <c r="A347" s="50">
        <v>43756</v>
      </c>
      <c r="B347" s="49">
        <v>57.256377999999998</v>
      </c>
      <c r="C347" s="14">
        <f t="shared" si="100"/>
        <v>4.8028261209103196E-3</v>
      </c>
      <c r="D347" s="13">
        <v>87.875504000000006</v>
      </c>
      <c r="E347" s="14">
        <f t="shared" si="101"/>
        <v>-1.6766587410582678E-2</v>
      </c>
      <c r="F347" s="13">
        <v>208.759995</v>
      </c>
      <c r="G347" s="14">
        <f t="shared" si="102"/>
        <v>6.7107661468401858E-4</v>
      </c>
      <c r="H347" s="13">
        <v>40.859839999999998</v>
      </c>
      <c r="I347" s="14">
        <f t="shared" si="103"/>
        <v>-7.8380614429888196E-3</v>
      </c>
      <c r="J347" s="13">
        <v>40.620842000000003</v>
      </c>
      <c r="K347" s="14">
        <f t="shared" si="104"/>
        <v>-6.8045680076963544E-3</v>
      </c>
      <c r="L347" s="13">
        <v>129.687805</v>
      </c>
      <c r="M347" s="14">
        <f t="shared" si="105"/>
        <v>-1.118073187207369E-2</v>
      </c>
      <c r="N347" s="13">
        <v>62.220500999999999</v>
      </c>
      <c r="O347" s="14">
        <f t="shared" si="106"/>
        <v>-6.6969669012926225E-3</v>
      </c>
      <c r="P347" s="13">
        <v>211.96508800000001</v>
      </c>
      <c r="Q347" s="14">
        <f t="shared" si="107"/>
        <v>4.8990783116795722E-3</v>
      </c>
      <c r="R347" s="13">
        <v>45.342083000000002</v>
      </c>
      <c r="S347" s="14">
        <f t="shared" si="108"/>
        <v>-9.6414857193979353E-3</v>
      </c>
      <c r="T347" s="13">
        <v>112.126076</v>
      </c>
      <c r="U347" s="14">
        <f t="shared" si="109"/>
        <v>-6.220168942922133E-2</v>
      </c>
      <c r="V347" s="13">
        <v>47.608474999999999</v>
      </c>
      <c r="W347" s="14">
        <f t="shared" si="110"/>
        <v>1.8404992359364769E-2</v>
      </c>
      <c r="X347" s="13">
        <v>263.90744000000001</v>
      </c>
      <c r="Y347" s="14">
        <f t="shared" si="111"/>
        <v>-2.1265309993197756E-2</v>
      </c>
      <c r="Z347" s="13">
        <v>70.293159000000003</v>
      </c>
      <c r="AA347" s="14">
        <f t="shared" si="112"/>
        <v>1.0501192967469208E-2</v>
      </c>
      <c r="AB347" s="13">
        <v>131.483734</v>
      </c>
      <c r="AC347" s="14">
        <f t="shared" si="113"/>
        <v>-1.6321882240210139E-2</v>
      </c>
      <c r="AD347" s="13">
        <v>47.399937000000001</v>
      </c>
      <c r="AE347" s="14">
        <f t="shared" si="114"/>
        <v>-1.9558388240377367E-2</v>
      </c>
      <c r="AF347" s="13">
        <v>120.02254499999999</v>
      </c>
      <c r="AG347" s="14">
        <f t="shared" si="115"/>
        <v>-5.1844027991737596E-3</v>
      </c>
      <c r="AH347" s="13">
        <v>28.484169000000001</v>
      </c>
      <c r="AI347" s="14">
        <f t="shared" si="116"/>
        <v>0</v>
      </c>
      <c r="AJ347" s="13">
        <v>105.069305</v>
      </c>
      <c r="AK347" s="14">
        <f t="shared" si="117"/>
        <v>7.2023544936696826E-3</v>
      </c>
      <c r="AL347" s="13">
        <v>101.220001</v>
      </c>
      <c r="AM347" s="14">
        <f t="shared" si="118"/>
        <v>-2.3255776027861996E-2</v>
      </c>
      <c r="AN347" s="13">
        <v>169.99061599999999</v>
      </c>
      <c r="AO347" s="14">
        <f t="shared" si="119"/>
        <v>-1.2532554024378251E-2</v>
      </c>
    </row>
    <row r="348" spans="1:41" x14ac:dyDescent="0.2">
      <c r="A348" s="50">
        <v>43759</v>
      </c>
      <c r="B348" s="49">
        <v>58.249355000000001</v>
      </c>
      <c r="C348" s="14">
        <f t="shared" si="100"/>
        <v>1.7342644342609459E-2</v>
      </c>
      <c r="D348" s="13">
        <v>89.282996999999995</v>
      </c>
      <c r="E348" s="14">
        <f t="shared" si="101"/>
        <v>1.6016898179041839E-2</v>
      </c>
      <c r="F348" s="13">
        <v>211.490005</v>
      </c>
      <c r="G348" s="14">
        <f t="shared" si="102"/>
        <v>1.3077266072937022E-2</v>
      </c>
      <c r="H348" s="13">
        <v>41.317131000000003</v>
      </c>
      <c r="I348" s="14">
        <f t="shared" si="103"/>
        <v>1.11916982543252E-2</v>
      </c>
      <c r="J348" s="13">
        <v>41.212204</v>
      </c>
      <c r="K348" s="14">
        <f t="shared" si="104"/>
        <v>1.4558093108951287E-2</v>
      </c>
      <c r="L348" s="13">
        <v>129.06358299999999</v>
      </c>
      <c r="M348" s="14">
        <f t="shared" si="105"/>
        <v>-4.8132667524136696E-3</v>
      </c>
      <c r="N348" s="13">
        <v>62.214001000000003</v>
      </c>
      <c r="O348" s="14">
        <f t="shared" si="106"/>
        <v>-1.0446717553747042E-4</v>
      </c>
      <c r="P348" s="13">
        <v>210.86930799999999</v>
      </c>
      <c r="Q348" s="14">
        <f t="shared" si="107"/>
        <v>-5.1696249148350804E-3</v>
      </c>
      <c r="R348" s="13">
        <v>46.02187</v>
      </c>
      <c r="S348" s="14">
        <f t="shared" si="108"/>
        <v>1.4992407825639598E-2</v>
      </c>
      <c r="T348" s="13">
        <v>112.407051</v>
      </c>
      <c r="U348" s="14">
        <f t="shared" si="109"/>
        <v>2.5058845366174864E-3</v>
      </c>
      <c r="V348" s="13">
        <v>47.130477999999997</v>
      </c>
      <c r="W348" s="14">
        <f t="shared" si="110"/>
        <v>-1.0040166167893494E-2</v>
      </c>
      <c r="X348" s="13">
        <v>267.48632800000001</v>
      </c>
      <c r="Y348" s="14">
        <f t="shared" si="111"/>
        <v>1.3561148560268022E-2</v>
      </c>
      <c r="Z348" s="13">
        <v>70.160362000000006</v>
      </c>
      <c r="AA348" s="14">
        <f t="shared" si="112"/>
        <v>-1.8891881071954053E-3</v>
      </c>
      <c r="AB348" s="13">
        <v>132.45970199999999</v>
      </c>
      <c r="AC348" s="14">
        <f t="shared" si="113"/>
        <v>7.4227280463452505E-3</v>
      </c>
      <c r="AD348" s="13">
        <v>48.773476000000002</v>
      </c>
      <c r="AE348" s="14">
        <f t="shared" si="114"/>
        <v>2.8977654548359544E-2</v>
      </c>
      <c r="AF348" s="13">
        <v>119.908028</v>
      </c>
      <c r="AG348" s="14">
        <f t="shared" si="115"/>
        <v>-9.5412907633307675E-4</v>
      </c>
      <c r="AH348" s="13">
        <v>28.484169000000001</v>
      </c>
      <c r="AI348" s="14">
        <f t="shared" si="116"/>
        <v>0</v>
      </c>
      <c r="AJ348" s="13">
        <v>106.50932299999999</v>
      </c>
      <c r="AK348" s="14">
        <f t="shared" si="117"/>
        <v>1.3705410919012007E-2</v>
      </c>
      <c r="AL348" s="13">
        <v>101.44000200000001</v>
      </c>
      <c r="AM348" s="14">
        <f t="shared" si="118"/>
        <v>2.1734933592818528E-3</v>
      </c>
      <c r="AN348" s="13">
        <v>170.687195</v>
      </c>
      <c r="AO348" s="14">
        <f t="shared" si="119"/>
        <v>4.0977497251966088E-3</v>
      </c>
    </row>
    <row r="349" spans="1:41" x14ac:dyDescent="0.2">
      <c r="A349" s="50">
        <v>43760</v>
      </c>
      <c r="B349" s="49">
        <v>58.116154000000002</v>
      </c>
      <c r="C349" s="14">
        <f t="shared" si="100"/>
        <v>-2.2867377673109202E-3</v>
      </c>
      <c r="D349" s="13">
        <v>88.286499000000006</v>
      </c>
      <c r="E349" s="14">
        <f t="shared" si="101"/>
        <v>-1.1161117272978527E-2</v>
      </c>
      <c r="F349" s="13">
        <v>210.61999499999999</v>
      </c>
      <c r="G349" s="14">
        <f t="shared" si="102"/>
        <v>-4.1137168633572641E-3</v>
      </c>
      <c r="H349" s="13">
        <v>41.039164999999997</v>
      </c>
      <c r="I349" s="14">
        <f t="shared" si="103"/>
        <v>-6.7276210441622464E-3</v>
      </c>
      <c r="J349" s="13">
        <v>41.351340999999998</v>
      </c>
      <c r="K349" s="14">
        <f t="shared" si="104"/>
        <v>3.37611160034057E-3</v>
      </c>
      <c r="L349" s="13">
        <v>131.18394499999999</v>
      </c>
      <c r="M349" s="14">
        <f t="shared" si="105"/>
        <v>1.6428817104821913E-2</v>
      </c>
      <c r="N349" s="13">
        <v>62.060001</v>
      </c>
      <c r="O349" s="14">
        <f t="shared" si="106"/>
        <v>-2.4753270570077035E-3</v>
      </c>
      <c r="P349" s="13">
        <v>211.314774</v>
      </c>
      <c r="Q349" s="14">
        <f t="shared" si="107"/>
        <v>2.1125217520987505E-3</v>
      </c>
      <c r="R349" s="13">
        <v>45.915923999999997</v>
      </c>
      <c r="S349" s="14">
        <f t="shared" si="108"/>
        <v>-2.3020794244128506E-3</v>
      </c>
      <c r="T349" s="13">
        <v>113.443138</v>
      </c>
      <c r="U349" s="14">
        <f t="shared" si="109"/>
        <v>9.2172776599219741E-3</v>
      </c>
      <c r="V349" s="13">
        <v>46.800224</v>
      </c>
      <c r="W349" s="14">
        <f t="shared" si="110"/>
        <v>-7.0072278918961173E-3</v>
      </c>
      <c r="X349" s="13">
        <v>254.77023299999999</v>
      </c>
      <c r="Y349" s="14">
        <f t="shared" si="111"/>
        <v>-4.7539233481869836E-2</v>
      </c>
      <c r="Z349" s="13">
        <v>67.487426999999997</v>
      </c>
      <c r="AA349" s="14">
        <f t="shared" si="112"/>
        <v>-3.809750867591033E-2</v>
      </c>
      <c r="AB349" s="13">
        <v>130.488541</v>
      </c>
      <c r="AC349" s="14">
        <f t="shared" si="113"/>
        <v>-1.4881212702713142E-2</v>
      </c>
      <c r="AD349" s="13">
        <v>48.673949999999998</v>
      </c>
      <c r="AE349" s="14">
        <f t="shared" si="114"/>
        <v>-2.0405763165209923E-3</v>
      </c>
      <c r="AF349" s="13">
        <v>120.383751</v>
      </c>
      <c r="AG349" s="14">
        <f t="shared" si="115"/>
        <v>3.9673990802351344E-3</v>
      </c>
      <c r="AH349" s="13">
        <v>28.460739</v>
      </c>
      <c r="AI349" s="14">
        <f t="shared" si="116"/>
        <v>-8.225621747997014E-4</v>
      </c>
      <c r="AJ349" s="13">
        <v>109.282082</v>
      </c>
      <c r="AK349" s="14">
        <f t="shared" si="117"/>
        <v>2.6033016846797707E-2</v>
      </c>
      <c r="AL349" s="13">
        <v>97.360000999999997</v>
      </c>
      <c r="AM349" s="14">
        <f t="shared" si="118"/>
        <v>-4.0220829254321244E-2</v>
      </c>
      <c r="AN349" s="13">
        <v>165.298508</v>
      </c>
      <c r="AO349" s="14">
        <f t="shared" si="119"/>
        <v>-3.1570540484891163E-2</v>
      </c>
    </row>
    <row r="350" spans="1:41" x14ac:dyDescent="0.2">
      <c r="A350" s="50">
        <v>43761</v>
      </c>
      <c r="B350" s="49">
        <v>58.896019000000003</v>
      </c>
      <c r="C350" s="14">
        <f t="shared" si="100"/>
        <v>1.341907449691182E-2</v>
      </c>
      <c r="D350" s="13">
        <v>88.108497999999997</v>
      </c>
      <c r="E350" s="14">
        <f t="shared" si="101"/>
        <v>-2.0161746361695432E-3</v>
      </c>
      <c r="F350" s="13">
        <v>210.96000699999999</v>
      </c>
      <c r="G350" s="14">
        <f t="shared" si="102"/>
        <v>1.614338657637937E-3</v>
      </c>
      <c r="H350" s="13">
        <v>40.994335</v>
      </c>
      <c r="I350" s="14">
        <f t="shared" si="103"/>
        <v>-1.0923711532628833E-3</v>
      </c>
      <c r="J350" s="13">
        <v>40.916527000000002</v>
      </c>
      <c r="K350" s="14">
        <f t="shared" si="104"/>
        <v>-1.0515112436135898E-2</v>
      </c>
      <c r="L350" s="13">
        <v>129.925613</v>
      </c>
      <c r="M350" s="14">
        <f t="shared" si="105"/>
        <v>-9.5921189136368712E-3</v>
      </c>
      <c r="N350" s="13">
        <v>62.881500000000003</v>
      </c>
      <c r="O350" s="14">
        <f t="shared" si="106"/>
        <v>1.3237173489571763E-2</v>
      </c>
      <c r="P350" s="13">
        <v>209.06085200000001</v>
      </c>
      <c r="Q350" s="14">
        <f t="shared" si="107"/>
        <v>-1.0666182762971377E-2</v>
      </c>
      <c r="R350" s="13">
        <v>45.659897000000001</v>
      </c>
      <c r="S350" s="14">
        <f t="shared" si="108"/>
        <v>-5.575995813565604E-3</v>
      </c>
      <c r="T350" s="13">
        <v>114.057762</v>
      </c>
      <c r="U350" s="14">
        <f t="shared" si="109"/>
        <v>5.4179037254769025E-3</v>
      </c>
      <c r="V350" s="13">
        <v>47.486801</v>
      </c>
      <c r="W350" s="14">
        <f t="shared" si="110"/>
        <v>1.4670378500752479E-2</v>
      </c>
      <c r="X350" s="13">
        <v>254.370453</v>
      </c>
      <c r="Y350" s="14">
        <f t="shared" si="111"/>
        <v>-1.5691786096533322E-3</v>
      </c>
      <c r="Z350" s="13">
        <v>68.790679999999995</v>
      </c>
      <c r="AA350" s="14">
        <f t="shared" si="112"/>
        <v>1.9311048856552215E-2</v>
      </c>
      <c r="AB350" s="13">
        <v>131.321045</v>
      </c>
      <c r="AC350" s="14">
        <f t="shared" si="113"/>
        <v>6.3799012052714321E-3</v>
      </c>
      <c r="AD350" s="13">
        <v>48.544556</v>
      </c>
      <c r="AE350" s="14">
        <f t="shared" si="114"/>
        <v>-2.6583829748766385E-3</v>
      </c>
      <c r="AF350" s="13">
        <v>121.07963599999999</v>
      </c>
      <c r="AG350" s="14">
        <f t="shared" si="115"/>
        <v>5.7805558824961523E-3</v>
      </c>
      <c r="AH350" s="13">
        <v>28.72636</v>
      </c>
      <c r="AI350" s="14">
        <f t="shared" si="116"/>
        <v>9.3328918830954954E-3</v>
      </c>
      <c r="AJ350" s="13">
        <v>110.01552599999999</v>
      </c>
      <c r="AK350" s="14">
        <f t="shared" si="117"/>
        <v>6.7114753542121264E-3</v>
      </c>
      <c r="AL350" s="13">
        <v>96.639999000000003</v>
      </c>
      <c r="AM350" s="14">
        <f t="shared" si="118"/>
        <v>-7.395254648775107E-3</v>
      </c>
      <c r="AN350" s="13">
        <v>165.743515</v>
      </c>
      <c r="AO350" s="14">
        <f t="shared" si="119"/>
        <v>2.6921416616778604E-3</v>
      </c>
    </row>
    <row r="351" spans="1:41" x14ac:dyDescent="0.2">
      <c r="A351" s="50">
        <v>43762</v>
      </c>
      <c r="B351" s="49">
        <v>58.992893000000002</v>
      </c>
      <c r="C351" s="14">
        <f t="shared" si="100"/>
        <v>1.6448310368821772E-3</v>
      </c>
      <c r="D351" s="13">
        <v>89.039000999999999</v>
      </c>
      <c r="E351" s="14">
        <f t="shared" si="101"/>
        <v>1.0560876886131831E-2</v>
      </c>
      <c r="F351" s="13">
        <v>210.259995</v>
      </c>
      <c r="G351" s="14">
        <f t="shared" si="102"/>
        <v>-3.3182213536805394E-3</v>
      </c>
      <c r="H351" s="13">
        <v>40.205288000000003</v>
      </c>
      <c r="I351" s="14">
        <f t="shared" si="103"/>
        <v>-1.9247708250420326E-2</v>
      </c>
      <c r="J351" s="13">
        <v>40.359966</v>
      </c>
      <c r="K351" s="14">
        <f t="shared" si="104"/>
        <v>-1.3602351929820511E-2</v>
      </c>
      <c r="L351" s="13">
        <v>129.06358299999999</v>
      </c>
      <c r="M351" s="14">
        <f t="shared" si="105"/>
        <v>-6.6347964815837157E-3</v>
      </c>
      <c r="N351" s="13">
        <v>62.955502000000003</v>
      </c>
      <c r="O351" s="14">
        <f t="shared" si="106"/>
        <v>1.1768485166543385E-3</v>
      </c>
      <c r="P351" s="13">
        <v>208.36596700000001</v>
      </c>
      <c r="Q351" s="14">
        <f t="shared" si="107"/>
        <v>-3.3238408499358663E-3</v>
      </c>
      <c r="R351" s="13">
        <v>46.110149</v>
      </c>
      <c r="S351" s="14">
        <f t="shared" si="108"/>
        <v>9.8609946491994283E-3</v>
      </c>
      <c r="T351" s="13">
        <v>111.950462</v>
      </c>
      <c r="U351" s="14">
        <f t="shared" si="109"/>
        <v>-1.8475726360473343E-2</v>
      </c>
      <c r="V351" s="13">
        <v>47.460735</v>
      </c>
      <c r="W351" s="14">
        <f t="shared" si="110"/>
        <v>-5.4891042249827215E-4</v>
      </c>
      <c r="X351" s="13">
        <v>262.07421900000003</v>
      </c>
      <c r="Y351" s="14">
        <f t="shared" si="111"/>
        <v>3.0285616545251859E-2</v>
      </c>
      <c r="Z351" s="13">
        <v>68.549965</v>
      </c>
      <c r="AA351" s="14">
        <f t="shared" si="112"/>
        <v>-3.4992385596419595E-3</v>
      </c>
      <c r="AB351" s="13">
        <v>133.90458699999999</v>
      </c>
      <c r="AC351" s="14">
        <f t="shared" si="113"/>
        <v>1.9673480362572437E-2</v>
      </c>
      <c r="AD351" s="13">
        <v>48.984993000000003</v>
      </c>
      <c r="AE351" s="14">
        <f t="shared" si="114"/>
        <v>9.0728402171400546E-3</v>
      </c>
      <c r="AF351" s="13">
        <v>121.467232</v>
      </c>
      <c r="AG351" s="14">
        <f t="shared" si="115"/>
        <v>3.201165883914614E-3</v>
      </c>
      <c r="AH351" s="13">
        <v>28.429489</v>
      </c>
      <c r="AI351" s="14">
        <f t="shared" si="116"/>
        <v>-1.0334445436177786E-2</v>
      </c>
      <c r="AJ351" s="13">
        <v>111.61657</v>
      </c>
      <c r="AK351" s="14">
        <f t="shared" si="117"/>
        <v>1.455289138007676E-2</v>
      </c>
      <c r="AL351" s="13">
        <v>104.910004</v>
      </c>
      <c r="AM351" s="14">
        <f t="shared" si="118"/>
        <v>8.5575383749745271E-2</v>
      </c>
      <c r="AN351" s="13">
        <v>170.425995</v>
      </c>
      <c r="AO351" s="14">
        <f t="shared" si="119"/>
        <v>2.8251361750111226E-2</v>
      </c>
    </row>
    <row r="352" spans="1:41" x14ac:dyDescent="0.2">
      <c r="A352" s="50">
        <v>43763</v>
      </c>
      <c r="B352" s="49">
        <v>59.719456000000001</v>
      </c>
      <c r="C352" s="14">
        <f t="shared" si="100"/>
        <v>1.2316110688112891E-2</v>
      </c>
      <c r="D352" s="13">
        <v>88.066497999999996</v>
      </c>
      <c r="E352" s="14">
        <f t="shared" si="101"/>
        <v>-1.0922213738673969E-2</v>
      </c>
      <c r="F352" s="13">
        <v>211.800003</v>
      </c>
      <c r="G352" s="14">
        <f t="shared" si="102"/>
        <v>7.3243034177756794E-3</v>
      </c>
      <c r="H352" s="13">
        <v>40.931567999999999</v>
      </c>
      <c r="I352" s="14">
        <f t="shared" si="103"/>
        <v>1.8064290448559728E-2</v>
      </c>
      <c r="J352" s="13">
        <v>40.786076000000001</v>
      </c>
      <c r="K352" s="14">
        <f t="shared" si="104"/>
        <v>1.0557739320196768E-2</v>
      </c>
      <c r="L352" s="13">
        <v>129.69770800000001</v>
      </c>
      <c r="M352" s="14">
        <f t="shared" si="105"/>
        <v>4.9132759625929445E-3</v>
      </c>
      <c r="N352" s="13">
        <v>63.215000000000003</v>
      </c>
      <c r="O352" s="14">
        <f t="shared" si="106"/>
        <v>4.1219272622112779E-3</v>
      </c>
      <c r="P352" s="13">
        <v>208.802536</v>
      </c>
      <c r="Q352" s="14">
        <f t="shared" si="107"/>
        <v>2.0952030040490843E-3</v>
      </c>
      <c r="R352" s="13">
        <v>49.844509000000002</v>
      </c>
      <c r="S352" s="14">
        <f t="shared" si="108"/>
        <v>8.0987810297468377E-2</v>
      </c>
      <c r="T352" s="13">
        <v>112.6968</v>
      </c>
      <c r="U352" s="14">
        <f t="shared" si="109"/>
        <v>6.6666808396020905E-3</v>
      </c>
      <c r="V352" s="13">
        <v>46.713313999999997</v>
      </c>
      <c r="W352" s="14">
        <f t="shared" si="110"/>
        <v>-1.5748196904241007E-2</v>
      </c>
      <c r="X352" s="13">
        <v>263.47839399999998</v>
      </c>
      <c r="Y352" s="14">
        <f t="shared" si="111"/>
        <v>5.3579287781830853E-3</v>
      </c>
      <c r="Z352" s="13">
        <v>68.284301999999997</v>
      </c>
      <c r="AA352" s="14">
        <f t="shared" si="112"/>
        <v>-3.8754651442929333E-3</v>
      </c>
      <c r="AB352" s="13">
        <v>134.660507</v>
      </c>
      <c r="AC352" s="14">
        <f t="shared" si="113"/>
        <v>5.6452136325995106E-3</v>
      </c>
      <c r="AD352" s="13">
        <v>50.896014999999998</v>
      </c>
      <c r="AE352" s="14">
        <f t="shared" si="114"/>
        <v>3.9012397123339371E-2</v>
      </c>
      <c r="AF352" s="13">
        <v>120.36612700000001</v>
      </c>
      <c r="AG352" s="14">
        <f t="shared" si="115"/>
        <v>-9.0650373921420391E-3</v>
      </c>
      <c r="AH352" s="13">
        <v>28.72636</v>
      </c>
      <c r="AI352" s="14">
        <f t="shared" si="116"/>
        <v>1.0442361450816007E-2</v>
      </c>
      <c r="AJ352" s="13">
        <v>110.23912799999999</v>
      </c>
      <c r="AK352" s="14">
        <f t="shared" si="117"/>
        <v>-1.234083792397489E-2</v>
      </c>
      <c r="AL352" s="13">
        <v>107.19000200000001</v>
      </c>
      <c r="AM352" s="14">
        <f t="shared" si="118"/>
        <v>2.1732894033632988E-2</v>
      </c>
      <c r="AN352" s="13">
        <v>172.06098900000001</v>
      </c>
      <c r="AO352" s="14">
        <f t="shared" si="119"/>
        <v>9.5935716848829511E-3</v>
      </c>
    </row>
    <row r="353" spans="1:41" x14ac:dyDescent="0.2">
      <c r="A353" s="50">
        <v>43766</v>
      </c>
      <c r="B353" s="49">
        <v>60.317672999999999</v>
      </c>
      <c r="C353" s="14">
        <f t="shared" si="100"/>
        <v>1.0017120718581296E-2</v>
      </c>
      <c r="D353" s="13">
        <v>88.853995999999995</v>
      </c>
      <c r="E353" s="14">
        <f t="shared" si="101"/>
        <v>8.9420837422193866E-3</v>
      </c>
      <c r="F353" s="13">
        <v>212.86000100000001</v>
      </c>
      <c r="G353" s="14">
        <f t="shared" si="102"/>
        <v>5.004711921557492E-3</v>
      </c>
      <c r="H353" s="13">
        <v>40.743271</v>
      </c>
      <c r="I353" s="14">
        <f t="shared" si="103"/>
        <v>-4.6002879733314517E-3</v>
      </c>
      <c r="J353" s="13">
        <v>41.020882</v>
      </c>
      <c r="K353" s="14">
        <f t="shared" si="104"/>
        <v>5.7570137416504963E-3</v>
      </c>
      <c r="L353" s="13">
        <v>129.33111600000001</v>
      </c>
      <c r="M353" s="14">
        <f t="shared" si="105"/>
        <v>-2.8265110128237181E-3</v>
      </c>
      <c r="N353" s="13">
        <v>64.448997000000006</v>
      </c>
      <c r="O353" s="14">
        <f t="shared" si="106"/>
        <v>1.9520635925017737E-2</v>
      </c>
      <c r="P353" s="13">
        <v>210.95845</v>
      </c>
      <c r="Q353" s="14">
        <f t="shared" si="107"/>
        <v>1.0325133215814963E-2</v>
      </c>
      <c r="R353" s="13">
        <v>50.109355999999998</v>
      </c>
      <c r="S353" s="14">
        <f t="shared" si="108"/>
        <v>5.3134639163563424E-3</v>
      </c>
      <c r="T353" s="13">
        <v>113.425568</v>
      </c>
      <c r="U353" s="14">
        <f t="shared" si="109"/>
        <v>6.4666254942464807E-3</v>
      </c>
      <c r="V353" s="13">
        <v>46.556880999999997</v>
      </c>
      <c r="W353" s="14">
        <f t="shared" si="110"/>
        <v>-3.348788313327522E-3</v>
      </c>
      <c r="X353" s="13">
        <v>269.07577500000002</v>
      </c>
      <c r="Y353" s="14">
        <f t="shared" si="111"/>
        <v>2.1244174579263753E-2</v>
      </c>
      <c r="Z353" s="13">
        <v>68.234511999999995</v>
      </c>
      <c r="AA353" s="14">
        <f t="shared" si="112"/>
        <v>-7.2915733985245978E-4</v>
      </c>
      <c r="AB353" s="13">
        <v>137.97129799999999</v>
      </c>
      <c r="AC353" s="14">
        <f t="shared" si="113"/>
        <v>2.4586206258676802E-2</v>
      </c>
      <c r="AD353" s="13">
        <v>51.455891000000001</v>
      </c>
      <c r="AE353" s="14">
        <f t="shared" si="114"/>
        <v>1.1000389716169456E-2</v>
      </c>
      <c r="AF353" s="13">
        <v>120.30445899999999</v>
      </c>
      <c r="AG353" s="14">
        <f t="shared" si="115"/>
        <v>-5.1233683044404899E-4</v>
      </c>
      <c r="AH353" s="13">
        <v>29.1248</v>
      </c>
      <c r="AI353" s="14">
        <f t="shared" si="116"/>
        <v>1.387018752114777E-2</v>
      </c>
      <c r="AJ353" s="13">
        <v>110.444855</v>
      </c>
      <c r="AK353" s="14">
        <f t="shared" si="117"/>
        <v>1.8661885641912956E-3</v>
      </c>
      <c r="AL353" s="13">
        <v>106.599998</v>
      </c>
      <c r="AM353" s="14">
        <f t="shared" si="118"/>
        <v>-5.5042820131676606E-3</v>
      </c>
      <c r="AN353" s="13">
        <v>173.986176</v>
      </c>
      <c r="AO353" s="14">
        <f t="shared" si="119"/>
        <v>1.1188980205152577E-2</v>
      </c>
    </row>
    <row r="354" spans="1:41" x14ac:dyDescent="0.2">
      <c r="A354" s="50">
        <v>43767</v>
      </c>
      <c r="B354" s="49">
        <v>58.922642000000003</v>
      </c>
      <c r="C354" s="14">
        <f t="shared" si="100"/>
        <v>-2.3128063975544899E-2</v>
      </c>
      <c r="D354" s="13">
        <v>88.135497999999998</v>
      </c>
      <c r="E354" s="14">
        <f t="shared" si="101"/>
        <v>-8.0862767274979541E-3</v>
      </c>
      <c r="F354" s="13">
        <v>213.009995</v>
      </c>
      <c r="G354" s="14">
        <f t="shared" si="102"/>
        <v>7.0466033681926277E-4</v>
      </c>
      <c r="H354" s="13">
        <v>40.662562999999999</v>
      </c>
      <c r="I354" s="14">
        <f t="shared" si="103"/>
        <v>-1.9808915194855503E-3</v>
      </c>
      <c r="J354" s="13">
        <v>41.081757000000003</v>
      </c>
      <c r="K354" s="14">
        <f t="shared" si="104"/>
        <v>1.4840002708864652E-3</v>
      </c>
      <c r="L354" s="13">
        <v>128.29075599999999</v>
      </c>
      <c r="M354" s="14">
        <f t="shared" si="105"/>
        <v>-8.0441585302644114E-3</v>
      </c>
      <c r="N354" s="13">
        <v>63.033000999999999</v>
      </c>
      <c r="O354" s="14">
        <f t="shared" si="106"/>
        <v>-2.1970799638666327E-2</v>
      </c>
      <c r="P354" s="13">
        <v>208.58871500000001</v>
      </c>
      <c r="Q354" s="14">
        <f t="shared" si="107"/>
        <v>-1.1233183596106255E-2</v>
      </c>
      <c r="R354" s="13">
        <v>49.738567000000003</v>
      </c>
      <c r="S354" s="14">
        <f t="shared" si="108"/>
        <v>-7.3995961951695E-3</v>
      </c>
      <c r="T354" s="13">
        <v>113.372902</v>
      </c>
      <c r="U354" s="14">
        <f t="shared" si="109"/>
        <v>-4.6432211827229786E-4</v>
      </c>
      <c r="V354" s="13">
        <v>46.417828</v>
      </c>
      <c r="W354" s="14">
        <f t="shared" si="110"/>
        <v>-2.9867335829476538E-3</v>
      </c>
      <c r="X354" s="13">
        <v>267.47659299999998</v>
      </c>
      <c r="Y354" s="14">
        <f t="shared" si="111"/>
        <v>-5.9432403381539656E-3</v>
      </c>
      <c r="Z354" s="13">
        <v>70.641807999999997</v>
      </c>
      <c r="AA354" s="14">
        <f t="shared" si="112"/>
        <v>3.5279742309873852E-2</v>
      </c>
      <c r="AB354" s="13">
        <v>136.66995199999999</v>
      </c>
      <c r="AC354" s="14">
        <f t="shared" si="113"/>
        <v>-9.4320051986463982E-3</v>
      </c>
      <c r="AD354" s="13">
        <v>50.492908</v>
      </c>
      <c r="AE354" s="14">
        <f t="shared" si="114"/>
        <v>-1.8714727921046004E-2</v>
      </c>
      <c r="AF354" s="13">
        <v>119.872803</v>
      </c>
      <c r="AG354" s="14">
        <f t="shared" si="115"/>
        <v>-3.588029933287773E-3</v>
      </c>
      <c r="AH354" s="13">
        <v>29.851357</v>
      </c>
      <c r="AI354" s="14">
        <f t="shared" si="116"/>
        <v>2.4946334395429259E-2</v>
      </c>
      <c r="AJ354" s="13">
        <v>110.55218499999999</v>
      </c>
      <c r="AK354" s="14">
        <f t="shared" si="117"/>
        <v>9.7179719236351048E-4</v>
      </c>
      <c r="AL354" s="13">
        <v>105</v>
      </c>
      <c r="AM354" s="14">
        <f t="shared" si="118"/>
        <v>-1.5009362382914837E-2</v>
      </c>
      <c r="AN354" s="13">
        <v>171.84814499999999</v>
      </c>
      <c r="AO354" s="14">
        <f t="shared" si="119"/>
        <v>-1.228851078375337E-2</v>
      </c>
    </row>
    <row r="355" spans="1:41" x14ac:dyDescent="0.2">
      <c r="A355" s="50">
        <v>43768</v>
      </c>
      <c r="B355" s="49">
        <v>58.915382000000001</v>
      </c>
      <c r="C355" s="14">
        <f t="shared" si="100"/>
        <v>-1.2321239770618497E-4</v>
      </c>
      <c r="D355" s="13">
        <v>88.999495999999994</v>
      </c>
      <c r="E355" s="14">
        <f t="shared" si="101"/>
        <v>9.8030648218496719E-3</v>
      </c>
      <c r="F355" s="13">
        <v>213.25</v>
      </c>
      <c r="G355" s="14">
        <f t="shared" si="102"/>
        <v>1.126731165830952E-3</v>
      </c>
      <c r="H355" s="13">
        <v>40.070796999999999</v>
      </c>
      <c r="I355" s="14">
        <f t="shared" si="103"/>
        <v>-1.4553091500897231E-2</v>
      </c>
      <c r="J355" s="13">
        <v>41.360039</v>
      </c>
      <c r="K355" s="14">
        <f t="shared" si="104"/>
        <v>6.7738582845908724E-3</v>
      </c>
      <c r="L355" s="13">
        <v>128.40966800000001</v>
      </c>
      <c r="M355" s="14">
        <f t="shared" si="105"/>
        <v>9.2689453010952327E-4</v>
      </c>
      <c r="N355" s="13">
        <v>63.034999999999997</v>
      </c>
      <c r="O355" s="14">
        <f t="shared" si="106"/>
        <v>3.1713546369216417E-5</v>
      </c>
      <c r="P355" s="13">
        <v>210.459518</v>
      </c>
      <c r="Q355" s="14">
        <f t="shared" si="107"/>
        <v>8.9688600843051969E-3</v>
      </c>
      <c r="R355" s="13">
        <v>49.968102000000002</v>
      </c>
      <c r="S355" s="14">
        <f t="shared" si="108"/>
        <v>4.6148293737533486E-3</v>
      </c>
      <c r="T355" s="13">
        <v>116.63919799999999</v>
      </c>
      <c r="U355" s="14">
        <f t="shared" si="109"/>
        <v>2.881020016582081E-2</v>
      </c>
      <c r="V355" s="13">
        <v>46.878447999999999</v>
      </c>
      <c r="W355" s="14">
        <f t="shared" si="110"/>
        <v>9.9233423847406854E-3</v>
      </c>
      <c r="X355" s="13">
        <v>270.26550300000002</v>
      </c>
      <c r="Y355" s="14">
        <f t="shared" si="111"/>
        <v>1.0426744145047628E-2</v>
      </c>
      <c r="Z355" s="13">
        <v>71.571540999999996</v>
      </c>
      <c r="AA355" s="14">
        <f t="shared" si="112"/>
        <v>1.3161228829250859E-2</v>
      </c>
      <c r="AB355" s="13">
        <v>138.37318400000001</v>
      </c>
      <c r="AC355" s="14">
        <f t="shared" si="113"/>
        <v>1.2462373587429187E-2</v>
      </c>
      <c r="AD355" s="13">
        <v>50.512824999999999</v>
      </c>
      <c r="AE355" s="14">
        <f t="shared" si="114"/>
        <v>3.9445143464500454E-4</v>
      </c>
      <c r="AF355" s="13">
        <v>120.595139</v>
      </c>
      <c r="AG355" s="14">
        <f t="shared" si="115"/>
        <v>6.0258539211768269E-3</v>
      </c>
      <c r="AH355" s="13">
        <v>30.062291999999999</v>
      </c>
      <c r="AI355" s="14">
        <f t="shared" si="116"/>
        <v>7.0661779295326799E-3</v>
      </c>
      <c r="AJ355" s="13">
        <v>111.750725</v>
      </c>
      <c r="AK355" s="14">
        <f t="shared" si="117"/>
        <v>1.0841395853008251E-2</v>
      </c>
      <c r="AL355" s="13">
        <v>106.5</v>
      </c>
      <c r="AM355" s="14">
        <f t="shared" si="118"/>
        <v>1.4285714285714235E-2</v>
      </c>
      <c r="AN355" s="13">
        <v>173.41540499999999</v>
      </c>
      <c r="AO355" s="14">
        <f t="shared" si="119"/>
        <v>9.1200286159620614E-3</v>
      </c>
    </row>
    <row r="356" spans="1:41" x14ac:dyDescent="0.2">
      <c r="A356" s="50">
        <v>43769</v>
      </c>
      <c r="B356" s="49">
        <v>60.247428999999997</v>
      </c>
      <c r="C356" s="14">
        <f t="shared" si="100"/>
        <v>2.2609494410135378E-2</v>
      </c>
      <c r="D356" s="13">
        <v>88.832999999999998</v>
      </c>
      <c r="E356" s="14">
        <f t="shared" si="101"/>
        <v>-1.8707521669560911E-3</v>
      </c>
      <c r="F356" s="13">
        <v>212.58000200000001</v>
      </c>
      <c r="G356" s="14">
        <f t="shared" si="102"/>
        <v>-3.1418429073856169E-3</v>
      </c>
      <c r="H356" s="13">
        <v>40.187354999999997</v>
      </c>
      <c r="I356" s="14">
        <f t="shared" si="103"/>
        <v>2.9088016392586624E-3</v>
      </c>
      <c r="J356" s="13">
        <v>41.316558999999998</v>
      </c>
      <c r="K356" s="14">
        <f t="shared" si="104"/>
        <v>-1.0512562621133315E-3</v>
      </c>
      <c r="L356" s="13">
        <v>128.72671500000001</v>
      </c>
      <c r="M356" s="14">
        <f t="shared" si="105"/>
        <v>2.4690274878680363E-3</v>
      </c>
      <c r="N356" s="13">
        <v>62.939999</v>
      </c>
      <c r="O356" s="14">
        <f t="shared" si="106"/>
        <v>-1.5071150947885137E-3</v>
      </c>
      <c r="P356" s="13">
        <v>208.98069799999999</v>
      </c>
      <c r="Q356" s="14">
        <f t="shared" si="107"/>
        <v>-7.0266244741661321E-3</v>
      </c>
      <c r="R356" s="13">
        <v>49.906306999999998</v>
      </c>
      <c r="S356" s="14">
        <f t="shared" si="108"/>
        <v>-1.2366889580878171E-3</v>
      </c>
      <c r="T356" s="13">
        <v>115.936775</v>
      </c>
      <c r="U356" s="14">
        <f t="shared" si="109"/>
        <v>-6.0221864694234295E-3</v>
      </c>
      <c r="V356" s="13">
        <v>47.304282999999998</v>
      </c>
      <c r="W356" s="14">
        <f t="shared" si="110"/>
        <v>9.0838118190261774E-3</v>
      </c>
      <c r="X356" s="13">
        <v>269.93392899999998</v>
      </c>
      <c r="Y356" s="14">
        <f t="shared" si="111"/>
        <v>-1.2268454402042384E-3</v>
      </c>
      <c r="Z356" s="13">
        <v>71.936783000000005</v>
      </c>
      <c r="AA356" s="14">
        <f t="shared" si="112"/>
        <v>5.1031736203641653E-3</v>
      </c>
      <c r="AB356" s="13">
        <v>137.18666099999999</v>
      </c>
      <c r="AC356" s="14">
        <f t="shared" si="113"/>
        <v>-8.5748044939113477E-3</v>
      </c>
      <c r="AD356" s="13">
        <v>50.020138000000003</v>
      </c>
      <c r="AE356" s="14">
        <f t="shared" si="114"/>
        <v>-9.753701164011197E-3</v>
      </c>
      <c r="AF356" s="13">
        <v>120.83297</v>
      </c>
      <c r="AG356" s="14">
        <f t="shared" si="115"/>
        <v>1.972144167436074E-3</v>
      </c>
      <c r="AH356" s="13">
        <v>29.976351000000001</v>
      </c>
      <c r="AI356" s="14">
        <f t="shared" si="116"/>
        <v>-2.8587640623010113E-3</v>
      </c>
      <c r="AJ356" s="13">
        <v>111.366119</v>
      </c>
      <c r="AK356" s="14">
        <f t="shared" si="117"/>
        <v>-3.441642101203457E-3</v>
      </c>
      <c r="AL356" s="13">
        <v>104.099998</v>
      </c>
      <c r="AM356" s="14">
        <f t="shared" si="118"/>
        <v>-2.2535230046948351E-2</v>
      </c>
      <c r="AN356" s="13">
        <v>173.03810100000001</v>
      </c>
      <c r="AO356" s="14">
        <f t="shared" si="119"/>
        <v>-2.1757236619202036E-3</v>
      </c>
    </row>
    <row r="357" spans="1:41" x14ac:dyDescent="0.2">
      <c r="A357" s="50">
        <v>43770</v>
      </c>
      <c r="B357" s="49">
        <v>61.957306000000003</v>
      </c>
      <c r="C357" s="14">
        <f t="shared" si="100"/>
        <v>2.8380912320756568E-2</v>
      </c>
      <c r="D357" s="13">
        <v>89.571999000000005</v>
      </c>
      <c r="E357" s="14">
        <f t="shared" si="101"/>
        <v>8.3189693019487532E-3</v>
      </c>
      <c r="F357" s="13">
        <v>215.83000200000001</v>
      </c>
      <c r="G357" s="14">
        <f t="shared" si="102"/>
        <v>1.5288361884576496E-2</v>
      </c>
      <c r="H357" s="13">
        <v>40.124592</v>
      </c>
      <c r="I357" s="14">
        <f t="shared" si="103"/>
        <v>-1.5617599117930814E-3</v>
      </c>
      <c r="J357" s="13">
        <v>40.899143000000002</v>
      </c>
      <c r="K357" s="14">
        <f t="shared" si="104"/>
        <v>-1.0102874249522942E-2</v>
      </c>
      <c r="L357" s="13">
        <v>131.53071600000001</v>
      </c>
      <c r="M357" s="14">
        <f t="shared" si="105"/>
        <v>2.1782588019899407E-2</v>
      </c>
      <c r="N357" s="13">
        <v>63.612499</v>
      </c>
      <c r="O357" s="14">
        <f t="shared" si="106"/>
        <v>1.068477932451195E-2</v>
      </c>
      <c r="P357" s="13">
        <v>211.43946800000001</v>
      </c>
      <c r="Q357" s="14">
        <f t="shared" si="107"/>
        <v>1.1765536355898387E-2</v>
      </c>
      <c r="R357" s="13">
        <v>49.888652999999998</v>
      </c>
      <c r="S357" s="14">
        <f t="shared" si="108"/>
        <v>-3.537428646043228E-4</v>
      </c>
      <c r="T357" s="13">
        <v>115.199226</v>
      </c>
      <c r="U357" s="14">
        <f t="shared" si="109"/>
        <v>-6.3616484070736501E-3</v>
      </c>
      <c r="V357" s="13">
        <v>46.843685000000001</v>
      </c>
      <c r="W357" s="14">
        <f t="shared" si="110"/>
        <v>-9.7369195935175235E-3</v>
      </c>
      <c r="X357" s="13">
        <v>272.11834700000003</v>
      </c>
      <c r="Y357" s="14">
        <f t="shared" si="111"/>
        <v>8.0924173114971243E-3</v>
      </c>
      <c r="Z357" s="13">
        <v>70.509017999999998</v>
      </c>
      <c r="AA357" s="14">
        <f t="shared" si="112"/>
        <v>-1.9847495821435412E-2</v>
      </c>
      <c r="AB357" s="13">
        <v>137.521591</v>
      </c>
      <c r="AC357" s="14">
        <f t="shared" si="113"/>
        <v>2.4414181200898E-3</v>
      </c>
      <c r="AD357" s="13">
        <v>50.410789000000001</v>
      </c>
      <c r="AE357" s="14">
        <f t="shared" si="114"/>
        <v>7.80987449494841E-3</v>
      </c>
      <c r="AF357" s="13">
        <v>120.621574</v>
      </c>
      <c r="AG357" s="14">
        <f t="shared" si="115"/>
        <v>-1.7494893984647542E-3</v>
      </c>
      <c r="AH357" s="13">
        <v>29.991982</v>
      </c>
      <c r="AI357" s="14">
        <f t="shared" si="116"/>
        <v>5.2144438794421433E-4</v>
      </c>
      <c r="AJ357" s="13">
        <v>110.793671</v>
      </c>
      <c r="AK357" s="14">
        <f t="shared" si="117"/>
        <v>-5.1402347961860828E-3</v>
      </c>
      <c r="AL357" s="13">
        <v>104.980003</v>
      </c>
      <c r="AM357" s="14">
        <f t="shared" si="118"/>
        <v>8.4534583756668003E-3</v>
      </c>
      <c r="AN357" s="13">
        <v>175.04070999999999</v>
      </c>
      <c r="AO357" s="14">
        <f t="shared" si="119"/>
        <v>1.1573225714029078E-2</v>
      </c>
    </row>
    <row r="358" spans="1:41" x14ac:dyDescent="0.2">
      <c r="A358" s="50">
        <v>43773</v>
      </c>
      <c r="B358" s="49">
        <v>62.364182</v>
      </c>
      <c r="C358" s="14">
        <f t="shared" si="100"/>
        <v>6.56703827632521E-3</v>
      </c>
      <c r="D358" s="13">
        <v>90.233001999999999</v>
      </c>
      <c r="E358" s="14">
        <f t="shared" si="101"/>
        <v>7.3795718235560859E-3</v>
      </c>
      <c r="F358" s="13">
        <v>217.979996</v>
      </c>
      <c r="G358" s="14">
        <f t="shared" si="102"/>
        <v>9.9615159156603017E-3</v>
      </c>
      <c r="H358" s="13">
        <v>39.353484999999999</v>
      </c>
      <c r="I358" s="14">
        <f t="shared" si="103"/>
        <v>-1.9217815348751777E-2</v>
      </c>
      <c r="J358" s="13">
        <v>41.290466000000002</v>
      </c>
      <c r="K358" s="14">
        <f t="shared" si="104"/>
        <v>9.5679999945230687E-3</v>
      </c>
      <c r="L358" s="13">
        <v>131.69915800000001</v>
      </c>
      <c r="M358" s="14">
        <f t="shared" si="105"/>
        <v>1.2806286251798582E-3</v>
      </c>
      <c r="N358" s="13">
        <v>64.480498999999995</v>
      </c>
      <c r="O358" s="14">
        <f t="shared" si="106"/>
        <v>1.3645117133348261E-2</v>
      </c>
      <c r="P358" s="13">
        <v>209.28358499999999</v>
      </c>
      <c r="Q358" s="14">
        <f t="shared" si="107"/>
        <v>-1.019621842786711E-2</v>
      </c>
      <c r="R358" s="13">
        <v>50.859763999999998</v>
      </c>
      <c r="S358" s="14">
        <f t="shared" si="108"/>
        <v>1.9465568653457055E-2</v>
      </c>
      <c r="T358" s="13">
        <v>114.34751900000001</v>
      </c>
      <c r="U358" s="14">
        <f t="shared" si="109"/>
        <v>-7.3933396045559041E-3</v>
      </c>
      <c r="V358" s="13">
        <v>46.183177999999998</v>
      </c>
      <c r="W358" s="14">
        <f t="shared" si="110"/>
        <v>-1.4100235709466502E-2</v>
      </c>
      <c r="X358" s="13">
        <v>269.46588100000002</v>
      </c>
      <c r="Y358" s="14">
        <f t="shared" si="111"/>
        <v>-9.74747211734317E-3</v>
      </c>
      <c r="Z358" s="13">
        <v>69.645698999999993</v>
      </c>
      <c r="AA358" s="14">
        <f t="shared" si="112"/>
        <v>-1.2244093372566933E-2</v>
      </c>
      <c r="AB358" s="13">
        <v>138.31578099999999</v>
      </c>
      <c r="AC358" s="14">
        <f t="shared" si="113"/>
        <v>5.7750204475164324E-3</v>
      </c>
      <c r="AD358" s="13">
        <v>52.379055000000001</v>
      </c>
      <c r="AE358" s="14">
        <f t="shared" si="114"/>
        <v>3.904453866016655E-2</v>
      </c>
      <c r="AF358" s="13">
        <v>119.062386</v>
      </c>
      <c r="AG358" s="14">
        <f t="shared" si="115"/>
        <v>-1.2926278013914771E-2</v>
      </c>
      <c r="AH358" s="13">
        <v>29.710732</v>
      </c>
      <c r="AI358" s="14">
        <f t="shared" si="116"/>
        <v>-9.377506294849125E-3</v>
      </c>
      <c r="AJ358" s="13">
        <v>106.500389</v>
      </c>
      <c r="AK358" s="14">
        <f t="shared" si="117"/>
        <v>-3.8750245941394978E-2</v>
      </c>
      <c r="AL358" s="13">
        <v>102.80999799999999</v>
      </c>
      <c r="AM358" s="14">
        <f t="shared" si="118"/>
        <v>-2.067065096197418E-2</v>
      </c>
      <c r="AN358" s="13">
        <v>173.125168</v>
      </c>
      <c r="AO358" s="14">
        <f t="shared" si="119"/>
        <v>-1.094340853621989E-2</v>
      </c>
    </row>
    <row r="359" spans="1:41" x14ac:dyDescent="0.2">
      <c r="A359" s="50">
        <v>43774</v>
      </c>
      <c r="B359" s="49">
        <v>62.274577999999998</v>
      </c>
      <c r="C359" s="14">
        <f t="shared" si="100"/>
        <v>-1.4367862629867112E-3</v>
      </c>
      <c r="D359" s="13">
        <v>90.085503000000003</v>
      </c>
      <c r="E359" s="14">
        <f t="shared" si="101"/>
        <v>-1.6346458250385831E-3</v>
      </c>
      <c r="F359" s="13">
        <v>220.88000500000001</v>
      </c>
      <c r="G359" s="14">
        <f t="shared" si="102"/>
        <v>1.3304014373869411E-2</v>
      </c>
      <c r="H359" s="13">
        <v>39.703178000000001</v>
      </c>
      <c r="I359" s="14">
        <f t="shared" si="103"/>
        <v>8.8859474580205156E-3</v>
      </c>
      <c r="J359" s="13">
        <v>41.533969999999997</v>
      </c>
      <c r="K359" s="14">
        <f t="shared" si="104"/>
        <v>5.8973420159509349E-3</v>
      </c>
      <c r="L359" s="13">
        <v>130.242661</v>
      </c>
      <c r="M359" s="14">
        <f t="shared" si="105"/>
        <v>-1.1059273438938866E-2</v>
      </c>
      <c r="N359" s="13">
        <v>64.571999000000005</v>
      </c>
      <c r="O359" s="14">
        <f t="shared" si="106"/>
        <v>1.4190336833468375E-3</v>
      </c>
      <c r="P359" s="13">
        <v>206.86039700000001</v>
      </c>
      <c r="Q359" s="14">
        <f t="shared" si="107"/>
        <v>-1.1578490496519267E-2</v>
      </c>
      <c r="R359" s="13">
        <v>50.806786000000002</v>
      </c>
      <c r="S359" s="14">
        <f t="shared" si="108"/>
        <v>-1.0416485613262694E-3</v>
      </c>
      <c r="T359" s="13">
        <v>114.514351</v>
      </c>
      <c r="U359" s="14">
        <f t="shared" si="109"/>
        <v>1.4589909904385578E-3</v>
      </c>
      <c r="V359" s="13">
        <v>45.557429999999997</v>
      </c>
      <c r="W359" s="14">
        <f t="shared" si="110"/>
        <v>-1.3549262460890055E-2</v>
      </c>
      <c r="X359" s="13">
        <v>262.31796300000002</v>
      </c>
      <c r="Y359" s="14">
        <f t="shared" si="111"/>
        <v>-2.6526245079613653E-2</v>
      </c>
      <c r="Z359" s="13">
        <v>68.832183999999998</v>
      </c>
      <c r="AA359" s="14">
        <f t="shared" si="112"/>
        <v>-1.1680764378572683E-2</v>
      </c>
      <c r="AB359" s="13">
        <v>138.22962999999999</v>
      </c>
      <c r="AC359" s="14">
        <f t="shared" si="113"/>
        <v>-6.228573440943963E-4</v>
      </c>
      <c r="AD359" s="13">
        <v>52.157589000000002</v>
      </c>
      <c r="AE359" s="14">
        <f t="shared" si="114"/>
        <v>-4.2281404275048562E-3</v>
      </c>
      <c r="AF359" s="13">
        <v>118.04933200000001</v>
      </c>
      <c r="AG359" s="14">
        <f t="shared" si="115"/>
        <v>-8.508598173061932E-3</v>
      </c>
      <c r="AH359" s="13">
        <v>29.281041999999999</v>
      </c>
      <c r="AI359" s="14">
        <f t="shared" si="116"/>
        <v>-1.4462450807337879E-2</v>
      </c>
      <c r="AJ359" s="13">
        <v>106.34835099999999</v>
      </c>
      <c r="AK359" s="14">
        <f t="shared" si="117"/>
        <v>-1.4275816401009278E-3</v>
      </c>
      <c r="AL359" s="13">
        <v>100.989998</v>
      </c>
      <c r="AM359" s="14">
        <f t="shared" si="118"/>
        <v>-1.7702558461288875E-2</v>
      </c>
      <c r="AN359" s="13">
        <v>170.62913499999999</v>
      </c>
      <c r="AO359" s="14">
        <f t="shared" si="119"/>
        <v>-1.4417505142868769E-2</v>
      </c>
    </row>
    <row r="360" spans="1:41" x14ac:dyDescent="0.2">
      <c r="A360" s="50">
        <v>43775</v>
      </c>
      <c r="B360" s="49">
        <v>62.301208000000003</v>
      </c>
      <c r="C360" s="14">
        <f t="shared" si="100"/>
        <v>4.2762232768578379E-4</v>
      </c>
      <c r="D360" s="13">
        <v>89.788498000000004</v>
      </c>
      <c r="E360" s="14">
        <f t="shared" si="101"/>
        <v>-3.2969233684581045E-3</v>
      </c>
      <c r="F360" s="13">
        <v>222</v>
      </c>
      <c r="G360" s="14">
        <f t="shared" si="102"/>
        <v>5.0706038330630143E-3</v>
      </c>
      <c r="H360" s="13">
        <v>39.649375999999997</v>
      </c>
      <c r="I360" s="14">
        <f t="shared" si="103"/>
        <v>-1.3551056290759256E-3</v>
      </c>
      <c r="J360" s="13">
        <v>41.977469999999997</v>
      </c>
      <c r="K360" s="14">
        <f t="shared" si="104"/>
        <v>1.0678006460735689E-2</v>
      </c>
      <c r="L360" s="13">
        <v>130.06431599999999</v>
      </c>
      <c r="M360" s="14">
        <f t="shared" si="105"/>
        <v>-1.3693285950292511E-3</v>
      </c>
      <c r="N360" s="13">
        <v>64.550499000000002</v>
      </c>
      <c r="O360" s="14">
        <f t="shared" si="106"/>
        <v>-3.3296166036311803E-4</v>
      </c>
      <c r="P360" s="13">
        <v>208.47290000000001</v>
      </c>
      <c r="Q360" s="14">
        <f t="shared" si="107"/>
        <v>7.7951266814981768E-3</v>
      </c>
      <c r="R360" s="13">
        <v>51.130797999999999</v>
      </c>
      <c r="S360" s="14">
        <f t="shared" si="108"/>
        <v>6.3773370746182945E-3</v>
      </c>
      <c r="T360" s="13">
        <v>114.98850299999999</v>
      </c>
      <c r="U360" s="14">
        <f t="shared" si="109"/>
        <v>4.1405465416295417E-3</v>
      </c>
      <c r="V360" s="13">
        <v>45.887684</v>
      </c>
      <c r="W360" s="14">
        <f t="shared" si="110"/>
        <v>7.2491797715543704E-3</v>
      </c>
      <c r="X360" s="13">
        <v>263.156586</v>
      </c>
      <c r="Y360" s="14">
        <f t="shared" si="111"/>
        <v>3.196971303105034E-3</v>
      </c>
      <c r="Z360" s="13">
        <v>69.106110000000001</v>
      </c>
      <c r="AA360" s="14">
        <f t="shared" si="112"/>
        <v>3.9796209284890249E-3</v>
      </c>
      <c r="AB360" s="13">
        <v>137.84690900000001</v>
      </c>
      <c r="AC360" s="14">
        <f t="shared" si="113"/>
        <v>-2.7687334473800451E-3</v>
      </c>
      <c r="AD360" s="13">
        <v>51.664909000000002</v>
      </c>
      <c r="AE360" s="14">
        <f t="shared" si="114"/>
        <v>-9.445988770684921E-3</v>
      </c>
      <c r="AF360" s="13">
        <v>118.428123</v>
      </c>
      <c r="AG360" s="14">
        <f t="shared" si="115"/>
        <v>3.2087517445671399E-3</v>
      </c>
      <c r="AH360" s="13">
        <v>29.382612000000002</v>
      </c>
      <c r="AI360" s="14">
        <f t="shared" si="116"/>
        <v>3.4687973194398314E-3</v>
      </c>
      <c r="AJ360" s="13">
        <v>107.618439</v>
      </c>
      <c r="AK360" s="14">
        <f t="shared" si="117"/>
        <v>1.194271456075513E-2</v>
      </c>
      <c r="AL360" s="13">
        <v>100.629997</v>
      </c>
      <c r="AM360" s="14">
        <f t="shared" si="118"/>
        <v>-3.5647193497320151E-3</v>
      </c>
      <c r="AN360" s="13">
        <v>171.01612900000001</v>
      </c>
      <c r="AO360" s="14">
        <f t="shared" si="119"/>
        <v>2.268041738592963E-3</v>
      </c>
    </row>
    <row r="361" spans="1:41" x14ac:dyDescent="0.2">
      <c r="A361" s="50">
        <v>43776</v>
      </c>
      <c r="B361" s="49">
        <v>63.020256000000003</v>
      </c>
      <c r="C361" s="14">
        <f t="shared" si="100"/>
        <v>1.154147765481528E-2</v>
      </c>
      <c r="D361" s="13">
        <v>89.410004000000001</v>
      </c>
      <c r="E361" s="14">
        <f t="shared" si="101"/>
        <v>-4.2153951611931806E-3</v>
      </c>
      <c r="F361" s="13">
        <v>222.740005</v>
      </c>
      <c r="G361" s="14">
        <f t="shared" si="102"/>
        <v>3.333355855855924E-3</v>
      </c>
      <c r="H361" s="13">
        <v>40.079757999999998</v>
      </c>
      <c r="I361" s="14">
        <f t="shared" si="103"/>
        <v>1.0854697940265279E-2</v>
      </c>
      <c r="J361" s="13">
        <v>42.107933000000003</v>
      </c>
      <c r="K361" s="14">
        <f t="shared" si="104"/>
        <v>3.1079290867221943E-3</v>
      </c>
      <c r="L361" s="13">
        <v>131.73881499999999</v>
      </c>
      <c r="M361" s="14">
        <f t="shared" si="105"/>
        <v>1.2874392081529962E-2</v>
      </c>
      <c r="N361" s="13">
        <v>65.346999999999994</v>
      </c>
      <c r="O361" s="14">
        <f t="shared" si="106"/>
        <v>1.2339191986726394E-2</v>
      </c>
      <c r="P361" s="13">
        <v>207.51965300000001</v>
      </c>
      <c r="Q361" s="14">
        <f t="shared" si="107"/>
        <v>-4.572522375810073E-3</v>
      </c>
      <c r="R361" s="13">
        <v>51.530251</v>
      </c>
      <c r="S361" s="14">
        <f t="shared" si="108"/>
        <v>7.812375625352086E-3</v>
      </c>
      <c r="T361" s="13">
        <v>115.40119199999999</v>
      </c>
      <c r="U361" s="14">
        <f t="shared" si="109"/>
        <v>3.5889588022552932E-3</v>
      </c>
      <c r="V361" s="13">
        <v>45.444446999999997</v>
      </c>
      <c r="W361" s="14">
        <f t="shared" si="110"/>
        <v>-9.6591712931077822E-3</v>
      </c>
      <c r="X361" s="13">
        <v>266.01385499999998</v>
      </c>
      <c r="Y361" s="14">
        <f t="shared" si="111"/>
        <v>1.0857676197395083E-2</v>
      </c>
      <c r="Z361" s="13">
        <v>68.798980999999998</v>
      </c>
      <c r="AA361" s="14">
        <f t="shared" si="112"/>
        <v>-4.4443103511397908E-3</v>
      </c>
      <c r="AB361" s="13">
        <v>138.038239</v>
      </c>
      <c r="AC361" s="14">
        <f t="shared" si="113"/>
        <v>1.387989048053262E-3</v>
      </c>
      <c r="AD361" s="13">
        <v>51.841579000000003</v>
      </c>
      <c r="AE361" s="14">
        <f t="shared" si="114"/>
        <v>3.4195356852366743E-3</v>
      </c>
      <c r="AF361" s="13">
        <v>117.44152800000001</v>
      </c>
      <c r="AG361" s="14">
        <f t="shared" si="115"/>
        <v>-8.3307492765041236E-3</v>
      </c>
      <c r="AH361" s="13">
        <v>29.114424</v>
      </c>
      <c r="AI361" s="14">
        <f t="shared" si="116"/>
        <v>-9.1274390445614806E-3</v>
      </c>
      <c r="AJ361" s="13">
        <v>106.992332</v>
      </c>
      <c r="AK361" s="14">
        <f t="shared" si="117"/>
        <v>-5.8178413087741632E-3</v>
      </c>
      <c r="AL361" s="13">
        <v>100.470001</v>
      </c>
      <c r="AM361" s="14">
        <f t="shared" si="118"/>
        <v>-1.5899434042515592E-3</v>
      </c>
      <c r="AN361" s="13">
        <v>172.622131</v>
      </c>
      <c r="AO361" s="14">
        <f t="shared" si="119"/>
        <v>9.390938792679604E-3</v>
      </c>
    </row>
    <row r="362" spans="1:41" x14ac:dyDescent="0.2">
      <c r="A362" s="50">
        <v>43777</v>
      </c>
      <c r="B362" s="49">
        <v>63.192734000000002</v>
      </c>
      <c r="C362" s="14">
        <f t="shared" si="100"/>
        <v>2.7368660641429177E-3</v>
      </c>
      <c r="D362" s="13">
        <v>89.293998999999999</v>
      </c>
      <c r="E362" s="14">
        <f t="shared" si="101"/>
        <v>-1.2974498916251687E-3</v>
      </c>
      <c r="F362" s="13">
        <v>221.30999800000001</v>
      </c>
      <c r="G362" s="14">
        <f t="shared" si="102"/>
        <v>-6.4200725864219654E-3</v>
      </c>
      <c r="H362" s="13">
        <v>40.519103999999999</v>
      </c>
      <c r="I362" s="14">
        <f t="shared" si="103"/>
        <v>1.0961792733379383E-2</v>
      </c>
      <c r="J362" s="13">
        <v>42.464485000000003</v>
      </c>
      <c r="K362" s="14">
        <f t="shared" si="104"/>
        <v>8.4675730817753703E-3</v>
      </c>
      <c r="L362" s="13">
        <v>136.692871</v>
      </c>
      <c r="M362" s="14">
        <f t="shared" si="105"/>
        <v>3.7605135585893956E-2</v>
      </c>
      <c r="N362" s="13">
        <v>65.449996999999996</v>
      </c>
      <c r="O362" s="14">
        <f t="shared" si="106"/>
        <v>1.5761549879871328E-3</v>
      </c>
      <c r="P362" s="13">
        <v>207.43055699999999</v>
      </c>
      <c r="Q362" s="14">
        <f t="shared" si="107"/>
        <v>-4.2933764928765328E-4</v>
      </c>
      <c r="R362" s="13">
        <v>51.725558999999997</v>
      </c>
      <c r="S362" s="14">
        <f t="shared" si="108"/>
        <v>3.7901620157059224E-3</v>
      </c>
      <c r="T362" s="13">
        <v>116.779724</v>
      </c>
      <c r="U362" s="14">
        <f t="shared" si="109"/>
        <v>1.1945561186231135E-2</v>
      </c>
      <c r="V362" s="13">
        <v>45.374920000000003</v>
      </c>
      <c r="W362" s="14">
        <f t="shared" si="110"/>
        <v>-1.5299338992945666E-3</v>
      </c>
      <c r="X362" s="13">
        <v>268.061646</v>
      </c>
      <c r="Y362" s="14">
        <f t="shared" si="111"/>
        <v>7.6980614411983339E-3</v>
      </c>
      <c r="Z362" s="13">
        <v>69.388344000000004</v>
      </c>
      <c r="AA362" s="14">
        <f t="shared" si="112"/>
        <v>8.5664495525015205E-3</v>
      </c>
      <c r="AB362" s="13">
        <v>139.664963</v>
      </c>
      <c r="AC362" s="14">
        <f t="shared" si="113"/>
        <v>1.1784589630993381E-2</v>
      </c>
      <c r="AD362" s="13">
        <v>51.702232000000002</v>
      </c>
      <c r="AE362" s="14">
        <f t="shared" si="114"/>
        <v>-2.6879389611185189E-3</v>
      </c>
      <c r="AF362" s="13">
        <v>117.27417</v>
      </c>
      <c r="AG362" s="14">
        <f t="shared" si="115"/>
        <v>-1.425032548963534E-3</v>
      </c>
      <c r="AH362" s="13">
        <v>29.224848000000001</v>
      </c>
      <c r="AI362" s="14">
        <f t="shared" si="116"/>
        <v>3.7927592179052283E-3</v>
      </c>
      <c r="AJ362" s="13">
        <v>107.063889</v>
      </c>
      <c r="AK362" s="14">
        <f t="shared" si="117"/>
        <v>6.6880493828280763E-4</v>
      </c>
      <c r="AL362" s="13">
        <v>101.41999800000001</v>
      </c>
      <c r="AM362" s="14">
        <f t="shared" si="118"/>
        <v>9.4555289195230596E-3</v>
      </c>
      <c r="AN362" s="13">
        <v>173.144531</v>
      </c>
      <c r="AO362" s="14">
        <f t="shared" si="119"/>
        <v>3.0262631852226995E-3</v>
      </c>
    </row>
    <row r="363" spans="1:41" x14ac:dyDescent="0.2">
      <c r="A363" s="50">
        <v>43780</v>
      </c>
      <c r="B363" s="49">
        <v>63.693145999999999</v>
      </c>
      <c r="C363" s="14">
        <f t="shared" si="100"/>
        <v>7.918821806317089E-3</v>
      </c>
      <c r="D363" s="13">
        <v>88.582497000000004</v>
      </c>
      <c r="E363" s="14">
        <f t="shared" si="101"/>
        <v>-7.9680830511353884E-3</v>
      </c>
      <c r="F363" s="13">
        <v>220.85000600000001</v>
      </c>
      <c r="G363" s="14">
        <f t="shared" si="102"/>
        <v>-2.0784962457954803E-3</v>
      </c>
      <c r="H363" s="13">
        <v>40.572918000000001</v>
      </c>
      <c r="I363" s="14">
        <f t="shared" si="103"/>
        <v>1.3281142643233323E-3</v>
      </c>
      <c r="J363" s="13">
        <v>41.829647000000001</v>
      </c>
      <c r="K363" s="14">
        <f t="shared" si="104"/>
        <v>-1.4949857510340725E-2</v>
      </c>
      <c r="L363" s="13">
        <v>135.48408499999999</v>
      </c>
      <c r="M363" s="14">
        <f t="shared" si="105"/>
        <v>-8.8430800462154791E-3</v>
      </c>
      <c r="N363" s="13">
        <v>64.914000999999999</v>
      </c>
      <c r="O363" s="14">
        <f t="shared" si="106"/>
        <v>-8.1893968612404278E-3</v>
      </c>
      <c r="P363" s="13">
        <v>206.50404399999999</v>
      </c>
      <c r="Q363" s="14">
        <f t="shared" si="107"/>
        <v>-4.4666177124520479E-3</v>
      </c>
      <c r="R363" s="13">
        <v>51.796562000000002</v>
      </c>
      <c r="S363" s="14">
        <f t="shared" si="108"/>
        <v>1.3726869534653741E-3</v>
      </c>
      <c r="T363" s="13">
        <v>115.884102</v>
      </c>
      <c r="U363" s="14">
        <f t="shared" si="109"/>
        <v>-7.6693279391549796E-3</v>
      </c>
      <c r="V363" s="13">
        <v>45.053367999999999</v>
      </c>
      <c r="W363" s="14">
        <f t="shared" si="110"/>
        <v>-7.0865579487523478E-3</v>
      </c>
      <c r="X363" s="13">
        <v>270.11926299999999</v>
      </c>
      <c r="Y363" s="14">
        <f t="shared" si="111"/>
        <v>7.6759097420449063E-3</v>
      </c>
      <c r="Z363" s="13">
        <v>69.131020000000007</v>
      </c>
      <c r="AA363" s="14">
        <f t="shared" si="112"/>
        <v>-3.7084614672457938E-3</v>
      </c>
      <c r="AB363" s="13">
        <v>139.80851699999999</v>
      </c>
      <c r="AC363" s="14">
        <f t="shared" si="113"/>
        <v>1.0278454733130271E-3</v>
      </c>
      <c r="AD363" s="13">
        <v>51.801758</v>
      </c>
      <c r="AE363" s="14">
        <f t="shared" si="114"/>
        <v>1.9249845925413123E-3</v>
      </c>
      <c r="AF363" s="13">
        <v>116.62228399999999</v>
      </c>
      <c r="AG363" s="14">
        <f t="shared" si="115"/>
        <v>-5.558649445142172E-3</v>
      </c>
      <c r="AH363" s="13">
        <v>29.130193999999999</v>
      </c>
      <c r="AI363" s="14">
        <f t="shared" si="116"/>
        <v>-3.238819240394375E-3</v>
      </c>
      <c r="AJ363" s="13">
        <v>106.73294799999999</v>
      </c>
      <c r="AK363" s="14">
        <f t="shared" si="117"/>
        <v>-3.0910608898206959E-3</v>
      </c>
      <c r="AL363" s="13">
        <v>102.66999800000001</v>
      </c>
      <c r="AM363" s="14">
        <f t="shared" si="118"/>
        <v>1.2324985453066262E-2</v>
      </c>
      <c r="AN363" s="13">
        <v>173.69596899999999</v>
      </c>
      <c r="AO363" s="14">
        <f t="shared" si="119"/>
        <v>3.1848421478584132E-3</v>
      </c>
    </row>
    <row r="364" spans="1:41" x14ac:dyDescent="0.2">
      <c r="A364" s="50">
        <v>43781</v>
      </c>
      <c r="B364" s="49">
        <v>63.634827000000001</v>
      </c>
      <c r="C364" s="14">
        <f t="shared" si="100"/>
        <v>-9.1562442213166673E-4</v>
      </c>
      <c r="D364" s="13">
        <v>88.900002000000001</v>
      </c>
      <c r="E364" s="14">
        <f t="shared" si="101"/>
        <v>3.5842859566264096E-3</v>
      </c>
      <c r="F364" s="13">
        <v>220.88999899999999</v>
      </c>
      <c r="G364" s="14">
        <f t="shared" si="102"/>
        <v>1.8108670551719719E-4</v>
      </c>
      <c r="H364" s="13">
        <v>40.554977000000001</v>
      </c>
      <c r="I364" s="14">
        <f t="shared" si="103"/>
        <v>-4.4219151306790216E-4</v>
      </c>
      <c r="J364" s="13">
        <v>42.064456999999997</v>
      </c>
      <c r="K364" s="14">
        <f t="shared" si="104"/>
        <v>5.6134827052209957E-3</v>
      </c>
      <c r="L364" s="13">
        <v>137.307175</v>
      </c>
      <c r="M364" s="14">
        <f t="shared" si="105"/>
        <v>1.3456119218725915E-2</v>
      </c>
      <c r="N364" s="13">
        <v>64.860496999999995</v>
      </c>
      <c r="O364" s="14">
        <f t="shared" si="106"/>
        <v>-8.2422896718392646E-4</v>
      </c>
      <c r="P364" s="13">
        <v>207.68002300000001</v>
      </c>
      <c r="Q364" s="14">
        <f t="shared" si="107"/>
        <v>5.6947020369249035E-3</v>
      </c>
      <c r="R364" s="13">
        <v>51.663409999999999</v>
      </c>
      <c r="S364" s="14">
        <f t="shared" si="108"/>
        <v>-2.5706725477262493E-3</v>
      </c>
      <c r="T364" s="13">
        <v>115.33094800000001</v>
      </c>
      <c r="U364" s="14">
        <f t="shared" si="109"/>
        <v>-4.7733381063779223E-3</v>
      </c>
      <c r="V364" s="13">
        <v>44.940379999999998</v>
      </c>
      <c r="W364" s="14">
        <f t="shared" si="110"/>
        <v>-2.5078702218223059E-3</v>
      </c>
      <c r="X364" s="13">
        <v>270.25576799999999</v>
      </c>
      <c r="Y364" s="14">
        <f t="shared" si="111"/>
        <v>5.053508531156492E-4</v>
      </c>
      <c r="Z364" s="13">
        <v>69.828299999999999</v>
      </c>
      <c r="AA364" s="14">
        <f t="shared" si="112"/>
        <v>1.0086354866454927E-2</v>
      </c>
      <c r="AB364" s="13">
        <v>140.727081</v>
      </c>
      <c r="AC364" s="14">
        <f t="shared" si="113"/>
        <v>6.5701576678622864E-3</v>
      </c>
      <c r="AD364" s="13">
        <v>52.157589000000002</v>
      </c>
      <c r="AE364" s="14">
        <f t="shared" si="114"/>
        <v>6.8690911995690218E-3</v>
      </c>
      <c r="AF364" s="13">
        <v>116.261124</v>
      </c>
      <c r="AG364" s="14">
        <f t="shared" si="115"/>
        <v>-3.0968352497708906E-3</v>
      </c>
      <c r="AH364" s="13">
        <v>29.161746999999998</v>
      </c>
      <c r="AI364" s="14">
        <f t="shared" si="116"/>
        <v>1.0831716397081692E-3</v>
      </c>
      <c r="AJ364" s="13">
        <v>106.679276</v>
      </c>
      <c r="AK364" s="14">
        <f t="shared" si="117"/>
        <v>-5.0286252751108318E-4</v>
      </c>
      <c r="AL364" s="13">
        <v>102.029999</v>
      </c>
      <c r="AM364" s="14">
        <f t="shared" si="118"/>
        <v>-6.2335542268151523E-3</v>
      </c>
      <c r="AN364" s="13">
        <v>173.889465</v>
      </c>
      <c r="AO364" s="14">
        <f t="shared" si="119"/>
        <v>1.1139924611607288E-3</v>
      </c>
    </row>
    <row r="365" spans="1:41" x14ac:dyDescent="0.2">
      <c r="A365" s="50">
        <v>43782</v>
      </c>
      <c r="B365" s="49">
        <v>64.244560000000007</v>
      </c>
      <c r="C365" s="14">
        <f t="shared" si="100"/>
        <v>9.5817499433132891E-3</v>
      </c>
      <c r="D365" s="13">
        <v>87.655501999999998</v>
      </c>
      <c r="E365" s="14">
        <f t="shared" si="101"/>
        <v>-1.3998874825672081E-2</v>
      </c>
      <c r="F365" s="13">
        <v>219.770004</v>
      </c>
      <c r="G365" s="14">
        <f t="shared" si="102"/>
        <v>-5.070374417449286E-3</v>
      </c>
      <c r="H365" s="13">
        <v>40.528084</v>
      </c>
      <c r="I365" s="14">
        <f t="shared" si="103"/>
        <v>-6.6312452846417624E-4</v>
      </c>
      <c r="J365" s="13">
        <v>42.142715000000003</v>
      </c>
      <c r="K365" s="14">
        <f t="shared" si="104"/>
        <v>1.8604305292708734E-3</v>
      </c>
      <c r="L365" s="13">
        <v>147.35403400000001</v>
      </c>
      <c r="M365" s="14">
        <f t="shared" si="105"/>
        <v>7.3170677351711788E-2</v>
      </c>
      <c r="N365" s="13">
        <v>64.808998000000003</v>
      </c>
      <c r="O365" s="14">
        <f t="shared" si="106"/>
        <v>-7.9399638272881212E-4</v>
      </c>
      <c r="P365" s="13">
        <v>209.17666600000001</v>
      </c>
      <c r="Q365" s="14">
        <f t="shared" si="107"/>
        <v>7.2064851418087716E-3</v>
      </c>
      <c r="R365" s="13">
        <v>51.388226000000003</v>
      </c>
      <c r="S365" s="14">
        <f t="shared" si="108"/>
        <v>-5.3264776753991772E-3</v>
      </c>
      <c r="T365" s="13">
        <v>115.260704</v>
      </c>
      <c r="U365" s="14">
        <f t="shared" si="109"/>
        <v>-6.0906461984511218E-4</v>
      </c>
      <c r="V365" s="13">
        <v>45.548740000000002</v>
      </c>
      <c r="W365" s="14">
        <f t="shared" si="110"/>
        <v>1.3537046193200952E-2</v>
      </c>
      <c r="X365" s="13">
        <v>271.16265900000002</v>
      </c>
      <c r="Y365" s="14">
        <f t="shared" si="111"/>
        <v>3.3556767602460624E-3</v>
      </c>
      <c r="Z365" s="13">
        <v>70.409378000000004</v>
      </c>
      <c r="AA365" s="14">
        <f t="shared" si="112"/>
        <v>8.321525799711571E-3</v>
      </c>
      <c r="AB365" s="13">
        <v>140.95674099999999</v>
      </c>
      <c r="AC365" s="14">
        <f t="shared" si="113"/>
        <v>1.6319531277706467E-3</v>
      </c>
      <c r="AD365" s="13">
        <v>51.898814999999999</v>
      </c>
      <c r="AE365" s="14">
        <f t="shared" si="114"/>
        <v>-4.9613873064570102E-3</v>
      </c>
      <c r="AF365" s="13">
        <v>117.415077</v>
      </c>
      <c r="AG365" s="14">
        <f t="shared" si="115"/>
        <v>9.9255276424130567E-3</v>
      </c>
      <c r="AH365" s="13">
        <v>28.869892</v>
      </c>
      <c r="AI365" s="14">
        <f t="shared" si="116"/>
        <v>-1.0008145259610024E-2</v>
      </c>
      <c r="AJ365" s="13">
        <v>107.913612</v>
      </c>
      <c r="AK365" s="14">
        <f t="shared" si="117"/>
        <v>1.157053221846005E-2</v>
      </c>
      <c r="AL365" s="13">
        <v>102.120003</v>
      </c>
      <c r="AM365" s="14">
        <f t="shared" si="118"/>
        <v>8.8213271471260235E-4</v>
      </c>
      <c r="AN365" s="13">
        <v>173.57025100000001</v>
      </c>
      <c r="AO365" s="14">
        <f t="shared" si="119"/>
        <v>-1.8357293813054953E-3</v>
      </c>
    </row>
    <row r="366" spans="1:41" x14ac:dyDescent="0.2">
      <c r="A366" s="50">
        <v>43783</v>
      </c>
      <c r="B366" s="49">
        <v>63.800010999999998</v>
      </c>
      <c r="C366" s="14">
        <f t="shared" si="100"/>
        <v>-6.9196364641614938E-3</v>
      </c>
      <c r="D366" s="13">
        <v>87.730002999999996</v>
      </c>
      <c r="E366" s="14">
        <f t="shared" si="101"/>
        <v>8.4992953437201813E-4</v>
      </c>
      <c r="F366" s="13">
        <v>219.36000100000001</v>
      </c>
      <c r="G366" s="14">
        <f t="shared" si="102"/>
        <v>-1.8656003664631049E-3</v>
      </c>
      <c r="H366" s="13">
        <v>40.752243</v>
      </c>
      <c r="I366" s="14">
        <f t="shared" si="103"/>
        <v>5.5309547818742644E-3</v>
      </c>
      <c r="J366" s="13">
        <v>39.055495999999998</v>
      </c>
      <c r="K366" s="14">
        <f t="shared" si="104"/>
        <v>-7.325629115257537E-2</v>
      </c>
      <c r="L366" s="13">
        <v>145.798462</v>
      </c>
      <c r="M366" s="14">
        <f t="shared" si="105"/>
        <v>-1.0556697755556566E-2</v>
      </c>
      <c r="N366" s="13">
        <v>65.457497000000004</v>
      </c>
      <c r="O366" s="14">
        <f t="shared" si="106"/>
        <v>1.0006311160681847E-2</v>
      </c>
      <c r="P366" s="13">
        <v>210.73573300000001</v>
      </c>
      <c r="Q366" s="14">
        <f t="shared" si="107"/>
        <v>7.4533504611837831E-3</v>
      </c>
      <c r="R366" s="13">
        <v>51.317214999999997</v>
      </c>
      <c r="S366" s="14">
        <f t="shared" si="108"/>
        <v>-1.3818535008389699E-3</v>
      </c>
      <c r="T366" s="13">
        <v>114.98850299999999</v>
      </c>
      <c r="U366" s="14">
        <f t="shared" si="109"/>
        <v>-2.3616114647365682E-3</v>
      </c>
      <c r="V366" s="13">
        <v>45.739936999999998</v>
      </c>
      <c r="W366" s="14">
        <f t="shared" si="110"/>
        <v>4.1976353242700881E-3</v>
      </c>
      <c r="X366" s="13">
        <v>272.68392899999998</v>
      </c>
      <c r="Y366" s="14">
        <f t="shared" si="111"/>
        <v>5.6101751089554508E-3</v>
      </c>
      <c r="Z366" s="13">
        <v>70.185265000000001</v>
      </c>
      <c r="AA366" s="14">
        <f t="shared" si="112"/>
        <v>-3.1829992873960711E-3</v>
      </c>
      <c r="AB366" s="13">
        <v>141.67437699999999</v>
      </c>
      <c r="AC366" s="14">
        <f t="shared" si="113"/>
        <v>5.0911790022158954E-3</v>
      </c>
      <c r="AD366" s="13">
        <v>52.202381000000003</v>
      </c>
      <c r="AE366" s="14">
        <f t="shared" si="114"/>
        <v>5.8491894275429779E-3</v>
      </c>
      <c r="AF366" s="13">
        <v>117.450317</v>
      </c>
      <c r="AG366" s="14">
        <f t="shared" si="115"/>
        <v>3.0013181356602914E-4</v>
      </c>
      <c r="AH366" s="13">
        <v>28.830449999999999</v>
      </c>
      <c r="AI366" s="14">
        <f t="shared" si="116"/>
        <v>-1.3661983910435715E-3</v>
      </c>
      <c r="AJ366" s="13">
        <v>107.779449</v>
      </c>
      <c r="AK366" s="14">
        <f t="shared" si="117"/>
        <v>-1.243244457427628E-3</v>
      </c>
      <c r="AL366" s="13">
        <v>103.730003</v>
      </c>
      <c r="AM366" s="14">
        <f t="shared" si="118"/>
        <v>1.5765765302611756E-2</v>
      </c>
      <c r="AN366" s="13">
        <v>174.190414</v>
      </c>
      <c r="AO366" s="14">
        <f t="shared" si="119"/>
        <v>3.5729797959442866E-3</v>
      </c>
    </row>
    <row r="367" spans="1:41" x14ac:dyDescent="0.2">
      <c r="A367" s="50">
        <v>43784</v>
      </c>
      <c r="B367" s="49">
        <v>64.557929999999999</v>
      </c>
      <c r="C367" s="14">
        <f t="shared" si="100"/>
        <v>1.1879606102262352E-2</v>
      </c>
      <c r="D367" s="13">
        <v>86.974502999999999</v>
      </c>
      <c r="E367" s="14">
        <f t="shared" si="101"/>
        <v>-8.6116490842932381E-3</v>
      </c>
      <c r="F367" s="13">
        <v>219.740005</v>
      </c>
      <c r="G367" s="14">
        <f t="shared" si="102"/>
        <v>1.7323304078575852E-3</v>
      </c>
      <c r="H367" s="13">
        <v>39.954231</v>
      </c>
      <c r="I367" s="14">
        <f t="shared" si="103"/>
        <v>-1.9582038711341565E-2</v>
      </c>
      <c r="J367" s="13">
        <v>39.212029000000001</v>
      </c>
      <c r="K367" s="14">
        <f t="shared" si="104"/>
        <v>4.0079634374634576E-3</v>
      </c>
      <c r="L367" s="13">
        <v>143.34124800000001</v>
      </c>
      <c r="M367" s="14">
        <f t="shared" si="105"/>
        <v>-1.6853497398346962E-2</v>
      </c>
      <c r="N367" s="13">
        <v>66.677002000000002</v>
      </c>
      <c r="O367" s="14">
        <f t="shared" si="106"/>
        <v>1.8630486283335967E-2</v>
      </c>
      <c r="P367" s="13">
        <v>211.39492799999999</v>
      </c>
      <c r="Q367" s="14">
        <f t="shared" si="107"/>
        <v>3.1280646647617871E-3</v>
      </c>
      <c r="R367" s="13">
        <v>51.450363000000003</v>
      </c>
      <c r="S367" s="14">
        <f t="shared" si="108"/>
        <v>2.5946068975100101E-3</v>
      </c>
      <c r="T367" s="13">
        <v>118.483116</v>
      </c>
      <c r="U367" s="14">
        <f t="shared" si="109"/>
        <v>3.0390977435370115E-2</v>
      </c>
      <c r="V367" s="13">
        <v>45.774704</v>
      </c>
      <c r="W367" s="14">
        <f t="shared" si="110"/>
        <v>7.6010161535644549E-4</v>
      </c>
      <c r="X367" s="13">
        <v>273.80545000000001</v>
      </c>
      <c r="Y367" s="14">
        <f t="shared" si="111"/>
        <v>4.1128973170987404E-3</v>
      </c>
      <c r="Z367" s="13">
        <v>70.475776999999994</v>
      </c>
      <c r="AA367" s="14">
        <f t="shared" si="112"/>
        <v>4.139216401049417E-3</v>
      </c>
      <c r="AB367" s="13">
        <v>143.502014</v>
      </c>
      <c r="AC367" s="14">
        <f t="shared" si="113"/>
        <v>1.290026495052099E-2</v>
      </c>
      <c r="AD367" s="13">
        <v>50.808926</v>
      </c>
      <c r="AE367" s="14">
        <f t="shared" si="114"/>
        <v>-2.6693322666642372E-2</v>
      </c>
      <c r="AF367" s="13">
        <v>117.873177</v>
      </c>
      <c r="AG367" s="14">
        <f t="shared" si="115"/>
        <v>3.600330853087419E-3</v>
      </c>
      <c r="AH367" s="13">
        <v>29.406271</v>
      </c>
      <c r="AI367" s="14">
        <f t="shared" si="116"/>
        <v>1.9972667787010012E-2</v>
      </c>
      <c r="AJ367" s="13">
        <v>107.815201</v>
      </c>
      <c r="AK367" s="14">
        <f t="shared" si="117"/>
        <v>3.3171444400315053E-4</v>
      </c>
      <c r="AL367" s="13">
        <v>104.199997</v>
      </c>
      <c r="AM367" s="14">
        <f t="shared" si="118"/>
        <v>4.5309359530241178E-3</v>
      </c>
      <c r="AN367" s="13">
        <v>174.20980800000001</v>
      </c>
      <c r="AO367" s="14">
        <f t="shared" si="119"/>
        <v>1.1133792930761999E-4</v>
      </c>
    </row>
    <row r="368" spans="1:41" x14ac:dyDescent="0.2">
      <c r="A368" s="50">
        <v>43787</v>
      </c>
      <c r="B368" s="49">
        <v>64.883453000000003</v>
      </c>
      <c r="C368" s="14">
        <f t="shared" si="100"/>
        <v>5.0423394926077947E-3</v>
      </c>
      <c r="D368" s="13">
        <v>87.626503</v>
      </c>
      <c r="E368" s="14">
        <f t="shared" si="101"/>
        <v>7.496449850366016E-3</v>
      </c>
      <c r="F368" s="13">
        <v>219.35000600000001</v>
      </c>
      <c r="G368" s="14">
        <f t="shared" si="102"/>
        <v>-1.7748202017197068E-3</v>
      </c>
      <c r="H368" s="13">
        <v>39.999062000000002</v>
      </c>
      <c r="I368" s="14">
        <f t="shared" si="103"/>
        <v>1.1220588878309012E-3</v>
      </c>
      <c r="J368" s="13">
        <v>39.264206000000001</v>
      </c>
      <c r="K368" s="14">
        <f t="shared" si="104"/>
        <v>1.3306375959274419E-3</v>
      </c>
      <c r="L368" s="13">
        <v>146.293869</v>
      </c>
      <c r="M368" s="14">
        <f t="shared" si="105"/>
        <v>2.0598543972492722E-2</v>
      </c>
      <c r="N368" s="13">
        <v>65.991996999999998</v>
      </c>
      <c r="O368" s="14">
        <f t="shared" si="106"/>
        <v>-1.0273482302038728E-2</v>
      </c>
      <c r="P368" s="13">
        <v>212.784729</v>
      </c>
      <c r="Q368" s="14">
        <f t="shared" si="107"/>
        <v>6.5744292597218479E-3</v>
      </c>
      <c r="R368" s="13">
        <v>51.707794</v>
      </c>
      <c r="S368" s="14">
        <f t="shared" si="108"/>
        <v>5.0034826770803953E-3</v>
      </c>
      <c r="T368" s="13">
        <v>118.386528</v>
      </c>
      <c r="U368" s="14">
        <f t="shared" si="109"/>
        <v>-8.1520475879448551E-4</v>
      </c>
      <c r="V368" s="13">
        <v>46.087573999999996</v>
      </c>
      <c r="W368" s="14">
        <f t="shared" si="110"/>
        <v>6.8349977751902546E-3</v>
      </c>
      <c r="X368" s="13">
        <v>273.883331</v>
      </c>
      <c r="Y368" s="14">
        <f t="shared" si="111"/>
        <v>2.8443918848219951E-4</v>
      </c>
      <c r="Z368" s="13">
        <v>69.836624</v>
      </c>
      <c r="AA368" s="14">
        <f t="shared" si="112"/>
        <v>-9.0691160453610919E-3</v>
      </c>
      <c r="AB368" s="13">
        <v>143.85609400000001</v>
      </c>
      <c r="AC368" s="14">
        <f t="shared" si="113"/>
        <v>2.467421816114701E-3</v>
      </c>
      <c r="AD368" s="13">
        <v>52.821980000000003</v>
      </c>
      <c r="AE368" s="14">
        <f t="shared" si="114"/>
        <v>3.9620085651879355E-2</v>
      </c>
      <c r="AF368" s="13">
        <v>118.093391</v>
      </c>
      <c r="AG368" s="14">
        <f t="shared" si="115"/>
        <v>1.8682282568831532E-3</v>
      </c>
      <c r="AH368" s="13">
        <v>29.358944000000001</v>
      </c>
      <c r="AI368" s="14">
        <f t="shared" si="116"/>
        <v>-1.6094186168656988E-3</v>
      </c>
      <c r="AJ368" s="13">
        <v>109.02272000000001</v>
      </c>
      <c r="AK368" s="14">
        <f t="shared" si="117"/>
        <v>1.1199895643657864E-2</v>
      </c>
      <c r="AL368" s="13">
        <v>103.660004</v>
      </c>
      <c r="AM368" s="14">
        <f t="shared" si="118"/>
        <v>-5.1822746213706639E-3</v>
      </c>
      <c r="AN368" s="13">
        <v>174.10320999999999</v>
      </c>
      <c r="AO368" s="14">
        <f t="shared" si="119"/>
        <v>-6.1189436590169954E-4</v>
      </c>
    </row>
    <row r="369" spans="1:41" x14ac:dyDescent="0.2">
      <c r="A369" s="50">
        <v>43788</v>
      </c>
      <c r="B369" s="49">
        <v>64.686676000000006</v>
      </c>
      <c r="C369" s="14">
        <f t="shared" si="100"/>
        <v>-3.0327763228014115E-3</v>
      </c>
      <c r="D369" s="13">
        <v>87.639503000000005</v>
      </c>
      <c r="E369" s="14">
        <f t="shared" si="101"/>
        <v>1.483569417348729E-4</v>
      </c>
      <c r="F369" s="13">
        <v>219.029999</v>
      </c>
      <c r="G369" s="14">
        <f t="shared" si="102"/>
        <v>-1.4588875826153647E-3</v>
      </c>
      <c r="H369" s="13">
        <v>40.178393999999997</v>
      </c>
      <c r="I369" s="14">
        <f t="shared" si="103"/>
        <v>4.4834051358502158E-3</v>
      </c>
      <c r="J369" s="13">
        <v>39.542503000000004</v>
      </c>
      <c r="K369" s="14">
        <f t="shared" si="104"/>
        <v>7.087804093122374E-3</v>
      </c>
      <c r="L369" s="13">
        <v>147.01718099999999</v>
      </c>
      <c r="M369" s="14">
        <f t="shared" si="105"/>
        <v>4.9442400077612803E-3</v>
      </c>
      <c r="N369" s="13">
        <v>65.629501000000005</v>
      </c>
      <c r="O369" s="14">
        <f t="shared" si="106"/>
        <v>-5.4930297078294998E-3</v>
      </c>
      <c r="P369" s="13">
        <v>201.212265</v>
      </c>
      <c r="Q369" s="14">
        <f t="shared" si="107"/>
        <v>-5.4385782543633576E-2</v>
      </c>
      <c r="R369" s="13">
        <v>51.796562000000002</v>
      </c>
      <c r="S369" s="14">
        <f t="shared" si="108"/>
        <v>1.7167237882940167E-3</v>
      </c>
      <c r="T369" s="13">
        <v>118.377747</v>
      </c>
      <c r="U369" s="14">
        <f t="shared" si="109"/>
        <v>-7.417229095529887E-5</v>
      </c>
      <c r="V369" s="13">
        <v>46.131031</v>
      </c>
      <c r="W369" s="14">
        <f t="shared" si="110"/>
        <v>9.4292227228121028E-4</v>
      </c>
      <c r="X369" s="13">
        <v>278.22280899999998</v>
      </c>
      <c r="Y369" s="14">
        <f t="shared" si="111"/>
        <v>1.5844257422150232E-2</v>
      </c>
      <c r="Z369" s="13">
        <v>70.268271999999996</v>
      </c>
      <c r="AA369" s="14">
        <f t="shared" si="112"/>
        <v>6.1808256939797079E-3</v>
      </c>
      <c r="AB369" s="13">
        <v>143.90387000000001</v>
      </c>
      <c r="AC369" s="14">
        <f t="shared" si="113"/>
        <v>3.3210967065455677E-4</v>
      </c>
      <c r="AD369" s="13">
        <v>51.754486</v>
      </c>
      <c r="AE369" s="14">
        <f t="shared" si="114"/>
        <v>-2.0209276517086372E-2</v>
      </c>
      <c r="AF369" s="13">
        <v>118.542664</v>
      </c>
      <c r="AG369" s="14">
        <f t="shared" si="115"/>
        <v>3.8043873259596683E-3</v>
      </c>
      <c r="AH369" s="13">
        <v>29.706011</v>
      </c>
      <c r="AI369" s="14">
        <f t="shared" si="116"/>
        <v>1.1821508294031169E-2</v>
      </c>
      <c r="AJ369" s="13">
        <v>108.602333</v>
      </c>
      <c r="AK369" s="14">
        <f t="shared" si="117"/>
        <v>-3.8559577306455095E-3</v>
      </c>
      <c r="AL369" s="13">
        <v>104.949997</v>
      </c>
      <c r="AM369" s="14">
        <f t="shared" si="118"/>
        <v>1.2444462186206318E-2</v>
      </c>
      <c r="AN369" s="13">
        <v>177.11698899999999</v>
      </c>
      <c r="AO369" s="14">
        <f t="shared" si="119"/>
        <v>1.7310301171356901E-2</v>
      </c>
    </row>
    <row r="370" spans="1:41" x14ac:dyDescent="0.2">
      <c r="A370" s="50">
        <v>43789</v>
      </c>
      <c r="B370" s="49">
        <v>63.933619999999998</v>
      </c>
      <c r="C370" s="14">
        <f t="shared" si="100"/>
        <v>-1.1641593703160869E-2</v>
      </c>
      <c r="D370" s="13">
        <v>87.276497000000006</v>
      </c>
      <c r="E370" s="14">
        <f t="shared" si="101"/>
        <v>-4.1420362687359935E-3</v>
      </c>
      <c r="F370" s="13">
        <v>217.479996</v>
      </c>
      <c r="G370" s="14">
        <f t="shared" si="102"/>
        <v>-7.0766698948850904E-3</v>
      </c>
      <c r="H370" s="13">
        <v>39.649375999999997</v>
      </c>
      <c r="I370" s="14">
        <f t="shared" si="103"/>
        <v>-1.3166728366494684E-2</v>
      </c>
      <c r="J370" s="13">
        <v>39.203341999999999</v>
      </c>
      <c r="K370" s="14">
        <f t="shared" si="104"/>
        <v>-8.5771252264937869E-3</v>
      </c>
      <c r="L370" s="13">
        <v>145.58047500000001</v>
      </c>
      <c r="M370" s="14">
        <f t="shared" si="105"/>
        <v>-9.7723680336381236E-3</v>
      </c>
      <c r="N370" s="13">
        <v>65.093001999999998</v>
      </c>
      <c r="O370" s="14">
        <f t="shared" si="106"/>
        <v>-8.1746621843126199E-3</v>
      </c>
      <c r="P370" s="13">
        <v>196.793564</v>
      </c>
      <c r="Q370" s="14">
        <f t="shared" si="107"/>
        <v>-2.1960395903301455E-2</v>
      </c>
      <c r="R370" s="13">
        <v>51.397106000000001</v>
      </c>
      <c r="S370" s="14">
        <f t="shared" si="108"/>
        <v>-7.7120176431787479E-3</v>
      </c>
      <c r="T370" s="13">
        <v>119.361153</v>
      </c>
      <c r="U370" s="14">
        <f t="shared" si="109"/>
        <v>8.3073552666954598E-3</v>
      </c>
      <c r="V370" s="13">
        <v>46.252707999999998</v>
      </c>
      <c r="W370" s="14">
        <f t="shared" si="110"/>
        <v>2.6376388596214273E-3</v>
      </c>
      <c r="X370" s="13">
        <v>278.29107699999997</v>
      </c>
      <c r="Y370" s="14">
        <f t="shared" si="111"/>
        <v>2.4537168697769118E-4</v>
      </c>
      <c r="Z370" s="13">
        <v>70.782905999999997</v>
      </c>
      <c r="AA370" s="14">
        <f t="shared" si="112"/>
        <v>7.3238459599518357E-3</v>
      </c>
      <c r="AB370" s="13">
        <v>143.65428199999999</v>
      </c>
      <c r="AC370" s="14">
        <f t="shared" si="113"/>
        <v>-1.7344078376767547E-3</v>
      </c>
      <c r="AD370" s="13">
        <v>52.548264000000003</v>
      </c>
      <c r="AE370" s="14">
        <f t="shared" si="114"/>
        <v>1.5337375778401219E-2</v>
      </c>
      <c r="AF370" s="13">
        <v>117.811516</v>
      </c>
      <c r="AG370" s="14">
        <f t="shared" si="115"/>
        <v>-6.1678046985682577E-3</v>
      </c>
      <c r="AH370" s="13">
        <v>29.224848000000001</v>
      </c>
      <c r="AI370" s="14">
        <f t="shared" si="116"/>
        <v>-1.6197496190249128E-2</v>
      </c>
      <c r="AJ370" s="13">
        <v>109.38047</v>
      </c>
      <c r="AK370" s="14">
        <f t="shared" si="117"/>
        <v>7.1650118234569682E-3</v>
      </c>
      <c r="AL370" s="13">
        <v>104.089996</v>
      </c>
      <c r="AM370" s="14">
        <f t="shared" si="118"/>
        <v>-8.1943880379529155E-3</v>
      </c>
      <c r="AN370" s="13">
        <v>176.04132100000001</v>
      </c>
      <c r="AO370" s="14">
        <f t="shared" si="119"/>
        <v>-6.0732062241639628E-3</v>
      </c>
    </row>
    <row r="371" spans="1:41" x14ac:dyDescent="0.2">
      <c r="A371" s="50">
        <v>43790</v>
      </c>
      <c r="B371" s="49">
        <v>63.646991999999997</v>
      </c>
      <c r="C371" s="14">
        <f t="shared" si="100"/>
        <v>-4.4832124318942013E-3</v>
      </c>
      <c r="D371" s="13">
        <v>86.735496999999995</v>
      </c>
      <c r="E371" s="14">
        <f t="shared" si="101"/>
        <v>-6.1986905821851401E-3</v>
      </c>
      <c r="F371" s="13">
        <v>216.63000500000001</v>
      </c>
      <c r="G371" s="14">
        <f t="shared" si="102"/>
        <v>-3.908364059377667E-3</v>
      </c>
      <c r="H371" s="13">
        <v>39.774895000000001</v>
      </c>
      <c r="I371" s="14">
        <f t="shared" si="103"/>
        <v>3.1657244744534019E-3</v>
      </c>
      <c r="J371" s="13">
        <v>38.994624999999999</v>
      </c>
      <c r="K371" s="14">
        <f t="shared" si="104"/>
        <v>-5.3239593706067012E-3</v>
      </c>
      <c r="L371" s="13">
        <v>145.55075099999999</v>
      </c>
      <c r="M371" s="14">
        <f t="shared" si="105"/>
        <v>-2.0417573167019754E-4</v>
      </c>
      <c r="N371" s="13">
        <v>65.007003999999995</v>
      </c>
      <c r="O371" s="14">
        <f t="shared" si="106"/>
        <v>-1.3211558440645588E-3</v>
      </c>
      <c r="P371" s="13">
        <v>194.69113200000001</v>
      </c>
      <c r="Q371" s="14">
        <f t="shared" si="107"/>
        <v>-1.0683438814086399E-2</v>
      </c>
      <c r="R371" s="13">
        <v>51.681168</v>
      </c>
      <c r="S371" s="14">
        <f t="shared" si="108"/>
        <v>5.526809233189045E-3</v>
      </c>
      <c r="T371" s="13">
        <v>119.80017100000001</v>
      </c>
      <c r="U371" s="14">
        <f t="shared" si="109"/>
        <v>3.6780643363927279E-3</v>
      </c>
      <c r="V371" s="13">
        <v>46.026741000000001</v>
      </c>
      <c r="W371" s="14">
        <f t="shared" si="110"/>
        <v>-4.8854869211116814E-3</v>
      </c>
      <c r="X371" s="13">
        <v>277.38421599999998</v>
      </c>
      <c r="Y371" s="14">
        <f t="shared" si="111"/>
        <v>-3.2586779632894913E-3</v>
      </c>
      <c r="Z371" s="13">
        <v>70.940642999999994</v>
      </c>
      <c r="AA371" s="14">
        <f t="shared" si="112"/>
        <v>2.228461770134027E-3</v>
      </c>
      <c r="AB371" s="13">
        <v>143.519836</v>
      </c>
      <c r="AC371" s="14">
        <f t="shared" si="113"/>
        <v>-9.3589970398511024E-4</v>
      </c>
      <c r="AD371" s="13">
        <v>52.299427000000001</v>
      </c>
      <c r="AE371" s="14">
        <f t="shared" si="114"/>
        <v>-4.7353990609471097E-3</v>
      </c>
      <c r="AF371" s="13">
        <v>117.96126599999999</v>
      </c>
      <c r="AG371" s="14">
        <f t="shared" si="115"/>
        <v>1.2710981496919516E-3</v>
      </c>
      <c r="AH371" s="13">
        <v>29.769117000000001</v>
      </c>
      <c r="AI371" s="14">
        <f t="shared" si="116"/>
        <v>1.8623501480657723E-2</v>
      </c>
      <c r="AJ371" s="13">
        <v>107.63632200000001</v>
      </c>
      <c r="AK371" s="14">
        <f t="shared" si="117"/>
        <v>-1.5945698532836783E-2</v>
      </c>
      <c r="AL371" s="13">
        <v>102.550003</v>
      </c>
      <c r="AM371" s="14">
        <f t="shared" si="118"/>
        <v>-1.4794822357376169E-2</v>
      </c>
      <c r="AN371" s="13">
        <v>174.32607999999999</v>
      </c>
      <c r="AO371" s="14">
        <f t="shared" si="119"/>
        <v>-9.7433999600583521E-3</v>
      </c>
    </row>
    <row r="372" spans="1:41" x14ac:dyDescent="0.2">
      <c r="A372" s="50">
        <v>43791</v>
      </c>
      <c r="B372" s="49">
        <v>63.591099</v>
      </c>
      <c r="C372" s="14">
        <f t="shared" si="100"/>
        <v>-8.7817190166661341E-4</v>
      </c>
      <c r="D372" s="13">
        <v>87.286002999999994</v>
      </c>
      <c r="E372" s="14">
        <f t="shared" si="101"/>
        <v>6.3469515831562351E-3</v>
      </c>
      <c r="F372" s="13">
        <v>217.96000699999999</v>
      </c>
      <c r="G372" s="14">
        <f t="shared" si="102"/>
        <v>6.1395096214855727E-3</v>
      </c>
      <c r="H372" s="13">
        <v>40.169426000000001</v>
      </c>
      <c r="I372" s="14">
        <f t="shared" si="103"/>
        <v>9.9190959523589584E-3</v>
      </c>
      <c r="J372" s="13">
        <v>39.003315000000001</v>
      </c>
      <c r="K372" s="14">
        <f t="shared" si="104"/>
        <v>2.2285122629073228E-4</v>
      </c>
      <c r="L372" s="13">
        <v>146.92799400000001</v>
      </c>
      <c r="M372" s="14">
        <f t="shared" si="105"/>
        <v>9.4622871440905865E-3</v>
      </c>
      <c r="N372" s="13">
        <v>64.683502000000004</v>
      </c>
      <c r="O372" s="14">
        <f t="shared" si="106"/>
        <v>-4.9764176180152608E-3</v>
      </c>
      <c r="P372" s="13">
        <v>194.236771</v>
      </c>
      <c r="Q372" s="14">
        <f t="shared" si="107"/>
        <v>-2.3337529312840166E-3</v>
      </c>
      <c r="R372" s="13">
        <v>51.139671</v>
      </c>
      <c r="S372" s="14">
        <f t="shared" si="108"/>
        <v>-1.04776463256403E-2</v>
      </c>
      <c r="T372" s="13">
        <v>121.231369</v>
      </c>
      <c r="U372" s="14">
        <f t="shared" si="109"/>
        <v>1.1946543882646043E-2</v>
      </c>
      <c r="V372" s="13">
        <v>46.087573999999996</v>
      </c>
      <c r="W372" s="14">
        <f t="shared" si="110"/>
        <v>1.3216881899154043E-3</v>
      </c>
      <c r="X372" s="13">
        <v>275.55081200000001</v>
      </c>
      <c r="Y372" s="14">
        <f t="shared" si="111"/>
        <v>-6.6096190563343926E-3</v>
      </c>
      <c r="Z372" s="13">
        <v>70.93235</v>
      </c>
      <c r="AA372" s="14">
        <f t="shared" si="112"/>
        <v>-1.1690054740542966E-4</v>
      </c>
      <c r="AB372" s="13">
        <v>143.625427</v>
      </c>
      <c r="AC372" s="14">
        <f t="shared" si="113"/>
        <v>7.3572408485755858E-4</v>
      </c>
      <c r="AD372" s="13">
        <v>52.476101</v>
      </c>
      <c r="AE372" s="14">
        <f t="shared" si="114"/>
        <v>3.3781249649253997E-3</v>
      </c>
      <c r="AF372" s="13">
        <v>118.102211</v>
      </c>
      <c r="AG372" s="14">
        <f t="shared" si="115"/>
        <v>1.1948413642830502E-3</v>
      </c>
      <c r="AH372" s="13">
        <v>30.234508999999999</v>
      </c>
      <c r="AI372" s="14">
        <f t="shared" si="116"/>
        <v>1.5633382743599711E-2</v>
      </c>
      <c r="AJ372" s="13">
        <v>107.59161400000001</v>
      </c>
      <c r="AK372" s="14">
        <f t="shared" si="117"/>
        <v>-4.1536164715849644E-4</v>
      </c>
      <c r="AL372" s="13">
        <v>101.769997</v>
      </c>
      <c r="AM372" s="14">
        <f t="shared" si="118"/>
        <v>-7.6061041168374866E-3</v>
      </c>
      <c r="AN372" s="13">
        <v>173.919083</v>
      </c>
      <c r="AO372" s="14">
        <f t="shared" si="119"/>
        <v>-2.3346879594836611E-3</v>
      </c>
    </row>
    <row r="373" spans="1:41" x14ac:dyDescent="0.2">
      <c r="A373" s="50">
        <v>43794</v>
      </c>
      <c r="B373" s="49">
        <v>64.706085000000002</v>
      </c>
      <c r="C373" s="14">
        <f t="shared" si="100"/>
        <v>1.75336803032764E-2</v>
      </c>
      <c r="D373" s="13">
        <v>88.692001000000005</v>
      </c>
      <c r="E373" s="14">
        <f t="shared" si="101"/>
        <v>1.6107943446556972E-2</v>
      </c>
      <c r="F373" s="13">
        <v>219.05999800000001</v>
      </c>
      <c r="G373" s="14">
        <f t="shared" si="102"/>
        <v>5.0467561234754932E-3</v>
      </c>
      <c r="H373" s="13">
        <v>38.869301</v>
      </c>
      <c r="I373" s="14">
        <f t="shared" si="103"/>
        <v>-3.2366033808897354E-2</v>
      </c>
      <c r="J373" s="13">
        <v>39.525100999999999</v>
      </c>
      <c r="K373" s="14">
        <f t="shared" si="104"/>
        <v>1.3377991075886664E-2</v>
      </c>
      <c r="L373" s="13">
        <v>148.31514000000001</v>
      </c>
      <c r="M373" s="14">
        <f t="shared" si="105"/>
        <v>9.440991891579209E-3</v>
      </c>
      <c r="N373" s="13">
        <v>65.281998000000002</v>
      </c>
      <c r="O373" s="14">
        <f t="shared" si="106"/>
        <v>9.2526839378610504E-3</v>
      </c>
      <c r="P373" s="13">
        <v>194.56637599999999</v>
      </c>
      <c r="Q373" s="14">
        <f t="shared" si="107"/>
        <v>1.6969238023420985E-3</v>
      </c>
      <c r="R373" s="13">
        <v>52.204906000000001</v>
      </c>
      <c r="S373" s="14">
        <f t="shared" si="108"/>
        <v>2.0829914998866661E-2</v>
      </c>
      <c r="T373" s="13">
        <v>121.284431</v>
      </c>
      <c r="U373" s="14">
        <f t="shared" si="109"/>
        <v>4.3769199702747841E-4</v>
      </c>
      <c r="V373" s="13">
        <v>46.252707999999998</v>
      </c>
      <c r="W373" s="14">
        <f t="shared" si="110"/>
        <v>3.583048220329399E-3</v>
      </c>
      <c r="X373" s="13">
        <v>280.46566799999999</v>
      </c>
      <c r="Y373" s="14">
        <f t="shared" si="111"/>
        <v>1.7836478014080281E-2</v>
      </c>
      <c r="Z373" s="13">
        <v>71.139870000000002</v>
      </c>
      <c r="AA373" s="14">
        <f t="shared" si="112"/>
        <v>2.9256044667913539E-3</v>
      </c>
      <c r="AB373" s="13">
        <v>145.20008899999999</v>
      </c>
      <c r="AC373" s="14">
        <f t="shared" si="113"/>
        <v>1.0963671495298533E-2</v>
      </c>
      <c r="AD373" s="13">
        <v>55.044037000000003</v>
      </c>
      <c r="AE373" s="14">
        <f t="shared" si="114"/>
        <v>4.8935342966887063E-2</v>
      </c>
      <c r="AF373" s="13">
        <v>117.8908</v>
      </c>
      <c r="AG373" s="14">
        <f t="shared" si="115"/>
        <v>-1.7900680961848714E-3</v>
      </c>
      <c r="AH373" s="13">
        <v>30.510580000000001</v>
      </c>
      <c r="AI373" s="14">
        <f t="shared" si="116"/>
        <v>9.1309900220308826E-3</v>
      </c>
      <c r="AJ373" s="13">
        <v>107.788383</v>
      </c>
      <c r="AK373" s="14">
        <f t="shared" si="117"/>
        <v>1.8288507132162568E-3</v>
      </c>
      <c r="AL373" s="13">
        <v>104.449997</v>
      </c>
      <c r="AM373" s="14">
        <f t="shared" si="118"/>
        <v>2.6333890920719805E-2</v>
      </c>
      <c r="AN373" s="13">
        <v>175.372635</v>
      </c>
      <c r="AO373" s="14">
        <f t="shared" si="119"/>
        <v>8.3576337623629815E-3</v>
      </c>
    </row>
    <row r="374" spans="1:41" x14ac:dyDescent="0.2">
      <c r="A374" s="50">
        <v>43795</v>
      </c>
      <c r="B374" s="49">
        <v>64.200835999999995</v>
      </c>
      <c r="C374" s="14">
        <f t="shared" si="100"/>
        <v>-7.808369181971142E-3</v>
      </c>
      <c r="D374" s="13">
        <v>89.846999999999994</v>
      </c>
      <c r="E374" s="14">
        <f t="shared" si="101"/>
        <v>1.3022583626227879E-2</v>
      </c>
      <c r="F374" s="13">
        <v>218.89999399999999</v>
      </c>
      <c r="G374" s="14">
        <f t="shared" si="102"/>
        <v>-7.3041176600396884E-4</v>
      </c>
      <c r="H374" s="13">
        <v>39.048617999999998</v>
      </c>
      <c r="I374" s="14">
        <f t="shared" si="103"/>
        <v>4.6133322541610511E-3</v>
      </c>
      <c r="J374" s="13">
        <v>39.403357999999997</v>
      </c>
      <c r="K374" s="14">
        <f t="shared" si="104"/>
        <v>-3.0801439318270951E-3</v>
      </c>
      <c r="L374" s="13">
        <v>150.24722299999999</v>
      </c>
      <c r="M374" s="14">
        <f t="shared" si="105"/>
        <v>1.302687642003364E-2</v>
      </c>
      <c r="N374" s="13">
        <v>65.650002000000001</v>
      </c>
      <c r="O374" s="14">
        <f t="shared" si="106"/>
        <v>5.6371436425703969E-3</v>
      </c>
      <c r="P374" s="13">
        <v>196.66883899999999</v>
      </c>
      <c r="Q374" s="14">
        <f t="shared" si="107"/>
        <v>1.0805890736228729E-2</v>
      </c>
      <c r="R374" s="13">
        <v>52.284798000000002</v>
      </c>
      <c r="S374" s="14">
        <f t="shared" si="108"/>
        <v>1.5303542544449211E-3</v>
      </c>
      <c r="T374" s="13">
        <v>121.27557400000001</v>
      </c>
      <c r="U374" s="14">
        <f t="shared" si="109"/>
        <v>-7.3026685510790834E-5</v>
      </c>
      <c r="V374" s="13">
        <v>46.843685000000001</v>
      </c>
      <c r="W374" s="14">
        <f t="shared" si="110"/>
        <v>1.2777132962679794E-2</v>
      </c>
      <c r="X374" s="13">
        <v>282.19174199999998</v>
      </c>
      <c r="Y374" s="14">
        <f t="shared" si="111"/>
        <v>6.154314759124091E-3</v>
      </c>
      <c r="Z374" s="13">
        <v>72.501244</v>
      </c>
      <c r="AA374" s="14">
        <f t="shared" si="112"/>
        <v>1.9136582622374831E-2</v>
      </c>
      <c r="AB374" s="13">
        <v>145.96816999999999</v>
      </c>
      <c r="AC374" s="14">
        <f t="shared" si="113"/>
        <v>5.2898108072096939E-3</v>
      </c>
      <c r="AD374" s="13">
        <v>53.996464000000003</v>
      </c>
      <c r="AE374" s="14">
        <f t="shared" si="114"/>
        <v>-1.9031543780119176E-2</v>
      </c>
      <c r="AF374" s="13">
        <v>119.53806299999999</v>
      </c>
      <c r="AG374" s="14">
        <f t="shared" si="115"/>
        <v>1.3972786680555238E-2</v>
      </c>
      <c r="AH374" s="13">
        <v>30.202953000000001</v>
      </c>
      <c r="AI374" s="14">
        <f t="shared" si="116"/>
        <v>-1.0082633630694615E-2</v>
      </c>
      <c r="AJ374" s="13">
        <v>109.35365299999999</v>
      </c>
      <c r="AK374" s="14">
        <f t="shared" si="117"/>
        <v>1.4521694791543416E-2</v>
      </c>
      <c r="AL374" s="13">
        <v>106.199997</v>
      </c>
      <c r="AM374" s="14">
        <f t="shared" si="118"/>
        <v>1.6754428437178337E-2</v>
      </c>
      <c r="AN374" s="13">
        <v>176.90382399999999</v>
      </c>
      <c r="AO374" s="14">
        <f t="shared" si="119"/>
        <v>8.7310600083072565E-3</v>
      </c>
    </row>
    <row r="375" spans="1:41" x14ac:dyDescent="0.2">
      <c r="A375" s="50">
        <v>43796</v>
      </c>
      <c r="B375" s="49">
        <v>65.063179000000005</v>
      </c>
      <c r="C375" s="14">
        <f t="shared" si="100"/>
        <v>1.3431959048010089E-2</v>
      </c>
      <c r="D375" s="13">
        <v>90.925499000000002</v>
      </c>
      <c r="E375" s="14">
        <f t="shared" si="101"/>
        <v>1.2003728560775695E-2</v>
      </c>
      <c r="F375" s="13">
        <v>220.5</v>
      </c>
      <c r="G375" s="14">
        <f t="shared" si="102"/>
        <v>7.3093012510543343E-3</v>
      </c>
      <c r="H375" s="13">
        <v>39.828701000000002</v>
      </c>
      <c r="I375" s="14">
        <f t="shared" si="103"/>
        <v>1.9977224289986495E-2</v>
      </c>
      <c r="J375" s="13">
        <v>39.342480000000002</v>
      </c>
      <c r="K375" s="14">
        <f t="shared" si="104"/>
        <v>-1.5449952260412347E-3</v>
      </c>
      <c r="L375" s="13">
        <v>150.08869899999999</v>
      </c>
      <c r="M375" s="14">
        <f t="shared" si="105"/>
        <v>-1.0550877203234776E-3</v>
      </c>
      <c r="N375" s="13">
        <v>65.606498999999999</v>
      </c>
      <c r="O375" s="14">
        <f t="shared" si="106"/>
        <v>-6.6265039870072595E-4</v>
      </c>
      <c r="P375" s="13">
        <v>198.66442900000001</v>
      </c>
      <c r="Q375" s="14">
        <f t="shared" si="107"/>
        <v>1.0146955715745198E-2</v>
      </c>
      <c r="R375" s="13">
        <v>51.938599000000004</v>
      </c>
      <c r="S375" s="14">
        <f t="shared" si="108"/>
        <v>-6.6214083871950491E-3</v>
      </c>
      <c r="T375" s="13">
        <v>121.78840599999999</v>
      </c>
      <c r="U375" s="14">
        <f t="shared" si="109"/>
        <v>4.2286503628503613E-3</v>
      </c>
      <c r="V375" s="13">
        <v>46.887127</v>
      </c>
      <c r="W375" s="14">
        <f t="shared" si="110"/>
        <v>9.2738220744159605E-4</v>
      </c>
      <c r="X375" s="13">
        <v>284.45416299999999</v>
      </c>
      <c r="Y375" s="14">
        <f t="shared" si="111"/>
        <v>8.0173182388874054E-3</v>
      </c>
      <c r="Z375" s="13">
        <v>72.725387999999995</v>
      </c>
      <c r="AA375" s="14">
        <f t="shared" si="112"/>
        <v>3.0915883319186932E-3</v>
      </c>
      <c r="AB375" s="13">
        <v>146.246613</v>
      </c>
      <c r="AC375" s="14">
        <f t="shared" si="113"/>
        <v>1.907559709764195E-3</v>
      </c>
      <c r="AD375" s="13">
        <v>54.345078000000001</v>
      </c>
      <c r="AE375" s="14">
        <f t="shared" si="114"/>
        <v>6.456237578816193E-3</v>
      </c>
      <c r="AF375" s="13">
        <v>119.723061</v>
      </c>
      <c r="AG375" s="14">
        <f t="shared" si="115"/>
        <v>1.5476074762899028E-3</v>
      </c>
      <c r="AH375" s="13">
        <v>30.471133999999999</v>
      </c>
      <c r="AI375" s="14">
        <f t="shared" si="116"/>
        <v>8.8792973322839863E-3</v>
      </c>
      <c r="AJ375" s="13">
        <v>108.90643300000001</v>
      </c>
      <c r="AK375" s="14">
        <f t="shared" si="117"/>
        <v>-4.0896667622066785E-3</v>
      </c>
      <c r="AL375" s="13">
        <v>107.75</v>
      </c>
      <c r="AM375" s="14">
        <f t="shared" si="118"/>
        <v>1.4595132239033859E-2</v>
      </c>
      <c r="AN375" s="13">
        <v>178.667496</v>
      </c>
      <c r="AO375" s="14">
        <f t="shared" si="119"/>
        <v>9.9696657772645469E-3</v>
      </c>
    </row>
    <row r="376" spans="1:41" x14ac:dyDescent="0.2">
      <c r="A376" s="50">
        <v>43798</v>
      </c>
      <c r="B376" s="49">
        <v>64.919853000000003</v>
      </c>
      <c r="C376" s="14">
        <f t="shared" si="100"/>
        <v>-2.2028742247592881E-3</v>
      </c>
      <c r="D376" s="13">
        <v>90.040001000000004</v>
      </c>
      <c r="E376" s="14">
        <f t="shared" si="101"/>
        <v>-9.7387202681175067E-3</v>
      </c>
      <c r="F376" s="13">
        <v>220.300003</v>
      </c>
      <c r="G376" s="14">
        <f t="shared" si="102"/>
        <v>-9.0701587301589282E-4</v>
      </c>
      <c r="H376" s="13">
        <v>39.586613</v>
      </c>
      <c r="I376" s="14">
        <f t="shared" si="103"/>
        <v>-6.0782298674516566E-3</v>
      </c>
      <c r="J376" s="13">
        <v>39.403357999999997</v>
      </c>
      <c r="K376" s="14">
        <f t="shared" si="104"/>
        <v>1.5473859299157677E-3</v>
      </c>
      <c r="L376" s="13">
        <v>150.18777499999999</v>
      </c>
      <c r="M376" s="14">
        <f t="shared" si="105"/>
        <v>6.6011632228213379E-4</v>
      </c>
      <c r="N376" s="13">
        <v>65.204498000000001</v>
      </c>
      <c r="O376" s="14">
        <f t="shared" si="106"/>
        <v>-6.1274569764803166E-3</v>
      </c>
      <c r="P376" s="13">
        <v>196.44612100000001</v>
      </c>
      <c r="Q376" s="14">
        <f t="shared" si="107"/>
        <v>-1.1166105634340839E-2</v>
      </c>
      <c r="R376" s="13">
        <v>51.530251</v>
      </c>
      <c r="S376" s="14">
        <f t="shared" si="108"/>
        <v>-7.8621296658387685E-3</v>
      </c>
      <c r="T376" s="13">
        <v>121.558525</v>
      </c>
      <c r="U376" s="14">
        <f t="shared" si="109"/>
        <v>-1.8875442051519142E-3</v>
      </c>
      <c r="V376" s="13">
        <v>46.755797999999999</v>
      </c>
      <c r="W376" s="14">
        <f t="shared" si="110"/>
        <v>-2.8009606986583169E-3</v>
      </c>
      <c r="X376" s="13">
        <v>284.97094700000002</v>
      </c>
      <c r="Y376" s="14">
        <f t="shared" si="111"/>
        <v>1.8167566772437915E-3</v>
      </c>
      <c r="Z376" s="13">
        <v>72.368415999999996</v>
      </c>
      <c r="AA376" s="14">
        <f t="shared" si="112"/>
        <v>-4.9084922035754763E-3</v>
      </c>
      <c r="AB376" s="13">
        <v>145.344086</v>
      </c>
      <c r="AC376" s="14">
        <f t="shared" si="113"/>
        <v>-6.1712677065552946E-3</v>
      </c>
      <c r="AD376" s="13">
        <v>53.971564999999998</v>
      </c>
      <c r="AE376" s="14">
        <f t="shared" si="114"/>
        <v>-6.8729867311995152E-3</v>
      </c>
      <c r="AF376" s="13">
        <v>119.65258</v>
      </c>
      <c r="AG376" s="14">
        <f t="shared" si="115"/>
        <v>-5.8870028389934603E-4</v>
      </c>
      <c r="AH376" s="13">
        <v>30.38438</v>
      </c>
      <c r="AI376" s="14">
        <f t="shared" si="116"/>
        <v>-2.8470880013851119E-3</v>
      </c>
      <c r="AJ376" s="13">
        <v>109.174736</v>
      </c>
      <c r="AK376" s="14">
        <f t="shared" si="117"/>
        <v>2.4636102074886423E-3</v>
      </c>
      <c r="AL376" s="13">
        <v>108.010002</v>
      </c>
      <c r="AM376" s="14">
        <f t="shared" si="118"/>
        <v>2.4130116009279945E-3</v>
      </c>
      <c r="AN376" s="13">
        <v>178.80317700000001</v>
      </c>
      <c r="AO376" s="14">
        <f t="shared" si="119"/>
        <v>7.5940505709004569E-4</v>
      </c>
    </row>
    <row r="377" spans="1:41" x14ac:dyDescent="0.2">
      <c r="A377" s="50">
        <v>43801</v>
      </c>
      <c r="B377" s="49">
        <v>64.169257999999999</v>
      </c>
      <c r="C377" s="14">
        <f t="shared" si="100"/>
        <v>-1.1561871527959289E-2</v>
      </c>
      <c r="D377" s="13">
        <v>89.080001999999993</v>
      </c>
      <c r="E377" s="14">
        <f t="shared" si="101"/>
        <v>-1.0661916807397698E-2</v>
      </c>
      <c r="F377" s="13">
        <v>220.33000200000001</v>
      </c>
      <c r="G377" s="14">
        <f t="shared" si="102"/>
        <v>1.3617339805493955E-4</v>
      </c>
      <c r="H377" s="13">
        <v>39.120358000000003</v>
      </c>
      <c r="I377" s="14">
        <f t="shared" si="103"/>
        <v>-1.1778097813015642E-2</v>
      </c>
      <c r="J377" s="13">
        <v>38.872875000000001</v>
      </c>
      <c r="K377" s="14">
        <f t="shared" si="104"/>
        <v>-1.346288811222629E-2</v>
      </c>
      <c r="L377" s="13">
        <v>149.23658800000001</v>
      </c>
      <c r="M377" s="14">
        <f t="shared" si="105"/>
        <v>-6.3333184075733406E-3</v>
      </c>
      <c r="N377" s="13">
        <v>64.443000999999995</v>
      </c>
      <c r="O377" s="14">
        <f t="shared" si="106"/>
        <v>-1.1678596160651478E-2</v>
      </c>
      <c r="P377" s="13">
        <v>193.87150600000001</v>
      </c>
      <c r="Q377" s="14">
        <f t="shared" si="107"/>
        <v>-1.3105959979734072E-2</v>
      </c>
      <c r="R377" s="13">
        <v>51.184055000000001</v>
      </c>
      <c r="S377" s="14">
        <f t="shared" si="108"/>
        <v>-6.7183061072223493E-3</v>
      </c>
      <c r="T377" s="13">
        <v>121.44356500000001</v>
      </c>
      <c r="U377" s="14">
        <f t="shared" si="109"/>
        <v>-9.4571729954762151E-4</v>
      </c>
      <c r="V377" s="13">
        <v>47.062252000000001</v>
      </c>
      <c r="W377" s="14">
        <f t="shared" si="110"/>
        <v>6.5543528954419283E-3</v>
      </c>
      <c r="X377" s="13">
        <v>279.35400399999997</v>
      </c>
      <c r="Y377" s="14">
        <f t="shared" si="111"/>
        <v>-1.9710581233391644E-2</v>
      </c>
      <c r="Z377" s="13">
        <v>72.252212999999998</v>
      </c>
      <c r="AA377" s="14">
        <f t="shared" si="112"/>
        <v>-1.605714293926197E-3</v>
      </c>
      <c r="AB377" s="13">
        <v>143.58706699999999</v>
      </c>
      <c r="AC377" s="14">
        <f t="shared" si="113"/>
        <v>-1.2088685878832495E-2</v>
      </c>
      <c r="AD377" s="13">
        <v>52.106425999999999</v>
      </c>
      <c r="AE377" s="14">
        <f t="shared" si="114"/>
        <v>-3.4557808357048692E-2</v>
      </c>
      <c r="AF377" s="13">
        <v>119.696609</v>
      </c>
      <c r="AG377" s="14">
        <f t="shared" si="115"/>
        <v>3.679736784614196E-4</v>
      </c>
      <c r="AH377" s="13">
        <v>30.202953000000001</v>
      </c>
      <c r="AI377" s="14">
        <f t="shared" si="116"/>
        <v>-5.9710614467038958E-3</v>
      </c>
      <c r="AJ377" s="13">
        <v>109.765091</v>
      </c>
      <c r="AK377" s="14">
        <f t="shared" si="117"/>
        <v>5.4074323568777949E-3</v>
      </c>
      <c r="AL377" s="13">
        <v>106.209999</v>
      </c>
      <c r="AM377" s="14">
        <f t="shared" si="118"/>
        <v>-1.6665151066287409E-2</v>
      </c>
      <c r="AN377" s="13">
        <v>176.167282</v>
      </c>
      <c r="AO377" s="14">
        <f t="shared" si="119"/>
        <v>-1.4741880117711825E-2</v>
      </c>
    </row>
    <row r="378" spans="1:41" x14ac:dyDescent="0.2">
      <c r="A378" s="50">
        <v>43802</v>
      </c>
      <c r="B378" s="49">
        <v>63.025120000000001</v>
      </c>
      <c r="C378" s="14">
        <f t="shared" si="100"/>
        <v>-1.7830002023710434E-2</v>
      </c>
      <c r="D378" s="13">
        <v>88.498001000000002</v>
      </c>
      <c r="E378" s="14">
        <f t="shared" si="101"/>
        <v>-6.5334641550636174E-3</v>
      </c>
      <c r="F378" s="13">
        <v>218.08000200000001</v>
      </c>
      <c r="G378" s="14">
        <f t="shared" si="102"/>
        <v>-1.021195470238323E-2</v>
      </c>
      <c r="H378" s="13">
        <v>39.138286999999998</v>
      </c>
      <c r="I378" s="14">
        <f t="shared" si="103"/>
        <v>4.583035768741528E-4</v>
      </c>
      <c r="J378" s="13">
        <v>38.507626000000002</v>
      </c>
      <c r="K378" s="14">
        <f t="shared" si="104"/>
        <v>-9.3959862757770907E-3</v>
      </c>
      <c r="L378" s="13">
        <v>147.21533199999999</v>
      </c>
      <c r="M378" s="14">
        <f t="shared" si="105"/>
        <v>-1.3543970865911414E-2</v>
      </c>
      <c r="N378" s="13">
        <v>64.736999999999995</v>
      </c>
      <c r="O378" s="14">
        <f t="shared" si="106"/>
        <v>4.5621556326962409E-3</v>
      </c>
      <c r="P378" s="13">
        <v>190.64657600000001</v>
      </c>
      <c r="Q378" s="14">
        <f t="shared" si="107"/>
        <v>-1.6634368126278498E-2</v>
      </c>
      <c r="R378" s="13">
        <v>49.772632999999999</v>
      </c>
      <c r="S378" s="14">
        <f t="shared" si="108"/>
        <v>-2.7575423635348928E-2</v>
      </c>
      <c r="T378" s="13">
        <v>121.266762</v>
      </c>
      <c r="U378" s="14">
        <f t="shared" si="109"/>
        <v>-1.455844943287099E-3</v>
      </c>
      <c r="V378" s="13">
        <v>47.106026</v>
      </c>
      <c r="W378" s="14">
        <f t="shared" si="110"/>
        <v>9.3012973539807753E-4</v>
      </c>
      <c r="X378" s="13">
        <v>279.958618</v>
      </c>
      <c r="Y378" s="14">
        <f t="shared" si="111"/>
        <v>2.1643290997899189E-3</v>
      </c>
      <c r="Z378" s="13">
        <v>72.534447</v>
      </c>
      <c r="AA378" s="14">
        <f t="shared" si="112"/>
        <v>3.9062332941968148E-3</v>
      </c>
      <c r="AB378" s="13">
        <v>143.35659799999999</v>
      </c>
      <c r="AC378" s="14">
        <f t="shared" si="113"/>
        <v>-1.6050818838718728E-3</v>
      </c>
      <c r="AD378" s="13">
        <v>51.710503000000003</v>
      </c>
      <c r="AE378" s="14">
        <f t="shared" si="114"/>
        <v>-7.5983526484812991E-3</v>
      </c>
      <c r="AF378" s="13">
        <v>119.32665299999999</v>
      </c>
      <c r="AG378" s="14">
        <f t="shared" si="115"/>
        <v>-3.0907809593837543E-3</v>
      </c>
      <c r="AH378" s="13">
        <v>30.013645</v>
      </c>
      <c r="AI378" s="14">
        <f t="shared" si="116"/>
        <v>-6.26786394032397E-3</v>
      </c>
      <c r="AJ378" s="13">
        <v>109.97080200000001</v>
      </c>
      <c r="AK378" s="14">
        <f t="shared" si="117"/>
        <v>1.8741022134260987E-3</v>
      </c>
      <c r="AL378" s="13">
        <v>105.589996</v>
      </c>
      <c r="AM378" s="14">
        <f t="shared" si="118"/>
        <v>-5.8375200624942725E-3</v>
      </c>
      <c r="AN378" s="13">
        <v>176.27394100000001</v>
      </c>
      <c r="AO378" s="14">
        <f t="shared" si="119"/>
        <v>6.05441593859668E-4</v>
      </c>
    </row>
    <row r="379" spans="1:41" x14ac:dyDescent="0.2">
      <c r="A379" s="50">
        <v>43803</v>
      </c>
      <c r="B379" s="49">
        <v>63.581383000000002</v>
      </c>
      <c r="C379" s="14">
        <f t="shared" si="100"/>
        <v>8.8260522153706944E-3</v>
      </c>
      <c r="D379" s="13">
        <v>88.034499999999994</v>
      </c>
      <c r="E379" s="14">
        <f t="shared" si="101"/>
        <v>-5.2374177355712925E-3</v>
      </c>
      <c r="F379" s="13">
        <v>218.39999399999999</v>
      </c>
      <c r="G379" s="14">
        <f t="shared" si="102"/>
        <v>1.4673147334252068E-3</v>
      </c>
      <c r="H379" s="13">
        <v>39.01276</v>
      </c>
      <c r="I379" s="14">
        <f t="shared" si="103"/>
        <v>-3.2072686267541339E-3</v>
      </c>
      <c r="J379" s="13">
        <v>38.168461000000001</v>
      </c>
      <c r="K379" s="14">
        <f t="shared" si="104"/>
        <v>-8.807735901455005E-3</v>
      </c>
      <c r="L379" s="13">
        <v>146.918091</v>
      </c>
      <c r="M379" s="14">
        <f t="shared" si="105"/>
        <v>-2.0190899681562513E-3</v>
      </c>
      <c r="N379" s="13">
        <v>65.946999000000005</v>
      </c>
      <c r="O379" s="14">
        <f t="shared" si="106"/>
        <v>1.8690995875620064E-2</v>
      </c>
      <c r="P379" s="13">
        <v>191.955566</v>
      </c>
      <c r="Q379" s="14">
        <f t="shared" si="107"/>
        <v>6.8660556484370083E-3</v>
      </c>
      <c r="R379" s="13">
        <v>49.728245000000001</v>
      </c>
      <c r="S379" s="14">
        <f t="shared" si="108"/>
        <v>-8.9181538778548841E-4</v>
      </c>
      <c r="T379" s="13">
        <v>123.229523</v>
      </c>
      <c r="U379" s="14">
        <f t="shared" si="109"/>
        <v>1.6185482053194367E-2</v>
      </c>
      <c r="V379" s="13">
        <v>47.535065000000003</v>
      </c>
      <c r="W379" s="14">
        <f t="shared" si="110"/>
        <v>9.1079430049989529E-3</v>
      </c>
      <c r="X379" s="13">
        <v>279.71478300000001</v>
      </c>
      <c r="Y379" s="14">
        <f t="shared" si="111"/>
        <v>-8.7096800856467649E-4</v>
      </c>
      <c r="Z379" s="13">
        <v>73.605270000000004</v>
      </c>
      <c r="AA379" s="14">
        <f t="shared" si="112"/>
        <v>1.4762958074251209E-2</v>
      </c>
      <c r="AB379" s="13">
        <v>143.87510700000001</v>
      </c>
      <c r="AC379" s="14">
        <f t="shared" si="113"/>
        <v>3.6169175833820066E-3</v>
      </c>
      <c r="AD379" s="13">
        <v>52.148758000000001</v>
      </c>
      <c r="AE379" s="14">
        <f t="shared" si="114"/>
        <v>8.4751641267151179E-3</v>
      </c>
      <c r="AF379" s="13">
        <v>120.94750999999999</v>
      </c>
      <c r="AG379" s="14">
        <f t="shared" si="115"/>
        <v>1.3583360961276547E-2</v>
      </c>
      <c r="AH379" s="13">
        <v>30.084641999999999</v>
      </c>
      <c r="AI379" s="14">
        <f t="shared" si="116"/>
        <v>2.3654907626180499E-3</v>
      </c>
      <c r="AJ379" s="13">
        <v>111.38400300000001</v>
      </c>
      <c r="AK379" s="14">
        <f t="shared" si="117"/>
        <v>1.2850692859364576E-2</v>
      </c>
      <c r="AL379" s="13">
        <v>105</v>
      </c>
      <c r="AM379" s="14">
        <f t="shared" si="118"/>
        <v>-5.5876126749734301E-3</v>
      </c>
      <c r="AN379" s="13">
        <v>175.01412999999999</v>
      </c>
      <c r="AO379" s="14">
        <f t="shared" si="119"/>
        <v>-7.1468930282782006E-3</v>
      </c>
    </row>
    <row r="380" spans="1:41" x14ac:dyDescent="0.2">
      <c r="A380" s="50">
        <v>43804</v>
      </c>
      <c r="B380" s="49">
        <v>64.514206000000001</v>
      </c>
      <c r="C380" s="14">
        <f t="shared" si="100"/>
        <v>1.4671322893369476E-2</v>
      </c>
      <c r="D380" s="13">
        <v>87.024001999999996</v>
      </c>
      <c r="E380" s="14">
        <f t="shared" si="101"/>
        <v>-1.1478431751188456E-2</v>
      </c>
      <c r="F380" s="13">
        <v>219.60000600000001</v>
      </c>
      <c r="G380" s="14">
        <f t="shared" si="102"/>
        <v>5.4945605905099004E-3</v>
      </c>
      <c r="H380" s="13">
        <v>39.48798</v>
      </c>
      <c r="I380" s="14">
        <f t="shared" si="103"/>
        <v>1.2181142785078425E-2</v>
      </c>
      <c r="J380" s="13">
        <v>37.846710000000002</v>
      </c>
      <c r="K380" s="14">
        <f t="shared" si="104"/>
        <v>-8.4297608960445247E-3</v>
      </c>
      <c r="L380" s="13">
        <v>146.08580000000001</v>
      </c>
      <c r="M380" s="14">
        <f t="shared" si="105"/>
        <v>-5.6650000985923876E-3</v>
      </c>
      <c r="N380" s="13">
        <v>66.347999999999999</v>
      </c>
      <c r="O380" s="14">
        <f t="shared" si="106"/>
        <v>6.0806557702495212E-3</v>
      </c>
      <c r="P380" s="13">
        <v>190.969345</v>
      </c>
      <c r="Q380" s="14">
        <f t="shared" si="107"/>
        <v>-5.1377567243869882E-3</v>
      </c>
      <c r="R380" s="13">
        <v>49.781517000000001</v>
      </c>
      <c r="S380" s="14">
        <f t="shared" si="108"/>
        <v>1.0712624183701891E-3</v>
      </c>
      <c r="T380" s="13">
        <v>123.388649</v>
      </c>
      <c r="U380" s="14">
        <f t="shared" si="109"/>
        <v>1.2912977030674622E-3</v>
      </c>
      <c r="V380" s="13">
        <v>47.447502</v>
      </c>
      <c r="W380" s="14">
        <f t="shared" si="110"/>
        <v>-1.8420717421970823E-3</v>
      </c>
      <c r="X380" s="13">
        <v>282.65011600000003</v>
      </c>
      <c r="Y380" s="14">
        <f t="shared" si="111"/>
        <v>1.049402169065905E-2</v>
      </c>
      <c r="Z380" s="13">
        <v>73.671683999999999</v>
      </c>
      <c r="AA380" s="14">
        <f t="shared" si="112"/>
        <v>9.0229952284648363E-4</v>
      </c>
      <c r="AB380" s="13">
        <v>143.951874</v>
      </c>
      <c r="AC380" s="14">
        <f t="shared" si="113"/>
        <v>5.3356693593964444E-4</v>
      </c>
      <c r="AD380" s="13">
        <v>51.979443000000003</v>
      </c>
      <c r="AE380" s="14">
        <f t="shared" si="114"/>
        <v>-3.246769558730378E-3</v>
      </c>
      <c r="AF380" s="13">
        <v>120.94306899999999</v>
      </c>
      <c r="AG380" s="14">
        <f t="shared" si="115"/>
        <v>-3.6718407844804624E-5</v>
      </c>
      <c r="AH380" s="13">
        <v>29.997871</v>
      </c>
      <c r="AI380" s="14">
        <f t="shared" si="116"/>
        <v>-2.8842291026763833E-3</v>
      </c>
      <c r="AJ380" s="13">
        <v>111.464516</v>
      </c>
      <c r="AK380" s="14">
        <f t="shared" si="117"/>
        <v>7.2284168131386828E-4</v>
      </c>
      <c r="AL380" s="13">
        <v>104.589996</v>
      </c>
      <c r="AM380" s="14">
        <f t="shared" si="118"/>
        <v>-3.9048000000000416E-3</v>
      </c>
      <c r="AN380" s="13">
        <v>176.26422099999999</v>
      </c>
      <c r="AO380" s="14">
        <f t="shared" si="119"/>
        <v>7.1428004127438438E-3</v>
      </c>
    </row>
    <row r="381" spans="1:41" x14ac:dyDescent="0.2">
      <c r="A381" s="50">
        <v>43805</v>
      </c>
      <c r="B381" s="49">
        <v>65.760361000000003</v>
      </c>
      <c r="C381" s="14">
        <f t="shared" si="100"/>
        <v>1.9315978251363664E-2</v>
      </c>
      <c r="D381" s="13">
        <v>87.580001999999993</v>
      </c>
      <c r="E381" s="14">
        <f t="shared" si="101"/>
        <v>6.3890419564938128E-3</v>
      </c>
      <c r="F381" s="13">
        <v>222.61000100000001</v>
      </c>
      <c r="G381" s="14">
        <f t="shared" si="102"/>
        <v>1.3706716383240947E-2</v>
      </c>
      <c r="H381" s="13">
        <v>39.667309000000003</v>
      </c>
      <c r="I381" s="14">
        <f t="shared" si="103"/>
        <v>4.5413566356142798E-3</v>
      </c>
      <c r="J381" s="13">
        <v>38.124977000000001</v>
      </c>
      <c r="K381" s="14">
        <f t="shared" si="104"/>
        <v>7.3524752878122435E-3</v>
      </c>
      <c r="L381" s="13">
        <v>146.303787</v>
      </c>
      <c r="M381" s="14">
        <f t="shared" si="105"/>
        <v>1.4921847297957314E-3</v>
      </c>
      <c r="N381" s="13">
        <v>66.969498000000002</v>
      </c>
      <c r="O381" s="14">
        <f t="shared" si="106"/>
        <v>9.367245433170579E-3</v>
      </c>
      <c r="P381" s="13">
        <v>192.11691300000001</v>
      </c>
      <c r="Q381" s="14">
        <f t="shared" si="107"/>
        <v>6.0091738807608319E-3</v>
      </c>
      <c r="R381" s="13">
        <v>50.429530999999997</v>
      </c>
      <c r="S381" s="14">
        <f t="shared" si="108"/>
        <v>1.3017160565838015E-2</v>
      </c>
      <c r="T381" s="13">
        <v>124.11364</v>
      </c>
      <c r="U381" s="14">
        <f t="shared" si="109"/>
        <v>5.8756701355893171E-3</v>
      </c>
      <c r="V381" s="13">
        <v>47.648879999999998</v>
      </c>
      <c r="W381" s="14">
        <f t="shared" si="110"/>
        <v>4.2442276518581679E-3</v>
      </c>
      <c r="X381" s="13">
        <v>283.18637100000001</v>
      </c>
      <c r="Y381" s="14">
        <f t="shared" si="111"/>
        <v>1.897239624695457E-3</v>
      </c>
      <c r="Z381" s="13">
        <v>73.754692000000006</v>
      </c>
      <c r="AA381" s="14">
        <f t="shared" si="112"/>
        <v>1.126728689953671E-3</v>
      </c>
      <c r="AB381" s="13">
        <v>145.699341</v>
      </c>
      <c r="AC381" s="14">
        <f t="shared" si="113"/>
        <v>1.2139244536684579E-2</v>
      </c>
      <c r="AD381" s="13">
        <v>52.833556999999999</v>
      </c>
      <c r="AE381" s="14">
        <f t="shared" si="114"/>
        <v>1.6431765149926614E-2</v>
      </c>
      <c r="AF381" s="13">
        <v>121.84787799999999</v>
      </c>
      <c r="AG381" s="14">
        <f t="shared" si="115"/>
        <v>7.481280303875959E-3</v>
      </c>
      <c r="AH381" s="13">
        <v>30.202953000000001</v>
      </c>
      <c r="AI381" s="14">
        <f t="shared" si="116"/>
        <v>6.8365518339619236E-3</v>
      </c>
      <c r="AJ381" s="13">
        <v>111.07989499999999</v>
      </c>
      <c r="AK381" s="14">
        <f t="shared" si="117"/>
        <v>-3.4506138258386665E-3</v>
      </c>
      <c r="AL381" s="13">
        <v>104.339996</v>
      </c>
      <c r="AM381" s="14">
        <f t="shared" si="118"/>
        <v>-2.3902859696065537E-3</v>
      </c>
      <c r="AN381" s="13">
        <v>176.53552199999999</v>
      </c>
      <c r="AO381" s="14">
        <f t="shared" si="119"/>
        <v>1.539172263439692E-3</v>
      </c>
    </row>
    <row r="382" spans="1:41" x14ac:dyDescent="0.2">
      <c r="A382" s="50">
        <v>43808</v>
      </c>
      <c r="B382" s="49">
        <v>64.839706000000007</v>
      </c>
      <c r="C382" s="14">
        <f t="shared" si="100"/>
        <v>-1.4000151246128301E-2</v>
      </c>
      <c r="D382" s="13">
        <v>87.475502000000006</v>
      </c>
      <c r="E382" s="14">
        <f t="shared" si="101"/>
        <v>-1.193194766083594E-3</v>
      </c>
      <c r="F382" s="13">
        <v>221.38000500000001</v>
      </c>
      <c r="G382" s="14">
        <f t="shared" si="102"/>
        <v>-5.5253402563886223E-3</v>
      </c>
      <c r="H382" s="13">
        <v>39.353484999999999</v>
      </c>
      <c r="I382" s="14">
        <f t="shared" si="103"/>
        <v>-7.9114013002495875E-3</v>
      </c>
      <c r="J382" s="13">
        <v>38.177162000000003</v>
      </c>
      <c r="K382" s="14">
        <f t="shared" si="104"/>
        <v>1.3687877110064584E-3</v>
      </c>
      <c r="L382" s="13">
        <v>144.86711099999999</v>
      </c>
      <c r="M382" s="14">
        <f t="shared" si="105"/>
        <v>-9.8198141651658633E-3</v>
      </c>
      <c r="N382" s="13">
        <v>67.149497999999994</v>
      </c>
      <c r="O382" s="14">
        <f t="shared" si="106"/>
        <v>2.6877907909657051E-3</v>
      </c>
      <c r="P382" s="13">
        <v>194.134186</v>
      </c>
      <c r="Q382" s="14">
        <f t="shared" si="107"/>
        <v>1.0500236384705985E-2</v>
      </c>
      <c r="R382" s="13">
        <v>50.180965</v>
      </c>
      <c r="S382" s="14">
        <f t="shared" si="108"/>
        <v>-4.9289770313349912E-3</v>
      </c>
      <c r="T382" s="13">
        <v>124.21970399999999</v>
      </c>
      <c r="U382" s="14">
        <f t="shared" si="109"/>
        <v>8.5457166512870053E-4</v>
      </c>
      <c r="V382" s="13">
        <v>47.342438000000001</v>
      </c>
      <c r="W382" s="14">
        <f t="shared" si="110"/>
        <v>-6.4312529486526548E-3</v>
      </c>
      <c r="X382" s="13">
        <v>281.879639</v>
      </c>
      <c r="Y382" s="14">
        <f t="shared" si="111"/>
        <v>-4.6143887341245637E-3</v>
      </c>
      <c r="Z382" s="13">
        <v>73.646782000000002</v>
      </c>
      <c r="AA382" s="14">
        <f t="shared" si="112"/>
        <v>-1.4630933581826211E-3</v>
      </c>
      <c r="AB382" s="13">
        <v>145.32487499999999</v>
      </c>
      <c r="AC382" s="14">
        <f t="shared" si="113"/>
        <v>-2.5701283027766975E-3</v>
      </c>
      <c r="AD382" s="13">
        <v>52.833556999999999</v>
      </c>
      <c r="AE382" s="14">
        <f t="shared" si="114"/>
        <v>0</v>
      </c>
      <c r="AF382" s="13">
        <v>121.670456</v>
      </c>
      <c r="AG382" s="14">
        <f t="shared" si="115"/>
        <v>-1.4560942948879108E-3</v>
      </c>
      <c r="AH382" s="13">
        <v>30.226616</v>
      </c>
      <c r="AI382" s="14">
        <f t="shared" si="116"/>
        <v>7.8346643786786352E-4</v>
      </c>
      <c r="AJ382" s="13">
        <v>111.688126</v>
      </c>
      <c r="AK382" s="14">
        <f t="shared" si="117"/>
        <v>5.4756173473156089E-3</v>
      </c>
      <c r="AL382" s="13">
        <v>103.779999</v>
      </c>
      <c r="AM382" s="14">
        <f t="shared" si="118"/>
        <v>-5.3670406504520152E-3</v>
      </c>
      <c r="AN382" s="13">
        <v>177.26236</v>
      </c>
      <c r="AO382" s="14">
        <f t="shared" si="119"/>
        <v>4.1172336975898727E-3</v>
      </c>
    </row>
    <row r="383" spans="1:41" x14ac:dyDescent="0.2">
      <c r="A383" s="50">
        <v>43809</v>
      </c>
      <c r="B383" s="49">
        <v>65.218665999999999</v>
      </c>
      <c r="C383" s="14">
        <f t="shared" si="100"/>
        <v>5.8445669078139861E-3</v>
      </c>
      <c r="D383" s="13">
        <v>86.960503000000003</v>
      </c>
      <c r="E383" s="14">
        <f t="shared" si="101"/>
        <v>-5.8873511809055534E-3</v>
      </c>
      <c r="F383" s="13">
        <v>221.259995</v>
      </c>
      <c r="G383" s="14">
        <f t="shared" si="102"/>
        <v>-5.4209954507866698E-4</v>
      </c>
      <c r="H383" s="13">
        <v>38.349246999999998</v>
      </c>
      <c r="I383" s="14">
        <f t="shared" si="103"/>
        <v>-2.551840072105438E-2</v>
      </c>
      <c r="J383" s="13">
        <v>38.351097000000003</v>
      </c>
      <c r="K383" s="14">
        <f t="shared" si="104"/>
        <v>4.5559960690635393E-3</v>
      </c>
      <c r="L383" s="13">
        <v>144.758118</v>
      </c>
      <c r="M383" s="14">
        <f t="shared" si="105"/>
        <v>-7.5236538678535858E-4</v>
      </c>
      <c r="N383" s="13">
        <v>67.144501000000005</v>
      </c>
      <c r="O383" s="14">
        <f t="shared" si="106"/>
        <v>-7.4416044033354112E-5</v>
      </c>
      <c r="P383" s="13">
        <v>193.569366</v>
      </c>
      <c r="Q383" s="14">
        <f t="shared" si="107"/>
        <v>-2.9094309026025389E-3</v>
      </c>
      <c r="R383" s="13">
        <v>50.234237999999998</v>
      </c>
      <c r="S383" s="14">
        <f t="shared" si="108"/>
        <v>1.0616176871049987E-3</v>
      </c>
      <c r="T383" s="13">
        <v>123.768852</v>
      </c>
      <c r="U383" s="14">
        <f t="shared" si="109"/>
        <v>-3.6294725030096009E-3</v>
      </c>
      <c r="V383" s="13">
        <v>47.079762000000002</v>
      </c>
      <c r="W383" s="14">
        <f t="shared" si="110"/>
        <v>-5.5484257063398434E-3</v>
      </c>
      <c r="X383" s="13">
        <v>281.44079599999998</v>
      </c>
      <c r="Y383" s="14">
        <f t="shared" si="111"/>
        <v>-1.5568453314218633E-3</v>
      </c>
      <c r="Z383" s="13">
        <v>73.962233999999995</v>
      </c>
      <c r="AA383" s="14">
        <f t="shared" si="112"/>
        <v>4.283310029757903E-3</v>
      </c>
      <c r="AB383" s="13">
        <v>145.10406499999999</v>
      </c>
      <c r="AC383" s="14">
        <f t="shared" si="113"/>
        <v>-1.5194232921239559E-3</v>
      </c>
      <c r="AD383" s="13">
        <v>53.284278999999998</v>
      </c>
      <c r="AE383" s="14">
        <f t="shared" si="114"/>
        <v>8.5309796574930541E-3</v>
      </c>
      <c r="AF383" s="13">
        <v>120.88098100000001</v>
      </c>
      <c r="AG383" s="14">
        <f t="shared" si="115"/>
        <v>-6.488633526613885E-3</v>
      </c>
      <c r="AH383" s="13">
        <v>30.352827000000001</v>
      </c>
      <c r="AI383" s="14">
        <f t="shared" si="116"/>
        <v>4.1754922218220081E-3</v>
      </c>
      <c r="AJ383" s="13">
        <v>111.151443</v>
      </c>
      <c r="AK383" s="14">
        <f t="shared" si="117"/>
        <v>-4.8051929889126876E-3</v>
      </c>
      <c r="AL383" s="13">
        <v>103.620003</v>
      </c>
      <c r="AM383" s="14">
        <f t="shared" si="118"/>
        <v>-1.5416843470966723E-3</v>
      </c>
      <c r="AN383" s="13">
        <v>176.622772</v>
      </c>
      <c r="AO383" s="14">
        <f t="shared" si="119"/>
        <v>-3.6081433193149159E-3</v>
      </c>
    </row>
    <row r="384" spans="1:41" x14ac:dyDescent="0.2">
      <c r="A384" s="50">
        <v>43810</v>
      </c>
      <c r="B384" s="49">
        <v>65.774947999999995</v>
      </c>
      <c r="C384" s="14">
        <f t="shared" si="100"/>
        <v>8.5294906215958033E-3</v>
      </c>
      <c r="D384" s="13">
        <v>87.435997</v>
      </c>
      <c r="E384" s="14">
        <f t="shared" si="101"/>
        <v>5.4679306535290184E-3</v>
      </c>
      <c r="F384" s="13">
        <v>222.570007</v>
      </c>
      <c r="G384" s="14">
        <f t="shared" si="102"/>
        <v>5.92069072405077E-3</v>
      </c>
      <c r="H384" s="13">
        <v>37.721615</v>
      </c>
      <c r="I384" s="14">
        <f t="shared" si="103"/>
        <v>-1.6366214439621163E-2</v>
      </c>
      <c r="J384" s="13">
        <v>38.507626000000002</v>
      </c>
      <c r="K384" s="14">
        <f t="shared" si="104"/>
        <v>4.0814738624035396E-3</v>
      </c>
      <c r="L384" s="13">
        <v>146.234421</v>
      </c>
      <c r="M384" s="14">
        <f t="shared" si="105"/>
        <v>1.0198412499394349E-2</v>
      </c>
      <c r="N384" s="13">
        <v>67.212502000000001</v>
      </c>
      <c r="O384" s="14">
        <f t="shared" si="106"/>
        <v>1.0127560557788851E-3</v>
      </c>
      <c r="P384" s="13">
        <v>190.07276899999999</v>
      </c>
      <c r="Q384" s="14">
        <f t="shared" si="107"/>
        <v>-1.8063793214056489E-2</v>
      </c>
      <c r="R384" s="13">
        <v>50.660316000000002</v>
      </c>
      <c r="S384" s="14">
        <f t="shared" si="108"/>
        <v>8.4818246869795555E-3</v>
      </c>
      <c r="T384" s="13">
        <v>124.64408899999999</v>
      </c>
      <c r="U384" s="14">
        <f t="shared" si="109"/>
        <v>7.0715449473506276E-3</v>
      </c>
      <c r="V384" s="13">
        <v>47.237366000000002</v>
      </c>
      <c r="W384" s="14">
        <f t="shared" si="110"/>
        <v>3.3475955124837586E-3</v>
      </c>
      <c r="X384" s="13">
        <v>282.84509300000002</v>
      </c>
      <c r="Y384" s="14">
        <f t="shared" si="111"/>
        <v>4.9896710781049958E-3</v>
      </c>
      <c r="Z384" s="13">
        <v>73.862617</v>
      </c>
      <c r="AA384" s="14">
        <f t="shared" si="112"/>
        <v>-1.3468630490527378E-3</v>
      </c>
      <c r="AB384" s="13">
        <v>145.651321</v>
      </c>
      <c r="AC384" s="14">
        <f t="shared" si="113"/>
        <v>3.7714725635011881E-3</v>
      </c>
      <c r="AD384" s="13">
        <v>54.120967999999998</v>
      </c>
      <c r="AE384" s="14">
        <f t="shared" si="114"/>
        <v>1.5702361291216826E-2</v>
      </c>
      <c r="AF384" s="13">
        <v>121.617249</v>
      </c>
      <c r="AG384" s="14">
        <f t="shared" si="115"/>
        <v>6.0908506359655945E-3</v>
      </c>
      <c r="AH384" s="13">
        <v>30.147745</v>
      </c>
      <c r="AI384" s="14">
        <f t="shared" si="116"/>
        <v>-6.7566029352060797E-3</v>
      </c>
      <c r="AJ384" s="13">
        <v>111.50029000000001</v>
      </c>
      <c r="AK384" s="14">
        <f t="shared" si="117"/>
        <v>3.1384837711914138E-3</v>
      </c>
      <c r="AL384" s="13">
        <v>105.510002</v>
      </c>
      <c r="AM384" s="14">
        <f t="shared" si="118"/>
        <v>1.8239711882656495E-2</v>
      </c>
      <c r="AN384" s="13">
        <v>176.38047800000001</v>
      </c>
      <c r="AO384" s="14">
        <f t="shared" si="119"/>
        <v>-1.371816313696983E-3</v>
      </c>
    </row>
    <row r="385" spans="1:41" x14ac:dyDescent="0.2">
      <c r="A385" s="50">
        <v>43811</v>
      </c>
      <c r="B385" s="49">
        <v>65.942558000000005</v>
      </c>
      <c r="C385" s="14">
        <f t="shared" si="100"/>
        <v>2.5482346257423849E-3</v>
      </c>
      <c r="D385" s="13">
        <v>88.016502000000003</v>
      </c>
      <c r="E385" s="14">
        <f t="shared" si="101"/>
        <v>6.6391991847476461E-3</v>
      </c>
      <c r="F385" s="13">
        <v>225.91999799999999</v>
      </c>
      <c r="G385" s="14">
        <f t="shared" si="102"/>
        <v>1.5051403579279254E-2</v>
      </c>
      <c r="H385" s="13">
        <v>38.564438000000003</v>
      </c>
      <c r="I385" s="14">
        <f t="shared" si="103"/>
        <v>2.2343237425014983E-2</v>
      </c>
      <c r="J385" s="13">
        <v>39.716419000000002</v>
      </c>
      <c r="K385" s="14">
        <f t="shared" si="104"/>
        <v>3.1391002914591404E-2</v>
      </c>
      <c r="L385" s="13">
        <v>146.402863</v>
      </c>
      <c r="M385" s="14">
        <f t="shared" si="105"/>
        <v>1.1518628709172862E-3</v>
      </c>
      <c r="N385" s="13">
        <v>67.424499999999995</v>
      </c>
      <c r="O385" s="14">
        <f t="shared" si="106"/>
        <v>3.1541453404009268E-3</v>
      </c>
      <c r="P385" s="13">
        <v>190.108597</v>
      </c>
      <c r="Q385" s="14">
        <f t="shared" si="107"/>
        <v>1.884962279894431E-4</v>
      </c>
      <c r="R385" s="13">
        <v>51.086410999999998</v>
      </c>
      <c r="S385" s="14">
        <f t="shared" si="108"/>
        <v>8.410823967225145E-3</v>
      </c>
      <c r="T385" s="13">
        <v>124.962379</v>
      </c>
      <c r="U385" s="14">
        <f t="shared" si="109"/>
        <v>2.5535908084659553E-3</v>
      </c>
      <c r="V385" s="13">
        <v>47.403720999999997</v>
      </c>
      <c r="W385" s="14">
        <f t="shared" si="110"/>
        <v>3.5216823901653704E-3</v>
      </c>
      <c r="X385" s="13">
        <v>284.95135499999998</v>
      </c>
      <c r="Y385" s="14">
        <f t="shared" si="111"/>
        <v>7.4466980411782568E-3</v>
      </c>
      <c r="Z385" s="13">
        <v>74.352371000000005</v>
      </c>
      <c r="AA385" s="14">
        <f t="shared" si="112"/>
        <v>6.630607198767402E-3</v>
      </c>
      <c r="AB385" s="13">
        <v>147.12995900000001</v>
      </c>
      <c r="AC385" s="14">
        <f t="shared" si="113"/>
        <v>1.0151902432797177E-2</v>
      </c>
      <c r="AD385" s="13">
        <v>55.796841000000001</v>
      </c>
      <c r="AE385" s="14">
        <f t="shared" si="114"/>
        <v>3.0965318284772891E-2</v>
      </c>
      <c r="AF385" s="13">
        <v>121.688187</v>
      </c>
      <c r="AG385" s="14">
        <f t="shared" si="115"/>
        <v>5.8328897079396036E-4</v>
      </c>
      <c r="AH385" s="13">
        <v>30.400154000000001</v>
      </c>
      <c r="AI385" s="14">
        <f t="shared" si="116"/>
        <v>8.3724006555050412E-3</v>
      </c>
      <c r="AJ385" s="13">
        <v>111.4198</v>
      </c>
      <c r="AK385" s="14">
        <f t="shared" si="117"/>
        <v>-7.2188153053243109E-4</v>
      </c>
      <c r="AL385" s="13">
        <v>105.66999800000001</v>
      </c>
      <c r="AM385" s="14">
        <f t="shared" si="118"/>
        <v>1.516405999120396E-3</v>
      </c>
      <c r="AN385" s="13">
        <v>176.99101300000001</v>
      </c>
      <c r="AO385" s="14">
        <f t="shared" si="119"/>
        <v>3.4614658431757483E-3</v>
      </c>
    </row>
    <row r="386" spans="1:41" x14ac:dyDescent="0.2">
      <c r="A386" s="50">
        <v>43812</v>
      </c>
      <c r="B386" s="49">
        <v>66.838913000000005</v>
      </c>
      <c r="C386" s="14">
        <f t="shared" si="100"/>
        <v>1.3592966775720194E-2</v>
      </c>
      <c r="D386" s="13">
        <v>88.046997000000005</v>
      </c>
      <c r="E386" s="14">
        <f t="shared" si="101"/>
        <v>3.4646912007474384E-4</v>
      </c>
      <c r="F386" s="13">
        <v>225.36999499999999</v>
      </c>
      <c r="G386" s="14">
        <f t="shared" si="102"/>
        <v>-2.4345033855746046E-3</v>
      </c>
      <c r="H386" s="13">
        <v>39.075527000000001</v>
      </c>
      <c r="I386" s="14">
        <f t="shared" si="103"/>
        <v>1.3252857464174594E-2</v>
      </c>
      <c r="J386" s="13">
        <v>39.394657000000002</v>
      </c>
      <c r="K386" s="14">
        <f t="shared" si="104"/>
        <v>-8.1014856853031114E-3</v>
      </c>
      <c r="L386" s="13">
        <v>145.90448000000001</v>
      </c>
      <c r="M386" s="14">
        <f t="shared" si="105"/>
        <v>-3.4041888921256813E-3</v>
      </c>
      <c r="N386" s="13">
        <v>67.343497999999997</v>
      </c>
      <c r="O386" s="14">
        <f t="shared" si="106"/>
        <v>-1.2013733880117394E-3</v>
      </c>
      <c r="P386" s="13">
        <v>191.937637</v>
      </c>
      <c r="Q386" s="14">
        <f t="shared" si="107"/>
        <v>9.6210272910488559E-3</v>
      </c>
      <c r="R386" s="13">
        <v>51.299461000000001</v>
      </c>
      <c r="S386" s="14">
        <f t="shared" si="108"/>
        <v>4.1703849581447017E-3</v>
      </c>
      <c r="T386" s="13">
        <v>124.99773399999999</v>
      </c>
      <c r="U386" s="14">
        <f t="shared" si="109"/>
        <v>2.8292515141692398E-4</v>
      </c>
      <c r="V386" s="13">
        <v>47.648879999999998</v>
      </c>
      <c r="W386" s="14">
        <f t="shared" si="110"/>
        <v>5.1717248103793079E-3</v>
      </c>
      <c r="X386" s="13">
        <v>288.73504600000001</v>
      </c>
      <c r="Y386" s="14">
        <f t="shared" si="111"/>
        <v>1.3278375180914681E-2</v>
      </c>
      <c r="Z386" s="13">
        <v>74.544623999999999</v>
      </c>
      <c r="AA386" s="14">
        <f t="shared" si="112"/>
        <v>2.5857009993668356E-3</v>
      </c>
      <c r="AB386" s="13">
        <v>148.368484</v>
      </c>
      <c r="AC386" s="14">
        <f t="shared" si="113"/>
        <v>8.4178980842370965E-3</v>
      </c>
      <c r="AD386" s="13">
        <v>55.776924000000001</v>
      </c>
      <c r="AE386" s="14">
        <f t="shared" si="114"/>
        <v>-3.5695569216898093E-4</v>
      </c>
      <c r="AF386" s="13">
        <v>122.36237300000001</v>
      </c>
      <c r="AG386" s="14">
        <f t="shared" si="115"/>
        <v>5.5402748337438634E-3</v>
      </c>
      <c r="AH386" s="13">
        <v>30.234508999999999</v>
      </c>
      <c r="AI386" s="14">
        <f t="shared" si="116"/>
        <v>-5.4488210816301397E-3</v>
      </c>
      <c r="AJ386" s="13">
        <v>112.224785</v>
      </c>
      <c r="AK386" s="14">
        <f t="shared" si="117"/>
        <v>7.2247930798654547E-3</v>
      </c>
      <c r="AL386" s="13">
        <v>107.650002</v>
      </c>
      <c r="AM386" s="14">
        <f t="shared" si="118"/>
        <v>1.8737617464514411E-2</v>
      </c>
      <c r="AN386" s="13">
        <v>179.413681</v>
      </c>
      <c r="AO386" s="14">
        <f t="shared" si="119"/>
        <v>1.368808482948225E-2</v>
      </c>
    </row>
    <row r="387" spans="1:41" x14ac:dyDescent="0.2">
      <c r="A387" s="50">
        <v>43815</v>
      </c>
      <c r="B387" s="49">
        <v>67.983054999999993</v>
      </c>
      <c r="C387" s="14">
        <f t="shared" si="100"/>
        <v>1.7117902560743081E-2</v>
      </c>
      <c r="D387" s="13">
        <v>88.460503000000003</v>
      </c>
      <c r="E387" s="14">
        <f t="shared" si="101"/>
        <v>4.6964236611044541E-3</v>
      </c>
      <c r="F387" s="13">
        <v>226.85000600000001</v>
      </c>
      <c r="G387" s="14">
        <f t="shared" si="102"/>
        <v>6.5670277003821997E-3</v>
      </c>
      <c r="H387" s="13">
        <v>39.030697000000004</v>
      </c>
      <c r="I387" s="14">
        <f t="shared" si="103"/>
        <v>-1.1472653970859836E-3</v>
      </c>
      <c r="J387" s="13">
        <v>39.986015000000002</v>
      </c>
      <c r="K387" s="14">
        <f t="shared" si="104"/>
        <v>1.501112193970866E-2</v>
      </c>
      <c r="L387" s="13">
        <v>147.97773699999999</v>
      </c>
      <c r="M387" s="14">
        <f t="shared" si="105"/>
        <v>1.4209687050047881E-2</v>
      </c>
      <c r="N387" s="13">
        <v>68.035004000000001</v>
      </c>
      <c r="O387" s="14">
        <f t="shared" si="106"/>
        <v>1.0268340976288481E-2</v>
      </c>
      <c r="P387" s="13">
        <v>193.23762500000001</v>
      </c>
      <c r="Q387" s="14">
        <f t="shared" si="107"/>
        <v>6.7729707436172681E-3</v>
      </c>
      <c r="R387" s="13">
        <v>51.219574000000001</v>
      </c>
      <c r="S387" s="14">
        <f t="shared" si="108"/>
        <v>-1.5572678239250681E-3</v>
      </c>
      <c r="T387" s="13">
        <v>125.36024500000001</v>
      </c>
      <c r="U387" s="14">
        <f t="shared" si="109"/>
        <v>2.9001405737483221E-3</v>
      </c>
      <c r="V387" s="13">
        <v>47.648879999999998</v>
      </c>
      <c r="W387" s="14">
        <f t="shared" si="110"/>
        <v>0</v>
      </c>
      <c r="X387" s="13">
        <v>289.58343500000001</v>
      </c>
      <c r="Y387" s="14">
        <f t="shared" si="111"/>
        <v>2.9382958935992853E-3</v>
      </c>
      <c r="Z387" s="13">
        <v>74.628189000000006</v>
      </c>
      <c r="AA387" s="14">
        <f t="shared" si="112"/>
        <v>1.1210063920907842E-3</v>
      </c>
      <c r="AB387" s="13">
        <v>149.32862900000001</v>
      </c>
      <c r="AC387" s="14">
        <f t="shared" si="113"/>
        <v>6.4713541185741352E-3</v>
      </c>
      <c r="AD387" s="13">
        <v>56.065784000000001</v>
      </c>
      <c r="AE387" s="14">
        <f t="shared" si="114"/>
        <v>5.1788442116313949E-3</v>
      </c>
      <c r="AF387" s="13">
        <v>121.581772</v>
      </c>
      <c r="AG387" s="14">
        <f t="shared" si="115"/>
        <v>-6.379420248739387E-3</v>
      </c>
      <c r="AH387" s="13">
        <v>30.873439999999999</v>
      </c>
      <c r="AI387" s="14">
        <f t="shared" si="116"/>
        <v>2.1132507890238905E-2</v>
      </c>
      <c r="AJ387" s="13">
        <v>112.30527499999999</v>
      </c>
      <c r="AK387" s="14">
        <f t="shared" si="117"/>
        <v>7.1722124484363547E-4</v>
      </c>
      <c r="AL387" s="13">
        <v>109.57</v>
      </c>
      <c r="AM387" s="14">
        <f t="shared" si="118"/>
        <v>1.7835559352799679E-2</v>
      </c>
      <c r="AN387" s="13">
        <v>180.47966</v>
      </c>
      <c r="AO387" s="14">
        <f t="shared" si="119"/>
        <v>5.9414588344575137E-3</v>
      </c>
    </row>
    <row r="388" spans="1:41" x14ac:dyDescent="0.2">
      <c r="A388" s="50">
        <v>43816</v>
      </c>
      <c r="B388" s="49">
        <v>68.116684000000006</v>
      </c>
      <c r="C388" s="14">
        <f t="shared" ref="C388:C451" si="120">(B388/B387)-1</f>
        <v>1.965622168642156E-3</v>
      </c>
      <c r="D388" s="13">
        <v>89.532996999999995</v>
      </c>
      <c r="E388" s="14">
        <f t="shared" ref="E388:E451" si="121">(D388/D387)-1</f>
        <v>1.2123987131296143E-2</v>
      </c>
      <c r="F388" s="13">
        <v>227.050003</v>
      </c>
      <c r="G388" s="14">
        <f t="shared" ref="G388:G451" si="122">(F388/F387)-1</f>
        <v>8.8162660220514333E-4</v>
      </c>
      <c r="H388" s="13">
        <v>38.905155000000001</v>
      </c>
      <c r="I388" s="14">
        <f t="shared" ref="I388:I451" si="123">(H388/H387)-1</f>
        <v>-3.2164939304056839E-3</v>
      </c>
      <c r="J388" s="13">
        <v>40.386043999999998</v>
      </c>
      <c r="K388" s="14">
        <f t="shared" ref="K388:K451" si="124">(J388/J387)-1</f>
        <v>1.0004222726370582E-2</v>
      </c>
      <c r="L388" s="13">
        <v>147.250092</v>
      </c>
      <c r="M388" s="14">
        <f t="shared" ref="M388:M451" si="125">(L388/L387)-1</f>
        <v>-4.9172599524210936E-3</v>
      </c>
      <c r="N388" s="13">
        <v>67.744499000000005</v>
      </c>
      <c r="O388" s="14">
        <f t="shared" ref="O388:O451" si="126">(N388/N387)-1</f>
        <v>-4.2699343414457358E-3</v>
      </c>
      <c r="P388" s="13">
        <v>195.201111</v>
      </c>
      <c r="Q388" s="14">
        <f t="shared" ref="Q388:Q451" si="127">(P388/P387)-1</f>
        <v>1.0160992198077201E-2</v>
      </c>
      <c r="R388" s="13">
        <v>50.864486999999997</v>
      </c>
      <c r="S388" s="14">
        <f t="shared" ref="S388:S451" si="128">(R388/R387)-1</f>
        <v>-6.9326425869923325E-3</v>
      </c>
      <c r="T388" s="13">
        <v>126.92517100000001</v>
      </c>
      <c r="U388" s="14">
        <f t="shared" ref="U388:U451" si="129">(T388/T387)-1</f>
        <v>1.2483431250473354E-2</v>
      </c>
      <c r="V388" s="13">
        <v>47.648879999999998</v>
      </c>
      <c r="W388" s="14">
        <f t="shared" ref="W388:W451" si="130">(V388/V387)-1</f>
        <v>0</v>
      </c>
      <c r="X388" s="13">
        <v>288.64724699999999</v>
      </c>
      <c r="Y388" s="14">
        <f t="shared" ref="Y388:Y451" si="131">(X388/X387)-1</f>
        <v>-3.2328782894643915E-3</v>
      </c>
      <c r="Z388" s="13">
        <v>74.402518999999998</v>
      </c>
      <c r="AA388" s="14">
        <f t="shared" ref="AA388:AA451" si="132">(Z388/Z387)-1</f>
        <v>-3.023924377958731E-3</v>
      </c>
      <c r="AB388" s="13">
        <v>148.522141</v>
      </c>
      <c r="AC388" s="14">
        <f t="shared" ref="AC388:AC451" si="133">(AB388/AB387)-1</f>
        <v>-5.4007594216913812E-3</v>
      </c>
      <c r="AD388" s="13">
        <v>56.847687000000001</v>
      </c>
      <c r="AE388" s="14">
        <f t="shared" ref="AE388:AE451" si="134">(AD388/AD387)-1</f>
        <v>1.3946170805352542E-2</v>
      </c>
      <c r="AF388" s="13">
        <v>120.792252</v>
      </c>
      <c r="AG388" s="14">
        <f t="shared" ref="AG388:AG451" si="135">(AF388/AF387)-1</f>
        <v>-6.4937365775520339E-3</v>
      </c>
      <c r="AH388" s="13">
        <v>30.68412</v>
      </c>
      <c r="AI388" s="14">
        <f t="shared" ref="AI388:AI451" si="136">(AH388/AH387)-1</f>
        <v>-6.132131696370724E-3</v>
      </c>
      <c r="AJ388" s="13">
        <v>112.08167299999999</v>
      </c>
      <c r="AK388" s="14">
        <f t="shared" ref="AK388:AK451" si="137">(AJ388/AJ387)-1</f>
        <v>-1.9910195669793351E-3</v>
      </c>
      <c r="AL388" s="13">
        <v>108.459999</v>
      </c>
      <c r="AM388" s="14">
        <f t="shared" ref="AM388:AM451" si="138">(AL388/AL387)-1</f>
        <v>-1.0130519302728791E-2</v>
      </c>
      <c r="AN388" s="13">
        <v>179.78195199999999</v>
      </c>
      <c r="AO388" s="14">
        <f t="shared" ref="AO388:AO451" si="139">(AN388/AN387)-1</f>
        <v>-3.8658539139535542E-3</v>
      </c>
    </row>
    <row r="389" spans="1:41" x14ac:dyDescent="0.2">
      <c r="A389" s="50">
        <v>43817</v>
      </c>
      <c r="B389" s="49">
        <v>67.953888000000006</v>
      </c>
      <c r="C389" s="14">
        <f t="shared" si="120"/>
        <v>-2.3899577965362795E-3</v>
      </c>
      <c r="D389" s="13">
        <v>89.201499999999996</v>
      </c>
      <c r="E389" s="14">
        <f t="shared" si="121"/>
        <v>-3.7025120470388639E-3</v>
      </c>
      <c r="F389" s="13">
        <v>225.009995</v>
      </c>
      <c r="G389" s="14">
        <f t="shared" si="122"/>
        <v>-8.9848402248204895E-3</v>
      </c>
      <c r="H389" s="13">
        <v>38.725830000000002</v>
      </c>
      <c r="I389" s="14">
        <f t="shared" si="123"/>
        <v>-4.6092863529266781E-3</v>
      </c>
      <c r="J389" s="13">
        <v>40.559967</v>
      </c>
      <c r="K389" s="14">
        <f t="shared" si="124"/>
        <v>4.3065124180026171E-3</v>
      </c>
      <c r="L389" s="13">
        <v>145.78486599999999</v>
      </c>
      <c r="M389" s="14">
        <f t="shared" si="125"/>
        <v>-9.9505948016657131E-3</v>
      </c>
      <c r="N389" s="13">
        <v>67.595496999999995</v>
      </c>
      <c r="O389" s="14">
        <f t="shared" si="126"/>
        <v>-2.1994701001480932E-3</v>
      </c>
      <c r="P389" s="13">
        <v>195.452179</v>
      </c>
      <c r="Q389" s="14">
        <f t="shared" si="127"/>
        <v>1.2862016958499201E-3</v>
      </c>
      <c r="R389" s="13">
        <v>50.749091999999997</v>
      </c>
      <c r="S389" s="14">
        <f t="shared" si="128"/>
        <v>-2.2686751957214923E-3</v>
      </c>
      <c r="T389" s="13">
        <v>126.598061</v>
      </c>
      <c r="U389" s="14">
        <f t="shared" si="129"/>
        <v>-2.5771877825557787E-3</v>
      </c>
      <c r="V389" s="13">
        <v>47.202347000000003</v>
      </c>
      <c r="W389" s="14">
        <f t="shared" si="130"/>
        <v>-9.3713220541593589E-3</v>
      </c>
      <c r="X389" s="13">
        <v>287.41863999999998</v>
      </c>
      <c r="Y389" s="14">
        <f t="shared" si="131"/>
        <v>-4.2564306875235713E-3</v>
      </c>
      <c r="Z389" s="13">
        <v>74.903998999999999</v>
      </c>
      <c r="AA389" s="14">
        <f t="shared" si="132"/>
        <v>6.7400943777184974E-3</v>
      </c>
      <c r="AB389" s="13">
        <v>148.214844</v>
      </c>
      <c r="AC389" s="14">
        <f t="shared" si="133"/>
        <v>-2.0690315796081382E-3</v>
      </c>
      <c r="AD389" s="13">
        <v>57.151477999999997</v>
      </c>
      <c r="AE389" s="14">
        <f t="shared" si="134"/>
        <v>5.3439465355906712E-3</v>
      </c>
      <c r="AF389" s="13">
        <v>120.614845</v>
      </c>
      <c r="AG389" s="14">
        <f t="shared" si="135"/>
        <v>-1.4686951941255133E-3</v>
      </c>
      <c r="AH389" s="13">
        <v>30.676233</v>
      </c>
      <c r="AI389" s="14">
        <f t="shared" si="136"/>
        <v>-2.5703849417879621E-4</v>
      </c>
      <c r="AJ389" s="13">
        <v>110.91889999999999</v>
      </c>
      <c r="AK389" s="14">
        <f t="shared" si="137"/>
        <v>-1.037433657864828E-2</v>
      </c>
      <c r="AL389" s="13">
        <v>107.83000199999999</v>
      </c>
      <c r="AM389" s="14">
        <f t="shared" si="138"/>
        <v>-5.8085654232764572E-3</v>
      </c>
      <c r="AN389" s="13">
        <v>179.18109100000001</v>
      </c>
      <c r="AO389" s="14">
        <f t="shared" si="139"/>
        <v>-3.3421652914302769E-3</v>
      </c>
    </row>
    <row r="390" spans="1:41" x14ac:dyDescent="0.2">
      <c r="A390" s="50">
        <v>43818</v>
      </c>
      <c r="B390" s="49">
        <v>68.021918999999997</v>
      </c>
      <c r="C390" s="14">
        <f t="shared" si="120"/>
        <v>1.0011347695071393E-3</v>
      </c>
      <c r="D390" s="13">
        <v>89.613997999999995</v>
      </c>
      <c r="E390" s="14">
        <f t="shared" si="121"/>
        <v>4.6243392768059444E-3</v>
      </c>
      <c r="F390" s="13">
        <v>225.21000699999999</v>
      </c>
      <c r="G390" s="14">
        <f t="shared" si="122"/>
        <v>8.8890273518726914E-4</v>
      </c>
      <c r="H390" s="13">
        <v>39.129330000000003</v>
      </c>
      <c r="I390" s="14">
        <f t="shared" si="123"/>
        <v>1.0419402243928788E-2</v>
      </c>
      <c r="J390" s="13">
        <v>41.638328999999999</v>
      </c>
      <c r="K390" s="14">
        <f t="shared" si="124"/>
        <v>2.6586855950844202E-2</v>
      </c>
      <c r="L390" s="13">
        <v>145.675217</v>
      </c>
      <c r="M390" s="14">
        <f t="shared" si="125"/>
        <v>-7.5212882522379676E-4</v>
      </c>
      <c r="N390" s="13">
        <v>67.821999000000005</v>
      </c>
      <c r="O390" s="14">
        <f t="shared" si="126"/>
        <v>3.3508445096572803E-3</v>
      </c>
      <c r="P390" s="13">
        <v>197.44255100000001</v>
      </c>
      <c r="Q390" s="14">
        <f t="shared" si="127"/>
        <v>1.0183421899839784E-2</v>
      </c>
      <c r="R390" s="13">
        <v>51.450363000000003</v>
      </c>
      <c r="S390" s="14">
        <f t="shared" si="128"/>
        <v>1.3818395016801599E-2</v>
      </c>
      <c r="T390" s="13">
        <v>128.50773599999999</v>
      </c>
      <c r="U390" s="14">
        <f t="shared" si="129"/>
        <v>1.5084551729429574E-2</v>
      </c>
      <c r="V390" s="13">
        <v>47.561329000000001</v>
      </c>
      <c r="W390" s="14">
        <f t="shared" si="130"/>
        <v>7.6051726834684974E-3</v>
      </c>
      <c r="X390" s="13">
        <v>290.13928199999998</v>
      </c>
      <c r="Y390" s="14">
        <f t="shared" si="131"/>
        <v>9.4657813425045312E-3</v>
      </c>
      <c r="Z390" s="13">
        <v>75.213256999999999</v>
      </c>
      <c r="AA390" s="14">
        <f t="shared" si="132"/>
        <v>4.1287248228227824E-3</v>
      </c>
      <c r="AB390" s="13">
        <v>149.50143399999999</v>
      </c>
      <c r="AC390" s="14">
        <f t="shared" si="133"/>
        <v>8.680574531387597E-3</v>
      </c>
      <c r="AD390" s="13">
        <v>58.633118000000003</v>
      </c>
      <c r="AE390" s="14">
        <f t="shared" si="134"/>
        <v>2.5924788856729331E-2</v>
      </c>
      <c r="AF390" s="13">
        <v>121.05838</v>
      </c>
      <c r="AG390" s="14">
        <f t="shared" si="135"/>
        <v>3.6772836710108336E-3</v>
      </c>
      <c r="AH390" s="13">
        <v>30.739333999999999</v>
      </c>
      <c r="AI390" s="14">
        <f t="shared" si="136"/>
        <v>2.0569996322559181E-3</v>
      </c>
      <c r="AJ390" s="13">
        <v>111.732849</v>
      </c>
      <c r="AK390" s="14">
        <f t="shared" si="137"/>
        <v>7.3382354134416961E-3</v>
      </c>
      <c r="AL390" s="13">
        <v>108.879997</v>
      </c>
      <c r="AM390" s="14">
        <f t="shared" si="138"/>
        <v>9.7375032970881126E-3</v>
      </c>
      <c r="AN390" s="13">
        <v>180.77040099999999</v>
      </c>
      <c r="AO390" s="14">
        <f t="shared" si="139"/>
        <v>8.8698533485320752E-3</v>
      </c>
    </row>
    <row r="391" spans="1:41" x14ac:dyDescent="0.2">
      <c r="A391" s="50">
        <v>43819</v>
      </c>
      <c r="B391" s="49">
        <v>67.881041999999994</v>
      </c>
      <c r="C391" s="14">
        <f t="shared" si="120"/>
        <v>-2.0710530086632817E-3</v>
      </c>
      <c r="D391" s="13">
        <v>89.324996999999996</v>
      </c>
      <c r="E391" s="14">
        <f t="shared" si="121"/>
        <v>-3.2249537622459634E-3</v>
      </c>
      <c r="F391" s="13">
        <v>226.30999800000001</v>
      </c>
      <c r="G391" s="14">
        <f t="shared" si="122"/>
        <v>4.8842900662047217E-3</v>
      </c>
      <c r="H391" s="13">
        <v>39.532817999999999</v>
      </c>
      <c r="I391" s="14">
        <f t="shared" si="123"/>
        <v>1.0311651132283606E-2</v>
      </c>
      <c r="J391" s="13">
        <v>41.264381</v>
      </c>
      <c r="K391" s="14">
        <f t="shared" si="124"/>
        <v>-8.9808599187541915E-3</v>
      </c>
      <c r="L391" s="13">
        <v>146.402863</v>
      </c>
      <c r="M391" s="14">
        <f t="shared" si="125"/>
        <v>4.9949882690065728E-3</v>
      </c>
      <c r="N391" s="13">
        <v>67.560997</v>
      </c>
      <c r="O391" s="14">
        <f t="shared" si="126"/>
        <v>-3.8483383540495186E-3</v>
      </c>
      <c r="P391" s="13">
        <v>198.312241</v>
      </c>
      <c r="Q391" s="14">
        <f t="shared" si="127"/>
        <v>4.4047749362801092E-3</v>
      </c>
      <c r="R391" s="13">
        <v>52.329177999999999</v>
      </c>
      <c r="S391" s="14">
        <f t="shared" si="128"/>
        <v>1.7080831868960589E-2</v>
      </c>
      <c r="T391" s="13">
        <v>129.13549800000001</v>
      </c>
      <c r="U391" s="14">
        <f t="shared" si="129"/>
        <v>4.8850133037907639E-3</v>
      </c>
      <c r="V391" s="13">
        <v>48.130454999999998</v>
      </c>
      <c r="W391" s="14">
        <f t="shared" si="130"/>
        <v>1.1966150062795666E-2</v>
      </c>
      <c r="X391" s="13">
        <v>291.15344199999998</v>
      </c>
      <c r="Y391" s="14">
        <f t="shared" si="131"/>
        <v>3.4954246560794378E-3</v>
      </c>
      <c r="Z391" s="13">
        <v>76.542168000000004</v>
      </c>
      <c r="AA391" s="14">
        <f t="shared" si="132"/>
        <v>1.7668574038749663E-2</v>
      </c>
      <c r="AB391" s="13">
        <v>151.13365200000001</v>
      </c>
      <c r="AC391" s="14">
        <f t="shared" si="133"/>
        <v>1.0917741431162531E-2</v>
      </c>
      <c r="AD391" s="13">
        <v>59.606772999999997</v>
      </c>
      <c r="AE391" s="14">
        <f t="shared" si="134"/>
        <v>1.6605888160339477E-2</v>
      </c>
      <c r="AF391" s="13">
        <v>122.344635</v>
      </c>
      <c r="AG391" s="14">
        <f t="shared" si="135"/>
        <v>1.0625080229885731E-2</v>
      </c>
      <c r="AH391" s="13">
        <v>30.944426</v>
      </c>
      <c r="AI391" s="14">
        <f t="shared" si="136"/>
        <v>6.6719727890005576E-3</v>
      </c>
      <c r="AJ391" s="13">
        <v>112.126389</v>
      </c>
      <c r="AK391" s="14">
        <f t="shared" si="137"/>
        <v>3.5221513057452913E-3</v>
      </c>
      <c r="AL391" s="13">
        <v>108.75</v>
      </c>
      <c r="AM391" s="14">
        <f t="shared" si="138"/>
        <v>-1.1939474979963949E-3</v>
      </c>
      <c r="AN391" s="13">
        <v>182.18524199999999</v>
      </c>
      <c r="AO391" s="14">
        <f t="shared" si="139"/>
        <v>7.8267293327516363E-3</v>
      </c>
    </row>
    <row r="392" spans="1:41" x14ac:dyDescent="0.2">
      <c r="A392" s="50">
        <v>43822</v>
      </c>
      <c r="B392" s="49">
        <v>68.988747000000004</v>
      </c>
      <c r="C392" s="14">
        <f t="shared" si="120"/>
        <v>1.6318326404005656E-2</v>
      </c>
      <c r="D392" s="13">
        <v>89.650002000000001</v>
      </c>
      <c r="E392" s="14">
        <f t="shared" si="121"/>
        <v>3.6384552019632643E-3</v>
      </c>
      <c r="F392" s="13">
        <v>225.479996</v>
      </c>
      <c r="G392" s="14">
        <f t="shared" si="122"/>
        <v>-3.6675445509923854E-3</v>
      </c>
      <c r="H392" s="13">
        <v>39.541775000000001</v>
      </c>
      <c r="I392" s="14">
        <f t="shared" si="123"/>
        <v>2.265712502458328E-4</v>
      </c>
      <c r="J392" s="13">
        <v>41.829647000000001</v>
      </c>
      <c r="K392" s="14">
        <f t="shared" si="124"/>
        <v>1.3698642419960327E-2</v>
      </c>
      <c r="L392" s="13">
        <v>144.209991</v>
      </c>
      <c r="M392" s="14">
        <f t="shared" si="125"/>
        <v>-1.4978340963181846E-2</v>
      </c>
      <c r="N392" s="13">
        <v>67.531502000000003</v>
      </c>
      <c r="O392" s="14">
        <f t="shared" si="126"/>
        <v>-4.3656845383732712E-4</v>
      </c>
      <c r="P392" s="13">
        <v>196.537003</v>
      </c>
      <c r="Q392" s="14">
        <f t="shared" si="127"/>
        <v>-8.9517318298066861E-3</v>
      </c>
      <c r="R392" s="13">
        <v>52.577731999999997</v>
      </c>
      <c r="S392" s="14">
        <f t="shared" si="128"/>
        <v>4.749816631937076E-3</v>
      </c>
      <c r="T392" s="13">
        <v>129.471451</v>
      </c>
      <c r="U392" s="14">
        <f t="shared" si="129"/>
        <v>2.6015542217523446E-3</v>
      </c>
      <c r="V392" s="13">
        <v>48.077914999999997</v>
      </c>
      <c r="W392" s="14">
        <f t="shared" si="130"/>
        <v>-1.0916165242983444E-3</v>
      </c>
      <c r="X392" s="13">
        <v>289.88568099999998</v>
      </c>
      <c r="Y392" s="14">
        <f t="shared" si="131"/>
        <v>-4.3542710376063276E-3</v>
      </c>
      <c r="Z392" s="13">
        <v>76.675888</v>
      </c>
      <c r="AA392" s="14">
        <f t="shared" si="132"/>
        <v>1.7470108764099379E-3</v>
      </c>
      <c r="AB392" s="13">
        <v>151.13365200000001</v>
      </c>
      <c r="AC392" s="14">
        <f t="shared" si="133"/>
        <v>0</v>
      </c>
      <c r="AD392" s="13">
        <v>59.469817999999997</v>
      </c>
      <c r="AE392" s="14">
        <f t="shared" si="134"/>
        <v>-2.2976415784159432E-3</v>
      </c>
      <c r="AF392" s="13">
        <v>121.564018</v>
      </c>
      <c r="AG392" s="14">
        <f t="shared" si="135"/>
        <v>-6.3804759399542776E-3</v>
      </c>
      <c r="AH392" s="13">
        <v>31.015415000000001</v>
      </c>
      <c r="AI392" s="14">
        <f t="shared" si="136"/>
        <v>2.2940803620012939E-3</v>
      </c>
      <c r="AJ392" s="13">
        <v>111.714951</v>
      </c>
      <c r="AK392" s="14">
        <f t="shared" si="137"/>
        <v>-3.6694127374422569E-3</v>
      </c>
      <c r="AL392" s="13">
        <v>108.610001</v>
      </c>
      <c r="AM392" s="14">
        <f t="shared" si="138"/>
        <v>-1.2873471264368552E-3</v>
      </c>
      <c r="AN392" s="13">
        <v>181.29368600000001</v>
      </c>
      <c r="AO392" s="14">
        <f t="shared" si="139"/>
        <v>-4.8936784901598696E-3</v>
      </c>
    </row>
    <row r="393" spans="1:41" x14ac:dyDescent="0.2">
      <c r="A393" s="50">
        <v>43823</v>
      </c>
      <c r="B393" s="49">
        <v>69.054321000000002</v>
      </c>
      <c r="C393" s="14">
        <f t="shared" si="120"/>
        <v>9.5050284070241631E-4</v>
      </c>
      <c r="D393" s="13">
        <v>89.460503000000003</v>
      </c>
      <c r="E393" s="14">
        <f t="shared" si="121"/>
        <v>-2.1137645931117444E-3</v>
      </c>
      <c r="F393" s="13">
        <v>225.470001</v>
      </c>
      <c r="G393" s="14">
        <f t="shared" si="122"/>
        <v>-4.4327657341303173E-5</v>
      </c>
      <c r="H393" s="13">
        <v>39.927329999999998</v>
      </c>
      <c r="I393" s="14">
        <f t="shared" si="123"/>
        <v>9.7505739183432194E-3</v>
      </c>
      <c r="J393" s="13">
        <v>41.551357000000003</v>
      </c>
      <c r="K393" s="14">
        <f t="shared" si="124"/>
        <v>-6.6529368512241449E-3</v>
      </c>
      <c r="L393" s="13">
        <v>144.81802400000001</v>
      </c>
      <c r="M393" s="14">
        <f t="shared" si="125"/>
        <v>4.2163028773782862E-3</v>
      </c>
      <c r="N393" s="13">
        <v>67.221496999999999</v>
      </c>
      <c r="O393" s="14">
        <f t="shared" si="126"/>
        <v>-4.5905242859843876E-3</v>
      </c>
      <c r="P393" s="13">
        <v>197.846024</v>
      </c>
      <c r="Q393" s="14">
        <f t="shared" si="127"/>
        <v>6.660430249870064E-3</v>
      </c>
      <c r="R393" s="13">
        <v>52.737510999999998</v>
      </c>
      <c r="S393" s="14">
        <f t="shared" si="128"/>
        <v>3.0389100845962247E-3</v>
      </c>
      <c r="T393" s="13">
        <v>129.02053799999999</v>
      </c>
      <c r="U393" s="14">
        <f t="shared" si="129"/>
        <v>-3.4827214533960094E-3</v>
      </c>
      <c r="V393" s="13">
        <v>47.902797999999997</v>
      </c>
      <c r="W393" s="14">
        <f t="shared" si="130"/>
        <v>-3.6423584508604723E-3</v>
      </c>
      <c r="X393" s="13">
        <v>290.09045400000002</v>
      </c>
      <c r="Y393" s="14">
        <f t="shared" si="131"/>
        <v>7.0639225536650585E-4</v>
      </c>
      <c r="Z393" s="13">
        <v>76.425156000000001</v>
      </c>
      <c r="AA393" s="14">
        <f t="shared" si="132"/>
        <v>-3.2700240784951928E-3</v>
      </c>
      <c r="AB393" s="13">
        <v>151.10484299999999</v>
      </c>
      <c r="AC393" s="14">
        <f t="shared" si="133"/>
        <v>-1.9061935987640943E-4</v>
      </c>
      <c r="AD393" s="13">
        <v>59.420012999999997</v>
      </c>
      <c r="AE393" s="14">
        <f t="shared" si="134"/>
        <v>-8.3748364590585656E-4</v>
      </c>
      <c r="AF393" s="13">
        <v>121.430939</v>
      </c>
      <c r="AG393" s="14">
        <f t="shared" si="135"/>
        <v>-1.0947236048088893E-3</v>
      </c>
      <c r="AH393" s="13">
        <v>30.991747</v>
      </c>
      <c r="AI393" s="14">
        <f t="shared" si="136"/>
        <v>-7.6310441114524341E-4</v>
      </c>
      <c r="AJ393" s="13">
        <v>112.001167</v>
      </c>
      <c r="AK393" s="14">
        <f t="shared" si="137"/>
        <v>2.5620205481717839E-3</v>
      </c>
      <c r="AL393" s="13">
        <v>108.69000200000001</v>
      </c>
      <c r="AM393" s="14">
        <f t="shared" si="138"/>
        <v>7.3658962584866039E-4</v>
      </c>
      <c r="AN393" s="13">
        <v>181.768494</v>
      </c>
      <c r="AO393" s="14">
        <f t="shared" si="139"/>
        <v>2.6189990974092581E-3</v>
      </c>
    </row>
    <row r="394" spans="1:41" x14ac:dyDescent="0.2">
      <c r="A394" s="50">
        <v>43825</v>
      </c>
      <c r="B394" s="49">
        <v>70.424415999999994</v>
      </c>
      <c r="C394" s="14">
        <f t="shared" si="120"/>
        <v>1.9840829366781998E-2</v>
      </c>
      <c r="D394" s="13">
        <v>93.438498999999993</v>
      </c>
      <c r="E394" s="14">
        <f t="shared" si="121"/>
        <v>4.4466506073635559E-2</v>
      </c>
      <c r="F394" s="13">
        <v>226.449997</v>
      </c>
      <c r="G394" s="14">
        <f t="shared" si="122"/>
        <v>4.3464584896151237E-3</v>
      </c>
      <c r="H394" s="13">
        <v>40.321860999999998</v>
      </c>
      <c r="I394" s="14">
        <f t="shared" si="123"/>
        <v>9.8812267186410008E-3</v>
      </c>
      <c r="J394" s="13">
        <v>41.612243999999997</v>
      </c>
      <c r="K394" s="14">
        <f t="shared" si="124"/>
        <v>1.4653432377669251E-3</v>
      </c>
      <c r="L394" s="13">
        <v>145.226685</v>
      </c>
      <c r="M394" s="14">
        <f t="shared" si="125"/>
        <v>2.8218932195898105E-3</v>
      </c>
      <c r="N394" s="13">
        <v>68.123497</v>
      </c>
      <c r="O394" s="14">
        <f t="shared" si="126"/>
        <v>1.3418326580855622E-2</v>
      </c>
      <c r="P394" s="13">
        <v>197.98049900000001</v>
      </c>
      <c r="Q394" s="14">
        <f t="shared" si="127"/>
        <v>6.7969523612965155E-4</v>
      </c>
      <c r="R394" s="13">
        <v>53.101470999999997</v>
      </c>
      <c r="S394" s="14">
        <f t="shared" si="128"/>
        <v>6.9013495915648537E-3</v>
      </c>
      <c r="T394" s="13">
        <v>128.932129</v>
      </c>
      <c r="U394" s="14">
        <f t="shared" si="129"/>
        <v>-6.8523198996417456E-4</v>
      </c>
      <c r="V394" s="13">
        <v>48.174228999999997</v>
      </c>
      <c r="W394" s="14">
        <f t="shared" si="130"/>
        <v>5.6662869672039484E-3</v>
      </c>
      <c r="X394" s="13">
        <v>291.76776100000001</v>
      </c>
      <c r="Y394" s="14">
        <f t="shared" si="131"/>
        <v>5.7820137714699182E-3</v>
      </c>
      <c r="Z394" s="13">
        <v>76.341567999999995</v>
      </c>
      <c r="AA394" s="14">
        <f t="shared" si="132"/>
        <v>-1.0937236425138108E-3</v>
      </c>
      <c r="AB394" s="13">
        <v>152.343414</v>
      </c>
      <c r="AC394" s="14">
        <f t="shared" si="133"/>
        <v>8.196765738342382E-3</v>
      </c>
      <c r="AD394" s="13">
        <v>59.561954</v>
      </c>
      <c r="AE394" s="14">
        <f t="shared" si="134"/>
        <v>2.3887743006720807E-3</v>
      </c>
      <c r="AF394" s="13">
        <v>121.25353200000001</v>
      </c>
      <c r="AG394" s="14">
        <f t="shared" si="135"/>
        <v>-1.4609703380452643E-3</v>
      </c>
      <c r="AH394" s="13">
        <v>31.062743999999999</v>
      </c>
      <c r="AI394" s="14">
        <f t="shared" si="136"/>
        <v>2.2908356860296131E-3</v>
      </c>
      <c r="AJ394" s="13">
        <v>112.001167</v>
      </c>
      <c r="AK394" s="14">
        <f t="shared" si="137"/>
        <v>0</v>
      </c>
      <c r="AL394" s="13">
        <v>109.75</v>
      </c>
      <c r="AM394" s="14">
        <f t="shared" si="138"/>
        <v>9.7524885499586933E-3</v>
      </c>
      <c r="AN394" s="13">
        <v>183.30934099999999</v>
      </c>
      <c r="AO394" s="14">
        <f t="shared" si="139"/>
        <v>8.4769751131896776E-3</v>
      </c>
    </row>
    <row r="395" spans="1:41" x14ac:dyDescent="0.2">
      <c r="A395" s="50">
        <v>43826</v>
      </c>
      <c r="B395" s="49">
        <v>70.397675000000007</v>
      </c>
      <c r="C395" s="14">
        <f t="shared" si="120"/>
        <v>-3.7971205895392934E-4</v>
      </c>
      <c r="D395" s="13">
        <v>93.489998</v>
      </c>
      <c r="E395" s="14">
        <f t="shared" si="121"/>
        <v>5.5115397348171058E-4</v>
      </c>
      <c r="F395" s="13">
        <v>226.13999899999999</v>
      </c>
      <c r="G395" s="14">
        <f t="shared" si="122"/>
        <v>-1.3689468055060328E-3</v>
      </c>
      <c r="H395" s="13">
        <v>40.438419000000003</v>
      </c>
      <c r="I395" s="14">
        <f t="shared" si="123"/>
        <v>2.8906899907226169E-3</v>
      </c>
      <c r="J395" s="13">
        <v>41.542664000000002</v>
      </c>
      <c r="K395" s="14">
        <f t="shared" si="124"/>
        <v>-1.6721040086180583E-3</v>
      </c>
      <c r="L395" s="13">
        <v>145.276535</v>
      </c>
      <c r="M395" s="14">
        <f t="shared" si="125"/>
        <v>3.4325647521327163E-4</v>
      </c>
      <c r="N395" s="13">
        <v>67.732001999999994</v>
      </c>
      <c r="O395" s="14">
        <f t="shared" si="126"/>
        <v>-5.7468423853814787E-3</v>
      </c>
      <c r="P395" s="13">
        <v>197.21838399999999</v>
      </c>
      <c r="Q395" s="14">
        <f t="shared" si="127"/>
        <v>-3.8494447879940941E-3</v>
      </c>
      <c r="R395" s="13">
        <v>53.332272000000003</v>
      </c>
      <c r="S395" s="14">
        <f t="shared" si="128"/>
        <v>4.3464144336040622E-3</v>
      </c>
      <c r="T395" s="13">
        <v>128.86142000000001</v>
      </c>
      <c r="U395" s="14">
        <f t="shared" si="129"/>
        <v>-5.4842032430868493E-4</v>
      </c>
      <c r="V395" s="13">
        <v>48.463169000000001</v>
      </c>
      <c r="W395" s="14">
        <f t="shared" si="130"/>
        <v>5.9978126479200977E-3</v>
      </c>
      <c r="X395" s="13">
        <v>293.26959199999999</v>
      </c>
      <c r="Y395" s="14">
        <f t="shared" si="131"/>
        <v>5.1473507383152928E-3</v>
      </c>
      <c r="Z395" s="13">
        <v>76.475288000000006</v>
      </c>
      <c r="AA395" s="14">
        <f t="shared" si="132"/>
        <v>1.7516014342280339E-3</v>
      </c>
      <c r="AB395" s="13">
        <v>152.62188699999999</v>
      </c>
      <c r="AC395" s="14">
        <f t="shared" si="133"/>
        <v>1.8279293649017259E-3</v>
      </c>
      <c r="AD395" s="13">
        <v>58.984234000000001</v>
      </c>
      <c r="AE395" s="14">
        <f t="shared" si="134"/>
        <v>-9.6994803091919879E-3</v>
      </c>
      <c r="AF395" s="13">
        <v>122.007561</v>
      </c>
      <c r="AG395" s="14">
        <f t="shared" si="135"/>
        <v>6.2186147286826809E-3</v>
      </c>
      <c r="AH395" s="13">
        <v>31.015415000000001</v>
      </c>
      <c r="AI395" s="14">
        <f t="shared" si="136"/>
        <v>-1.5236580515873843E-3</v>
      </c>
      <c r="AJ395" s="13">
        <v>112.77932699999999</v>
      </c>
      <c r="AK395" s="14">
        <f t="shared" si="137"/>
        <v>6.9477847494214817E-3</v>
      </c>
      <c r="AL395" s="13">
        <v>109.400002</v>
      </c>
      <c r="AM395" s="14">
        <f t="shared" si="138"/>
        <v>-3.1890478359908325E-3</v>
      </c>
      <c r="AN395" s="13">
        <v>183.53225699999999</v>
      </c>
      <c r="AO395" s="14">
        <f t="shared" si="139"/>
        <v>1.2160645976027062E-3</v>
      </c>
    </row>
    <row r="396" spans="1:41" x14ac:dyDescent="0.2">
      <c r="A396" s="50">
        <v>43829</v>
      </c>
      <c r="B396" s="49">
        <v>70.815498000000005</v>
      </c>
      <c r="C396" s="14">
        <f t="shared" si="120"/>
        <v>5.9351818082060692E-3</v>
      </c>
      <c r="D396" s="13">
        <v>92.344498000000002</v>
      </c>
      <c r="E396" s="14">
        <f t="shared" si="121"/>
        <v>-1.2252647604078404E-2</v>
      </c>
      <c r="F396" s="13">
        <v>225.759995</v>
      </c>
      <c r="G396" s="14">
        <f t="shared" si="122"/>
        <v>-1.6803926845333494E-3</v>
      </c>
      <c r="H396" s="13">
        <v>40.510151</v>
      </c>
      <c r="I396" s="14">
        <f t="shared" si="123"/>
        <v>1.7738576772745596E-3</v>
      </c>
      <c r="J396" s="13">
        <v>41.386127000000002</v>
      </c>
      <c r="K396" s="14">
        <f t="shared" si="124"/>
        <v>-3.7681021130470116E-3</v>
      </c>
      <c r="L396" s="13">
        <v>143.30296300000001</v>
      </c>
      <c r="M396" s="14">
        <f t="shared" si="125"/>
        <v>-1.3584933038222502E-2</v>
      </c>
      <c r="N396" s="13">
        <v>66.985496999999995</v>
      </c>
      <c r="O396" s="14">
        <f t="shared" si="126"/>
        <v>-1.1021451868497789E-2</v>
      </c>
      <c r="P396" s="13">
        <v>194.83351099999999</v>
      </c>
      <c r="Q396" s="14">
        <f t="shared" si="127"/>
        <v>-1.2092549140854891E-2</v>
      </c>
      <c r="R396" s="13">
        <v>52.923923000000002</v>
      </c>
      <c r="S396" s="14">
        <f t="shared" si="128"/>
        <v>-7.6566961182528148E-3</v>
      </c>
      <c r="T396" s="13">
        <v>128.46354700000001</v>
      </c>
      <c r="U396" s="14">
        <f t="shared" si="129"/>
        <v>-3.0876037218897645E-3</v>
      </c>
      <c r="V396" s="13">
        <v>48.393124</v>
      </c>
      <c r="W396" s="14">
        <f t="shared" si="130"/>
        <v>-1.4453243864428478E-3</v>
      </c>
      <c r="X396" s="13">
        <v>290.324524</v>
      </c>
      <c r="Y396" s="14">
        <f t="shared" si="131"/>
        <v>-1.0042186712627132E-2</v>
      </c>
      <c r="Z396" s="13">
        <v>76.082458000000003</v>
      </c>
      <c r="AA396" s="14">
        <f t="shared" si="132"/>
        <v>-5.1366919991200355E-3</v>
      </c>
      <c r="AB396" s="13">
        <v>151.30647300000001</v>
      </c>
      <c r="AC396" s="14">
        <f t="shared" si="133"/>
        <v>-8.6187769385919211E-3</v>
      </c>
      <c r="AD396" s="13">
        <v>57.851219</v>
      </c>
      <c r="AE396" s="14">
        <f t="shared" si="134"/>
        <v>-1.9208777043709713E-2</v>
      </c>
      <c r="AF396" s="13">
        <v>121.360001</v>
      </c>
      <c r="AG396" s="14">
        <f t="shared" si="135"/>
        <v>-5.3075399154974834E-3</v>
      </c>
      <c r="AH396" s="13">
        <v>30.691998999999999</v>
      </c>
      <c r="AI396" s="14">
        <f t="shared" si="136"/>
        <v>-1.0427588990829295E-2</v>
      </c>
      <c r="AJ396" s="13">
        <v>111.330353</v>
      </c>
      <c r="AK396" s="14">
        <f t="shared" si="137"/>
        <v>-1.2847868829719111E-2</v>
      </c>
      <c r="AL396" s="13">
        <v>107.970001</v>
      </c>
      <c r="AM396" s="14">
        <f t="shared" si="138"/>
        <v>-1.3071306890835355E-2</v>
      </c>
      <c r="AN396" s="13">
        <v>182.020477</v>
      </c>
      <c r="AO396" s="14">
        <f t="shared" si="139"/>
        <v>-8.237135121157424E-3</v>
      </c>
    </row>
    <row r="397" spans="1:41" x14ac:dyDescent="0.2">
      <c r="A397" s="50">
        <v>43830</v>
      </c>
      <c r="B397" s="49">
        <v>71.332901000000007</v>
      </c>
      <c r="C397" s="14">
        <f t="shared" si="120"/>
        <v>7.3063526291943237E-3</v>
      </c>
      <c r="D397" s="13">
        <v>92.391998000000001</v>
      </c>
      <c r="E397" s="14">
        <f t="shared" si="121"/>
        <v>5.1437823615652079E-4</v>
      </c>
      <c r="F397" s="13">
        <v>226.5</v>
      </c>
      <c r="G397" s="14">
        <f t="shared" si="122"/>
        <v>3.2778393709655962E-3</v>
      </c>
      <c r="H397" s="13">
        <v>40.321860999999998</v>
      </c>
      <c r="I397" s="14">
        <f t="shared" si="123"/>
        <v>-4.6479708258801988E-3</v>
      </c>
      <c r="J397" s="13">
        <v>41.707892999999999</v>
      </c>
      <c r="K397" s="14">
        <f t="shared" si="124"/>
        <v>7.7747308898945544E-3</v>
      </c>
      <c r="L397" s="13">
        <v>144.16017199999999</v>
      </c>
      <c r="M397" s="14">
        <f t="shared" si="125"/>
        <v>5.981795365947784E-3</v>
      </c>
      <c r="N397" s="13">
        <v>66.969498000000002</v>
      </c>
      <c r="O397" s="14">
        <f t="shared" si="126"/>
        <v>-2.3884274531837946E-4</v>
      </c>
      <c r="P397" s="13">
        <v>195.79290800000001</v>
      </c>
      <c r="Q397" s="14">
        <f t="shared" si="127"/>
        <v>4.9241888373094955E-3</v>
      </c>
      <c r="R397" s="13">
        <v>53.128098000000001</v>
      </c>
      <c r="S397" s="14">
        <f t="shared" si="128"/>
        <v>3.8578961729651695E-3</v>
      </c>
      <c r="T397" s="13">
        <v>128.96748400000001</v>
      </c>
      <c r="U397" s="14">
        <f t="shared" si="129"/>
        <v>3.9228015399574989E-3</v>
      </c>
      <c r="V397" s="13">
        <v>48.463169000000001</v>
      </c>
      <c r="W397" s="14">
        <f t="shared" si="130"/>
        <v>1.4474163726234668E-3</v>
      </c>
      <c r="X397" s="13">
        <v>291.17294299999998</v>
      </c>
      <c r="Y397" s="14">
        <f t="shared" si="131"/>
        <v>2.9223125498001323E-3</v>
      </c>
      <c r="Z397" s="13">
        <v>76.015609999999995</v>
      </c>
      <c r="AA397" s="14">
        <f t="shared" si="132"/>
        <v>-8.7862566164731426E-4</v>
      </c>
      <c r="AB397" s="13">
        <v>151.41207900000001</v>
      </c>
      <c r="AC397" s="14">
        <f t="shared" si="133"/>
        <v>6.9796088631313147E-4</v>
      </c>
      <c r="AD397" s="13">
        <v>58.593280999999998</v>
      </c>
      <c r="AE397" s="14">
        <f t="shared" si="134"/>
        <v>1.2827076297216689E-2</v>
      </c>
      <c r="AF397" s="13">
        <v>121.235817</v>
      </c>
      <c r="AG397" s="14">
        <f t="shared" si="135"/>
        <v>-1.0232696026427623E-3</v>
      </c>
      <c r="AH397" s="13">
        <v>30.904985</v>
      </c>
      <c r="AI397" s="14">
        <f t="shared" si="136"/>
        <v>6.9394632783612575E-3</v>
      </c>
      <c r="AJ397" s="13">
        <v>111.714951</v>
      </c>
      <c r="AK397" s="14">
        <f t="shared" si="137"/>
        <v>3.4545655307496315E-3</v>
      </c>
      <c r="AL397" s="13">
        <v>108.16999800000001</v>
      </c>
      <c r="AM397" s="14">
        <f t="shared" si="138"/>
        <v>1.8523385954216653E-3</v>
      </c>
      <c r="AN397" s="13">
        <v>182.08827199999999</v>
      </c>
      <c r="AO397" s="14">
        <f t="shared" si="139"/>
        <v>3.7245809437136401E-4</v>
      </c>
    </row>
    <row r="398" spans="1:41" x14ac:dyDescent="0.2">
      <c r="A398" s="50">
        <v>43832</v>
      </c>
      <c r="B398" s="49">
        <v>72.960464000000002</v>
      </c>
      <c r="C398" s="14">
        <f t="shared" si="120"/>
        <v>2.2816442023015471E-2</v>
      </c>
      <c r="D398" s="13">
        <v>94.900497000000001</v>
      </c>
      <c r="E398" s="14">
        <f t="shared" si="121"/>
        <v>2.7150608865499359E-2</v>
      </c>
      <c r="F398" s="13">
        <v>228.38999899999999</v>
      </c>
      <c r="G398" s="14">
        <f t="shared" si="122"/>
        <v>8.3443664459159628E-3</v>
      </c>
      <c r="H398" s="13">
        <v>40.680515</v>
      </c>
      <c r="I398" s="14">
        <f t="shared" si="123"/>
        <v>8.8947779468810939E-3</v>
      </c>
      <c r="J398" s="13">
        <v>42.417484000000002</v>
      </c>
      <c r="K398" s="14">
        <f t="shared" si="124"/>
        <v>1.7013350446640985E-2</v>
      </c>
      <c r="L398" s="13">
        <v>147.71856700000001</v>
      </c>
      <c r="M398" s="14">
        <f t="shared" si="125"/>
        <v>2.468362066049723E-2</v>
      </c>
      <c r="N398" s="13">
        <v>68.433998000000003</v>
      </c>
      <c r="O398" s="14">
        <f t="shared" si="126"/>
        <v>2.1868164518718647E-2</v>
      </c>
      <c r="P398" s="13">
        <v>196.94047499999999</v>
      </c>
      <c r="Q398" s="14">
        <f t="shared" si="127"/>
        <v>5.8611264918746464E-3</v>
      </c>
      <c r="R398" s="13">
        <v>54.006905000000003</v>
      </c>
      <c r="S398" s="14">
        <f t="shared" si="128"/>
        <v>1.6541284801876444E-2</v>
      </c>
      <c r="T398" s="13">
        <v>129.05592300000001</v>
      </c>
      <c r="U398" s="14">
        <f t="shared" si="129"/>
        <v>6.8574649405417354E-4</v>
      </c>
      <c r="V398" s="13">
        <v>48.147967999999999</v>
      </c>
      <c r="W398" s="14">
        <f t="shared" si="130"/>
        <v>-6.5039287876531571E-3</v>
      </c>
      <c r="X398" s="13">
        <v>295.85369900000001</v>
      </c>
      <c r="Y398" s="14">
        <f t="shared" si="131"/>
        <v>1.6075518390457066E-2</v>
      </c>
      <c r="Z398" s="13">
        <v>76.926613000000003</v>
      </c>
      <c r="AA398" s="14">
        <f t="shared" si="132"/>
        <v>1.1984420042146615E-2</v>
      </c>
      <c r="AB398" s="13">
        <v>154.21563699999999</v>
      </c>
      <c r="AC398" s="14">
        <f t="shared" si="133"/>
        <v>1.8516078892226062E-2</v>
      </c>
      <c r="AD398" s="13">
        <v>59.741253</v>
      </c>
      <c r="AE398" s="14">
        <f t="shared" si="134"/>
        <v>1.9592212287958377E-2</v>
      </c>
      <c r="AF398" s="13">
        <v>120.48181200000001</v>
      </c>
      <c r="AG398" s="14">
        <f t="shared" si="135"/>
        <v>-6.2193254325163538E-3</v>
      </c>
      <c r="AH398" s="13">
        <v>30.873439999999999</v>
      </c>
      <c r="AI398" s="14">
        <f t="shared" si="136"/>
        <v>-1.0207091186098527E-3</v>
      </c>
      <c r="AJ398" s="13">
        <v>110.38222500000001</v>
      </c>
      <c r="AK398" s="14">
        <f t="shared" si="137"/>
        <v>-1.1929701334246645E-2</v>
      </c>
      <c r="AL398" s="13">
        <v>110.75</v>
      </c>
      <c r="AM398" s="14">
        <f t="shared" si="138"/>
        <v>2.3851364035339939E-2</v>
      </c>
      <c r="AN398" s="13">
        <v>185.208755</v>
      </c>
      <c r="AO398" s="14">
        <f t="shared" si="139"/>
        <v>1.713719925904944E-2</v>
      </c>
    </row>
    <row r="399" spans="1:41" x14ac:dyDescent="0.2">
      <c r="A399" s="50">
        <v>43833</v>
      </c>
      <c r="B399" s="49">
        <v>72.251143999999996</v>
      </c>
      <c r="C399" s="14">
        <f t="shared" si="120"/>
        <v>-9.7219776453176809E-3</v>
      </c>
      <c r="D399" s="13">
        <v>93.748497</v>
      </c>
      <c r="E399" s="14">
        <f t="shared" si="121"/>
        <v>-1.2139030209715296E-2</v>
      </c>
      <c r="F399" s="13">
        <v>226.179993</v>
      </c>
      <c r="G399" s="14">
        <f t="shared" si="122"/>
        <v>-9.6764569800623645E-3</v>
      </c>
      <c r="H399" s="13">
        <v>40.357716000000003</v>
      </c>
      <c r="I399" s="14">
        <f t="shared" si="123"/>
        <v>-7.9349782076258979E-3</v>
      </c>
      <c r="J399" s="13">
        <v>41.725422000000002</v>
      </c>
      <c r="K399" s="14">
        <f t="shared" si="124"/>
        <v>-1.6315489150653062E-2</v>
      </c>
      <c r="L399" s="13">
        <v>146.02409399999999</v>
      </c>
      <c r="M399" s="14">
        <f t="shared" si="125"/>
        <v>-1.1470954764948527E-2</v>
      </c>
      <c r="N399" s="13">
        <v>68.075996000000004</v>
      </c>
      <c r="O399" s="14">
        <f t="shared" si="126"/>
        <v>-5.2313471441489678E-3</v>
      </c>
      <c r="P399" s="13">
        <v>196.28599500000001</v>
      </c>
      <c r="Q399" s="14">
        <f t="shared" si="127"/>
        <v>-3.3232376432522637E-3</v>
      </c>
      <c r="R399" s="13">
        <v>53.350017999999999</v>
      </c>
      <c r="S399" s="14">
        <f t="shared" si="128"/>
        <v>-1.2163018784357327E-2</v>
      </c>
      <c r="T399" s="13">
        <v>127.56173699999999</v>
      </c>
      <c r="U399" s="14">
        <f t="shared" si="129"/>
        <v>-1.1577818090534375E-2</v>
      </c>
      <c r="V399" s="13">
        <v>47.885295999999997</v>
      </c>
      <c r="W399" s="14">
        <f t="shared" si="130"/>
        <v>-5.4555157966376111E-3</v>
      </c>
      <c r="X399" s="13">
        <v>292.967285</v>
      </c>
      <c r="Y399" s="14">
        <f t="shared" si="131"/>
        <v>-9.7562207596397776E-3</v>
      </c>
      <c r="Z399" s="13">
        <v>76.266341999999995</v>
      </c>
      <c r="AA399" s="14">
        <f t="shared" si="132"/>
        <v>-8.583128442168797E-3</v>
      </c>
      <c r="AB399" s="13">
        <v>152.29541</v>
      </c>
      <c r="AC399" s="14">
        <f t="shared" si="133"/>
        <v>-1.2451571302072195E-2</v>
      </c>
      <c r="AD399" s="13">
        <v>58.785018999999998</v>
      </c>
      <c r="AE399" s="14">
        <f t="shared" si="134"/>
        <v>-1.6006259527231559E-2</v>
      </c>
      <c r="AF399" s="13">
        <v>120.31326300000001</v>
      </c>
      <c r="AG399" s="14">
        <f t="shared" si="135"/>
        <v>-1.398958043559273E-3</v>
      </c>
      <c r="AH399" s="13">
        <v>30.707778999999999</v>
      </c>
      <c r="AI399" s="14">
        <f t="shared" si="136"/>
        <v>-5.3658095761275337E-3</v>
      </c>
      <c r="AJ399" s="13">
        <v>109.639854</v>
      </c>
      <c r="AK399" s="14">
        <f t="shared" si="137"/>
        <v>-6.7254578352629046E-3</v>
      </c>
      <c r="AL399" s="13">
        <v>108.760002</v>
      </c>
      <c r="AM399" s="14">
        <f t="shared" si="138"/>
        <v>-1.7968379232505605E-2</v>
      </c>
      <c r="AN399" s="13">
        <v>183.735748</v>
      </c>
      <c r="AO399" s="14">
        <f t="shared" si="139"/>
        <v>-7.9532255373132577E-3</v>
      </c>
    </row>
    <row r="400" spans="1:41" x14ac:dyDescent="0.2">
      <c r="A400" s="50">
        <v>43836</v>
      </c>
      <c r="B400" s="49">
        <v>72.826858999999999</v>
      </c>
      <c r="C400" s="14">
        <f t="shared" si="120"/>
        <v>7.9682475339075687E-3</v>
      </c>
      <c r="D400" s="13">
        <v>95.143996999999999</v>
      </c>
      <c r="E400" s="14">
        <f t="shared" si="121"/>
        <v>1.4885571978823231E-2</v>
      </c>
      <c r="F400" s="13">
        <v>226.990005</v>
      </c>
      <c r="G400" s="14">
        <f t="shared" si="122"/>
        <v>3.5812716644658682E-3</v>
      </c>
      <c r="H400" s="13">
        <v>40.052855999999998</v>
      </c>
      <c r="I400" s="14">
        <f t="shared" si="123"/>
        <v>-7.5539458179447738E-3</v>
      </c>
      <c r="J400" s="13">
        <v>41.874344000000001</v>
      </c>
      <c r="K400" s="14">
        <f t="shared" si="124"/>
        <v>3.5690951190379128E-3</v>
      </c>
      <c r="L400" s="13">
        <v>145.176849</v>
      </c>
      <c r="M400" s="14">
        <f t="shared" si="125"/>
        <v>-5.8020904413211838E-3</v>
      </c>
      <c r="N400" s="13">
        <v>69.890502999999995</v>
      </c>
      <c r="O400" s="14">
        <f t="shared" si="126"/>
        <v>2.665413811940387E-2</v>
      </c>
      <c r="P400" s="13">
        <v>197.20941199999999</v>
      </c>
      <c r="Q400" s="14">
        <f t="shared" si="127"/>
        <v>4.7044466926944306E-3</v>
      </c>
      <c r="R400" s="13">
        <v>53.199120000000001</v>
      </c>
      <c r="S400" s="14">
        <f t="shared" si="128"/>
        <v>-2.8284526539428256E-3</v>
      </c>
      <c r="T400" s="13">
        <v>127.402596</v>
      </c>
      <c r="U400" s="14">
        <f t="shared" si="129"/>
        <v>-1.2475606223517621E-3</v>
      </c>
      <c r="V400" s="13">
        <v>47.867783000000003</v>
      </c>
      <c r="W400" s="14">
        <f t="shared" si="130"/>
        <v>-3.6572813499979873E-4</v>
      </c>
      <c r="X400" s="13">
        <v>293.74737499999998</v>
      </c>
      <c r="Y400" s="14">
        <f t="shared" si="131"/>
        <v>2.6627205150226985E-3</v>
      </c>
      <c r="Z400" s="13">
        <v>76.592299999999994</v>
      </c>
      <c r="AA400" s="14">
        <f t="shared" si="132"/>
        <v>4.2739430193203809E-3</v>
      </c>
      <c r="AB400" s="13">
        <v>152.689087</v>
      </c>
      <c r="AC400" s="14">
        <f t="shared" si="133"/>
        <v>2.5849564343403131E-3</v>
      </c>
      <c r="AD400" s="13">
        <v>59.031543999999997</v>
      </c>
      <c r="AE400" s="14">
        <f t="shared" si="134"/>
        <v>4.1936704996217156E-3</v>
      </c>
      <c r="AF400" s="13">
        <v>120.77452099999999</v>
      </c>
      <c r="AG400" s="14">
        <f t="shared" si="135"/>
        <v>3.8338084139566408E-3</v>
      </c>
      <c r="AH400" s="13">
        <v>30.668341000000002</v>
      </c>
      <c r="AI400" s="14">
        <f t="shared" si="136"/>
        <v>-1.2842999814476341E-3</v>
      </c>
      <c r="AJ400" s="13">
        <v>109.791916</v>
      </c>
      <c r="AK400" s="14">
        <f t="shared" si="137"/>
        <v>1.3869226786822342E-3</v>
      </c>
      <c r="AL400" s="13">
        <v>110.16999800000001</v>
      </c>
      <c r="AM400" s="14">
        <f t="shared" si="138"/>
        <v>1.2964288102900179E-2</v>
      </c>
      <c r="AN400" s="13">
        <v>183.33845500000001</v>
      </c>
      <c r="AO400" s="14">
        <f t="shared" si="139"/>
        <v>-2.1623064881201026E-3</v>
      </c>
    </row>
    <row r="401" spans="1:41" x14ac:dyDescent="0.2">
      <c r="A401" s="50">
        <v>43837</v>
      </c>
      <c r="B401" s="49">
        <v>72.484343999999993</v>
      </c>
      <c r="C401" s="14">
        <f t="shared" si="120"/>
        <v>-4.7031411858639016E-3</v>
      </c>
      <c r="D401" s="13">
        <v>95.343001999999998</v>
      </c>
      <c r="E401" s="14">
        <f t="shared" si="121"/>
        <v>2.091619085542451E-3</v>
      </c>
      <c r="F401" s="13">
        <v>225.91999799999999</v>
      </c>
      <c r="G401" s="14">
        <f t="shared" si="122"/>
        <v>-4.7138947814023835E-3</v>
      </c>
      <c r="H401" s="13">
        <v>40.476275999999999</v>
      </c>
      <c r="I401" s="14">
        <f t="shared" si="123"/>
        <v>1.0571530779228233E-2</v>
      </c>
      <c r="J401" s="13">
        <v>41.602778999999998</v>
      </c>
      <c r="K401" s="14">
        <f t="shared" si="124"/>
        <v>-6.4852359239347956E-3</v>
      </c>
      <c r="L401" s="13">
        <v>145.226685</v>
      </c>
      <c r="M401" s="14">
        <f t="shared" si="125"/>
        <v>3.4327787345755922E-4</v>
      </c>
      <c r="N401" s="13">
        <v>69.755500999999995</v>
      </c>
      <c r="O401" s="14">
        <f t="shared" si="126"/>
        <v>-1.9316215251734548E-3</v>
      </c>
      <c r="P401" s="13">
        <v>195.91842700000001</v>
      </c>
      <c r="Q401" s="14">
        <f t="shared" si="127"/>
        <v>-6.5462646377140166E-3</v>
      </c>
      <c r="R401" s="13">
        <v>52.311427999999999</v>
      </c>
      <c r="S401" s="14">
        <f t="shared" si="128"/>
        <v>-1.6686215862217302E-2</v>
      </c>
      <c r="T401" s="13">
        <v>128.180588</v>
      </c>
      <c r="U401" s="14">
        <f t="shared" si="129"/>
        <v>6.1065631661068043E-3</v>
      </c>
      <c r="V401" s="13">
        <v>47.500038000000004</v>
      </c>
      <c r="W401" s="14">
        <f t="shared" si="130"/>
        <v>-7.6825158165356733E-3</v>
      </c>
      <c r="X401" s="13">
        <v>292.752655</v>
      </c>
      <c r="Y401" s="14">
        <f t="shared" si="131"/>
        <v>-3.3863111117162781E-3</v>
      </c>
      <c r="Z401" s="13">
        <v>74.552970999999999</v>
      </c>
      <c r="AA401" s="14">
        <f t="shared" si="132"/>
        <v>-2.6625770475622201E-2</v>
      </c>
      <c r="AB401" s="13">
        <v>151.296875</v>
      </c>
      <c r="AC401" s="14">
        <f t="shared" si="133"/>
        <v>-9.117953531282863E-3</v>
      </c>
      <c r="AD401" s="13">
        <v>59.746223000000001</v>
      </c>
      <c r="AE401" s="14">
        <f t="shared" si="134"/>
        <v>1.210673059813594E-2</v>
      </c>
      <c r="AF401" s="13">
        <v>118.876167</v>
      </c>
      <c r="AG401" s="14">
        <f t="shared" si="135"/>
        <v>-1.5718166251307286E-2</v>
      </c>
      <c r="AH401" s="13">
        <v>30.565804</v>
      </c>
      <c r="AI401" s="14">
        <f t="shared" si="136"/>
        <v>-3.3434152828808461E-3</v>
      </c>
      <c r="AJ401" s="13">
        <v>109.11215199999999</v>
      </c>
      <c r="AK401" s="14">
        <f t="shared" si="137"/>
        <v>-6.1913848010449746E-3</v>
      </c>
      <c r="AL401" s="13">
        <v>109.66999800000001</v>
      </c>
      <c r="AM401" s="14">
        <f t="shared" si="138"/>
        <v>-4.5384406742023931E-3</v>
      </c>
      <c r="AN401" s="13">
        <v>182.85386700000001</v>
      </c>
      <c r="AO401" s="14">
        <f t="shared" si="139"/>
        <v>-2.6431334331905587E-3</v>
      </c>
    </row>
    <row r="402" spans="1:41" x14ac:dyDescent="0.2">
      <c r="A402" s="50">
        <v>43838</v>
      </c>
      <c r="B402" s="49">
        <v>73.650345000000002</v>
      </c>
      <c r="C402" s="14">
        <f t="shared" si="120"/>
        <v>1.6086246155445849E-2</v>
      </c>
      <c r="D402" s="13">
        <v>94.598502999999994</v>
      </c>
      <c r="E402" s="14">
        <f t="shared" si="121"/>
        <v>-7.8086381211281974E-3</v>
      </c>
      <c r="F402" s="13">
        <v>225.990005</v>
      </c>
      <c r="G402" s="14">
        <f t="shared" si="122"/>
        <v>3.098751797969701E-4</v>
      </c>
      <c r="H402" s="13">
        <v>40.890681999999998</v>
      </c>
      <c r="I402" s="14">
        <f t="shared" si="123"/>
        <v>1.0238244249545003E-2</v>
      </c>
      <c r="J402" s="13">
        <v>41.629058999999998</v>
      </c>
      <c r="K402" s="14">
        <f t="shared" si="124"/>
        <v>6.3168857061213224E-4</v>
      </c>
      <c r="L402" s="13">
        <v>144.92765800000001</v>
      </c>
      <c r="M402" s="14">
        <f t="shared" si="125"/>
        <v>-2.0590361888381814E-3</v>
      </c>
      <c r="N402" s="13">
        <v>70.251998999999998</v>
      </c>
      <c r="O402" s="14">
        <f t="shared" si="126"/>
        <v>7.1176895425064668E-3</v>
      </c>
      <c r="P402" s="13">
        <v>198.850143</v>
      </c>
      <c r="Q402" s="14">
        <f t="shared" si="127"/>
        <v>1.4963962527118513E-2</v>
      </c>
      <c r="R402" s="13">
        <v>52.346938999999999</v>
      </c>
      <c r="S402" s="14">
        <f t="shared" si="128"/>
        <v>6.7883828367287791E-4</v>
      </c>
      <c r="T402" s="13">
        <v>128.16296399999999</v>
      </c>
      <c r="U402" s="14">
        <f t="shared" si="129"/>
        <v>-1.3749351812941679E-4</v>
      </c>
      <c r="V402" s="13">
        <v>47.587597000000002</v>
      </c>
      <c r="W402" s="14">
        <f t="shared" si="130"/>
        <v>1.8433458937443525E-3</v>
      </c>
      <c r="X402" s="13">
        <v>297.91815200000002</v>
      </c>
      <c r="Y402" s="14">
        <f t="shared" si="131"/>
        <v>1.7644577809208917E-2</v>
      </c>
      <c r="Z402" s="13">
        <v>74.051490999999999</v>
      </c>
      <c r="AA402" s="14">
        <f t="shared" si="132"/>
        <v>-6.7264924961877304E-3</v>
      </c>
      <c r="AB402" s="13">
        <v>153.706818</v>
      </c>
      <c r="AC402" s="14">
        <f t="shared" si="133"/>
        <v>1.5928570897449035E-2</v>
      </c>
      <c r="AD402" s="13">
        <v>59.858275999999996</v>
      </c>
      <c r="AE402" s="14">
        <f t="shared" si="134"/>
        <v>1.8754825723459323E-3</v>
      </c>
      <c r="AF402" s="13">
        <v>119.488281</v>
      </c>
      <c r="AG402" s="14">
        <f t="shared" si="135"/>
        <v>5.1491734251492005E-3</v>
      </c>
      <c r="AH402" s="13">
        <v>30.810328999999999</v>
      </c>
      <c r="AI402" s="14">
        <f t="shared" si="136"/>
        <v>7.9999531502590315E-3</v>
      </c>
      <c r="AJ402" s="13">
        <v>109.57725499999999</v>
      </c>
      <c r="AK402" s="14">
        <f t="shared" si="137"/>
        <v>4.2626141220274416E-3</v>
      </c>
      <c r="AL402" s="13">
        <v>111.82</v>
      </c>
      <c r="AM402" s="14">
        <f t="shared" si="138"/>
        <v>1.9604285941538846E-2</v>
      </c>
      <c r="AN402" s="13">
        <v>185.983994</v>
      </c>
      <c r="AO402" s="14">
        <f t="shared" si="139"/>
        <v>1.7118188700925741E-2</v>
      </c>
    </row>
    <row r="403" spans="1:41" x14ac:dyDescent="0.2">
      <c r="A403" s="50">
        <v>43839</v>
      </c>
      <c r="B403" s="49">
        <v>75.214737</v>
      </c>
      <c r="C403" s="14">
        <f t="shared" si="120"/>
        <v>2.1240796631706083E-2</v>
      </c>
      <c r="D403" s="13">
        <v>95.052498</v>
      </c>
      <c r="E403" s="14">
        <f t="shared" si="121"/>
        <v>4.7991774246154417E-3</v>
      </c>
      <c r="F403" s="13">
        <v>228.64999399999999</v>
      </c>
      <c r="G403" s="14">
        <f t="shared" si="122"/>
        <v>1.1770383384875682E-2</v>
      </c>
      <c r="H403" s="13">
        <v>40.998783000000003</v>
      </c>
      <c r="I403" s="14">
        <f t="shared" si="123"/>
        <v>2.6436585234750343E-3</v>
      </c>
      <c r="J403" s="13">
        <v>41.453845999999999</v>
      </c>
      <c r="K403" s="14">
        <f t="shared" si="124"/>
        <v>-4.2089108956318011E-3</v>
      </c>
      <c r="L403" s="13">
        <v>144.359512</v>
      </c>
      <c r="M403" s="14">
        <f t="shared" si="125"/>
        <v>-3.9202041062446069E-3</v>
      </c>
      <c r="N403" s="13">
        <v>70.989502000000002</v>
      </c>
      <c r="O403" s="14">
        <f t="shared" si="126"/>
        <v>1.0497964620195477E-2</v>
      </c>
      <c r="P403" s="13">
        <v>201.89851400000001</v>
      </c>
      <c r="Q403" s="14">
        <f t="shared" si="127"/>
        <v>1.5329991490124373E-2</v>
      </c>
      <c r="R403" s="13">
        <v>52.639865999999998</v>
      </c>
      <c r="S403" s="14">
        <f t="shared" si="128"/>
        <v>5.5958763892574037E-3</v>
      </c>
      <c r="T403" s="13">
        <v>128.543091</v>
      </c>
      <c r="U403" s="14">
        <f t="shared" si="129"/>
        <v>2.9659660492871165E-3</v>
      </c>
      <c r="V403" s="13">
        <v>48.454417999999997</v>
      </c>
      <c r="W403" s="14">
        <f t="shared" si="130"/>
        <v>1.8215271512869169E-2</v>
      </c>
      <c r="X403" s="13">
        <v>301.82397500000002</v>
      </c>
      <c r="Y403" s="14">
        <f t="shared" si="131"/>
        <v>1.3110389460256888E-2</v>
      </c>
      <c r="Z403" s="13">
        <v>74.703415000000007</v>
      </c>
      <c r="AA403" s="14">
        <f t="shared" si="132"/>
        <v>8.8036579844152918E-3</v>
      </c>
      <c r="AB403" s="13">
        <v>155.62702899999999</v>
      </c>
      <c r="AC403" s="14">
        <f t="shared" si="133"/>
        <v>1.2492685913255919E-2</v>
      </c>
      <c r="AD403" s="13">
        <v>60.515681999999998</v>
      </c>
      <c r="AE403" s="14">
        <f t="shared" si="134"/>
        <v>1.0982708556457554E-2</v>
      </c>
      <c r="AF403" s="13">
        <v>119.568108</v>
      </c>
      <c r="AG403" s="14">
        <f t="shared" si="135"/>
        <v>6.6807388416600944E-4</v>
      </c>
      <c r="AH403" s="13">
        <v>30.676233</v>
      </c>
      <c r="AI403" s="14">
        <f t="shared" si="136"/>
        <v>-4.3523066566409918E-3</v>
      </c>
      <c r="AJ403" s="13">
        <v>110.77578699999999</v>
      </c>
      <c r="AK403" s="14">
        <f t="shared" si="137"/>
        <v>1.0937780837820821E-2</v>
      </c>
      <c r="AL403" s="13">
        <v>112.57</v>
      </c>
      <c r="AM403" s="14">
        <f t="shared" si="138"/>
        <v>6.70720801287783E-3</v>
      </c>
      <c r="AN403" s="13">
        <v>187.27285800000001</v>
      </c>
      <c r="AO403" s="14">
        <f t="shared" si="139"/>
        <v>6.9299726943170548E-3</v>
      </c>
    </row>
    <row r="404" spans="1:41" x14ac:dyDescent="0.2">
      <c r="A404" s="50">
        <v>43840</v>
      </c>
      <c r="B404" s="49">
        <v>75.384781000000004</v>
      </c>
      <c r="C404" s="14">
        <f t="shared" si="120"/>
        <v>2.2607803574452578E-3</v>
      </c>
      <c r="D404" s="13">
        <v>94.157996999999995</v>
      </c>
      <c r="E404" s="14">
        <f t="shared" si="121"/>
        <v>-9.4105996036001338E-3</v>
      </c>
      <c r="F404" s="13">
        <v>226.61999499999999</v>
      </c>
      <c r="G404" s="14">
        <f t="shared" si="122"/>
        <v>-8.8781939788723507E-3</v>
      </c>
      <c r="H404" s="13">
        <v>40.521317000000003</v>
      </c>
      <c r="I404" s="14">
        <f t="shared" si="123"/>
        <v>-1.1645857878269217E-2</v>
      </c>
      <c r="J404" s="13">
        <v>41.287410999999999</v>
      </c>
      <c r="K404" s="14">
        <f t="shared" si="124"/>
        <v>-4.0149471293929873E-3</v>
      </c>
      <c r="L404" s="13">
        <v>144.150192</v>
      </c>
      <c r="M404" s="14">
        <f t="shared" si="125"/>
        <v>-1.4499910473512179E-3</v>
      </c>
      <c r="N404" s="13">
        <v>71.447997999999998</v>
      </c>
      <c r="O404" s="14">
        <f t="shared" si="126"/>
        <v>6.4586451106529719E-3</v>
      </c>
      <c r="P404" s="13">
        <v>201.028809</v>
      </c>
      <c r="Q404" s="14">
        <f t="shared" si="127"/>
        <v>-4.307634478181499E-3</v>
      </c>
      <c r="R404" s="13">
        <v>52.320301000000001</v>
      </c>
      <c r="S404" s="14">
        <f t="shared" si="128"/>
        <v>-6.0707791315425252E-3</v>
      </c>
      <c r="T404" s="13">
        <v>128.25134299999999</v>
      </c>
      <c r="U404" s="14">
        <f t="shared" si="129"/>
        <v>-2.2696513498342563E-3</v>
      </c>
      <c r="V404" s="13">
        <v>48.620766000000003</v>
      </c>
      <c r="W404" s="14">
        <f t="shared" si="130"/>
        <v>3.4330822010906203E-3</v>
      </c>
      <c r="X404" s="13">
        <v>303.84530599999999</v>
      </c>
      <c r="Y404" s="14">
        <f t="shared" si="131"/>
        <v>6.6970524790153085E-3</v>
      </c>
      <c r="Z404" s="13">
        <v>74.828795999999997</v>
      </c>
      <c r="AA404" s="14">
        <f t="shared" si="132"/>
        <v>1.6783837793759027E-3</v>
      </c>
      <c r="AB404" s="13">
        <v>154.90696700000001</v>
      </c>
      <c r="AC404" s="14">
        <f t="shared" si="133"/>
        <v>-4.6268440940293587E-3</v>
      </c>
      <c r="AD404" s="13">
        <v>60.839401000000002</v>
      </c>
      <c r="AE404" s="14">
        <f t="shared" si="134"/>
        <v>5.3493406882534345E-3</v>
      </c>
      <c r="AF404" s="13">
        <v>119.337463</v>
      </c>
      <c r="AG404" s="14">
        <f t="shared" si="135"/>
        <v>-1.9289842739670382E-3</v>
      </c>
      <c r="AH404" s="13">
        <v>31.149508999999998</v>
      </c>
      <c r="AI404" s="14">
        <f t="shared" si="136"/>
        <v>1.5428100314663684E-2</v>
      </c>
      <c r="AJ404" s="13">
        <v>110.883133</v>
      </c>
      <c r="AK404" s="14">
        <f t="shared" si="137"/>
        <v>9.6903847769547191E-4</v>
      </c>
      <c r="AL404" s="13">
        <v>112.93</v>
      </c>
      <c r="AM404" s="14">
        <f t="shared" si="138"/>
        <v>3.1980101270321359E-3</v>
      </c>
      <c r="AN404" s="13">
        <v>187.77676400000001</v>
      </c>
      <c r="AO404" s="14">
        <f t="shared" si="139"/>
        <v>2.6907583158686244E-3</v>
      </c>
    </row>
    <row r="405" spans="1:41" x14ac:dyDescent="0.2">
      <c r="A405" s="50">
        <v>43843</v>
      </c>
      <c r="B405" s="49">
        <v>76.995338000000004</v>
      </c>
      <c r="C405" s="14">
        <f t="shared" si="120"/>
        <v>2.1364484696188235E-2</v>
      </c>
      <c r="D405" s="13">
        <v>94.565002000000007</v>
      </c>
      <c r="E405" s="14">
        <f t="shared" si="121"/>
        <v>4.3225749587685325E-3</v>
      </c>
      <c r="F405" s="13">
        <v>228.449997</v>
      </c>
      <c r="G405" s="14">
        <f t="shared" si="122"/>
        <v>8.0752009547966352E-3</v>
      </c>
      <c r="H405" s="13">
        <v>41.260029000000003</v>
      </c>
      <c r="I405" s="14">
        <f t="shared" si="123"/>
        <v>1.8230207078412608E-2</v>
      </c>
      <c r="J405" s="13">
        <v>42.023269999999997</v>
      </c>
      <c r="K405" s="14">
        <f t="shared" si="124"/>
        <v>1.7822841931163902E-2</v>
      </c>
      <c r="L405" s="13">
        <v>143.41261299999999</v>
      </c>
      <c r="M405" s="14">
        <f t="shared" si="125"/>
        <v>-5.116739629455469E-3</v>
      </c>
      <c r="N405" s="13">
        <v>72.001503</v>
      </c>
      <c r="O405" s="14">
        <f t="shared" si="126"/>
        <v>7.746963042967403E-3</v>
      </c>
      <c r="P405" s="13">
        <v>200.23983799999999</v>
      </c>
      <c r="Q405" s="14">
        <f t="shared" si="127"/>
        <v>-3.9246663397384252E-3</v>
      </c>
      <c r="R405" s="13">
        <v>52.897305000000003</v>
      </c>
      <c r="S405" s="14">
        <f t="shared" si="128"/>
        <v>1.1028300467919694E-2</v>
      </c>
      <c r="T405" s="13">
        <v>128.81716900000001</v>
      </c>
      <c r="U405" s="14">
        <f t="shared" si="129"/>
        <v>4.4118524357286137E-3</v>
      </c>
      <c r="V405" s="13">
        <v>49.146121999999998</v>
      </c>
      <c r="W405" s="14">
        <f t="shared" si="130"/>
        <v>1.0805177359813678E-2</v>
      </c>
      <c r="X405" s="13">
        <v>307.79025300000001</v>
      </c>
      <c r="Y405" s="14">
        <f t="shared" si="131"/>
        <v>1.2983406102051287E-2</v>
      </c>
      <c r="Z405" s="13">
        <v>74.812049999999999</v>
      </c>
      <c r="AA405" s="14">
        <f t="shared" si="132"/>
        <v>-2.237908518533116E-4</v>
      </c>
      <c r="AB405" s="13">
        <v>156.76960800000001</v>
      </c>
      <c r="AC405" s="14">
        <f t="shared" si="133"/>
        <v>1.2024255823174235E-2</v>
      </c>
      <c r="AD405" s="13">
        <v>62.746853000000002</v>
      </c>
      <c r="AE405" s="14">
        <f t="shared" si="134"/>
        <v>3.135224819192417E-2</v>
      </c>
      <c r="AF405" s="13">
        <v>121.11161</v>
      </c>
      <c r="AG405" s="14">
        <f t="shared" si="135"/>
        <v>1.4866639154210937E-2</v>
      </c>
      <c r="AH405" s="13">
        <v>31.086407000000001</v>
      </c>
      <c r="AI405" s="14">
        <f t="shared" si="136"/>
        <v>-2.0257783196517831E-3</v>
      </c>
      <c r="AJ405" s="13">
        <v>111.69704400000001</v>
      </c>
      <c r="AK405" s="14">
        <f t="shared" si="137"/>
        <v>7.3402597670106928E-3</v>
      </c>
      <c r="AL405" s="13">
        <v>115.279999</v>
      </c>
      <c r="AM405" s="14">
        <f t="shared" si="138"/>
        <v>2.0809342070309045E-2</v>
      </c>
      <c r="AN405" s="13">
        <v>189.288498</v>
      </c>
      <c r="AO405" s="14">
        <f t="shared" si="139"/>
        <v>8.0506979021108815E-3</v>
      </c>
    </row>
    <row r="406" spans="1:41" x14ac:dyDescent="0.2">
      <c r="A406" s="50">
        <v>43844</v>
      </c>
      <c r="B406" s="49">
        <v>75.955650000000006</v>
      </c>
      <c r="C406" s="14">
        <f t="shared" si="120"/>
        <v>-1.3503259119402755E-2</v>
      </c>
      <c r="D406" s="13">
        <v>93.471999999999994</v>
      </c>
      <c r="E406" s="14">
        <f t="shared" si="121"/>
        <v>-1.1558208395110237E-2</v>
      </c>
      <c r="F406" s="13">
        <v>227.16999799999999</v>
      </c>
      <c r="G406" s="14">
        <f t="shared" si="122"/>
        <v>-5.6029722775614577E-3</v>
      </c>
      <c r="H406" s="13">
        <v>41.467232000000003</v>
      </c>
      <c r="I406" s="14">
        <f t="shared" si="123"/>
        <v>5.0218820738103798E-3</v>
      </c>
      <c r="J406" s="13">
        <v>41.865582000000003</v>
      </c>
      <c r="K406" s="14">
        <f t="shared" si="124"/>
        <v>-3.7523971837506442E-3</v>
      </c>
      <c r="L406" s="13">
        <v>144.728317</v>
      </c>
      <c r="M406" s="14">
        <f t="shared" si="125"/>
        <v>9.174255823649391E-3</v>
      </c>
      <c r="N406" s="13">
        <v>71.529503000000005</v>
      </c>
      <c r="O406" s="14">
        <f t="shared" si="126"/>
        <v>-6.5554187111899198E-3</v>
      </c>
      <c r="P406" s="13">
        <v>199.76464799999999</v>
      </c>
      <c r="Q406" s="14">
        <f t="shared" si="127"/>
        <v>-2.3731041971777334E-3</v>
      </c>
      <c r="R406" s="13">
        <v>52.75526</v>
      </c>
      <c r="S406" s="14">
        <f t="shared" si="128"/>
        <v>-2.6852974834918886E-3</v>
      </c>
      <c r="T406" s="13">
        <v>129.54220599999999</v>
      </c>
      <c r="U406" s="14">
        <f t="shared" si="129"/>
        <v>5.6284189881550262E-3</v>
      </c>
      <c r="V406" s="13">
        <v>49.032294999999998</v>
      </c>
      <c r="W406" s="14">
        <f t="shared" si="130"/>
        <v>-2.3160932209462803E-3</v>
      </c>
      <c r="X406" s="13">
        <v>303.32781999999997</v>
      </c>
      <c r="Y406" s="14">
        <f t="shared" si="131"/>
        <v>-1.4498292121030931E-2</v>
      </c>
      <c r="Z406" s="13">
        <v>75.163086000000007</v>
      </c>
      <c r="AA406" s="14">
        <f t="shared" si="132"/>
        <v>4.6922387503083307E-3</v>
      </c>
      <c r="AB406" s="13">
        <v>155.66546600000001</v>
      </c>
      <c r="AC406" s="14">
        <f t="shared" si="133"/>
        <v>-7.0430870759081721E-3</v>
      </c>
      <c r="AD406" s="13">
        <v>61.576484999999998</v>
      </c>
      <c r="AE406" s="14">
        <f t="shared" si="134"/>
        <v>-1.8652218303282897E-2</v>
      </c>
      <c r="AF406" s="13">
        <v>121.39548499999999</v>
      </c>
      <c r="AG406" s="14">
        <f t="shared" si="135"/>
        <v>2.3439123631499026E-3</v>
      </c>
      <c r="AH406" s="13">
        <v>31.607005999999998</v>
      </c>
      <c r="AI406" s="14">
        <f t="shared" si="136"/>
        <v>1.674683729129578E-2</v>
      </c>
      <c r="AJ406" s="13">
        <v>111.52712200000001</v>
      </c>
      <c r="AK406" s="14">
        <f t="shared" si="137"/>
        <v>-1.5212757107520014E-3</v>
      </c>
      <c r="AL406" s="13">
        <v>114.639999</v>
      </c>
      <c r="AM406" s="14">
        <f t="shared" si="138"/>
        <v>-5.551700256347214E-3</v>
      </c>
      <c r="AN406" s="13">
        <v>189.98625200000001</v>
      </c>
      <c r="AO406" s="14">
        <f t="shared" si="139"/>
        <v>3.6861933364804589E-3</v>
      </c>
    </row>
    <row r="407" spans="1:41" x14ac:dyDescent="0.2">
      <c r="A407" s="50">
        <v>43845</v>
      </c>
      <c r="B407" s="49">
        <v>75.630134999999996</v>
      </c>
      <c r="C407" s="14">
        <f t="shared" si="120"/>
        <v>-4.285592974321295E-3</v>
      </c>
      <c r="D407" s="13">
        <v>93.100998000000004</v>
      </c>
      <c r="E407" s="14">
        <f t="shared" si="121"/>
        <v>-3.9691244436835804E-3</v>
      </c>
      <c r="F407" s="13">
        <v>228.35000600000001</v>
      </c>
      <c r="G407" s="14">
        <f t="shared" si="122"/>
        <v>5.1943831068750335E-3</v>
      </c>
      <c r="H407" s="13">
        <v>41.692447999999999</v>
      </c>
      <c r="I407" s="14">
        <f t="shared" si="123"/>
        <v>5.4311799736235233E-3</v>
      </c>
      <c r="J407" s="13">
        <v>42.058307999999997</v>
      </c>
      <c r="K407" s="14">
        <f t="shared" si="124"/>
        <v>4.6034472899478818E-3</v>
      </c>
      <c r="L407" s="13">
        <v>143.851181</v>
      </c>
      <c r="M407" s="14">
        <f t="shared" si="125"/>
        <v>-6.06056933557797E-3</v>
      </c>
      <c r="N407" s="13">
        <v>71.959998999999996</v>
      </c>
      <c r="O407" s="14">
        <f t="shared" si="126"/>
        <v>6.0184396919407135E-3</v>
      </c>
      <c r="P407" s="13">
        <v>201.36054999999999</v>
      </c>
      <c r="Q407" s="14">
        <f t="shared" si="127"/>
        <v>7.9889110309447897E-3</v>
      </c>
      <c r="R407" s="13">
        <v>52.320301000000001</v>
      </c>
      <c r="S407" s="14">
        <f t="shared" si="128"/>
        <v>-8.2448461063407974E-3</v>
      </c>
      <c r="T407" s="13">
        <v>129.97538800000001</v>
      </c>
      <c r="U407" s="14">
        <f t="shared" si="129"/>
        <v>3.3439449070369331E-3</v>
      </c>
      <c r="V407" s="13">
        <v>49.645203000000002</v>
      </c>
      <c r="W407" s="14">
        <f t="shared" si="130"/>
        <v>1.250008795223656E-2</v>
      </c>
      <c r="X407" s="13">
        <v>306.85278299999999</v>
      </c>
      <c r="Y407" s="14">
        <f t="shared" si="131"/>
        <v>1.1620968363534878E-2</v>
      </c>
      <c r="Z407" s="13">
        <v>76.508735999999999</v>
      </c>
      <c r="AA407" s="14">
        <f t="shared" si="132"/>
        <v>1.7903070132059051E-2</v>
      </c>
      <c r="AB407" s="13">
        <v>156.673599</v>
      </c>
      <c r="AC407" s="14">
        <f t="shared" si="133"/>
        <v>6.4762790739982812E-3</v>
      </c>
      <c r="AD407" s="13">
        <v>61.150660999999999</v>
      </c>
      <c r="AE407" s="14">
        <f t="shared" si="134"/>
        <v>-6.9153671243169512E-3</v>
      </c>
      <c r="AF407" s="13">
        <v>123.480087</v>
      </c>
      <c r="AG407" s="14">
        <f t="shared" si="135"/>
        <v>1.717198955134136E-2</v>
      </c>
      <c r="AH407" s="13">
        <v>32.080288000000003</v>
      </c>
      <c r="AI407" s="14">
        <f t="shared" si="136"/>
        <v>1.4973958621705696E-2</v>
      </c>
      <c r="AJ407" s="13">
        <v>112.663055</v>
      </c>
      <c r="AK407" s="14">
        <f t="shared" si="137"/>
        <v>1.0185262379495352E-2</v>
      </c>
      <c r="AL407" s="13">
        <v>114.849998</v>
      </c>
      <c r="AM407" s="14">
        <f t="shared" si="138"/>
        <v>1.8318126468230833E-3</v>
      </c>
      <c r="AN407" s="13">
        <v>193.62027</v>
      </c>
      <c r="AO407" s="14">
        <f t="shared" si="139"/>
        <v>1.9127794573261969E-2</v>
      </c>
    </row>
    <row r="408" spans="1:41" x14ac:dyDescent="0.2">
      <c r="A408" s="50">
        <v>43846</v>
      </c>
      <c r="B408" s="49">
        <v>76.577506999999997</v>
      </c>
      <c r="C408" s="14">
        <f t="shared" si="120"/>
        <v>1.252638250612681E-2</v>
      </c>
      <c r="D408" s="13">
        <v>93.897002999999998</v>
      </c>
      <c r="E408" s="14">
        <f t="shared" si="121"/>
        <v>8.5499083479212423E-3</v>
      </c>
      <c r="F408" s="13">
        <v>229.729996</v>
      </c>
      <c r="G408" s="14">
        <f t="shared" si="122"/>
        <v>6.0433105484569705E-3</v>
      </c>
      <c r="H408" s="13">
        <v>42.223968999999997</v>
      </c>
      <c r="I408" s="14">
        <f t="shared" si="123"/>
        <v>1.2748615768495952E-2</v>
      </c>
      <c r="J408" s="13">
        <v>42.969386999999998</v>
      </c>
      <c r="K408" s="14">
        <f t="shared" si="124"/>
        <v>2.1662283703852259E-2</v>
      </c>
      <c r="L408" s="13">
        <v>144.64857499999999</v>
      </c>
      <c r="M408" s="14">
        <f t="shared" si="125"/>
        <v>5.5431870246516191E-3</v>
      </c>
      <c r="N408" s="13">
        <v>72.508003000000002</v>
      </c>
      <c r="O408" s="14">
        <f t="shared" si="126"/>
        <v>7.6153975488522097E-3</v>
      </c>
      <c r="P408" s="13">
        <v>205.15306100000001</v>
      </c>
      <c r="Q408" s="14">
        <f t="shared" si="127"/>
        <v>1.8834429087524862E-2</v>
      </c>
      <c r="R408" s="13">
        <v>52.959437999999999</v>
      </c>
      <c r="S408" s="14">
        <f t="shared" si="128"/>
        <v>1.2215850975322073E-2</v>
      </c>
      <c r="T408" s="13">
        <v>131.027512</v>
      </c>
      <c r="U408" s="14">
        <f t="shared" si="129"/>
        <v>8.0947940697817522E-3</v>
      </c>
      <c r="V408" s="13">
        <v>49.750270999999998</v>
      </c>
      <c r="W408" s="14">
        <f t="shared" si="130"/>
        <v>2.1163776890991137E-3</v>
      </c>
      <c r="X408" s="13">
        <v>312.76031499999999</v>
      </c>
      <c r="Y408" s="14">
        <f t="shared" si="131"/>
        <v>1.9252007240227575E-2</v>
      </c>
      <c r="Z408" s="13">
        <v>76.207825</v>
      </c>
      <c r="AA408" s="14">
        <f t="shared" si="132"/>
        <v>-3.9330279878104779E-3</v>
      </c>
      <c r="AB408" s="13">
        <v>159.54435699999999</v>
      </c>
      <c r="AC408" s="14">
        <f t="shared" si="133"/>
        <v>1.8323176452977208E-2</v>
      </c>
      <c r="AD408" s="13">
        <v>61.987354000000003</v>
      </c>
      <c r="AE408" s="14">
        <f t="shared" si="134"/>
        <v>1.3682484969377517E-2</v>
      </c>
      <c r="AF408" s="13">
        <v>123.84380299999999</v>
      </c>
      <c r="AG408" s="14">
        <f t="shared" si="135"/>
        <v>2.9455437620480307E-3</v>
      </c>
      <c r="AH408" s="13">
        <v>32.032955000000001</v>
      </c>
      <c r="AI408" s="14">
        <f t="shared" si="136"/>
        <v>-1.4754543350733451E-3</v>
      </c>
      <c r="AJ408" s="13">
        <v>112.761444</v>
      </c>
      <c r="AK408" s="14">
        <f t="shared" si="137"/>
        <v>8.7330314272060505E-4</v>
      </c>
      <c r="AL408" s="13">
        <v>115.400002</v>
      </c>
      <c r="AM408" s="14">
        <f t="shared" si="138"/>
        <v>4.788889939728147E-3</v>
      </c>
      <c r="AN408" s="13">
        <v>194.73466500000001</v>
      </c>
      <c r="AO408" s="14">
        <f t="shared" si="139"/>
        <v>5.7555699101132785E-3</v>
      </c>
    </row>
    <row r="409" spans="1:41" x14ac:dyDescent="0.2">
      <c r="A409" s="50">
        <v>43847</v>
      </c>
      <c r="B409" s="49">
        <v>77.425301000000005</v>
      </c>
      <c r="C409" s="14">
        <f t="shared" si="120"/>
        <v>1.1071057719338029E-2</v>
      </c>
      <c r="D409" s="13">
        <v>93.236000000000004</v>
      </c>
      <c r="E409" s="14">
        <f t="shared" si="121"/>
        <v>-7.0396602541190623E-3</v>
      </c>
      <c r="F409" s="13">
        <v>230.199997</v>
      </c>
      <c r="G409" s="14">
        <f t="shared" si="122"/>
        <v>2.0458843345820821E-3</v>
      </c>
      <c r="H409" s="13">
        <v>42.791519000000001</v>
      </c>
      <c r="I409" s="14">
        <f t="shared" si="123"/>
        <v>1.3441417598615724E-2</v>
      </c>
      <c r="J409" s="13">
        <v>42.943108000000002</v>
      </c>
      <c r="K409" s="14">
        <f t="shared" si="124"/>
        <v>-6.1157493356833736E-4</v>
      </c>
      <c r="L409" s="13">
        <v>143.86114499999999</v>
      </c>
      <c r="M409" s="14">
        <f t="shared" si="125"/>
        <v>-5.443745297871061E-3</v>
      </c>
      <c r="N409" s="13">
        <v>73.975998000000004</v>
      </c>
      <c r="O409" s="14">
        <f t="shared" si="126"/>
        <v>2.0245972020495495E-2</v>
      </c>
      <c r="P409" s="13">
        <v>207.92343099999999</v>
      </c>
      <c r="Q409" s="14">
        <f t="shared" si="127"/>
        <v>1.3503917448250968E-2</v>
      </c>
      <c r="R409" s="13">
        <v>52.906177999999997</v>
      </c>
      <c r="S409" s="14">
        <f t="shared" si="128"/>
        <v>-1.0056753245757388E-3</v>
      </c>
      <c r="T409" s="13">
        <v>131.88507100000001</v>
      </c>
      <c r="U409" s="14">
        <f t="shared" si="129"/>
        <v>6.5448773842244901E-3</v>
      </c>
      <c r="V409" s="13">
        <v>49.855334999999997</v>
      </c>
      <c r="W409" s="14">
        <f t="shared" si="130"/>
        <v>2.1118276923557389E-3</v>
      </c>
      <c r="X409" s="13">
        <v>316.04129</v>
      </c>
      <c r="Y409" s="14">
        <f t="shared" si="131"/>
        <v>1.049038142834724E-2</v>
      </c>
      <c r="Z409" s="13">
        <v>76.032318000000004</v>
      </c>
      <c r="AA409" s="14">
        <f t="shared" si="132"/>
        <v>-2.3030049735706104E-3</v>
      </c>
      <c r="AB409" s="13">
        <v>160.43731700000001</v>
      </c>
      <c r="AC409" s="14">
        <f t="shared" si="133"/>
        <v>5.5969387873744392E-3</v>
      </c>
      <c r="AD409" s="13">
        <v>62.074516000000003</v>
      </c>
      <c r="AE409" s="14">
        <f t="shared" si="134"/>
        <v>1.4061255139232731E-3</v>
      </c>
      <c r="AF409" s="13">
        <v>125.307472</v>
      </c>
      <c r="AG409" s="14">
        <f t="shared" si="135"/>
        <v>1.1818669683456129E-2</v>
      </c>
      <c r="AH409" s="13">
        <v>31.954075</v>
      </c>
      <c r="AI409" s="14">
        <f t="shared" si="136"/>
        <v>-2.4624640467918457E-3</v>
      </c>
      <c r="AJ409" s="13">
        <v>113.06555899999999</v>
      </c>
      <c r="AK409" s="14">
        <f t="shared" si="137"/>
        <v>2.6969768141671402E-3</v>
      </c>
      <c r="AL409" s="13">
        <v>116.040001</v>
      </c>
      <c r="AM409" s="14">
        <f t="shared" si="138"/>
        <v>5.5459184480777246E-3</v>
      </c>
      <c r="AN409" s="13">
        <v>198.36869799999999</v>
      </c>
      <c r="AO409" s="14">
        <f t="shared" si="139"/>
        <v>1.8661459170610462E-2</v>
      </c>
    </row>
    <row r="410" spans="1:41" x14ac:dyDescent="0.2">
      <c r="A410" s="50">
        <v>43851</v>
      </c>
      <c r="B410" s="49">
        <v>76.900604000000001</v>
      </c>
      <c r="C410" s="14">
        <f t="shared" si="120"/>
        <v>-6.7768157594892964E-3</v>
      </c>
      <c r="D410" s="13">
        <v>94.599997999999999</v>
      </c>
      <c r="E410" s="14">
        <f t="shared" si="121"/>
        <v>1.4629520785962358E-2</v>
      </c>
      <c r="F410" s="13">
        <v>228.63000500000001</v>
      </c>
      <c r="G410" s="14">
        <f t="shared" si="122"/>
        <v>-6.820121722243E-3</v>
      </c>
      <c r="H410" s="13">
        <v>42.611339999999998</v>
      </c>
      <c r="I410" s="14">
        <f t="shared" si="123"/>
        <v>-4.2106240724943955E-3</v>
      </c>
      <c r="J410" s="13">
        <v>42.750377999999998</v>
      </c>
      <c r="K410" s="14">
        <f t="shared" si="124"/>
        <v>-4.48803100138917E-3</v>
      </c>
      <c r="L410" s="13">
        <v>143.09364299999999</v>
      </c>
      <c r="M410" s="14">
        <f t="shared" si="125"/>
        <v>-5.3350194036062559E-3</v>
      </c>
      <c r="N410" s="13">
        <v>74.112503000000004</v>
      </c>
      <c r="O410" s="14">
        <f t="shared" si="126"/>
        <v>1.8452606749557177E-3</v>
      </c>
      <c r="P410" s="13">
        <v>208.85588100000001</v>
      </c>
      <c r="Q410" s="14">
        <f t="shared" si="127"/>
        <v>4.484583558069577E-3</v>
      </c>
      <c r="R410" s="13">
        <v>53.749473999999999</v>
      </c>
      <c r="S410" s="14">
        <f t="shared" si="128"/>
        <v>1.5939461739232108E-2</v>
      </c>
      <c r="T410" s="13">
        <v>131.97352599999999</v>
      </c>
      <c r="U410" s="14">
        <f t="shared" si="129"/>
        <v>6.7069759548443741E-4</v>
      </c>
      <c r="V410" s="13">
        <v>50.056721000000003</v>
      </c>
      <c r="W410" s="14">
        <f t="shared" si="130"/>
        <v>4.03940721690077E-3</v>
      </c>
      <c r="X410" s="13">
        <v>314.35205100000002</v>
      </c>
      <c r="Y410" s="14">
        <f t="shared" si="131"/>
        <v>-5.3449946366185275E-3</v>
      </c>
      <c r="Z410" s="13">
        <v>75.196526000000006</v>
      </c>
      <c r="AA410" s="14">
        <f t="shared" si="132"/>
        <v>-1.0992588704187622E-2</v>
      </c>
      <c r="AB410" s="13">
        <v>159.86120600000001</v>
      </c>
      <c r="AC410" s="14">
        <f t="shared" si="133"/>
        <v>-3.5908790471732566E-3</v>
      </c>
      <c r="AD410" s="13">
        <v>61.740836999999999</v>
      </c>
      <c r="AE410" s="14">
        <f t="shared" si="134"/>
        <v>-5.37545874703238E-3</v>
      </c>
      <c r="AF410" s="13">
        <v>125.839699</v>
      </c>
      <c r="AG410" s="14">
        <f t="shared" si="135"/>
        <v>4.2473684250847743E-3</v>
      </c>
      <c r="AH410" s="13">
        <v>31.819984000000002</v>
      </c>
      <c r="AI410" s="14">
        <f t="shared" si="136"/>
        <v>-4.1963661911664785E-3</v>
      </c>
      <c r="AJ410" s="13">
        <v>112.77932699999999</v>
      </c>
      <c r="AK410" s="14">
        <f t="shared" si="137"/>
        <v>-2.5315578194771149E-3</v>
      </c>
      <c r="AL410" s="13">
        <v>116.150002</v>
      </c>
      <c r="AM410" s="14">
        <f t="shared" si="138"/>
        <v>9.4795759265808854E-4</v>
      </c>
      <c r="AN410" s="13">
        <v>200.878601</v>
      </c>
      <c r="AO410" s="14">
        <f t="shared" si="139"/>
        <v>1.265271701284254E-2</v>
      </c>
    </row>
    <row r="411" spans="1:41" x14ac:dyDescent="0.2">
      <c r="A411" s="50">
        <v>43852</v>
      </c>
      <c r="B411" s="49">
        <v>77.175101999999995</v>
      </c>
      <c r="C411" s="14">
        <f t="shared" si="120"/>
        <v>3.5695168272018574E-3</v>
      </c>
      <c r="D411" s="13">
        <v>94.373001000000002</v>
      </c>
      <c r="E411" s="14">
        <f t="shared" si="121"/>
        <v>-2.3995455052757686E-3</v>
      </c>
      <c r="F411" s="13">
        <v>229.53999300000001</v>
      </c>
      <c r="G411" s="14">
        <f t="shared" si="122"/>
        <v>3.9801774924512756E-3</v>
      </c>
      <c r="H411" s="13">
        <v>42.737468999999997</v>
      </c>
      <c r="I411" s="14">
        <f t="shared" si="123"/>
        <v>2.959986707763651E-3</v>
      </c>
      <c r="J411" s="13">
        <v>42.986904000000003</v>
      </c>
      <c r="K411" s="14">
        <f t="shared" si="124"/>
        <v>5.5327230089055046E-3</v>
      </c>
      <c r="L411" s="13">
        <v>143.54217499999999</v>
      </c>
      <c r="M411" s="14">
        <f t="shared" si="125"/>
        <v>3.1345347745461716E-3</v>
      </c>
      <c r="N411" s="13">
        <v>74.193496999999994</v>
      </c>
      <c r="O411" s="14">
        <f t="shared" si="126"/>
        <v>1.0928520387443186E-3</v>
      </c>
      <c r="P411" s="13">
        <v>208.81104999999999</v>
      </c>
      <c r="Q411" s="14">
        <f t="shared" si="127"/>
        <v>-2.146504076656619E-4</v>
      </c>
      <c r="R411" s="13">
        <v>55.684638999999997</v>
      </c>
      <c r="S411" s="14">
        <f t="shared" si="128"/>
        <v>3.6003422098604965E-2</v>
      </c>
      <c r="T411" s="13">
        <v>131.071732</v>
      </c>
      <c r="U411" s="14">
        <f t="shared" si="129"/>
        <v>-6.8331431866115455E-3</v>
      </c>
      <c r="V411" s="13">
        <v>50.441974999999999</v>
      </c>
      <c r="W411" s="14">
        <f t="shared" si="130"/>
        <v>7.6963491076451618E-3</v>
      </c>
      <c r="X411" s="13">
        <v>316.675995</v>
      </c>
      <c r="Y411" s="14">
        <f t="shared" si="131"/>
        <v>7.3928068629016686E-3</v>
      </c>
      <c r="Z411" s="13">
        <v>74.929062000000002</v>
      </c>
      <c r="AA411" s="14">
        <f t="shared" si="132"/>
        <v>-3.5568664435375874E-3</v>
      </c>
      <c r="AB411" s="13">
        <v>159.093109</v>
      </c>
      <c r="AC411" s="14">
        <f t="shared" si="133"/>
        <v>-4.8047742114494252E-3</v>
      </c>
      <c r="AD411" s="13">
        <v>62.281185000000001</v>
      </c>
      <c r="AE411" s="14">
        <f t="shared" si="134"/>
        <v>8.7518735776128675E-3</v>
      </c>
      <c r="AF411" s="13">
        <v>127.18806499999999</v>
      </c>
      <c r="AG411" s="14">
        <f t="shared" si="135"/>
        <v>1.0714949342019553E-2</v>
      </c>
      <c r="AH411" s="13">
        <v>31.701657999999998</v>
      </c>
      <c r="AI411" s="14">
        <f t="shared" si="136"/>
        <v>-3.7186065209838803E-3</v>
      </c>
      <c r="AJ411" s="13">
        <v>112.976105</v>
      </c>
      <c r="AK411" s="14">
        <f t="shared" si="137"/>
        <v>1.7448055883504399E-3</v>
      </c>
      <c r="AL411" s="13">
        <v>115.5</v>
      </c>
      <c r="AM411" s="14">
        <f t="shared" si="138"/>
        <v>-5.5962289178437263E-3</v>
      </c>
      <c r="AN411" s="13">
        <v>201.46975699999999</v>
      </c>
      <c r="AO411" s="14">
        <f t="shared" si="139"/>
        <v>2.9428520362901889E-3</v>
      </c>
    </row>
    <row r="412" spans="1:41" x14ac:dyDescent="0.2">
      <c r="A412" s="50">
        <v>43853</v>
      </c>
      <c r="B412" s="49">
        <v>77.546761000000004</v>
      </c>
      <c r="C412" s="14">
        <f t="shared" si="120"/>
        <v>4.8157889055981951E-3</v>
      </c>
      <c r="D412" s="13">
        <v>94.228995999999995</v>
      </c>
      <c r="E412" s="14">
        <f t="shared" si="121"/>
        <v>-1.5259131157649986E-3</v>
      </c>
      <c r="F412" s="13">
        <v>229.38000500000001</v>
      </c>
      <c r="G412" s="14">
        <f t="shared" si="122"/>
        <v>-6.9699400923128874E-4</v>
      </c>
      <c r="H412" s="13">
        <v>41.124901000000001</v>
      </c>
      <c r="I412" s="14">
        <f t="shared" si="123"/>
        <v>-3.7731948983689145E-2</v>
      </c>
      <c r="J412" s="13">
        <v>42.925587</v>
      </c>
      <c r="K412" s="14">
        <f t="shared" si="124"/>
        <v>-1.4264111693180759E-3</v>
      </c>
      <c r="L412" s="13">
        <v>141.73805200000001</v>
      </c>
      <c r="M412" s="14">
        <f t="shared" si="125"/>
        <v>-1.2568591774507865E-2</v>
      </c>
      <c r="N412" s="13">
        <v>74.234497000000005</v>
      </c>
      <c r="O412" s="14">
        <f t="shared" si="126"/>
        <v>5.5260907839427276E-4</v>
      </c>
      <c r="P412" s="13">
        <v>209.48345900000001</v>
      </c>
      <c r="Q412" s="14">
        <f t="shared" si="127"/>
        <v>3.2201792002866103E-3</v>
      </c>
      <c r="R412" s="13">
        <v>56.208370000000002</v>
      </c>
      <c r="S412" s="14">
        <f t="shared" si="128"/>
        <v>9.4053047555897606E-3</v>
      </c>
      <c r="T412" s="13">
        <v>131.31926000000001</v>
      </c>
      <c r="U412" s="14">
        <f t="shared" si="129"/>
        <v>1.8884926308901928E-3</v>
      </c>
      <c r="V412" s="13">
        <v>50.634602000000001</v>
      </c>
      <c r="W412" s="14">
        <f t="shared" si="130"/>
        <v>3.8187838600689528E-3</v>
      </c>
      <c r="X412" s="13">
        <v>317.33017000000001</v>
      </c>
      <c r="Y412" s="14">
        <f t="shared" si="131"/>
        <v>2.0657549366822625E-3</v>
      </c>
      <c r="Z412" s="13">
        <v>74.018044000000003</v>
      </c>
      <c r="AA412" s="14">
        <f t="shared" si="132"/>
        <v>-1.2158406573940517E-2</v>
      </c>
      <c r="AB412" s="13">
        <v>160.072418</v>
      </c>
      <c r="AC412" s="14">
        <f t="shared" si="133"/>
        <v>6.1555714521865923E-3</v>
      </c>
      <c r="AD412" s="13">
        <v>62.965988000000003</v>
      </c>
      <c r="AE412" s="14">
        <f t="shared" si="134"/>
        <v>1.0995343136133373E-2</v>
      </c>
      <c r="AF412" s="13">
        <v>127.42755099999999</v>
      </c>
      <c r="AG412" s="14">
        <f t="shared" si="135"/>
        <v>1.8829282448789009E-3</v>
      </c>
      <c r="AH412" s="13">
        <v>32.111839000000003</v>
      </c>
      <c r="AI412" s="14">
        <f t="shared" si="136"/>
        <v>1.2938786987103379E-2</v>
      </c>
      <c r="AJ412" s="13">
        <v>112.459656</v>
      </c>
      <c r="AK412" s="14">
        <f t="shared" si="137"/>
        <v>-4.5713117831421846E-3</v>
      </c>
      <c r="AL412" s="13">
        <v>117.889999</v>
      </c>
      <c r="AM412" s="14">
        <f t="shared" si="138"/>
        <v>2.0692632034632119E-2</v>
      </c>
      <c r="AN412" s="13">
        <v>200.132431</v>
      </c>
      <c r="AO412" s="14">
        <f t="shared" si="139"/>
        <v>-6.637849868454393E-3</v>
      </c>
    </row>
    <row r="413" spans="1:41" x14ac:dyDescent="0.2">
      <c r="A413" s="50">
        <v>43854</v>
      </c>
      <c r="B413" s="49">
        <v>77.323265000000006</v>
      </c>
      <c r="C413" s="14">
        <f t="shared" si="120"/>
        <v>-2.8820804004953127E-3</v>
      </c>
      <c r="D413" s="13">
        <v>93.082001000000005</v>
      </c>
      <c r="E413" s="14">
        <f t="shared" si="121"/>
        <v>-1.2172420896854219E-2</v>
      </c>
      <c r="F413" s="13">
        <v>226.86000100000001</v>
      </c>
      <c r="G413" s="14">
        <f t="shared" si="122"/>
        <v>-1.0986153740819682E-2</v>
      </c>
      <c r="H413" s="13">
        <v>40.169975000000001</v>
      </c>
      <c r="I413" s="14">
        <f t="shared" si="123"/>
        <v>-2.3220141004108408E-2</v>
      </c>
      <c r="J413" s="13">
        <v>42.794178000000002</v>
      </c>
      <c r="K413" s="14">
        <f t="shared" si="124"/>
        <v>-3.0613209785576023E-3</v>
      </c>
      <c r="L413" s="13">
        <v>139.624954</v>
      </c>
      <c r="M413" s="14">
        <f t="shared" si="125"/>
        <v>-1.4908473555146684E-2</v>
      </c>
      <c r="N413" s="13">
        <v>73.308502000000004</v>
      </c>
      <c r="O413" s="14">
        <f t="shared" si="126"/>
        <v>-1.2473917618112229E-2</v>
      </c>
      <c r="P413" s="13">
        <v>208.00410500000001</v>
      </c>
      <c r="Q413" s="14">
        <f t="shared" si="127"/>
        <v>-7.0619131795031098E-3</v>
      </c>
      <c r="R413" s="13">
        <v>60.779964</v>
      </c>
      <c r="S413" s="14">
        <f t="shared" si="128"/>
        <v>8.133297585395205E-2</v>
      </c>
      <c r="T413" s="13">
        <v>131.13360599999999</v>
      </c>
      <c r="U413" s="14">
        <f t="shared" si="129"/>
        <v>-1.4137606319135632E-3</v>
      </c>
      <c r="V413" s="13">
        <v>50.503261999999999</v>
      </c>
      <c r="W413" s="14">
        <f t="shared" si="130"/>
        <v>-2.5938783916974462E-3</v>
      </c>
      <c r="X413" s="13">
        <v>316.05102499999998</v>
      </c>
      <c r="Y413" s="14">
        <f t="shared" si="131"/>
        <v>-4.030959300214132E-3</v>
      </c>
      <c r="Z413" s="13">
        <v>71.861710000000002</v>
      </c>
      <c r="AA413" s="14">
        <f t="shared" si="132"/>
        <v>-2.913254503185736E-2</v>
      </c>
      <c r="AB413" s="13">
        <v>158.45941199999999</v>
      </c>
      <c r="AC413" s="14">
        <f t="shared" si="133"/>
        <v>-1.0076726647560319E-2</v>
      </c>
      <c r="AD413" s="13">
        <v>62.373328999999998</v>
      </c>
      <c r="AE413" s="14">
        <f t="shared" si="134"/>
        <v>-9.412367197351168E-3</v>
      </c>
      <c r="AF413" s="13">
        <v>126.779976</v>
      </c>
      <c r="AG413" s="14">
        <f t="shared" si="135"/>
        <v>-5.0819072870669224E-3</v>
      </c>
      <c r="AH413" s="13">
        <v>31.409813</v>
      </c>
      <c r="AI413" s="14">
        <f t="shared" si="136"/>
        <v>-2.1861905822335603E-2</v>
      </c>
      <c r="AJ413" s="13">
        <v>112.59459699999999</v>
      </c>
      <c r="AK413" s="14">
        <f t="shared" si="137"/>
        <v>1.1999058577949473E-3</v>
      </c>
      <c r="AL413" s="13">
        <v>116.980003</v>
      </c>
      <c r="AM413" s="14">
        <f t="shared" si="138"/>
        <v>-7.7190262763511264E-3</v>
      </c>
      <c r="AN413" s="13">
        <v>198.659424</v>
      </c>
      <c r="AO413" s="14">
        <f t="shared" si="139"/>
        <v>-7.3601614323067777E-3</v>
      </c>
    </row>
    <row r="414" spans="1:41" x14ac:dyDescent="0.2">
      <c r="A414" s="50">
        <v>43857</v>
      </c>
      <c r="B414" s="49">
        <v>75.049553000000003</v>
      </c>
      <c r="C414" s="14">
        <f t="shared" si="120"/>
        <v>-2.9405276665438351E-2</v>
      </c>
      <c r="D414" s="13">
        <v>91.417000000000002</v>
      </c>
      <c r="E414" s="14">
        <f t="shared" si="121"/>
        <v>-1.7887464623799865E-2</v>
      </c>
      <c r="F414" s="13">
        <v>222.449997</v>
      </c>
      <c r="G414" s="14">
        <f t="shared" si="122"/>
        <v>-1.9439319318349191E-2</v>
      </c>
      <c r="H414" s="13">
        <v>39.638451000000003</v>
      </c>
      <c r="I414" s="14">
        <f t="shared" si="123"/>
        <v>-1.3231872810475886E-2</v>
      </c>
      <c r="J414" s="13">
        <v>41.585258000000003</v>
      </c>
      <c r="K414" s="14">
        <f t="shared" si="124"/>
        <v>-2.8249637135219663E-2</v>
      </c>
      <c r="L414" s="13">
        <v>135.458527</v>
      </c>
      <c r="M414" s="14">
        <f t="shared" si="125"/>
        <v>-2.9840131585647689E-2</v>
      </c>
      <c r="N414" s="13">
        <v>71.586501999999996</v>
      </c>
      <c r="O414" s="14">
        <f t="shared" si="126"/>
        <v>-2.348977203217173E-2</v>
      </c>
      <c r="P414" s="13">
        <v>207.277908</v>
      </c>
      <c r="Q414" s="14">
        <f t="shared" si="127"/>
        <v>-3.4912628286831726E-3</v>
      </c>
      <c r="R414" s="13">
        <v>58.312199</v>
      </c>
      <c r="S414" s="14">
        <f t="shared" si="128"/>
        <v>-4.0601619968053893E-2</v>
      </c>
      <c r="T414" s="13">
        <v>131.513733</v>
      </c>
      <c r="U414" s="14">
        <f t="shared" si="129"/>
        <v>2.8987763823105084E-3</v>
      </c>
      <c r="V414" s="13">
        <v>50.328156</v>
      </c>
      <c r="W414" s="14">
        <f t="shared" si="130"/>
        <v>-3.4672215826375696E-3</v>
      </c>
      <c r="X414" s="13">
        <v>308.33706699999999</v>
      </c>
      <c r="Y414" s="14">
        <f t="shared" si="131"/>
        <v>-2.4407318406893252E-2</v>
      </c>
      <c r="Z414" s="13">
        <v>71.961997999999994</v>
      </c>
      <c r="AA414" s="14">
        <f t="shared" si="132"/>
        <v>1.3955693511884526E-3</v>
      </c>
      <c r="AB414" s="13">
        <v>155.80950899999999</v>
      </c>
      <c r="AC414" s="14">
        <f t="shared" si="133"/>
        <v>-1.6722913246705717E-2</v>
      </c>
      <c r="AD414" s="13">
        <v>59.813450000000003</v>
      </c>
      <c r="AE414" s="14">
        <f t="shared" si="134"/>
        <v>-4.1041243766225755E-2</v>
      </c>
      <c r="AF414" s="13">
        <v>126.088081</v>
      </c>
      <c r="AG414" s="14">
        <f t="shared" si="135"/>
        <v>-5.4574470025140487E-3</v>
      </c>
      <c r="AH414" s="13">
        <v>31.677997999999999</v>
      </c>
      <c r="AI414" s="14">
        <f t="shared" si="136"/>
        <v>8.538255226161251E-3</v>
      </c>
      <c r="AJ414" s="13">
        <v>113.089455</v>
      </c>
      <c r="AK414" s="14">
        <f t="shared" si="137"/>
        <v>4.3950421528664574E-3</v>
      </c>
      <c r="AL414" s="13">
        <v>115.239998</v>
      </c>
      <c r="AM414" s="14">
        <f t="shared" si="138"/>
        <v>-1.4874379854478148E-2</v>
      </c>
      <c r="AN414" s="13">
        <v>195.45181299999999</v>
      </c>
      <c r="AO414" s="14">
        <f t="shared" si="139"/>
        <v>-1.6146281587930189E-2</v>
      </c>
    </row>
    <row r="415" spans="1:41" x14ac:dyDescent="0.2">
      <c r="A415" s="50">
        <v>43858</v>
      </c>
      <c r="B415" s="49">
        <v>77.172675999999996</v>
      </c>
      <c r="C415" s="14">
        <f t="shared" si="120"/>
        <v>2.8289615529089041E-2</v>
      </c>
      <c r="D415" s="13">
        <v>92.662497999999999</v>
      </c>
      <c r="E415" s="14">
        <f t="shared" si="121"/>
        <v>1.362435870789902E-2</v>
      </c>
      <c r="F415" s="13">
        <v>224.029999</v>
      </c>
      <c r="G415" s="14">
        <f t="shared" si="122"/>
        <v>7.1027287988680854E-3</v>
      </c>
      <c r="H415" s="13">
        <v>39.674495999999998</v>
      </c>
      <c r="I415" s="14">
        <f t="shared" si="123"/>
        <v>9.0934431317690745E-4</v>
      </c>
      <c r="J415" s="13">
        <v>41.848064000000001</v>
      </c>
      <c r="K415" s="14">
        <f t="shared" si="124"/>
        <v>6.3196914637393409E-3</v>
      </c>
      <c r="L415" s="13">
        <v>137.920502</v>
      </c>
      <c r="M415" s="14">
        <f t="shared" si="125"/>
        <v>1.8175120123667066E-2</v>
      </c>
      <c r="N415" s="13">
        <v>72.525002000000001</v>
      </c>
      <c r="O415" s="14">
        <f t="shared" si="126"/>
        <v>1.3110013393307085E-2</v>
      </c>
      <c r="P415" s="13">
        <v>209.671783</v>
      </c>
      <c r="Q415" s="14">
        <f t="shared" si="127"/>
        <v>1.1549108262902896E-2</v>
      </c>
      <c r="R415" s="13">
        <v>59.750233000000001</v>
      </c>
      <c r="S415" s="14">
        <f t="shared" si="128"/>
        <v>2.4660946159825059E-2</v>
      </c>
      <c r="T415" s="13">
        <v>132.17688000000001</v>
      </c>
      <c r="U415" s="14">
        <f t="shared" si="129"/>
        <v>5.0424163687909918E-3</v>
      </c>
      <c r="V415" s="13">
        <v>49.916626000000001</v>
      </c>
      <c r="W415" s="14">
        <f t="shared" si="130"/>
        <v>-8.1769338022239513E-3</v>
      </c>
      <c r="X415" s="13">
        <v>312.73107900000002</v>
      </c>
      <c r="Y415" s="14">
        <f t="shared" si="131"/>
        <v>1.4250677165583925E-2</v>
      </c>
      <c r="Z415" s="13">
        <v>72.087356999999997</v>
      </c>
      <c r="AA415" s="14">
        <f t="shared" si="132"/>
        <v>1.7420166682977634E-3</v>
      </c>
      <c r="AB415" s="13">
        <v>158.86270099999999</v>
      </c>
      <c r="AC415" s="14">
        <f t="shared" si="133"/>
        <v>1.9595671789197411E-2</v>
      </c>
      <c r="AD415" s="13">
        <v>61.748294999999999</v>
      </c>
      <c r="AE415" s="14">
        <f t="shared" si="134"/>
        <v>3.2347991965017808E-2</v>
      </c>
      <c r="AF415" s="13">
        <v>126.354179</v>
      </c>
      <c r="AG415" s="14">
        <f t="shared" si="135"/>
        <v>2.1104135925424927E-3</v>
      </c>
      <c r="AH415" s="13">
        <v>30.084641999999999</v>
      </c>
      <c r="AI415" s="14">
        <f t="shared" si="136"/>
        <v>-5.029850686902626E-2</v>
      </c>
      <c r="AJ415" s="13">
        <v>113.395393</v>
      </c>
      <c r="AK415" s="14">
        <f t="shared" si="137"/>
        <v>2.7052743334912144E-3</v>
      </c>
      <c r="AL415" s="13">
        <v>116.519997</v>
      </c>
      <c r="AM415" s="14">
        <f t="shared" si="138"/>
        <v>1.1107245940771504E-2</v>
      </c>
      <c r="AN415" s="13">
        <v>196.575897</v>
      </c>
      <c r="AO415" s="14">
        <f t="shared" si="139"/>
        <v>5.7512078437462755E-3</v>
      </c>
    </row>
    <row r="416" spans="1:41" x14ac:dyDescent="0.2">
      <c r="A416" s="50">
        <v>43859</v>
      </c>
      <c r="B416" s="49">
        <v>78.788062999999994</v>
      </c>
      <c r="C416" s="14">
        <f t="shared" si="120"/>
        <v>2.0932110738261844E-2</v>
      </c>
      <c r="D416" s="13">
        <v>92.900002000000001</v>
      </c>
      <c r="E416" s="14">
        <f t="shared" si="121"/>
        <v>2.5631081087409413E-3</v>
      </c>
      <c r="F416" s="13">
        <v>224.5</v>
      </c>
      <c r="G416" s="14">
        <f t="shared" si="122"/>
        <v>2.0979377855552261E-3</v>
      </c>
      <c r="H416" s="13">
        <v>39.025866999999998</v>
      </c>
      <c r="I416" s="14">
        <f t="shared" si="123"/>
        <v>-1.6348764707685204E-2</v>
      </c>
      <c r="J416" s="13">
        <v>41.217319000000003</v>
      </c>
      <c r="K416" s="14">
        <f t="shared" si="124"/>
        <v>-1.5072262363200251E-2</v>
      </c>
      <c r="L416" s="13">
        <v>135.618011</v>
      </c>
      <c r="M416" s="14">
        <f t="shared" si="125"/>
        <v>-1.6694334537732503E-2</v>
      </c>
      <c r="N416" s="13">
        <v>72.834998999999996</v>
      </c>
      <c r="O416" s="14">
        <f t="shared" si="126"/>
        <v>4.2743466591010915E-3</v>
      </c>
      <c r="P416" s="13">
        <v>209.81521599999999</v>
      </c>
      <c r="Q416" s="14">
        <f t="shared" si="127"/>
        <v>6.8408346582327084E-4</v>
      </c>
      <c r="R416" s="13">
        <v>58.880318000000003</v>
      </c>
      <c r="S416" s="14">
        <f t="shared" si="128"/>
        <v>-1.4559190087174989E-2</v>
      </c>
      <c r="T416" s="13">
        <v>133.096329</v>
      </c>
      <c r="U416" s="14">
        <f t="shared" si="129"/>
        <v>6.9562014173734088E-3</v>
      </c>
      <c r="V416" s="13">
        <v>49.916626000000001</v>
      </c>
      <c r="W416" s="14">
        <f t="shared" si="130"/>
        <v>0</v>
      </c>
      <c r="X416" s="13">
        <v>312.77990699999998</v>
      </c>
      <c r="Y416" s="14">
        <f t="shared" si="131"/>
        <v>1.5613414616821863E-4</v>
      </c>
      <c r="Z416" s="13">
        <v>72.914810000000003</v>
      </c>
      <c r="AA416" s="14">
        <f t="shared" si="132"/>
        <v>1.1478476038454311E-2</v>
      </c>
      <c r="AB416" s="13">
        <v>161.33981299999999</v>
      </c>
      <c r="AC416" s="14">
        <f t="shared" si="133"/>
        <v>1.5592785370053708E-2</v>
      </c>
      <c r="AD416" s="13">
        <v>61.143191999999999</v>
      </c>
      <c r="AE416" s="14">
        <f t="shared" si="134"/>
        <v>-9.7995094439449204E-3</v>
      </c>
      <c r="AF416" s="13">
        <v>125.72438</v>
      </c>
      <c r="AG416" s="14">
        <f t="shared" si="135"/>
        <v>-4.9843939075414623E-3</v>
      </c>
      <c r="AH416" s="13">
        <v>29.642911999999999</v>
      </c>
      <c r="AI416" s="14">
        <f t="shared" si="136"/>
        <v>-1.468290697958119E-2</v>
      </c>
      <c r="AJ416" s="13">
        <v>112.522621</v>
      </c>
      <c r="AK416" s="14">
        <f t="shared" si="137"/>
        <v>-7.6967148039250866E-3</v>
      </c>
      <c r="AL416" s="13">
        <v>116.660004</v>
      </c>
      <c r="AM416" s="14">
        <f t="shared" si="138"/>
        <v>1.2015705767653984E-3</v>
      </c>
      <c r="AN416" s="13">
        <v>198.52375799999999</v>
      </c>
      <c r="AO416" s="14">
        <f t="shared" si="139"/>
        <v>9.9089513502257365E-3</v>
      </c>
    </row>
    <row r="417" spans="1:41" x14ac:dyDescent="0.2">
      <c r="A417" s="50">
        <v>43860</v>
      </c>
      <c r="B417" s="49">
        <v>78.673882000000006</v>
      </c>
      <c r="C417" s="14">
        <f t="shared" si="120"/>
        <v>-1.4492169962344592E-3</v>
      </c>
      <c r="D417" s="13">
        <v>93.533996999999999</v>
      </c>
      <c r="E417" s="14">
        <f t="shared" si="121"/>
        <v>6.8244885506030251E-3</v>
      </c>
      <c r="F417" s="13">
        <v>227.88000500000001</v>
      </c>
      <c r="G417" s="14">
        <f t="shared" si="122"/>
        <v>1.5055701559020029E-2</v>
      </c>
      <c r="H417" s="13">
        <v>39.764580000000002</v>
      </c>
      <c r="I417" s="14">
        <f t="shared" si="123"/>
        <v>1.8928804323552928E-2</v>
      </c>
      <c r="J417" s="13">
        <v>41.383761999999997</v>
      </c>
      <c r="K417" s="14">
        <f t="shared" si="124"/>
        <v>4.0381811344885055E-3</v>
      </c>
      <c r="L417" s="13">
        <v>137.36232000000001</v>
      </c>
      <c r="M417" s="14">
        <f t="shared" si="125"/>
        <v>1.2861927314359534E-2</v>
      </c>
      <c r="N417" s="13">
        <v>72.712502000000001</v>
      </c>
      <c r="O417" s="14">
        <f t="shared" si="126"/>
        <v>-1.6818425438571705E-3</v>
      </c>
      <c r="P417" s="13">
        <v>208.712433</v>
      </c>
      <c r="Q417" s="14">
        <f t="shared" si="127"/>
        <v>-5.2559724743699299E-3</v>
      </c>
      <c r="R417" s="13">
        <v>59.004584999999999</v>
      </c>
      <c r="S417" s="14">
        <f t="shared" si="128"/>
        <v>2.1105015091800183E-3</v>
      </c>
      <c r="T417" s="13">
        <v>132.93720999999999</v>
      </c>
      <c r="U417" s="14">
        <f t="shared" si="129"/>
        <v>-1.1955175713374011E-3</v>
      </c>
      <c r="V417" s="13">
        <v>51.536445999999998</v>
      </c>
      <c r="W417" s="14">
        <f t="shared" si="130"/>
        <v>3.2450510577377578E-2</v>
      </c>
      <c r="X417" s="13">
        <v>316.82244900000001</v>
      </c>
      <c r="Y417" s="14">
        <f t="shared" si="131"/>
        <v>1.2924557842521667E-2</v>
      </c>
      <c r="Z417" s="13">
        <v>72.296325999999993</v>
      </c>
      <c r="AA417" s="14">
        <f t="shared" si="132"/>
        <v>-8.4822822688560562E-3</v>
      </c>
      <c r="AB417" s="13">
        <v>165.890793</v>
      </c>
      <c r="AC417" s="14">
        <f t="shared" si="133"/>
        <v>2.8207420818071816E-2</v>
      </c>
      <c r="AD417" s="13">
        <v>61.210422999999999</v>
      </c>
      <c r="AE417" s="14">
        <f t="shared" si="134"/>
        <v>1.0995664079820333E-3</v>
      </c>
      <c r="AF417" s="13">
        <v>127.587234</v>
      </c>
      <c r="AG417" s="14">
        <f t="shared" si="135"/>
        <v>1.4816967083074895E-2</v>
      </c>
      <c r="AH417" s="13">
        <v>29.53931</v>
      </c>
      <c r="AI417" s="14">
        <f t="shared" si="136"/>
        <v>-3.4950007610587974E-3</v>
      </c>
      <c r="AJ417" s="13">
        <v>113.32341</v>
      </c>
      <c r="AK417" s="14">
        <f t="shared" si="137"/>
        <v>7.1166934513549052E-3</v>
      </c>
      <c r="AL417" s="13">
        <v>117.120003</v>
      </c>
      <c r="AM417" s="14">
        <f t="shared" si="138"/>
        <v>3.9430737547376804E-3</v>
      </c>
      <c r="AN417" s="13">
        <v>201.77015700000001</v>
      </c>
      <c r="AO417" s="14">
        <f t="shared" si="139"/>
        <v>1.6352697695759089E-2</v>
      </c>
    </row>
    <row r="418" spans="1:41" x14ac:dyDescent="0.2">
      <c r="A418" s="50">
        <v>43861</v>
      </c>
      <c r="B418" s="49">
        <v>75.185592999999997</v>
      </c>
      <c r="C418" s="14">
        <f t="shared" si="120"/>
        <v>-4.4338590029153635E-2</v>
      </c>
      <c r="D418" s="13">
        <v>100.435997</v>
      </c>
      <c r="E418" s="14">
        <f t="shared" si="121"/>
        <v>7.3791350967285174E-2</v>
      </c>
      <c r="F418" s="13">
        <v>224.429993</v>
      </c>
      <c r="G418" s="14">
        <f t="shared" si="122"/>
        <v>-1.5139599457179242E-2</v>
      </c>
      <c r="H418" s="13">
        <v>38.908749</v>
      </c>
      <c r="I418" s="14">
        <f t="shared" si="123"/>
        <v>-2.1522445352120001E-2</v>
      </c>
      <c r="J418" s="13">
        <v>40.271205999999999</v>
      </c>
      <c r="K418" s="14">
        <f t="shared" si="124"/>
        <v>-2.6883877787621135E-2</v>
      </c>
      <c r="L418" s="13">
        <v>137.860703</v>
      </c>
      <c r="M418" s="14">
        <f t="shared" si="125"/>
        <v>3.6282366226778606E-3</v>
      </c>
      <c r="N418" s="13">
        <v>71.638999999999996</v>
      </c>
      <c r="O418" s="14">
        <f t="shared" si="126"/>
        <v>-1.476365096060106E-2</v>
      </c>
      <c r="P418" s="13">
        <v>204.50752299999999</v>
      </c>
      <c r="Q418" s="14">
        <f t="shared" si="127"/>
        <v>-2.0146907108308243E-2</v>
      </c>
      <c r="R418" s="13">
        <v>56.749854999999997</v>
      </c>
      <c r="S418" s="14">
        <f t="shared" si="128"/>
        <v>-3.8212793124466571E-2</v>
      </c>
      <c r="T418" s="13">
        <v>131.619888</v>
      </c>
      <c r="U418" s="14">
        <f t="shared" si="129"/>
        <v>-9.9093549503558309E-3</v>
      </c>
      <c r="V418" s="13">
        <v>51.133690000000001</v>
      </c>
      <c r="W418" s="14">
        <f t="shared" si="130"/>
        <v>-7.8149742805314615E-3</v>
      </c>
      <c r="X418" s="13">
        <v>308.50305200000003</v>
      </c>
      <c r="Y418" s="14">
        <f t="shared" si="131"/>
        <v>-2.625886210481243E-2</v>
      </c>
      <c r="Z418" s="13">
        <v>71.410377999999994</v>
      </c>
      <c r="AA418" s="14">
        <f t="shared" si="132"/>
        <v>-1.2254398653674281E-2</v>
      </c>
      <c r="AB418" s="13">
        <v>163.44248999999999</v>
      </c>
      <c r="AC418" s="14">
        <f t="shared" si="133"/>
        <v>-1.4758522493770965E-2</v>
      </c>
      <c r="AD418" s="13">
        <v>58.874664000000003</v>
      </c>
      <c r="AE418" s="14">
        <f t="shared" si="134"/>
        <v>-3.8159497770502204E-2</v>
      </c>
      <c r="AF418" s="13">
        <v>125.981628</v>
      </c>
      <c r="AG418" s="14">
        <f t="shared" si="135"/>
        <v>-1.2584378151814124E-2</v>
      </c>
      <c r="AH418" s="13">
        <v>29.674779999999998</v>
      </c>
      <c r="AI418" s="14">
        <f t="shared" si="136"/>
        <v>4.5860922276113048E-3</v>
      </c>
      <c r="AJ418" s="13">
        <v>112.12674</v>
      </c>
      <c r="AK418" s="14">
        <f t="shared" si="137"/>
        <v>-1.0559777542874849E-2</v>
      </c>
      <c r="AL418" s="13">
        <v>113.889999</v>
      </c>
      <c r="AM418" s="14">
        <f t="shared" si="138"/>
        <v>-2.7578585359155028E-2</v>
      </c>
      <c r="AN418" s="13">
        <v>192.81591800000001</v>
      </c>
      <c r="AO418" s="14">
        <f t="shared" si="139"/>
        <v>-4.4378411223618186E-2</v>
      </c>
    </row>
    <row r="419" spans="1:41" x14ac:dyDescent="0.2">
      <c r="A419" s="50">
        <v>43864</v>
      </c>
      <c r="B419" s="49">
        <v>74.979102999999995</v>
      </c>
      <c r="C419" s="14">
        <f t="shared" si="120"/>
        <v>-2.7464038223387055E-3</v>
      </c>
      <c r="D419" s="13">
        <v>100.209999</v>
      </c>
      <c r="E419" s="14">
        <f t="shared" si="121"/>
        <v>-2.2501693292297231E-3</v>
      </c>
      <c r="F419" s="13">
        <v>223.470001</v>
      </c>
      <c r="G419" s="14">
        <f t="shared" si="122"/>
        <v>-4.2774674951756575E-3</v>
      </c>
      <c r="H419" s="13">
        <v>38.431289999999997</v>
      </c>
      <c r="I419" s="14">
        <f t="shared" si="123"/>
        <v>-1.227125035554355E-2</v>
      </c>
      <c r="J419" s="13">
        <v>40.761780000000002</v>
      </c>
      <c r="K419" s="14">
        <f t="shared" si="124"/>
        <v>1.2181755867952004E-2</v>
      </c>
      <c r="L419" s="13">
        <v>140.86093099999999</v>
      </c>
      <c r="M419" s="14">
        <f t="shared" si="125"/>
        <v>2.1762749896901301E-2</v>
      </c>
      <c r="N419" s="13">
        <v>74.129997000000003</v>
      </c>
      <c r="O419" s="14">
        <f t="shared" si="126"/>
        <v>3.477152109884285E-2</v>
      </c>
      <c r="P419" s="13">
        <v>207.59175099999999</v>
      </c>
      <c r="Q419" s="14">
        <f t="shared" si="127"/>
        <v>1.5081244712938924E-2</v>
      </c>
      <c r="R419" s="13">
        <v>57.184834000000002</v>
      </c>
      <c r="S419" s="14">
        <f t="shared" si="128"/>
        <v>7.66484777802523E-3</v>
      </c>
      <c r="T419" s="13">
        <v>132.76925700000001</v>
      </c>
      <c r="U419" s="14">
        <f t="shared" si="129"/>
        <v>8.732487297056668E-3</v>
      </c>
      <c r="V419" s="13">
        <v>51.291285999999999</v>
      </c>
      <c r="W419" s="14">
        <f t="shared" si="130"/>
        <v>3.0820384760028574E-3</v>
      </c>
      <c r="X419" s="13">
        <v>316.88098100000002</v>
      </c>
      <c r="Y419" s="14">
        <f t="shared" si="131"/>
        <v>2.7156713509596031E-2</v>
      </c>
      <c r="Z419" s="13">
        <v>72.998383000000004</v>
      </c>
      <c r="AA419" s="14">
        <f t="shared" si="132"/>
        <v>2.2237734128784714E-2</v>
      </c>
      <c r="AB419" s="13">
        <v>167.42701700000001</v>
      </c>
      <c r="AC419" s="14">
        <f t="shared" si="133"/>
        <v>2.4378770783533898E-2</v>
      </c>
      <c r="AD419" s="13">
        <v>59.845829000000002</v>
      </c>
      <c r="AE419" s="14">
        <f t="shared" si="134"/>
        <v>1.649546568962168E-2</v>
      </c>
      <c r="AF419" s="13">
        <v>126.416313</v>
      </c>
      <c r="AG419" s="14">
        <f t="shared" si="135"/>
        <v>3.4503840512365436E-3</v>
      </c>
      <c r="AH419" s="13">
        <v>29.889938000000001</v>
      </c>
      <c r="AI419" s="14">
        <f t="shared" si="136"/>
        <v>7.2505339550958947E-3</v>
      </c>
      <c r="AJ419" s="13">
        <v>112.567612</v>
      </c>
      <c r="AK419" s="14">
        <f t="shared" si="137"/>
        <v>3.9319077679418335E-3</v>
      </c>
      <c r="AL419" s="13">
        <v>116.510002</v>
      </c>
      <c r="AM419" s="14">
        <f t="shared" si="138"/>
        <v>2.3004680156332169E-2</v>
      </c>
      <c r="AN419" s="13">
        <v>194.59901400000001</v>
      </c>
      <c r="AO419" s="14">
        <f t="shared" si="139"/>
        <v>9.2476597290063189E-3</v>
      </c>
    </row>
    <row r="420" spans="1:41" x14ac:dyDescent="0.2">
      <c r="A420" s="50">
        <v>43865</v>
      </c>
      <c r="B420" s="49">
        <v>77.454445000000007</v>
      </c>
      <c r="C420" s="14">
        <f t="shared" si="120"/>
        <v>3.3013758513488867E-2</v>
      </c>
      <c r="D420" s="13">
        <v>102.483498</v>
      </c>
      <c r="E420" s="14">
        <f t="shared" si="121"/>
        <v>2.2687346798596408E-2</v>
      </c>
      <c r="F420" s="13">
        <v>225.08000200000001</v>
      </c>
      <c r="G420" s="14">
        <f t="shared" si="122"/>
        <v>7.2045509141962505E-3</v>
      </c>
      <c r="H420" s="13">
        <v>39.890709000000001</v>
      </c>
      <c r="I420" s="14">
        <f t="shared" si="123"/>
        <v>3.7974759629458399E-2</v>
      </c>
      <c r="J420" s="13">
        <v>41.716667000000001</v>
      </c>
      <c r="K420" s="14">
        <f t="shared" si="124"/>
        <v>2.3426037822685819E-2</v>
      </c>
      <c r="L420" s="13">
        <v>144.25984199999999</v>
      </c>
      <c r="M420" s="14">
        <f t="shared" si="125"/>
        <v>2.4129550868863703E-2</v>
      </c>
      <c r="N420" s="13">
        <v>72.270499999999998</v>
      </c>
      <c r="O420" s="14">
        <f t="shared" si="126"/>
        <v>-2.5084271890635668E-2</v>
      </c>
      <c r="P420" s="13">
        <v>210.69383199999999</v>
      </c>
      <c r="Q420" s="14">
        <f t="shared" si="127"/>
        <v>1.4943180473486084E-2</v>
      </c>
      <c r="R420" s="13">
        <v>58.108021000000001</v>
      </c>
      <c r="S420" s="14">
        <f t="shared" si="128"/>
        <v>1.6143913262037346E-2</v>
      </c>
      <c r="T420" s="13">
        <v>134.03349299999999</v>
      </c>
      <c r="U420" s="14">
        <f t="shared" si="129"/>
        <v>9.5220537386901949E-3</v>
      </c>
      <c r="V420" s="13">
        <v>51.518935999999997</v>
      </c>
      <c r="W420" s="14">
        <f t="shared" si="130"/>
        <v>4.438375750609902E-3</v>
      </c>
      <c r="X420" s="13">
        <v>321.37274200000002</v>
      </c>
      <c r="Y420" s="14">
        <f t="shared" si="131"/>
        <v>1.4174915092174611E-2</v>
      </c>
      <c r="Z420" s="13">
        <v>73.850891000000004</v>
      </c>
      <c r="AA420" s="14">
        <f t="shared" si="132"/>
        <v>1.1678450466498624E-2</v>
      </c>
      <c r="AB420" s="13">
        <v>172.93815599999999</v>
      </c>
      <c r="AC420" s="14">
        <f t="shared" si="133"/>
        <v>3.2916664817602248E-2</v>
      </c>
      <c r="AD420" s="13">
        <v>61.539130999999998</v>
      </c>
      <c r="AE420" s="14">
        <f t="shared" si="134"/>
        <v>2.8294402939927465E-2</v>
      </c>
      <c r="AF420" s="13">
        <v>127.046127</v>
      </c>
      <c r="AG420" s="14">
        <f t="shared" si="135"/>
        <v>4.9820627184404831E-3</v>
      </c>
      <c r="AH420" s="13">
        <v>30.033365</v>
      </c>
      <c r="AI420" s="14">
        <f t="shared" si="136"/>
        <v>4.7985044331639859E-3</v>
      </c>
      <c r="AJ420" s="13">
        <v>113.062477</v>
      </c>
      <c r="AK420" s="14">
        <f t="shared" si="137"/>
        <v>4.3961579286233565E-3</v>
      </c>
      <c r="AL420" s="13">
        <v>120.08000199999999</v>
      </c>
      <c r="AM420" s="14">
        <f t="shared" si="138"/>
        <v>3.0641146156705101E-2</v>
      </c>
      <c r="AN420" s="13">
        <v>197.26393100000001</v>
      </c>
      <c r="AO420" s="14">
        <f t="shared" si="139"/>
        <v>1.3694401349844565E-2</v>
      </c>
    </row>
    <row r="421" spans="1:41" x14ac:dyDescent="0.2">
      <c r="A421" s="50">
        <v>43866</v>
      </c>
      <c r="B421" s="49">
        <v>78.086044000000001</v>
      </c>
      <c r="C421" s="14">
        <f t="shared" si="120"/>
        <v>8.1544577590091372E-3</v>
      </c>
      <c r="D421" s="13">
        <v>101.9935</v>
      </c>
      <c r="E421" s="14">
        <f t="shared" si="121"/>
        <v>-4.7812380486856876E-3</v>
      </c>
      <c r="F421" s="13">
        <v>228.64999399999999</v>
      </c>
      <c r="G421" s="14">
        <f t="shared" si="122"/>
        <v>1.5860991506477795E-2</v>
      </c>
      <c r="H421" s="13">
        <v>40.169975000000001</v>
      </c>
      <c r="I421" s="14">
        <f t="shared" si="123"/>
        <v>7.000778050848977E-3</v>
      </c>
      <c r="J421" s="13">
        <v>42.443764000000002</v>
      </c>
      <c r="K421" s="14">
        <f t="shared" si="124"/>
        <v>1.7429412565486135E-2</v>
      </c>
      <c r="L421" s="13">
        <v>140.910751</v>
      </c>
      <c r="M421" s="14">
        <f t="shared" si="125"/>
        <v>-2.3215684653252189E-2</v>
      </c>
      <c r="N421" s="13">
        <v>72.302498</v>
      </c>
      <c r="O421" s="14">
        <f t="shared" si="126"/>
        <v>4.4275326723908215E-4</v>
      </c>
      <c r="P421" s="13">
        <v>213.482193</v>
      </c>
      <c r="Q421" s="14">
        <f t="shared" si="127"/>
        <v>1.3234184283097639E-2</v>
      </c>
      <c r="R421" s="13">
        <v>59.776871</v>
      </c>
      <c r="S421" s="14">
        <f t="shared" si="128"/>
        <v>2.8719787239011252E-2</v>
      </c>
      <c r="T421" s="13">
        <v>136.146591</v>
      </c>
      <c r="U421" s="14">
        <f t="shared" si="129"/>
        <v>1.5765447521389309E-2</v>
      </c>
      <c r="V421" s="13">
        <v>51.527687</v>
      </c>
      <c r="W421" s="14">
        <f t="shared" si="130"/>
        <v>1.6985987443529638E-4</v>
      </c>
      <c r="X421" s="13">
        <v>320.59158300000001</v>
      </c>
      <c r="Y421" s="14">
        <f t="shared" si="131"/>
        <v>-2.4306946355767689E-3</v>
      </c>
      <c r="Z421" s="13">
        <v>71.736335999999994</v>
      </c>
      <c r="AA421" s="14">
        <f t="shared" si="132"/>
        <v>-2.8632762196464379E-2</v>
      </c>
      <c r="AB421" s="13">
        <v>172.726913</v>
      </c>
      <c r="AC421" s="14">
        <f t="shared" si="133"/>
        <v>-1.2214944630264402E-3</v>
      </c>
      <c r="AD421" s="13">
        <v>62.443053999999997</v>
      </c>
      <c r="AE421" s="14">
        <f t="shared" si="134"/>
        <v>1.4688588956512927E-2</v>
      </c>
      <c r="AF421" s="13">
        <v>128.00413499999999</v>
      </c>
      <c r="AG421" s="14">
        <f t="shared" si="135"/>
        <v>7.5406312858321556E-3</v>
      </c>
      <c r="AH421" s="13">
        <v>30.415855000000001</v>
      </c>
      <c r="AI421" s="14">
        <f t="shared" si="136"/>
        <v>1.2735502665119247E-2</v>
      </c>
      <c r="AJ421" s="13">
        <v>114.097191</v>
      </c>
      <c r="AK421" s="14">
        <f t="shared" si="137"/>
        <v>9.1517011430768402E-3</v>
      </c>
      <c r="AL421" s="13">
        <v>119.720001</v>
      </c>
      <c r="AM421" s="14">
        <f t="shared" si="138"/>
        <v>-2.998009610292951E-3</v>
      </c>
      <c r="AN421" s="13">
        <v>196.53713999999999</v>
      </c>
      <c r="AO421" s="14">
        <f t="shared" si="139"/>
        <v>-3.6843582925457641E-3</v>
      </c>
    </row>
    <row r="422" spans="1:41" x14ac:dyDescent="0.2">
      <c r="A422" s="50">
        <v>43867</v>
      </c>
      <c r="B422" s="49">
        <v>78.999397000000002</v>
      </c>
      <c r="C422" s="14">
        <f t="shared" si="120"/>
        <v>1.1696750830404445E-2</v>
      </c>
      <c r="D422" s="13">
        <v>102.51149700000001</v>
      </c>
      <c r="E422" s="14">
        <f t="shared" si="121"/>
        <v>5.0787256050630614E-3</v>
      </c>
      <c r="F422" s="13">
        <v>229.61000100000001</v>
      </c>
      <c r="G422" s="14">
        <f t="shared" si="122"/>
        <v>4.1985874707699544E-3</v>
      </c>
      <c r="H422" s="13">
        <v>40.178978000000001</v>
      </c>
      <c r="I422" s="14">
        <f t="shared" si="123"/>
        <v>2.2412261894610985E-4</v>
      </c>
      <c r="J422" s="13">
        <v>42.654007</v>
      </c>
      <c r="K422" s="14">
        <f t="shared" si="124"/>
        <v>4.953448520729653E-3</v>
      </c>
      <c r="L422" s="13">
        <v>142.236435</v>
      </c>
      <c r="M422" s="14">
        <f t="shared" si="125"/>
        <v>9.4079691619839423E-3</v>
      </c>
      <c r="N422" s="13">
        <v>73.798500000000004</v>
      </c>
      <c r="O422" s="14">
        <f t="shared" si="126"/>
        <v>2.0690875714971968E-2</v>
      </c>
      <c r="P422" s="13">
        <v>214.13665800000001</v>
      </c>
      <c r="Q422" s="14">
        <f t="shared" si="127"/>
        <v>3.0656655283656242E-3</v>
      </c>
      <c r="R422" s="13">
        <v>59.848244000000001</v>
      </c>
      <c r="S422" s="14">
        <f t="shared" si="128"/>
        <v>1.1939902307700478E-3</v>
      </c>
      <c r="T422" s="13">
        <v>135.73988299999999</v>
      </c>
      <c r="U422" s="14">
        <f t="shared" si="129"/>
        <v>-2.9872800854778836E-3</v>
      </c>
      <c r="V422" s="13">
        <v>51.650280000000002</v>
      </c>
      <c r="W422" s="14">
        <f t="shared" si="130"/>
        <v>2.3791675337572205E-3</v>
      </c>
      <c r="X422" s="13">
        <v>321.54849200000001</v>
      </c>
      <c r="Y422" s="14">
        <f t="shared" si="131"/>
        <v>2.9848225928001959E-3</v>
      </c>
      <c r="Z422" s="13">
        <v>71.610962000000001</v>
      </c>
      <c r="AA422" s="14">
        <f t="shared" si="132"/>
        <v>-1.7477056536591151E-3</v>
      </c>
      <c r="AB422" s="13">
        <v>176.30822800000001</v>
      </c>
      <c r="AC422" s="14">
        <f t="shared" si="133"/>
        <v>2.0733972128593736E-2</v>
      </c>
      <c r="AD422" s="13">
        <v>63.312111000000002</v>
      </c>
      <c r="AE422" s="14">
        <f t="shared" si="134"/>
        <v>1.391759281985161E-2</v>
      </c>
      <c r="AF422" s="13">
        <v>128.03074599999999</v>
      </c>
      <c r="AG422" s="14">
        <f t="shared" si="135"/>
        <v>2.0789172162283265E-4</v>
      </c>
      <c r="AH422" s="13">
        <v>30.487580999999999</v>
      </c>
      <c r="AI422" s="14">
        <f t="shared" si="136"/>
        <v>2.3581779963113281E-3</v>
      </c>
      <c r="AJ422" s="13">
        <v>114.394096</v>
      </c>
      <c r="AK422" s="14">
        <f t="shared" si="137"/>
        <v>2.6022113024677385E-3</v>
      </c>
      <c r="AL422" s="13">
        <v>119.889999</v>
      </c>
      <c r="AM422" s="14">
        <f t="shared" si="138"/>
        <v>1.4199632357170255E-3</v>
      </c>
      <c r="AN422" s="13">
        <v>196.76002500000001</v>
      </c>
      <c r="AO422" s="14">
        <f t="shared" si="139"/>
        <v>1.1340604630758477E-3</v>
      </c>
    </row>
    <row r="423" spans="1:41" x14ac:dyDescent="0.2">
      <c r="A423" s="50">
        <v>43868</v>
      </c>
      <c r="B423" s="49">
        <v>77.925583000000003</v>
      </c>
      <c r="C423" s="14">
        <f t="shared" si="120"/>
        <v>-1.3592686030249101E-2</v>
      </c>
      <c r="D423" s="13">
        <v>103.96399700000001</v>
      </c>
      <c r="E423" s="14">
        <f t="shared" si="121"/>
        <v>1.4169142413362756E-2</v>
      </c>
      <c r="F423" s="13">
        <v>227.38000500000001</v>
      </c>
      <c r="G423" s="14">
        <f t="shared" si="122"/>
        <v>-9.7121030890984228E-3</v>
      </c>
      <c r="H423" s="13">
        <v>40.305110999999997</v>
      </c>
      <c r="I423" s="14">
        <f t="shared" si="123"/>
        <v>3.1392784555146491E-3</v>
      </c>
      <c r="J423" s="13">
        <v>42.023269999999997</v>
      </c>
      <c r="K423" s="14">
        <f t="shared" si="124"/>
        <v>-1.4787285986988308E-2</v>
      </c>
      <c r="L423" s="13">
        <v>140.561905</v>
      </c>
      <c r="M423" s="14">
        <f t="shared" si="125"/>
        <v>-1.177286255803589E-2</v>
      </c>
      <c r="N423" s="13">
        <v>73.955498000000006</v>
      </c>
      <c r="O423" s="14">
        <f t="shared" si="126"/>
        <v>2.1273874130234294E-3</v>
      </c>
      <c r="P423" s="13">
        <v>212.75598099999999</v>
      </c>
      <c r="Q423" s="14">
        <f t="shared" si="127"/>
        <v>-6.4476442889102037E-3</v>
      </c>
      <c r="R423" s="13">
        <v>58.893742000000003</v>
      </c>
      <c r="S423" s="14">
        <f t="shared" si="128"/>
        <v>-1.594870519509306E-2</v>
      </c>
      <c r="T423" s="13">
        <v>134.289917</v>
      </c>
      <c r="U423" s="14">
        <f t="shared" si="129"/>
        <v>-1.0681945261437953E-2</v>
      </c>
      <c r="V423" s="13">
        <v>51.825381999999998</v>
      </c>
      <c r="W423" s="14">
        <f t="shared" si="130"/>
        <v>3.3901461908820707E-3</v>
      </c>
      <c r="X423" s="13">
        <v>319.30267300000003</v>
      </c>
      <c r="Y423" s="14">
        <f t="shared" si="131"/>
        <v>-6.9843866660086462E-3</v>
      </c>
      <c r="Z423" s="13">
        <v>71.109488999999996</v>
      </c>
      <c r="AA423" s="14">
        <f t="shared" si="132"/>
        <v>-7.0027407256447738E-3</v>
      </c>
      <c r="AB423" s="13">
        <v>176.55784600000001</v>
      </c>
      <c r="AC423" s="14">
        <f t="shared" si="133"/>
        <v>1.4158045987506807E-3</v>
      </c>
      <c r="AD423" s="13">
        <v>62.649734000000002</v>
      </c>
      <c r="AE423" s="14">
        <f t="shared" si="134"/>
        <v>-1.046208994674025E-2</v>
      </c>
      <c r="AF423" s="13">
        <v>128.95327800000001</v>
      </c>
      <c r="AG423" s="14">
        <f t="shared" si="135"/>
        <v>7.2055504542636317E-3</v>
      </c>
      <c r="AH423" s="13">
        <v>30.320236000000001</v>
      </c>
      <c r="AI423" s="14">
        <f t="shared" si="136"/>
        <v>-5.4889563065038116E-3</v>
      </c>
      <c r="AJ423" s="13">
        <v>113.440376</v>
      </c>
      <c r="AK423" s="14">
        <f t="shared" si="137"/>
        <v>-8.3371435532827443E-3</v>
      </c>
      <c r="AL423" s="13">
        <v>118.879997</v>
      </c>
      <c r="AM423" s="14">
        <f t="shared" si="138"/>
        <v>-8.4244057754976343E-3</v>
      </c>
      <c r="AN423" s="13">
        <v>196.46933000000001</v>
      </c>
      <c r="AO423" s="14">
        <f t="shared" si="139"/>
        <v>-1.4774088385076656E-3</v>
      </c>
    </row>
    <row r="424" spans="1:41" x14ac:dyDescent="0.2">
      <c r="A424" s="50">
        <v>43871</v>
      </c>
      <c r="B424" s="49">
        <v>78.295708000000005</v>
      </c>
      <c r="C424" s="14">
        <f t="shared" si="120"/>
        <v>4.7497238487135274E-3</v>
      </c>
      <c r="D424" s="13">
        <v>106.695503</v>
      </c>
      <c r="E424" s="14">
        <f t="shared" si="121"/>
        <v>2.6273576226585327E-2</v>
      </c>
      <c r="F424" s="13">
        <v>227.11000100000001</v>
      </c>
      <c r="G424" s="14">
        <f t="shared" si="122"/>
        <v>-1.1874570941274865E-3</v>
      </c>
      <c r="H424" s="13">
        <v>40.233032000000001</v>
      </c>
      <c r="I424" s="14">
        <f t="shared" si="123"/>
        <v>-1.7883339906940021E-3</v>
      </c>
      <c r="J424" s="13">
        <v>42.811695</v>
      </c>
      <c r="K424" s="14">
        <f t="shared" si="124"/>
        <v>1.8761628973661626E-2</v>
      </c>
      <c r="L424" s="13">
        <v>142.12678500000001</v>
      </c>
      <c r="M424" s="14">
        <f t="shared" si="125"/>
        <v>1.113303067427851E-2</v>
      </c>
      <c r="N424" s="13">
        <v>75.432998999999995</v>
      </c>
      <c r="O424" s="14">
        <f t="shared" si="126"/>
        <v>1.9978244213837648E-2</v>
      </c>
      <c r="P424" s="13">
        <v>215.72361799999999</v>
      </c>
      <c r="Q424" s="14">
        <f t="shared" si="127"/>
        <v>1.3948547937648881E-2</v>
      </c>
      <c r="R424" s="13">
        <v>59.223801000000002</v>
      </c>
      <c r="S424" s="14">
        <f t="shared" si="128"/>
        <v>5.6043136128114401E-3</v>
      </c>
      <c r="T424" s="13">
        <v>134.263428</v>
      </c>
      <c r="U424" s="14">
        <f t="shared" si="129"/>
        <v>-1.9725233726963776E-4</v>
      </c>
      <c r="V424" s="13">
        <v>52.315703999999997</v>
      </c>
      <c r="W424" s="14">
        <f t="shared" si="130"/>
        <v>9.4610397661902823E-3</v>
      </c>
      <c r="X424" s="13">
        <v>322.50546300000002</v>
      </c>
      <c r="Y424" s="14">
        <f t="shared" si="131"/>
        <v>1.0030576850197592E-2</v>
      </c>
      <c r="Z424" s="13">
        <v>71.594261000000003</v>
      </c>
      <c r="AA424" s="14">
        <f t="shared" si="132"/>
        <v>6.8172617581319095E-3</v>
      </c>
      <c r="AB424" s="13">
        <v>181.176041</v>
      </c>
      <c r="AC424" s="14">
        <f t="shared" si="133"/>
        <v>2.615683813904246E-2</v>
      </c>
      <c r="AD424" s="13">
        <v>65.483528000000007</v>
      </c>
      <c r="AE424" s="14">
        <f t="shared" si="134"/>
        <v>4.5232338895485169E-2</v>
      </c>
      <c r="AF424" s="13">
        <v>129.210556</v>
      </c>
      <c r="AG424" s="14">
        <f t="shared" si="135"/>
        <v>1.9951257074672935E-3</v>
      </c>
      <c r="AH424" s="13">
        <v>30.128990000000002</v>
      </c>
      <c r="AI424" s="14">
        <f t="shared" si="136"/>
        <v>-6.3075366563769553E-3</v>
      </c>
      <c r="AJ424" s="13">
        <v>113.52134700000001</v>
      </c>
      <c r="AK424" s="14">
        <f t="shared" si="137"/>
        <v>7.1377584291498763E-4</v>
      </c>
      <c r="AL424" s="13">
        <v>120.05999799999999</v>
      </c>
      <c r="AM424" s="14">
        <f t="shared" si="138"/>
        <v>9.9259844362209471E-3</v>
      </c>
      <c r="AN424" s="13">
        <v>199.61880500000001</v>
      </c>
      <c r="AO424" s="14">
        <f t="shared" si="139"/>
        <v>1.603036463757479E-2</v>
      </c>
    </row>
    <row r="425" spans="1:41" x14ac:dyDescent="0.2">
      <c r="A425" s="50">
        <v>43872</v>
      </c>
      <c r="B425" s="49">
        <v>77.823311000000004</v>
      </c>
      <c r="C425" s="14">
        <f t="shared" si="120"/>
        <v>-6.0334980303135E-3</v>
      </c>
      <c r="D425" s="13">
        <v>107.540001</v>
      </c>
      <c r="E425" s="14">
        <f t="shared" si="121"/>
        <v>7.9150289961142928E-3</v>
      </c>
      <c r="F425" s="13">
        <v>227.33000200000001</v>
      </c>
      <c r="G425" s="14">
        <f t="shared" si="122"/>
        <v>9.6869798349397129E-4</v>
      </c>
      <c r="H425" s="13">
        <v>40.350147</v>
      </c>
      <c r="I425" s="14">
        <f t="shared" si="123"/>
        <v>2.9109165821754601E-3</v>
      </c>
      <c r="J425" s="13">
        <v>43.039467000000002</v>
      </c>
      <c r="K425" s="14">
        <f t="shared" si="124"/>
        <v>5.3203219353963327E-3</v>
      </c>
      <c r="L425" s="13">
        <v>140.55192600000001</v>
      </c>
      <c r="M425" s="14">
        <f t="shared" si="125"/>
        <v>-1.1080662944708108E-2</v>
      </c>
      <c r="N425" s="13">
        <v>75.502998000000005</v>
      </c>
      <c r="O425" s="14">
        <f t="shared" si="126"/>
        <v>9.2796257510596725E-4</v>
      </c>
      <c r="P425" s="13">
        <v>216.64707899999999</v>
      </c>
      <c r="Q425" s="14">
        <f t="shared" si="127"/>
        <v>4.280759837803183E-3</v>
      </c>
      <c r="R425" s="13">
        <v>60.133693999999998</v>
      </c>
      <c r="S425" s="14">
        <f t="shared" si="128"/>
        <v>1.5363637332227231E-2</v>
      </c>
      <c r="T425" s="13">
        <v>134.378342</v>
      </c>
      <c r="U425" s="14">
        <f t="shared" si="129"/>
        <v>8.5588459725616239E-4</v>
      </c>
      <c r="V425" s="13">
        <v>52.175612999999998</v>
      </c>
      <c r="W425" s="14">
        <f t="shared" si="130"/>
        <v>-2.6778001496452486E-3</v>
      </c>
      <c r="X425" s="13">
        <v>323.13046300000002</v>
      </c>
      <c r="Y425" s="14">
        <f t="shared" si="131"/>
        <v>1.9379516681241604E-3</v>
      </c>
      <c r="Z425" s="13">
        <v>71.251555999999994</v>
      </c>
      <c r="AA425" s="14">
        <f t="shared" si="132"/>
        <v>-4.7867663582701336E-3</v>
      </c>
      <c r="AB425" s="13">
        <v>177.08587600000001</v>
      </c>
      <c r="AC425" s="14">
        <f t="shared" si="133"/>
        <v>-2.2575639568147898E-2</v>
      </c>
      <c r="AD425" s="13">
        <v>66.708679000000004</v>
      </c>
      <c r="AE425" s="14">
        <f t="shared" si="134"/>
        <v>1.8709300451863253E-2</v>
      </c>
      <c r="AF425" s="13">
        <v>129.58311499999999</v>
      </c>
      <c r="AG425" s="14">
        <f t="shared" si="135"/>
        <v>2.8833480137644418E-3</v>
      </c>
      <c r="AH425" s="13">
        <v>30.352105999999999</v>
      </c>
      <c r="AI425" s="14">
        <f t="shared" si="136"/>
        <v>7.40535942293441E-3</v>
      </c>
      <c r="AJ425" s="13">
        <v>111.712868</v>
      </c>
      <c r="AK425" s="14">
        <f t="shared" si="137"/>
        <v>-1.5930739440574215E-2</v>
      </c>
      <c r="AL425" s="13">
        <v>118.839996</v>
      </c>
      <c r="AM425" s="14">
        <f t="shared" si="138"/>
        <v>-1.0161602701342698E-2</v>
      </c>
      <c r="AN425" s="13">
        <v>197.632217</v>
      </c>
      <c r="AO425" s="14">
        <f t="shared" si="139"/>
        <v>-9.9519080880181576E-3</v>
      </c>
    </row>
    <row r="426" spans="1:41" x14ac:dyDescent="0.2">
      <c r="A426" s="50">
        <v>43873</v>
      </c>
      <c r="B426" s="49">
        <v>79.671463000000003</v>
      </c>
      <c r="C426" s="14">
        <f t="shared" si="120"/>
        <v>2.374805153175763E-2</v>
      </c>
      <c r="D426" s="13">
        <v>108</v>
      </c>
      <c r="E426" s="14">
        <f t="shared" si="121"/>
        <v>4.2774688090247981E-3</v>
      </c>
      <c r="F426" s="13">
        <v>227.44000199999999</v>
      </c>
      <c r="G426" s="14">
        <f t="shared" si="122"/>
        <v>4.8387805847105447E-4</v>
      </c>
      <c r="H426" s="13">
        <v>41.458224999999999</v>
      </c>
      <c r="I426" s="14">
        <f t="shared" si="123"/>
        <v>2.7461560425046327E-2</v>
      </c>
      <c r="J426" s="13">
        <v>43.740291999999997</v>
      </c>
      <c r="K426" s="14">
        <f t="shared" si="124"/>
        <v>1.6283310385790672E-2</v>
      </c>
      <c r="L426" s="13">
        <v>141.389206</v>
      </c>
      <c r="M426" s="14">
        <f t="shared" si="125"/>
        <v>5.9570866357248065E-3</v>
      </c>
      <c r="N426" s="13">
        <v>75.931503000000006</v>
      </c>
      <c r="O426" s="14">
        <f t="shared" si="126"/>
        <v>5.6753375541458428E-3</v>
      </c>
      <c r="P426" s="13">
        <v>216.602249</v>
      </c>
      <c r="Q426" s="14">
        <f t="shared" si="127"/>
        <v>-2.0692639940922408E-4</v>
      </c>
      <c r="R426" s="13">
        <v>60.178294999999999</v>
      </c>
      <c r="S426" s="14">
        <f t="shared" si="128"/>
        <v>7.4169732529649757E-4</v>
      </c>
      <c r="T426" s="13">
        <v>133.582626</v>
      </c>
      <c r="U426" s="14">
        <f t="shared" si="129"/>
        <v>-5.9214601710148029E-3</v>
      </c>
      <c r="V426" s="13">
        <v>52.018017</v>
      </c>
      <c r="W426" s="14">
        <f t="shared" si="130"/>
        <v>-3.0204915848328628E-3</v>
      </c>
      <c r="X426" s="13">
        <v>326.29418900000002</v>
      </c>
      <c r="Y426" s="14">
        <f t="shared" si="131"/>
        <v>9.7908627079830168E-3</v>
      </c>
      <c r="Z426" s="13">
        <v>69.579978999999994</v>
      </c>
      <c r="AA426" s="14">
        <f t="shared" si="132"/>
        <v>-2.3460217486338086E-2</v>
      </c>
      <c r="AB426" s="13">
        <v>177.34510800000001</v>
      </c>
      <c r="AC426" s="14">
        <f t="shared" si="133"/>
        <v>1.4638773337292132E-3</v>
      </c>
      <c r="AD426" s="13">
        <v>67.866607999999999</v>
      </c>
      <c r="AE426" s="14">
        <f t="shared" si="134"/>
        <v>1.7357996251132324E-2</v>
      </c>
      <c r="AF426" s="13">
        <v>129.58311499999999</v>
      </c>
      <c r="AG426" s="14">
        <f t="shared" si="135"/>
        <v>0</v>
      </c>
      <c r="AH426" s="13">
        <v>30.073208000000001</v>
      </c>
      <c r="AI426" s="14">
        <f t="shared" si="136"/>
        <v>-9.1887528331641155E-3</v>
      </c>
      <c r="AJ426" s="13">
        <v>111.074043</v>
      </c>
      <c r="AK426" s="14">
        <f t="shared" si="137"/>
        <v>-5.7184549232054405E-3</v>
      </c>
      <c r="AL426" s="13">
        <v>118.55999799999999</v>
      </c>
      <c r="AM426" s="14">
        <f t="shared" si="138"/>
        <v>-2.3560923041431314E-3</v>
      </c>
      <c r="AN426" s="13">
        <v>201.023956</v>
      </c>
      <c r="AO426" s="14">
        <f t="shared" si="139"/>
        <v>1.7161872955156809E-2</v>
      </c>
    </row>
    <row r="427" spans="1:41" x14ac:dyDescent="0.2">
      <c r="A427" s="50">
        <v>43874</v>
      </c>
      <c r="B427" s="49">
        <v>79.104111000000003</v>
      </c>
      <c r="C427" s="14">
        <f t="shared" si="120"/>
        <v>-7.1211444931040813E-3</v>
      </c>
      <c r="D427" s="13">
        <v>107.4935</v>
      </c>
      <c r="E427" s="14">
        <f t="shared" si="121"/>
        <v>-4.6898148148147856E-3</v>
      </c>
      <c r="F427" s="13">
        <v>226.470001</v>
      </c>
      <c r="G427" s="14">
        <f t="shared" si="122"/>
        <v>-4.2648654215189374E-3</v>
      </c>
      <c r="H427" s="13">
        <v>41.503264999999999</v>
      </c>
      <c r="I427" s="14">
        <f t="shared" si="123"/>
        <v>1.0863947986194944E-3</v>
      </c>
      <c r="J427" s="13">
        <v>41.453845999999999</v>
      </c>
      <c r="K427" s="14">
        <f t="shared" si="124"/>
        <v>-5.2273222135782671E-2</v>
      </c>
      <c r="L427" s="13">
        <v>140.44227599999999</v>
      </c>
      <c r="M427" s="14">
        <f t="shared" si="125"/>
        <v>-6.6973287904311674E-3</v>
      </c>
      <c r="N427" s="13">
        <v>75.669501999999994</v>
      </c>
      <c r="O427" s="14">
        <f t="shared" si="126"/>
        <v>-3.4504914251468621E-3</v>
      </c>
      <c r="P427" s="13">
        <v>217.292618</v>
      </c>
      <c r="Q427" s="14">
        <f t="shared" si="127"/>
        <v>3.1872660749705517E-3</v>
      </c>
      <c r="R427" s="13">
        <v>60.160460999999998</v>
      </c>
      <c r="S427" s="14">
        <f t="shared" si="128"/>
        <v>-2.963526965993335E-4</v>
      </c>
      <c r="T427" s="13">
        <v>132.69847100000001</v>
      </c>
      <c r="U427" s="14">
        <f t="shared" si="129"/>
        <v>-6.6187873863177149E-3</v>
      </c>
      <c r="V427" s="13">
        <v>52.193129999999996</v>
      </c>
      <c r="W427" s="14">
        <f t="shared" si="130"/>
        <v>3.366391302459526E-3</v>
      </c>
      <c r="X427" s="13">
        <v>327.93463100000002</v>
      </c>
      <c r="Y427" s="14">
        <f t="shared" si="131"/>
        <v>5.027493762691515E-3</v>
      </c>
      <c r="Z427" s="13">
        <v>68.510177999999996</v>
      </c>
      <c r="AA427" s="14">
        <f t="shared" si="132"/>
        <v>-1.5375126801920991E-2</v>
      </c>
      <c r="AB427" s="13">
        <v>176.384995</v>
      </c>
      <c r="AC427" s="14">
        <f t="shared" si="133"/>
        <v>-5.413811583683481E-3</v>
      </c>
      <c r="AD427" s="13">
        <v>67.428344999999993</v>
      </c>
      <c r="AE427" s="14">
        <f t="shared" si="134"/>
        <v>-6.4577118691420132E-3</v>
      </c>
      <c r="AF427" s="13">
        <v>129.92910800000001</v>
      </c>
      <c r="AG427" s="14">
        <f t="shared" si="135"/>
        <v>2.6700469424587592E-3</v>
      </c>
      <c r="AH427" s="13">
        <v>29.427759000000002</v>
      </c>
      <c r="AI427" s="14">
        <f t="shared" si="136"/>
        <v>-2.146259221829605E-2</v>
      </c>
      <c r="AJ427" s="13">
        <v>112.432648</v>
      </c>
      <c r="AK427" s="14">
        <f t="shared" si="137"/>
        <v>1.2231525595948645E-2</v>
      </c>
      <c r="AL427" s="13">
        <v>120.510002</v>
      </c>
      <c r="AM427" s="14">
        <f t="shared" si="138"/>
        <v>1.6447402436697178E-2</v>
      </c>
      <c r="AN427" s="13">
        <v>201.276276</v>
      </c>
      <c r="AO427" s="14">
        <f t="shared" si="139"/>
        <v>1.2551737863522039E-3</v>
      </c>
    </row>
    <row r="428" spans="1:41" x14ac:dyDescent="0.2">
      <c r="A428" s="50">
        <v>43875</v>
      </c>
      <c r="B428" s="49">
        <v>79.123596000000006</v>
      </c>
      <c r="C428" s="14">
        <f t="shared" si="120"/>
        <v>2.4632095290222367E-4</v>
      </c>
      <c r="D428" s="13">
        <v>106.7435</v>
      </c>
      <c r="E428" s="14">
        <f t="shared" si="121"/>
        <v>-6.9771660612036879E-3</v>
      </c>
      <c r="F428" s="13">
        <v>226.800003</v>
      </c>
      <c r="G428" s="14">
        <f t="shared" si="122"/>
        <v>1.4571554666968911E-3</v>
      </c>
      <c r="H428" s="13">
        <v>41.521278000000002</v>
      </c>
      <c r="I428" s="14">
        <f t="shared" si="123"/>
        <v>4.3401404684684231E-4</v>
      </c>
      <c r="J428" s="13">
        <v>41.147235999999999</v>
      </c>
      <c r="K428" s="14">
        <f t="shared" si="124"/>
        <v>-7.3964186579937863E-3</v>
      </c>
      <c r="L428" s="13">
        <v>139.08670000000001</v>
      </c>
      <c r="M428" s="14">
        <f t="shared" si="125"/>
        <v>-9.6521933324406062E-3</v>
      </c>
      <c r="N428" s="13">
        <v>75.936501000000007</v>
      </c>
      <c r="O428" s="14">
        <f t="shared" si="126"/>
        <v>3.5284889280757792E-3</v>
      </c>
      <c r="P428" s="13">
        <v>219.68646200000001</v>
      </c>
      <c r="Q428" s="14">
        <f t="shared" si="127"/>
        <v>1.1016683502796276E-2</v>
      </c>
      <c r="R428" s="13">
        <v>60.008811999999999</v>
      </c>
      <c r="S428" s="14">
        <f t="shared" si="128"/>
        <v>-2.5207419870003633E-3</v>
      </c>
      <c r="T428" s="13">
        <v>132.733856</v>
      </c>
      <c r="U428" s="14">
        <f t="shared" si="129"/>
        <v>2.6665717949381218E-4</v>
      </c>
      <c r="V428" s="13">
        <v>52.490817999999997</v>
      </c>
      <c r="W428" s="14">
        <f t="shared" si="130"/>
        <v>5.7035858933924821E-3</v>
      </c>
      <c r="X428" s="13">
        <v>332.92434700000001</v>
      </c>
      <c r="Y428" s="14">
        <f t="shared" si="131"/>
        <v>1.5215581180872517E-2</v>
      </c>
      <c r="Z428" s="13">
        <v>69.078513999999998</v>
      </c>
      <c r="AA428" s="14">
        <f t="shared" si="132"/>
        <v>8.2956433130272345E-3</v>
      </c>
      <c r="AB428" s="13">
        <v>177.95961</v>
      </c>
      <c r="AC428" s="14">
        <f t="shared" si="133"/>
        <v>8.9271482531718682E-3</v>
      </c>
      <c r="AD428" s="13">
        <v>72.162125000000003</v>
      </c>
      <c r="AE428" s="14">
        <f t="shared" si="134"/>
        <v>7.0204600157396824E-2</v>
      </c>
      <c r="AF428" s="13">
        <v>130.39038099999999</v>
      </c>
      <c r="AG428" s="14">
        <f t="shared" si="135"/>
        <v>3.5501898466043791E-3</v>
      </c>
      <c r="AH428" s="13">
        <v>29.093084000000001</v>
      </c>
      <c r="AI428" s="14">
        <f t="shared" si="136"/>
        <v>-1.1372765421927E-2</v>
      </c>
      <c r="AJ428" s="13">
        <v>113.494347</v>
      </c>
      <c r="AK428" s="14">
        <f t="shared" si="137"/>
        <v>9.4429778083675586E-3</v>
      </c>
      <c r="AL428" s="13">
        <v>122.989998</v>
      </c>
      <c r="AM428" s="14">
        <f t="shared" si="138"/>
        <v>2.0579171511423633E-2</v>
      </c>
      <c r="AN428" s="13">
        <v>204.080917</v>
      </c>
      <c r="AO428" s="14">
        <f t="shared" si="139"/>
        <v>1.3934285032181304E-2</v>
      </c>
    </row>
    <row r="429" spans="1:41" x14ac:dyDescent="0.2">
      <c r="A429" s="50">
        <v>43879</v>
      </c>
      <c r="B429" s="49">
        <v>77.674796999999998</v>
      </c>
      <c r="C429" s="14">
        <f t="shared" si="120"/>
        <v>-1.8310580828505452E-2</v>
      </c>
      <c r="D429" s="13">
        <v>107.783501</v>
      </c>
      <c r="E429" s="14">
        <f t="shared" si="121"/>
        <v>9.7429913765241238E-3</v>
      </c>
      <c r="F429" s="13">
        <v>226.770004</v>
      </c>
      <c r="G429" s="14">
        <f t="shared" si="122"/>
        <v>-1.3227072135446605E-4</v>
      </c>
      <c r="H429" s="13">
        <v>41.575336</v>
      </c>
      <c r="I429" s="14">
        <f t="shared" si="123"/>
        <v>1.3019348778233741E-3</v>
      </c>
      <c r="J429" s="13">
        <v>40.814342000000003</v>
      </c>
      <c r="K429" s="14">
        <f t="shared" si="124"/>
        <v>-8.0903125546512022E-3</v>
      </c>
      <c r="L429" s="13">
        <v>138.68800400000001</v>
      </c>
      <c r="M429" s="14">
        <f t="shared" si="125"/>
        <v>-2.8665285753418646E-3</v>
      </c>
      <c r="N429" s="13">
        <v>75.971999999999994</v>
      </c>
      <c r="O429" s="14">
        <f t="shared" si="126"/>
        <v>4.6748269320429081E-4</v>
      </c>
      <c r="P429" s="13">
        <v>218.709183</v>
      </c>
      <c r="Q429" s="14">
        <f t="shared" si="127"/>
        <v>-4.4485171780863642E-3</v>
      </c>
      <c r="R429" s="13">
        <v>59.000771</v>
      </c>
      <c r="S429" s="14">
        <f t="shared" si="128"/>
        <v>-1.679821623530886E-2</v>
      </c>
      <c r="T429" s="13">
        <v>131.85858200000001</v>
      </c>
      <c r="U429" s="14">
        <f t="shared" si="129"/>
        <v>-6.5942030645141925E-3</v>
      </c>
      <c r="V429" s="13">
        <v>52.123080999999999</v>
      </c>
      <c r="W429" s="14">
        <f t="shared" si="130"/>
        <v>-7.0057395562019842E-3</v>
      </c>
      <c r="X429" s="13">
        <v>333.20745799999997</v>
      </c>
      <c r="Y429" s="14">
        <f t="shared" si="131"/>
        <v>8.5037637694895807E-4</v>
      </c>
      <c r="Z429" s="13">
        <v>68.919708</v>
      </c>
      <c r="AA429" s="14">
        <f t="shared" si="132"/>
        <v>-2.2989203270933345E-3</v>
      </c>
      <c r="AB429" s="13">
        <v>179.76461800000001</v>
      </c>
      <c r="AC429" s="14">
        <f t="shared" si="133"/>
        <v>1.0142795884976463E-2</v>
      </c>
      <c r="AD429" s="13">
        <v>73.850448999999998</v>
      </c>
      <c r="AE429" s="14">
        <f t="shared" si="134"/>
        <v>2.3396262235902743E-2</v>
      </c>
      <c r="AF429" s="13">
        <v>129.157318</v>
      </c>
      <c r="AG429" s="14">
        <f t="shared" si="135"/>
        <v>-9.456702178053944E-3</v>
      </c>
      <c r="AH429" s="13">
        <v>28.941676999999999</v>
      </c>
      <c r="AI429" s="14">
        <f t="shared" si="136"/>
        <v>-5.2042265440130908E-3</v>
      </c>
      <c r="AJ429" s="13">
        <v>112.351669</v>
      </c>
      <c r="AK429" s="14">
        <f t="shared" si="137"/>
        <v>-1.0068149033008678E-2</v>
      </c>
      <c r="AL429" s="13">
        <v>122.269997</v>
      </c>
      <c r="AM429" s="14">
        <f t="shared" si="138"/>
        <v>-5.8541427084176645E-3</v>
      </c>
      <c r="AN429" s="13">
        <v>204.964035</v>
      </c>
      <c r="AO429" s="14">
        <f t="shared" si="139"/>
        <v>4.3272933745197584E-3</v>
      </c>
    </row>
    <row r="430" spans="1:41" x14ac:dyDescent="0.2">
      <c r="A430" s="50">
        <v>43880</v>
      </c>
      <c r="B430" s="49">
        <v>78.799735999999996</v>
      </c>
      <c r="C430" s="14">
        <f t="shared" si="120"/>
        <v>1.448267705160533E-2</v>
      </c>
      <c r="D430" s="13">
        <v>108.511002</v>
      </c>
      <c r="E430" s="14">
        <f t="shared" si="121"/>
        <v>6.7496508579731884E-3</v>
      </c>
      <c r="F430" s="13">
        <v>229.240005</v>
      </c>
      <c r="G430" s="14">
        <f t="shared" si="122"/>
        <v>1.0892097528031108E-2</v>
      </c>
      <c r="H430" s="13">
        <v>41.413184999999999</v>
      </c>
      <c r="I430" s="14">
        <f t="shared" si="123"/>
        <v>-3.9001729294503296E-3</v>
      </c>
      <c r="J430" s="13">
        <v>40.551537000000003</v>
      </c>
      <c r="K430" s="14">
        <f t="shared" si="124"/>
        <v>-6.4390355723485948E-3</v>
      </c>
      <c r="L430" s="13">
        <v>140.84098800000001</v>
      </c>
      <c r="M430" s="14">
        <f t="shared" si="125"/>
        <v>1.5523938177089969E-2</v>
      </c>
      <c r="N430" s="13">
        <v>76.243499999999997</v>
      </c>
      <c r="O430" s="14">
        <f t="shared" si="126"/>
        <v>3.5736850418575106E-3</v>
      </c>
      <c r="P430" s="13">
        <v>218.440201</v>
      </c>
      <c r="Q430" s="14">
        <f t="shared" si="127"/>
        <v>-1.2298614823136322E-3</v>
      </c>
      <c r="R430" s="13">
        <v>59.866081000000001</v>
      </c>
      <c r="S430" s="14">
        <f t="shared" si="128"/>
        <v>1.4666079533096177E-2</v>
      </c>
      <c r="T430" s="13">
        <v>131.68173200000001</v>
      </c>
      <c r="U430" s="14">
        <f t="shared" si="129"/>
        <v>-1.3412096301779197E-3</v>
      </c>
      <c r="V430" s="13">
        <v>52.333221000000002</v>
      </c>
      <c r="W430" s="14">
        <f t="shared" si="130"/>
        <v>4.0316112549065863E-3</v>
      </c>
      <c r="X430" s="13">
        <v>336.44931000000003</v>
      </c>
      <c r="Y430" s="14">
        <f t="shared" si="131"/>
        <v>9.7292300102120866E-3</v>
      </c>
      <c r="Z430" s="13">
        <v>68.535240000000002</v>
      </c>
      <c r="AA430" s="14">
        <f t="shared" si="132"/>
        <v>-5.5784914236722827E-3</v>
      </c>
      <c r="AB430" s="13">
        <v>180.303787</v>
      </c>
      <c r="AC430" s="14">
        <f t="shared" si="133"/>
        <v>2.9993054584300793E-3</v>
      </c>
      <c r="AD430" s="13">
        <v>78.365088999999998</v>
      </c>
      <c r="AE430" s="14">
        <f t="shared" si="134"/>
        <v>6.1132194335067558E-2</v>
      </c>
      <c r="AF430" s="13">
        <v>129.09526099999999</v>
      </c>
      <c r="AG430" s="14">
        <f t="shared" si="135"/>
        <v>-4.8047606563039746E-4</v>
      </c>
      <c r="AH430" s="13">
        <v>28.869962999999998</v>
      </c>
      <c r="AI430" s="14">
        <f t="shared" si="136"/>
        <v>-2.4778799099997029E-3</v>
      </c>
      <c r="AJ430" s="13">
        <v>112.864532</v>
      </c>
      <c r="AK430" s="14">
        <f t="shared" si="137"/>
        <v>4.5648009020675673E-3</v>
      </c>
      <c r="AL430" s="13">
        <v>123.910004</v>
      </c>
      <c r="AM430" s="14">
        <f t="shared" si="138"/>
        <v>1.3412996158002732E-2</v>
      </c>
      <c r="AN430" s="13">
        <v>207.01181</v>
      </c>
      <c r="AO430" s="14">
        <f t="shared" si="139"/>
        <v>9.9908991350603493E-3</v>
      </c>
    </row>
    <row r="431" spans="1:41" x14ac:dyDescent="0.2">
      <c r="A431" s="50">
        <v>43881</v>
      </c>
      <c r="B431" s="49">
        <v>77.991318000000007</v>
      </c>
      <c r="C431" s="14">
        <f t="shared" si="120"/>
        <v>-1.025914604586986E-2</v>
      </c>
      <c r="D431" s="13">
        <v>107.654999</v>
      </c>
      <c r="E431" s="14">
        <f t="shared" si="121"/>
        <v>-7.8886286572120712E-3</v>
      </c>
      <c r="F431" s="13">
        <v>228.16999799999999</v>
      </c>
      <c r="G431" s="14">
        <f t="shared" si="122"/>
        <v>-4.6676277118384846E-3</v>
      </c>
      <c r="H431" s="13">
        <v>41.458224999999999</v>
      </c>
      <c r="I431" s="14">
        <f t="shared" si="123"/>
        <v>1.0875763358939583E-3</v>
      </c>
      <c r="J431" s="13">
        <v>41.042110000000001</v>
      </c>
      <c r="K431" s="14">
        <f t="shared" si="124"/>
        <v>1.2097519262956657E-2</v>
      </c>
      <c r="L431" s="13">
        <v>139.91400100000001</v>
      </c>
      <c r="M431" s="14">
        <f t="shared" si="125"/>
        <v>-6.5817984747451597E-3</v>
      </c>
      <c r="N431" s="13">
        <v>75.849502999999999</v>
      </c>
      <c r="O431" s="14">
        <f t="shared" si="126"/>
        <v>-5.1676142884311549E-3</v>
      </c>
      <c r="P431" s="13">
        <v>221.47062700000001</v>
      </c>
      <c r="Q431" s="14">
        <f t="shared" si="127"/>
        <v>1.3873023308562216E-2</v>
      </c>
      <c r="R431" s="13">
        <v>58.385254000000003</v>
      </c>
      <c r="S431" s="14">
        <f t="shared" si="128"/>
        <v>-2.473565957992141E-2</v>
      </c>
      <c r="T431" s="13">
        <v>131.177795</v>
      </c>
      <c r="U431" s="14">
        <f t="shared" si="129"/>
        <v>-3.8269317417545246E-3</v>
      </c>
      <c r="V431" s="13">
        <v>52.289444000000003</v>
      </c>
      <c r="W431" s="14">
        <f t="shared" si="130"/>
        <v>-8.3650498026865971E-4</v>
      </c>
      <c r="X431" s="13">
        <v>336.34188799999998</v>
      </c>
      <c r="Y431" s="14">
        <f t="shared" si="131"/>
        <v>-3.1928138000947293E-4</v>
      </c>
      <c r="Z431" s="13">
        <v>68.944762999999995</v>
      </c>
      <c r="AA431" s="14">
        <f t="shared" si="132"/>
        <v>5.9753639149726645E-3</v>
      </c>
      <c r="AB431" s="13">
        <v>177.55038500000001</v>
      </c>
      <c r="AC431" s="14">
        <f t="shared" si="133"/>
        <v>-1.5270904986593559E-2</v>
      </c>
      <c r="AD431" s="13">
        <v>76.871002000000004</v>
      </c>
      <c r="AE431" s="14">
        <f t="shared" si="134"/>
        <v>-1.9065721982399531E-2</v>
      </c>
      <c r="AF431" s="13">
        <v>128.76702900000001</v>
      </c>
      <c r="AG431" s="14">
        <f t="shared" si="135"/>
        <v>-2.5425565389265437E-3</v>
      </c>
      <c r="AH431" s="13">
        <v>28.567160000000001</v>
      </c>
      <c r="AI431" s="14">
        <f t="shared" si="136"/>
        <v>-1.0488513615344641E-2</v>
      </c>
      <c r="AJ431" s="13">
        <v>113.890259</v>
      </c>
      <c r="AK431" s="14">
        <f t="shared" si="137"/>
        <v>9.088125222545651E-3</v>
      </c>
      <c r="AL431" s="13">
        <v>122.43</v>
      </c>
      <c r="AM431" s="14">
        <f t="shared" si="138"/>
        <v>-1.1944184910202993E-2</v>
      </c>
      <c r="AN431" s="13">
        <v>205.20669599999999</v>
      </c>
      <c r="AO431" s="14">
        <f t="shared" si="139"/>
        <v>-8.7198599925288889E-3</v>
      </c>
    </row>
    <row r="432" spans="1:41" x14ac:dyDescent="0.2">
      <c r="A432" s="50">
        <v>43882</v>
      </c>
      <c r="B432" s="49">
        <v>76.225975000000005</v>
      </c>
      <c r="C432" s="14">
        <f t="shared" si="120"/>
        <v>-2.2635122027300558E-2</v>
      </c>
      <c r="D432" s="13">
        <v>104.7985</v>
      </c>
      <c r="E432" s="14">
        <f t="shared" si="121"/>
        <v>-2.6533825893212848E-2</v>
      </c>
      <c r="F432" s="13">
        <v>229.33000200000001</v>
      </c>
      <c r="G432" s="14">
        <f t="shared" si="122"/>
        <v>5.0839462250422685E-3</v>
      </c>
      <c r="H432" s="13">
        <v>41.278056999999997</v>
      </c>
      <c r="I432" s="14">
        <f t="shared" si="123"/>
        <v>-4.3457721598066934E-3</v>
      </c>
      <c r="J432" s="13">
        <v>40.560290999999999</v>
      </c>
      <c r="K432" s="14">
        <f t="shared" si="124"/>
        <v>-1.1739625472472093E-2</v>
      </c>
      <c r="L432" s="13">
        <v>138.51855499999999</v>
      </c>
      <c r="M432" s="14">
        <f t="shared" si="125"/>
        <v>-9.9735979961006471E-3</v>
      </c>
      <c r="N432" s="13">
        <v>74.172996999999995</v>
      </c>
      <c r="O432" s="14">
        <f t="shared" si="126"/>
        <v>-2.2103058473567083E-2</v>
      </c>
      <c r="P432" s="13">
        <v>219.96438599999999</v>
      </c>
      <c r="Q432" s="14">
        <f t="shared" si="127"/>
        <v>-6.8010869901949933E-3</v>
      </c>
      <c r="R432" s="13">
        <v>57.395077000000001</v>
      </c>
      <c r="S432" s="14">
        <f t="shared" si="128"/>
        <v>-1.6959367856822283E-2</v>
      </c>
      <c r="T432" s="13">
        <v>132.557053</v>
      </c>
      <c r="U432" s="14">
        <f t="shared" si="129"/>
        <v>1.0514416712066099E-2</v>
      </c>
      <c r="V432" s="13">
        <v>52.648434000000002</v>
      </c>
      <c r="W432" s="14">
        <f t="shared" si="130"/>
        <v>6.8654392270837139E-3</v>
      </c>
      <c r="X432" s="13">
        <v>331.70373499999999</v>
      </c>
      <c r="Y432" s="14">
        <f t="shared" si="131"/>
        <v>-1.3789995137328814E-2</v>
      </c>
      <c r="Z432" s="13">
        <v>68.819412</v>
      </c>
      <c r="AA432" s="14">
        <f t="shared" si="132"/>
        <v>-1.8181366436780255E-3</v>
      </c>
      <c r="AB432" s="13">
        <v>171.93748500000001</v>
      </c>
      <c r="AC432" s="14">
        <f t="shared" si="133"/>
        <v>-3.1612998192034336E-2</v>
      </c>
      <c r="AD432" s="13">
        <v>73.227913000000001</v>
      </c>
      <c r="AE432" s="14">
        <f t="shared" si="134"/>
        <v>-4.7392240314494738E-2</v>
      </c>
      <c r="AF432" s="13">
        <v>129.37908899999999</v>
      </c>
      <c r="AG432" s="14">
        <f t="shared" si="135"/>
        <v>4.7532353953743112E-3</v>
      </c>
      <c r="AH432" s="13">
        <v>28.463566</v>
      </c>
      <c r="AI432" s="14">
        <f t="shared" si="136"/>
        <v>-3.6263317739670953E-3</v>
      </c>
      <c r="AJ432" s="13">
        <v>113.998222</v>
      </c>
      <c r="AK432" s="14">
        <f t="shared" si="137"/>
        <v>9.4795640073130905E-4</v>
      </c>
      <c r="AL432" s="13">
        <v>119.489998</v>
      </c>
      <c r="AM432" s="14">
        <f t="shared" si="138"/>
        <v>-2.4013738462795087E-2</v>
      </c>
      <c r="AN432" s="13">
        <v>202.64465300000001</v>
      </c>
      <c r="AO432" s="14">
        <f t="shared" si="139"/>
        <v>-1.2485182257405469E-2</v>
      </c>
    </row>
    <row r="433" spans="1:41" x14ac:dyDescent="0.2">
      <c r="A433" s="50">
        <v>43885</v>
      </c>
      <c r="B433" s="49">
        <v>72.605225000000004</v>
      </c>
      <c r="C433" s="14">
        <f t="shared" si="120"/>
        <v>-4.7500212361993421E-2</v>
      </c>
      <c r="D433" s="13">
        <v>100.4645</v>
      </c>
      <c r="E433" s="14">
        <f t="shared" si="121"/>
        <v>-4.1355553753154917E-2</v>
      </c>
      <c r="F433" s="13">
        <v>221.69000199999999</v>
      </c>
      <c r="G433" s="14">
        <f t="shared" si="122"/>
        <v>-3.3314437419313392E-2</v>
      </c>
      <c r="H433" s="13">
        <v>40.178978000000001</v>
      </c>
      <c r="I433" s="14">
        <f t="shared" si="123"/>
        <v>-2.662622903980183E-2</v>
      </c>
      <c r="J433" s="13">
        <v>38.545422000000002</v>
      </c>
      <c r="K433" s="14">
        <f t="shared" si="124"/>
        <v>-4.9675900993905509E-2</v>
      </c>
      <c r="L433" s="13">
        <v>132.577911</v>
      </c>
      <c r="M433" s="14">
        <f t="shared" si="125"/>
        <v>-4.2886990843934214E-2</v>
      </c>
      <c r="N433" s="13">
        <v>70.992996000000005</v>
      </c>
      <c r="O433" s="14">
        <f t="shared" si="126"/>
        <v>-4.2872758667146571E-2</v>
      </c>
      <c r="P433" s="13">
        <v>214.907715</v>
      </c>
      <c r="Q433" s="14">
        <f t="shared" si="127"/>
        <v>-2.2988589616502741E-2</v>
      </c>
      <c r="R433" s="13">
        <v>55.093558999999999</v>
      </c>
      <c r="S433" s="14">
        <f t="shared" si="128"/>
        <v>-4.0099571606115325E-2</v>
      </c>
      <c r="T433" s="13">
        <v>129.82547</v>
      </c>
      <c r="U433" s="14">
        <f t="shared" si="129"/>
        <v>-2.060684767939136E-2</v>
      </c>
      <c r="V433" s="13">
        <v>51.352576999999997</v>
      </c>
      <c r="W433" s="14">
        <f t="shared" si="130"/>
        <v>-2.4613400656893325E-2</v>
      </c>
      <c r="X433" s="13">
        <v>317.027557</v>
      </c>
      <c r="Y433" s="14">
        <f t="shared" si="131"/>
        <v>-4.4244837942509108E-2</v>
      </c>
      <c r="Z433" s="13">
        <v>67.975266000000005</v>
      </c>
      <c r="AA433" s="14">
        <f t="shared" si="132"/>
        <v>-1.2266103058247491E-2</v>
      </c>
      <c r="AB433" s="13">
        <v>164.52430699999999</v>
      </c>
      <c r="AC433" s="14">
        <f t="shared" si="133"/>
        <v>-4.3115542838142673E-2</v>
      </c>
      <c r="AD433" s="13">
        <v>68.050880000000006</v>
      </c>
      <c r="AE433" s="14">
        <f t="shared" si="134"/>
        <v>-7.0697535788026511E-2</v>
      </c>
      <c r="AF433" s="13">
        <v>126.531631</v>
      </c>
      <c r="AG433" s="14">
        <f t="shared" si="135"/>
        <v>-2.2008641597406786E-2</v>
      </c>
      <c r="AH433" s="13">
        <v>27.626868999999999</v>
      </c>
      <c r="AI433" s="14">
        <f t="shared" si="136"/>
        <v>-2.939536809969634E-2</v>
      </c>
      <c r="AJ433" s="13">
        <v>110.939087</v>
      </c>
      <c r="AK433" s="14">
        <f t="shared" si="137"/>
        <v>-2.6834936074704774E-2</v>
      </c>
      <c r="AL433" s="13">
        <v>116.44000200000001</v>
      </c>
      <c r="AM433" s="14">
        <f t="shared" si="138"/>
        <v>-2.5525115499625328E-2</v>
      </c>
      <c r="AN433" s="13">
        <v>192.92047099999999</v>
      </c>
      <c r="AO433" s="14">
        <f t="shared" si="139"/>
        <v>-4.7986373467253651E-2</v>
      </c>
    </row>
    <row r="434" spans="1:41" x14ac:dyDescent="0.2">
      <c r="A434" s="50">
        <v>43886</v>
      </c>
      <c r="B434" s="49">
        <v>70.145934999999994</v>
      </c>
      <c r="C434" s="14">
        <f t="shared" si="120"/>
        <v>-3.3872080142992589E-2</v>
      </c>
      <c r="D434" s="13">
        <v>98.637000999999998</v>
      </c>
      <c r="E434" s="14">
        <f t="shared" si="121"/>
        <v>-1.819049515002813E-2</v>
      </c>
      <c r="F434" s="13">
        <v>218.050003</v>
      </c>
      <c r="G434" s="14">
        <f t="shared" si="122"/>
        <v>-1.6419319622722472E-2</v>
      </c>
      <c r="H434" s="13">
        <v>38.890732</v>
      </c>
      <c r="I434" s="14">
        <f t="shared" si="123"/>
        <v>-3.2062687109662202E-2</v>
      </c>
      <c r="J434" s="13">
        <v>37.441616000000003</v>
      </c>
      <c r="K434" s="14">
        <f t="shared" si="124"/>
        <v>-2.8636500594026448E-2</v>
      </c>
      <c r="L434" s="13">
        <v>127.77357499999999</v>
      </c>
      <c r="M434" s="14">
        <f t="shared" si="125"/>
        <v>-3.6237831504223994E-2</v>
      </c>
      <c r="N434" s="13">
        <v>69.316001999999997</v>
      </c>
      <c r="O434" s="14">
        <f t="shared" si="126"/>
        <v>-2.362196405966599E-2</v>
      </c>
      <c r="P434" s="13">
        <v>212.827698</v>
      </c>
      <c r="Q434" s="14">
        <f t="shared" si="127"/>
        <v>-9.6786520670046894E-3</v>
      </c>
      <c r="R434" s="13">
        <v>53.282684000000003</v>
      </c>
      <c r="S434" s="14">
        <f t="shared" si="128"/>
        <v>-3.286908729203708E-2</v>
      </c>
      <c r="T434" s="13">
        <v>128.704376</v>
      </c>
      <c r="U434" s="14">
        <f t="shared" si="129"/>
        <v>-8.6353933476998046E-3</v>
      </c>
      <c r="V434" s="13">
        <v>50.625847</v>
      </c>
      <c r="W434" s="14">
        <f t="shared" si="130"/>
        <v>-1.4151772753293268E-2</v>
      </c>
      <c r="X434" s="13">
        <v>295.760223</v>
      </c>
      <c r="Y434" s="14">
        <f t="shared" si="131"/>
        <v>-6.7083550090252908E-2</v>
      </c>
      <c r="Z434" s="13">
        <v>67.089316999999994</v>
      </c>
      <c r="AA434" s="14">
        <f t="shared" si="132"/>
        <v>-1.3033402473187961E-2</v>
      </c>
      <c r="AB434" s="13">
        <v>161.809372</v>
      </c>
      <c r="AC434" s="14">
        <f t="shared" si="133"/>
        <v>-1.6501725790584842E-2</v>
      </c>
      <c r="AD434" s="13">
        <v>65.254433000000006</v>
      </c>
      <c r="AE434" s="14">
        <f t="shared" si="134"/>
        <v>-4.1093473001377778E-2</v>
      </c>
      <c r="AF434" s="13">
        <v>125.165527</v>
      </c>
      <c r="AG434" s="14">
        <f t="shared" si="135"/>
        <v>-1.0796541459265674E-2</v>
      </c>
      <c r="AH434" s="13">
        <v>27.037201</v>
      </c>
      <c r="AI434" s="14">
        <f t="shared" si="136"/>
        <v>-2.1344003911554332E-2</v>
      </c>
      <c r="AJ434" s="13">
        <v>109.25653800000001</v>
      </c>
      <c r="AK434" s="14">
        <f t="shared" si="137"/>
        <v>-1.5166421912233607E-2</v>
      </c>
      <c r="AL434" s="13">
        <v>109.660004</v>
      </c>
      <c r="AM434" s="14">
        <f t="shared" si="138"/>
        <v>-5.8227395083693012E-2</v>
      </c>
      <c r="AN434" s="13">
        <v>182.83727999999999</v>
      </c>
      <c r="AO434" s="14">
        <f t="shared" si="139"/>
        <v>-5.2266050086514637E-2</v>
      </c>
    </row>
    <row r="435" spans="1:41" x14ac:dyDescent="0.2">
      <c r="A435" s="50">
        <v>43887</v>
      </c>
      <c r="B435" s="49">
        <v>71.258705000000006</v>
      </c>
      <c r="C435" s="14">
        <f t="shared" si="120"/>
        <v>1.586364199151391E-2</v>
      </c>
      <c r="D435" s="13">
        <v>98.979500000000002</v>
      </c>
      <c r="E435" s="14">
        <f t="shared" si="121"/>
        <v>3.4723176549134038E-3</v>
      </c>
      <c r="F435" s="13">
        <v>216.05999800000001</v>
      </c>
      <c r="G435" s="14">
        <f t="shared" si="122"/>
        <v>-9.126369973037729E-3</v>
      </c>
      <c r="H435" s="13">
        <v>38.034908000000001</v>
      </c>
      <c r="I435" s="14">
        <f t="shared" si="123"/>
        <v>-2.2005859905131042E-2</v>
      </c>
      <c r="J435" s="13">
        <v>36.933529</v>
      </c>
      <c r="K435" s="14">
        <f t="shared" si="124"/>
        <v>-1.3570114067726236E-2</v>
      </c>
      <c r="L435" s="13">
        <v>122.959267</v>
      </c>
      <c r="M435" s="14">
        <f t="shared" si="125"/>
        <v>-3.7678432336263556E-2</v>
      </c>
      <c r="N435" s="13">
        <v>69.523499000000001</v>
      </c>
      <c r="O435" s="14">
        <f t="shared" si="126"/>
        <v>2.9934934793267587E-3</v>
      </c>
      <c r="P435" s="13">
        <v>210.944885</v>
      </c>
      <c r="Q435" s="14">
        <f t="shared" si="127"/>
        <v>-8.8466539726421711E-3</v>
      </c>
      <c r="R435" s="13">
        <v>53.211323</v>
      </c>
      <c r="S435" s="14">
        <f t="shared" si="128"/>
        <v>-1.3392906408393745E-3</v>
      </c>
      <c r="T435" s="13">
        <v>127.841263</v>
      </c>
      <c r="U435" s="14">
        <f t="shared" si="129"/>
        <v>-6.7061666963056377E-3</v>
      </c>
      <c r="V435" s="13">
        <v>50.433219999999999</v>
      </c>
      <c r="W435" s="14">
        <f t="shared" si="130"/>
        <v>-3.8049141182764368E-3</v>
      </c>
      <c r="X435" s="13">
        <v>291.02435300000002</v>
      </c>
      <c r="Y435" s="14">
        <f t="shared" si="131"/>
        <v>-1.6012531881273273E-2</v>
      </c>
      <c r="Z435" s="13">
        <v>66.813491999999997</v>
      </c>
      <c r="AA435" s="14">
        <f t="shared" si="132"/>
        <v>-4.1113102999691398E-3</v>
      </c>
      <c r="AB435" s="13">
        <v>163.83111600000001</v>
      </c>
      <c r="AC435" s="14">
        <f t="shared" si="133"/>
        <v>1.2494603835431883E-2</v>
      </c>
      <c r="AD435" s="13">
        <v>66.648926000000003</v>
      </c>
      <c r="AE435" s="14">
        <f t="shared" si="134"/>
        <v>2.1370088373919405E-2</v>
      </c>
      <c r="AF435" s="13">
        <v>125.946167</v>
      </c>
      <c r="AG435" s="14">
        <f t="shared" si="135"/>
        <v>6.2368610488094944E-3</v>
      </c>
      <c r="AH435" s="13">
        <v>27.666716000000001</v>
      </c>
      <c r="AI435" s="14">
        <f t="shared" si="136"/>
        <v>2.3283290308046434E-2</v>
      </c>
      <c r="AJ435" s="13">
        <v>108.113861</v>
      </c>
      <c r="AK435" s="14">
        <f t="shared" si="137"/>
        <v>-1.0458660149015531E-2</v>
      </c>
      <c r="AL435" s="13">
        <v>109.110001</v>
      </c>
      <c r="AM435" s="14">
        <f t="shared" si="138"/>
        <v>-5.0155296364935431E-3</v>
      </c>
      <c r="AN435" s="13">
        <v>181.682434</v>
      </c>
      <c r="AO435" s="14">
        <f t="shared" si="139"/>
        <v>-6.3162501651741199E-3</v>
      </c>
    </row>
    <row r="436" spans="1:41" x14ac:dyDescent="0.2">
      <c r="A436" s="50">
        <v>43888</v>
      </c>
      <c r="B436" s="49">
        <v>66.600662</v>
      </c>
      <c r="C436" s="14">
        <f t="shared" si="120"/>
        <v>-6.5368055734383645E-2</v>
      </c>
      <c r="D436" s="13">
        <v>94.214995999999999</v>
      </c>
      <c r="E436" s="14">
        <f t="shared" si="121"/>
        <v>-4.8136270641900625E-2</v>
      </c>
      <c r="F436" s="13">
        <v>207.66999799999999</v>
      </c>
      <c r="G436" s="14">
        <f t="shared" si="122"/>
        <v>-3.8831806339274411E-2</v>
      </c>
      <c r="H436" s="13">
        <v>36.980873000000003</v>
      </c>
      <c r="I436" s="14">
        <f t="shared" si="123"/>
        <v>-2.7712305758699318E-2</v>
      </c>
      <c r="J436" s="13">
        <v>35.076335999999998</v>
      </c>
      <c r="K436" s="14">
        <f t="shared" si="124"/>
        <v>-5.028474262505489E-2</v>
      </c>
      <c r="L436" s="13">
        <v>117.656548</v>
      </c>
      <c r="M436" s="14">
        <f t="shared" si="125"/>
        <v>-4.3125818243532565E-2</v>
      </c>
      <c r="N436" s="13">
        <v>65.747497999999993</v>
      </c>
      <c r="O436" s="14">
        <f t="shared" si="126"/>
        <v>-5.4312585734501151E-2</v>
      </c>
      <c r="P436" s="13">
        <v>201.48608400000001</v>
      </c>
      <c r="Q436" s="14">
        <f t="shared" si="127"/>
        <v>-4.4840153388881587E-2</v>
      </c>
      <c r="R436" s="13">
        <v>49.803654000000002</v>
      </c>
      <c r="S436" s="14">
        <f t="shared" si="128"/>
        <v>-6.4040298340261148E-2</v>
      </c>
      <c r="T436" s="13">
        <v>123.783951</v>
      </c>
      <c r="U436" s="14">
        <f t="shared" si="129"/>
        <v>-3.1737108229288991E-2</v>
      </c>
      <c r="V436" s="13">
        <v>48.095427999999998</v>
      </c>
      <c r="W436" s="14">
        <f t="shared" si="130"/>
        <v>-4.6354208595049018E-2</v>
      </c>
      <c r="X436" s="13">
        <v>279.09201000000002</v>
      </c>
      <c r="Y436" s="14">
        <f t="shared" si="131"/>
        <v>-4.1001183842508171E-2</v>
      </c>
      <c r="Z436" s="13">
        <v>65.258910999999998</v>
      </c>
      <c r="AA436" s="14">
        <f t="shared" si="132"/>
        <v>-2.3267471186807609E-2</v>
      </c>
      <c r="AB436" s="13">
        <v>152.287766</v>
      </c>
      <c r="AC436" s="14">
        <f t="shared" si="133"/>
        <v>-7.0458837623983528E-2</v>
      </c>
      <c r="AD436" s="13">
        <v>62.938868999999997</v>
      </c>
      <c r="AE436" s="14">
        <f t="shared" si="134"/>
        <v>-5.5665668190962414E-2</v>
      </c>
      <c r="AF436" s="13">
        <v>120.969688</v>
      </c>
      <c r="AG436" s="14">
        <f t="shared" si="135"/>
        <v>-3.9512746743614602E-2</v>
      </c>
      <c r="AH436" s="13">
        <v>27.172664999999999</v>
      </c>
      <c r="AI436" s="14">
        <f t="shared" si="136"/>
        <v>-1.7857233218427582E-2</v>
      </c>
      <c r="AJ436" s="13">
        <v>102.121529</v>
      </c>
      <c r="AK436" s="14">
        <f t="shared" si="137"/>
        <v>-5.5426121540511852E-2</v>
      </c>
      <c r="AL436" s="13">
        <v>107.839996</v>
      </c>
      <c r="AM436" s="14">
        <f t="shared" si="138"/>
        <v>-1.1639675450099141E-2</v>
      </c>
      <c r="AN436" s="13">
        <v>174.695007</v>
      </c>
      <c r="AO436" s="14">
        <f t="shared" si="139"/>
        <v>-3.8459562909642586E-2</v>
      </c>
    </row>
    <row r="437" spans="1:41" x14ac:dyDescent="0.2">
      <c r="A437" s="50">
        <v>43889</v>
      </c>
      <c r="B437" s="49">
        <v>66.561713999999995</v>
      </c>
      <c r="C437" s="14">
        <f t="shared" si="120"/>
        <v>-5.8479899193797369E-4</v>
      </c>
      <c r="D437" s="13">
        <v>94.1875</v>
      </c>
      <c r="E437" s="14">
        <f t="shared" si="121"/>
        <v>-2.9184313715835408E-4</v>
      </c>
      <c r="F437" s="13">
        <v>206.33999600000001</v>
      </c>
      <c r="G437" s="14">
        <f t="shared" si="122"/>
        <v>-6.4044012751421908E-3</v>
      </c>
      <c r="H437" s="13">
        <v>36.422336999999999</v>
      </c>
      <c r="I437" s="14">
        <f t="shared" si="123"/>
        <v>-1.5103375196145463E-2</v>
      </c>
      <c r="J437" s="13">
        <v>34.979973000000001</v>
      </c>
      <c r="K437" s="14">
        <f t="shared" si="124"/>
        <v>-2.7472367695415834E-3</v>
      </c>
      <c r="L437" s="13">
        <v>117.267815</v>
      </c>
      <c r="M437" s="14">
        <f t="shared" si="125"/>
        <v>-3.3039640088710076E-3</v>
      </c>
      <c r="N437" s="13">
        <v>66.962502000000001</v>
      </c>
      <c r="O437" s="14">
        <f t="shared" si="126"/>
        <v>1.8479851507049005E-2</v>
      </c>
      <c r="P437" s="13">
        <v>195.308716</v>
      </c>
      <c r="Q437" s="14">
        <f t="shared" si="127"/>
        <v>-3.0659030526396069E-2</v>
      </c>
      <c r="R437" s="13">
        <v>49.527126000000003</v>
      </c>
      <c r="S437" s="14">
        <f t="shared" si="128"/>
        <v>-5.5523636880137062E-3</v>
      </c>
      <c r="T437" s="13">
        <v>119.65546399999999</v>
      </c>
      <c r="U437" s="14">
        <f t="shared" si="129"/>
        <v>-3.3352360840380735E-2</v>
      </c>
      <c r="V437" s="13">
        <v>46.834601999999997</v>
      </c>
      <c r="W437" s="14">
        <f t="shared" si="130"/>
        <v>-2.6215090548731612E-2</v>
      </c>
      <c r="X437" s="13">
        <v>283.41772500000002</v>
      </c>
      <c r="Y437" s="14">
        <f t="shared" si="131"/>
        <v>1.549924342155129E-2</v>
      </c>
      <c r="Z437" s="13">
        <v>63.988503000000001</v>
      </c>
      <c r="AA437" s="14">
        <f t="shared" si="132"/>
        <v>-1.9467195828627881E-2</v>
      </c>
      <c r="AB437" s="13">
        <v>155.97512800000001</v>
      </c>
      <c r="AC437" s="14">
        <f t="shared" si="133"/>
        <v>2.4213120310662362E-2</v>
      </c>
      <c r="AD437" s="13">
        <v>67.291747999999998</v>
      </c>
      <c r="AE437" s="14">
        <f t="shared" si="134"/>
        <v>6.9160426127136132E-2</v>
      </c>
      <c r="AF437" s="13">
        <v>117.119789</v>
      </c>
      <c r="AG437" s="14">
        <f t="shared" si="135"/>
        <v>-3.1825319744562819E-2</v>
      </c>
      <c r="AH437" s="13">
        <v>26.630807999999998</v>
      </c>
      <c r="AI437" s="14">
        <f t="shared" si="136"/>
        <v>-1.9941253461889019E-2</v>
      </c>
      <c r="AJ437" s="13">
        <v>101.87861599999999</v>
      </c>
      <c r="AK437" s="14">
        <f t="shared" si="137"/>
        <v>-2.3786659128458565E-3</v>
      </c>
      <c r="AL437" s="13">
        <v>107.989998</v>
      </c>
      <c r="AM437" s="14">
        <f t="shared" si="138"/>
        <v>1.3909681524839623E-3</v>
      </c>
      <c r="AN437" s="13">
        <v>176.39334099999999</v>
      </c>
      <c r="AO437" s="14">
        <f t="shared" si="139"/>
        <v>9.7217088751710978E-3</v>
      </c>
    </row>
    <row r="438" spans="1:41" x14ac:dyDescent="0.2">
      <c r="A438" s="50">
        <v>43892</v>
      </c>
      <c r="B438" s="49">
        <v>72.758644000000004</v>
      </c>
      <c r="C438" s="14">
        <f t="shared" si="120"/>
        <v>9.310051721324375E-2</v>
      </c>
      <c r="D438" s="13">
        <v>97.697502</v>
      </c>
      <c r="E438" s="14">
        <f t="shared" si="121"/>
        <v>3.7266112806901175E-2</v>
      </c>
      <c r="F438" s="13">
        <v>217.63000500000001</v>
      </c>
      <c r="G438" s="14">
        <f t="shared" si="122"/>
        <v>5.4715562754978464E-2</v>
      </c>
      <c r="H438" s="13">
        <v>38.305168000000002</v>
      </c>
      <c r="I438" s="14">
        <f t="shared" si="123"/>
        <v>5.1694403903846275E-2</v>
      </c>
      <c r="J438" s="13">
        <v>36.066249999999997</v>
      </c>
      <c r="K438" s="14">
        <f t="shared" si="124"/>
        <v>3.1054254958973182E-2</v>
      </c>
      <c r="L438" s="13">
        <v>119.590248</v>
      </c>
      <c r="M438" s="14">
        <f t="shared" si="125"/>
        <v>1.980452181188852E-2</v>
      </c>
      <c r="N438" s="13">
        <v>69.316001999999997</v>
      </c>
      <c r="O438" s="14">
        <f t="shared" si="126"/>
        <v>3.5146536191255073E-2</v>
      </c>
      <c r="P438" s="13">
        <v>206.15718100000001</v>
      </c>
      <c r="Q438" s="14">
        <f t="shared" si="127"/>
        <v>5.5545216937476605E-2</v>
      </c>
      <c r="R438" s="13">
        <v>51.899997999999997</v>
      </c>
      <c r="S438" s="14">
        <f t="shared" si="128"/>
        <v>4.7910553097710418E-2</v>
      </c>
      <c r="T438" s="13">
        <v>124.58474699999999</v>
      </c>
      <c r="U438" s="14">
        <f t="shared" si="129"/>
        <v>4.1195636498472021E-2</v>
      </c>
      <c r="V438" s="13">
        <v>48.962249999999997</v>
      </c>
      <c r="W438" s="14">
        <f t="shared" si="130"/>
        <v>4.542897578162397E-2</v>
      </c>
      <c r="X438" s="13">
        <v>299.51956200000001</v>
      </c>
      <c r="Y438" s="14">
        <f t="shared" si="131"/>
        <v>5.6813090994926263E-2</v>
      </c>
      <c r="Z438" s="13">
        <v>68.008690000000001</v>
      </c>
      <c r="AA438" s="14">
        <f t="shared" si="132"/>
        <v>6.2826708104110507E-2</v>
      </c>
      <c r="AB438" s="13">
        <v>166.35354599999999</v>
      </c>
      <c r="AC438" s="14">
        <f t="shared" si="133"/>
        <v>6.6538929206712893E-2</v>
      </c>
      <c r="AD438" s="13">
        <v>68.876464999999996</v>
      </c>
      <c r="AE438" s="14">
        <f t="shared" si="134"/>
        <v>2.3549945529725225E-2</v>
      </c>
      <c r="AF438" s="13">
        <v>122.043015</v>
      </c>
      <c r="AG438" s="14">
        <f t="shared" si="135"/>
        <v>4.203581685072888E-2</v>
      </c>
      <c r="AH438" s="13">
        <v>27.794214</v>
      </c>
      <c r="AI438" s="14">
        <f t="shared" si="136"/>
        <v>4.3686470196473204E-2</v>
      </c>
      <c r="AJ438" s="13">
        <v>107.57399700000001</v>
      </c>
      <c r="AK438" s="14">
        <f t="shared" si="137"/>
        <v>5.5903596099107E-2</v>
      </c>
      <c r="AL438" s="13">
        <v>112.860001</v>
      </c>
      <c r="AM438" s="14">
        <f t="shared" si="138"/>
        <v>4.5096796834832809E-2</v>
      </c>
      <c r="AN438" s="13">
        <v>186.65123</v>
      </c>
      <c r="AO438" s="14">
        <f t="shared" si="139"/>
        <v>5.8153493447351989E-2</v>
      </c>
    </row>
    <row r="439" spans="1:41" x14ac:dyDescent="0.2">
      <c r="A439" s="50">
        <v>43893</v>
      </c>
      <c r="B439" s="49">
        <v>70.447875999999994</v>
      </c>
      <c r="C439" s="14">
        <f t="shared" si="120"/>
        <v>-3.1759360441077078E-2</v>
      </c>
      <c r="D439" s="13">
        <v>95.449500999999998</v>
      </c>
      <c r="E439" s="14">
        <f t="shared" si="121"/>
        <v>-2.3009810424835631E-2</v>
      </c>
      <c r="F439" s="13">
        <v>208.80999800000001</v>
      </c>
      <c r="G439" s="14">
        <f t="shared" si="122"/>
        <v>-4.052753203768944E-2</v>
      </c>
      <c r="H439" s="13">
        <v>37.332211000000001</v>
      </c>
      <c r="I439" s="14">
        <f t="shared" si="123"/>
        <v>-2.540014966126769E-2</v>
      </c>
      <c r="J439" s="13">
        <v>35.076335999999998</v>
      </c>
      <c r="K439" s="14">
        <f t="shared" si="124"/>
        <v>-2.7447100821405002E-2</v>
      </c>
      <c r="L439" s="13">
        <v>116.071709</v>
      </c>
      <c r="M439" s="14">
        <f t="shared" si="125"/>
        <v>-2.9421621401771847E-2</v>
      </c>
      <c r="N439" s="13">
        <v>66.886002000000005</v>
      </c>
      <c r="O439" s="14">
        <f t="shared" si="126"/>
        <v>-3.5056840121852284E-2</v>
      </c>
      <c r="P439" s="13">
        <v>204.36409</v>
      </c>
      <c r="Q439" s="14">
        <f t="shared" si="127"/>
        <v>-8.6976887795143787E-3</v>
      </c>
      <c r="R439" s="13">
        <v>49.928539000000001</v>
      </c>
      <c r="S439" s="14">
        <f t="shared" si="128"/>
        <v>-3.798572400715694E-2</v>
      </c>
      <c r="T439" s="13">
        <v>120.64308200000001</v>
      </c>
      <c r="U439" s="14">
        <f t="shared" si="129"/>
        <v>-3.1638423602529664E-2</v>
      </c>
      <c r="V439" s="13">
        <v>49.084834999999998</v>
      </c>
      <c r="W439" s="14">
        <f t="shared" si="130"/>
        <v>2.5036635367043925E-3</v>
      </c>
      <c r="X439" s="13">
        <v>285.12652600000001</v>
      </c>
      <c r="Y439" s="14">
        <f t="shared" si="131"/>
        <v>-4.8053742813632949E-2</v>
      </c>
      <c r="Z439" s="13">
        <v>66.136497000000006</v>
      </c>
      <c r="AA439" s="14">
        <f t="shared" si="132"/>
        <v>-2.7528731989985289E-2</v>
      </c>
      <c r="AB439" s="13">
        <v>158.38200399999999</v>
      </c>
      <c r="AC439" s="14">
        <f t="shared" si="133"/>
        <v>-4.7919279099707279E-2</v>
      </c>
      <c r="AD439" s="13">
        <v>66.250252000000003</v>
      </c>
      <c r="AE439" s="14">
        <f t="shared" si="134"/>
        <v>-3.8129323274648241E-2</v>
      </c>
      <c r="AF439" s="13">
        <v>120.268929</v>
      </c>
      <c r="AG439" s="14">
        <f t="shared" si="135"/>
        <v>-1.453656319454244E-2</v>
      </c>
      <c r="AH439" s="13">
        <v>27.332039000000002</v>
      </c>
      <c r="AI439" s="14">
        <f t="shared" si="136"/>
        <v>-1.6628460873187478E-2</v>
      </c>
      <c r="AJ439" s="13">
        <v>106.32334899999999</v>
      </c>
      <c r="AK439" s="14">
        <f t="shared" si="137"/>
        <v>-1.162593224085573E-2</v>
      </c>
      <c r="AL439" s="13">
        <v>109.760002</v>
      </c>
      <c r="AM439" s="14">
        <f t="shared" si="138"/>
        <v>-2.7467649942693129E-2</v>
      </c>
      <c r="AN439" s="13">
        <v>180.24614</v>
      </c>
      <c r="AO439" s="14">
        <f t="shared" si="139"/>
        <v>-3.4315819938609549E-2</v>
      </c>
    </row>
    <row r="440" spans="1:41" x14ac:dyDescent="0.2">
      <c r="A440" s="50">
        <v>43894</v>
      </c>
      <c r="B440" s="49">
        <v>73.715560999999994</v>
      </c>
      <c r="C440" s="14">
        <f t="shared" si="120"/>
        <v>4.6384436061635226E-2</v>
      </c>
      <c r="D440" s="13">
        <v>98.791495999999995</v>
      </c>
      <c r="E440" s="14">
        <f t="shared" si="121"/>
        <v>3.5013226522787155E-2</v>
      </c>
      <c r="F440" s="13">
        <v>217.86000100000001</v>
      </c>
      <c r="G440" s="14">
        <f t="shared" si="122"/>
        <v>4.3340850949100673E-2</v>
      </c>
      <c r="H440" s="13">
        <v>38.287135999999997</v>
      </c>
      <c r="I440" s="14">
        <f t="shared" si="123"/>
        <v>2.5579117186496081E-2</v>
      </c>
      <c r="J440" s="13">
        <v>36.258975999999997</v>
      </c>
      <c r="K440" s="14">
        <f t="shared" si="124"/>
        <v>3.3716178337440894E-2</v>
      </c>
      <c r="L440" s="13">
        <v>118.792839</v>
      </c>
      <c r="M440" s="14">
        <f t="shared" si="125"/>
        <v>2.3443524898905332E-2</v>
      </c>
      <c r="N440" s="13">
        <v>69.080001999999993</v>
      </c>
      <c r="O440" s="14">
        <f t="shared" si="126"/>
        <v>3.28020801721709E-2</v>
      </c>
      <c r="P440" s="13">
        <v>216.145004</v>
      </c>
      <c r="Q440" s="14">
        <f t="shared" si="127"/>
        <v>5.7646693213078581E-2</v>
      </c>
      <c r="R440" s="13">
        <v>52.346020000000003</v>
      </c>
      <c r="S440" s="14">
        <f t="shared" si="128"/>
        <v>4.8418821147560465E-2</v>
      </c>
      <c r="T440" s="13">
        <v>127.66332199999999</v>
      </c>
      <c r="U440" s="14">
        <f t="shared" si="129"/>
        <v>5.8190157973583512E-2</v>
      </c>
      <c r="V440" s="13">
        <v>51.588974</v>
      </c>
      <c r="W440" s="14">
        <f t="shared" si="130"/>
        <v>5.1016551242354158E-2</v>
      </c>
      <c r="X440" s="13">
        <v>295.24273699999998</v>
      </c>
      <c r="Y440" s="14">
        <f t="shared" si="131"/>
        <v>3.5479725937529905E-2</v>
      </c>
      <c r="Z440" s="13">
        <v>69.345962999999998</v>
      </c>
      <c r="AA440" s="14">
        <f t="shared" si="132"/>
        <v>4.8527910391141349E-2</v>
      </c>
      <c r="AB440" s="13">
        <v>164.196991</v>
      </c>
      <c r="AC440" s="14">
        <f t="shared" si="133"/>
        <v>3.6714947741158799E-2</v>
      </c>
      <c r="AD440" s="13">
        <v>70.889694000000006</v>
      </c>
      <c r="AE440" s="14">
        <f t="shared" si="134"/>
        <v>7.0029046832908781E-2</v>
      </c>
      <c r="AF440" s="13">
        <v>126.30986</v>
      </c>
      <c r="AG440" s="14">
        <f t="shared" si="135"/>
        <v>5.0228525773269306E-2</v>
      </c>
      <c r="AH440" s="13">
        <v>29.005420999999998</v>
      </c>
      <c r="AI440" s="14">
        <f t="shared" si="136"/>
        <v>6.12241918724028E-2</v>
      </c>
      <c r="AJ440" s="13">
        <v>112.01876799999999</v>
      </c>
      <c r="AK440" s="14">
        <f t="shared" si="137"/>
        <v>5.3566963922477617E-2</v>
      </c>
      <c r="AL440" s="13">
        <v>115.300003</v>
      </c>
      <c r="AM440" s="14">
        <f t="shared" si="138"/>
        <v>5.047376912402024E-2</v>
      </c>
      <c r="AN440" s="13">
        <v>188.55337499999999</v>
      </c>
      <c r="AO440" s="14">
        <f t="shared" si="139"/>
        <v>4.6088282389847635E-2</v>
      </c>
    </row>
    <row r="441" spans="1:41" x14ac:dyDescent="0.2">
      <c r="A441" s="50">
        <v>43895</v>
      </c>
      <c r="B441" s="49">
        <v>71.324448000000004</v>
      </c>
      <c r="C441" s="14">
        <f t="shared" si="120"/>
        <v>-3.2437018284375396E-2</v>
      </c>
      <c r="D441" s="13">
        <v>96.201499999999996</v>
      </c>
      <c r="E441" s="14">
        <f t="shared" si="121"/>
        <v>-2.6216790967514059E-2</v>
      </c>
      <c r="F441" s="13">
        <v>208.96000699999999</v>
      </c>
      <c r="G441" s="14">
        <f t="shared" si="122"/>
        <v>-4.0851895525328752E-2</v>
      </c>
      <c r="H441" s="13">
        <v>36.728630000000003</v>
      </c>
      <c r="I441" s="14">
        <f t="shared" si="123"/>
        <v>-4.0705734688538553E-2</v>
      </c>
      <c r="J441" s="13">
        <v>34.664588999999999</v>
      </c>
      <c r="K441" s="14">
        <f t="shared" si="124"/>
        <v>-4.3972201531560007E-2</v>
      </c>
      <c r="L441" s="13">
        <v>113.609741</v>
      </c>
      <c r="M441" s="14">
        <f t="shared" si="125"/>
        <v>-4.3631401047667495E-2</v>
      </c>
      <c r="N441" s="13">
        <v>65.737999000000002</v>
      </c>
      <c r="O441" s="14">
        <f t="shared" si="126"/>
        <v>-4.8378733399573326E-2</v>
      </c>
      <c r="P441" s="13">
        <v>210.52351400000001</v>
      </c>
      <c r="Q441" s="14">
        <f t="shared" si="127"/>
        <v>-2.6007957139735693E-2</v>
      </c>
      <c r="R441" s="13">
        <v>50.811686999999999</v>
      </c>
      <c r="S441" s="14">
        <f t="shared" si="128"/>
        <v>-2.9311359297230277E-2</v>
      </c>
      <c r="T441" s="13">
        <v>126.35539199999999</v>
      </c>
      <c r="U441" s="14">
        <f t="shared" si="129"/>
        <v>-1.0245150913431478E-2</v>
      </c>
      <c r="V441" s="13">
        <v>49.680228999999997</v>
      </c>
      <c r="W441" s="14">
        <f t="shared" si="130"/>
        <v>-3.6999088216020826E-2</v>
      </c>
      <c r="X441" s="13">
        <v>283.88644399999998</v>
      </c>
      <c r="Y441" s="14">
        <f t="shared" si="131"/>
        <v>-3.8464258648299943E-2</v>
      </c>
      <c r="Z441" s="13">
        <v>68.184203999999994</v>
      </c>
      <c r="AA441" s="14">
        <f t="shared" si="132"/>
        <v>-1.6753087703173186E-2</v>
      </c>
      <c r="AB441" s="13">
        <v>160.07643100000001</v>
      </c>
      <c r="AC441" s="14">
        <f t="shared" si="133"/>
        <v>-2.5095222360073444E-2</v>
      </c>
      <c r="AD441" s="13">
        <v>68.094054999999997</v>
      </c>
      <c r="AE441" s="14">
        <f t="shared" si="134"/>
        <v>-3.9436465898696205E-2</v>
      </c>
      <c r="AF441" s="13">
        <v>123.331497</v>
      </c>
      <c r="AG441" s="14">
        <f t="shared" si="135"/>
        <v>-2.3579813959100249E-2</v>
      </c>
      <c r="AH441" s="13">
        <v>28.256384000000001</v>
      </c>
      <c r="AI441" s="14">
        <f t="shared" si="136"/>
        <v>-2.5824034755434044E-2</v>
      </c>
      <c r="AJ441" s="13">
        <v>109.436493</v>
      </c>
      <c r="AK441" s="14">
        <f t="shared" si="137"/>
        <v>-2.3052163901677636E-2</v>
      </c>
      <c r="AL441" s="13">
        <v>112.18</v>
      </c>
      <c r="AM441" s="14">
        <f t="shared" si="138"/>
        <v>-2.7059869200523723E-2</v>
      </c>
      <c r="AN441" s="13">
        <v>181.43980400000001</v>
      </c>
      <c r="AO441" s="14">
        <f t="shared" si="139"/>
        <v>-3.7727094516340376E-2</v>
      </c>
    </row>
    <row r="442" spans="1:41" x14ac:dyDescent="0.2">
      <c r="A442" s="50">
        <v>43896</v>
      </c>
      <c r="B442" s="49">
        <v>70.377266000000006</v>
      </c>
      <c r="C442" s="14">
        <f t="shared" si="120"/>
        <v>-1.3279906491530102E-2</v>
      </c>
      <c r="D442" s="13">
        <v>95.054496999999998</v>
      </c>
      <c r="E442" s="14">
        <f t="shared" si="121"/>
        <v>-1.1922922199757768E-2</v>
      </c>
      <c r="F442" s="13">
        <v>205.979996</v>
      </c>
      <c r="G442" s="14">
        <f t="shared" si="122"/>
        <v>-1.4261154767285178E-2</v>
      </c>
      <c r="H442" s="13">
        <v>36.368285999999998</v>
      </c>
      <c r="I442" s="14">
        <f t="shared" si="123"/>
        <v>-9.810983965369946E-3</v>
      </c>
      <c r="J442" s="13">
        <v>34.760962999999997</v>
      </c>
      <c r="K442" s="14">
        <f t="shared" si="124"/>
        <v>2.7801858547924496E-3</v>
      </c>
      <c r="L442" s="13">
        <v>114.895538</v>
      </c>
      <c r="M442" s="14">
        <f t="shared" si="125"/>
        <v>1.1317665093524054E-2</v>
      </c>
      <c r="N442" s="13">
        <v>64.787002999999999</v>
      </c>
      <c r="O442" s="14">
        <f t="shared" si="126"/>
        <v>-1.4466457976611169E-2</v>
      </c>
      <c r="P442" s="13">
        <v>204.87510700000001</v>
      </c>
      <c r="Q442" s="14">
        <f t="shared" si="127"/>
        <v>-2.6830290320918659E-2</v>
      </c>
      <c r="R442" s="13">
        <v>49.750137000000002</v>
      </c>
      <c r="S442" s="14">
        <f t="shared" si="128"/>
        <v>-2.0891847184684065E-2</v>
      </c>
      <c r="T442" s="13">
        <v>126.373169</v>
      </c>
      <c r="U442" s="14">
        <f t="shared" si="129"/>
        <v>1.4069047405596002E-4</v>
      </c>
      <c r="V442" s="13">
        <v>48.384360999999998</v>
      </c>
      <c r="W442" s="14">
        <f t="shared" si="130"/>
        <v>-2.6084179281862796E-2</v>
      </c>
      <c r="X442" s="13">
        <v>280.25402800000001</v>
      </c>
      <c r="Y442" s="14">
        <f t="shared" si="131"/>
        <v>-1.2795313326056434E-2</v>
      </c>
      <c r="Z442" s="13">
        <v>68.702399999999997</v>
      </c>
      <c r="AA442" s="14">
        <f t="shared" si="132"/>
        <v>7.5999420628274361E-3</v>
      </c>
      <c r="AB442" s="13">
        <v>155.55149800000001</v>
      </c>
      <c r="AC442" s="14">
        <f t="shared" si="133"/>
        <v>-2.8267328124025992E-2</v>
      </c>
      <c r="AD442" s="13">
        <v>66.287636000000006</v>
      </c>
      <c r="AE442" s="14">
        <f t="shared" si="134"/>
        <v>-2.6528292374422224E-2</v>
      </c>
      <c r="AF442" s="13">
        <v>122.581306</v>
      </c>
      <c r="AG442" s="14">
        <f t="shared" si="135"/>
        <v>-6.0827202965030303E-3</v>
      </c>
      <c r="AH442" s="13">
        <v>27.905774999999998</v>
      </c>
      <c r="AI442" s="14">
        <f t="shared" si="136"/>
        <v>-1.240813403441865E-2</v>
      </c>
      <c r="AJ442" s="13">
        <v>109.46347799999999</v>
      </c>
      <c r="AK442" s="14">
        <f t="shared" si="137"/>
        <v>2.4658136660127283E-4</v>
      </c>
      <c r="AL442" s="13">
        <v>110.889999</v>
      </c>
      <c r="AM442" s="14">
        <f t="shared" si="138"/>
        <v>-1.1499384917097566E-2</v>
      </c>
      <c r="AN442" s="13">
        <v>178.91658000000001</v>
      </c>
      <c r="AO442" s="14">
        <f t="shared" si="139"/>
        <v>-1.390667287096492E-2</v>
      </c>
    </row>
    <row r="443" spans="1:41" x14ac:dyDescent="0.2">
      <c r="A443" s="50">
        <v>43899</v>
      </c>
      <c r="B443" s="49">
        <v>64.810965999999993</v>
      </c>
      <c r="C443" s="14">
        <f t="shared" si="120"/>
        <v>-7.9092302335245779E-2</v>
      </c>
      <c r="D443" s="13">
        <v>90.030501999999998</v>
      </c>
      <c r="E443" s="14">
        <f t="shared" si="121"/>
        <v>-5.2853838151392218E-2</v>
      </c>
      <c r="F443" s="13">
        <v>193.13000500000001</v>
      </c>
      <c r="G443" s="14">
        <f t="shared" si="122"/>
        <v>-6.2384655061358374E-2</v>
      </c>
      <c r="H443" s="13">
        <v>34.125107</v>
      </c>
      <c r="I443" s="14">
        <f t="shared" si="123"/>
        <v>-6.1679535846148936E-2</v>
      </c>
      <c r="J443" s="13">
        <v>33.254181000000003</v>
      </c>
      <c r="K443" s="14">
        <f t="shared" si="124"/>
        <v>-4.3346957907926642E-2</v>
      </c>
      <c r="L443" s="13">
        <v>104.011017</v>
      </c>
      <c r="M443" s="14">
        <f t="shared" si="125"/>
        <v>-9.4734061822313809E-2</v>
      </c>
      <c r="N443" s="13">
        <v>60.789501000000001</v>
      </c>
      <c r="O443" s="14">
        <f t="shared" si="126"/>
        <v>-6.1702221354489883E-2</v>
      </c>
      <c r="P443" s="13">
        <v>188.69206199999999</v>
      </c>
      <c r="Q443" s="14">
        <f t="shared" si="127"/>
        <v>-7.8989806213987768E-2</v>
      </c>
      <c r="R443" s="13">
        <v>45.361206000000003</v>
      </c>
      <c r="S443" s="14">
        <f t="shared" si="128"/>
        <v>-8.8219475656921342E-2</v>
      </c>
      <c r="T443" s="13">
        <v>121.399399</v>
      </c>
      <c r="U443" s="14">
        <f t="shared" si="129"/>
        <v>-3.9357800705306367E-2</v>
      </c>
      <c r="V443" s="13">
        <v>45.407409999999999</v>
      </c>
      <c r="W443" s="14">
        <f t="shared" si="130"/>
        <v>-6.152713270306498E-2</v>
      </c>
      <c r="X443" s="13">
        <v>255.84252900000001</v>
      </c>
      <c r="Y443" s="14">
        <f t="shared" si="131"/>
        <v>-8.7104899701923255E-2</v>
      </c>
      <c r="Z443" s="13">
        <v>65.994415000000004</v>
      </c>
      <c r="AA443" s="14">
        <f t="shared" si="132"/>
        <v>-3.9416163045250197E-2</v>
      </c>
      <c r="AB443" s="13">
        <v>145.00938400000001</v>
      </c>
      <c r="AC443" s="14">
        <f t="shared" si="133"/>
        <v>-6.7772500654413537E-2</v>
      </c>
      <c r="AD443" s="13">
        <v>61.154854</v>
      </c>
      <c r="AE443" s="14">
        <f t="shared" si="134"/>
        <v>-7.7431966347389469E-2</v>
      </c>
      <c r="AF443" s="13">
        <v>116.24060799999999</v>
      </c>
      <c r="AG443" s="14">
        <f t="shared" si="135"/>
        <v>-5.1726467981993984E-2</v>
      </c>
      <c r="AH443" s="13">
        <v>26.901738999999999</v>
      </c>
      <c r="AI443" s="14">
        <f t="shared" si="136"/>
        <v>-3.5979506034145237E-2</v>
      </c>
      <c r="AJ443" s="13">
        <v>104.424896</v>
      </c>
      <c r="AK443" s="14">
        <f t="shared" si="137"/>
        <v>-4.6029800003248522E-2</v>
      </c>
      <c r="AL443" s="13">
        <v>101.629997</v>
      </c>
      <c r="AM443" s="14">
        <f t="shared" si="138"/>
        <v>-8.3506196081758466E-2</v>
      </c>
      <c r="AN443" s="13">
        <v>166.07719399999999</v>
      </c>
      <c r="AO443" s="14">
        <f t="shared" si="139"/>
        <v>-7.1761856838533422E-2</v>
      </c>
    </row>
    <row r="444" spans="1:41" x14ac:dyDescent="0.2">
      <c r="A444" s="50">
        <v>43900</v>
      </c>
      <c r="B444" s="49">
        <v>69.478752</v>
      </c>
      <c r="C444" s="14">
        <f t="shared" si="120"/>
        <v>7.2021546477181175E-2</v>
      </c>
      <c r="D444" s="13">
        <v>94.591003000000001</v>
      </c>
      <c r="E444" s="14">
        <f t="shared" si="121"/>
        <v>5.0655065768710372E-2</v>
      </c>
      <c r="F444" s="13">
        <v>202.729996</v>
      </c>
      <c r="G444" s="14">
        <f t="shared" si="122"/>
        <v>4.9707403052156485E-2</v>
      </c>
      <c r="H444" s="13">
        <v>35.224170999999998</v>
      </c>
      <c r="I444" s="14">
        <f t="shared" si="123"/>
        <v>3.2206902677257565E-2</v>
      </c>
      <c r="J444" s="13">
        <v>35.111365999999997</v>
      </c>
      <c r="K444" s="14">
        <f t="shared" si="124"/>
        <v>5.5848165378061587E-2</v>
      </c>
      <c r="L444" s="13">
        <v>111.09792299999999</v>
      </c>
      <c r="M444" s="14">
        <f t="shared" si="125"/>
        <v>6.8136109081598617E-2</v>
      </c>
      <c r="N444" s="13">
        <v>63.758499</v>
      </c>
      <c r="O444" s="14">
        <f t="shared" si="126"/>
        <v>4.8840637793687414E-2</v>
      </c>
      <c r="P444" s="13">
        <v>202.35574299999999</v>
      </c>
      <c r="Q444" s="14">
        <f t="shared" si="127"/>
        <v>7.2412590414110856E-2</v>
      </c>
      <c r="R444" s="13">
        <v>48.153339000000003</v>
      </c>
      <c r="S444" s="14">
        <f t="shared" si="128"/>
        <v>6.1553323780677349E-2</v>
      </c>
      <c r="T444" s="13">
        <v>126.02619199999999</v>
      </c>
      <c r="U444" s="14">
        <f t="shared" si="129"/>
        <v>3.8112157375671973E-2</v>
      </c>
      <c r="V444" s="13">
        <v>46.983443999999999</v>
      </c>
      <c r="W444" s="14">
        <f t="shared" si="130"/>
        <v>3.4708740269484561E-2</v>
      </c>
      <c r="X444" s="13">
        <v>273.965576</v>
      </c>
      <c r="Y444" s="14">
        <f t="shared" si="131"/>
        <v>7.083672550782194E-2</v>
      </c>
      <c r="Z444" s="13">
        <v>68.551956000000004</v>
      </c>
      <c r="AA444" s="14">
        <f t="shared" si="132"/>
        <v>3.8753900614165504E-2</v>
      </c>
      <c r="AB444" s="13">
        <v>154.92575099999999</v>
      </c>
      <c r="AC444" s="14">
        <f t="shared" si="133"/>
        <v>6.8384312286989601E-2</v>
      </c>
      <c r="AD444" s="13">
        <v>65.051772999999997</v>
      </c>
      <c r="AE444" s="14">
        <f t="shared" si="134"/>
        <v>6.3722153600431986E-2</v>
      </c>
      <c r="AF444" s="13">
        <v>119.79497499999999</v>
      </c>
      <c r="AG444" s="14">
        <f t="shared" si="135"/>
        <v>3.0577670412735625E-2</v>
      </c>
      <c r="AH444" s="13">
        <v>27.563122</v>
      </c>
      <c r="AI444" s="14">
        <f t="shared" si="136"/>
        <v>2.4585139272966794E-2</v>
      </c>
      <c r="AJ444" s="13">
        <v>108.46476699999999</v>
      </c>
      <c r="AK444" s="14">
        <f t="shared" si="137"/>
        <v>3.8686856820044024E-2</v>
      </c>
      <c r="AL444" s="13">
        <v>109.739998</v>
      </c>
      <c r="AM444" s="14">
        <f t="shared" si="138"/>
        <v>7.9799284063739595E-2</v>
      </c>
      <c r="AN444" s="13">
        <v>177.20854199999999</v>
      </c>
      <c r="AO444" s="14">
        <f t="shared" si="139"/>
        <v>6.7025144945548565E-2</v>
      </c>
    </row>
    <row r="445" spans="1:41" x14ac:dyDescent="0.2">
      <c r="A445" s="50">
        <v>43901</v>
      </c>
      <c r="B445" s="49">
        <v>67.065712000000005</v>
      </c>
      <c r="C445" s="14">
        <f t="shared" si="120"/>
        <v>-3.4730618074429342E-2</v>
      </c>
      <c r="D445" s="13">
        <v>91.042998999999995</v>
      </c>
      <c r="E445" s="14">
        <f t="shared" si="121"/>
        <v>-3.7508895005585297E-2</v>
      </c>
      <c r="F445" s="13">
        <v>194.63999899999999</v>
      </c>
      <c r="G445" s="14">
        <f t="shared" si="122"/>
        <v>-3.9905278743260109E-2</v>
      </c>
      <c r="H445" s="13">
        <v>34.152133999999997</v>
      </c>
      <c r="I445" s="14">
        <f t="shared" si="123"/>
        <v>-3.0434697810205469E-2</v>
      </c>
      <c r="J445" s="13">
        <v>32.456992999999997</v>
      </c>
      <c r="K445" s="14">
        <f t="shared" si="124"/>
        <v>-7.5598682204503276E-2</v>
      </c>
      <c r="L445" s="13">
        <v>105.167252</v>
      </c>
      <c r="M445" s="14">
        <f t="shared" si="125"/>
        <v>-5.338237511424937E-2</v>
      </c>
      <c r="N445" s="13">
        <v>60.544998</v>
      </c>
      <c r="O445" s="14">
        <f t="shared" si="126"/>
        <v>-5.0401139462207256E-2</v>
      </c>
      <c r="P445" s="13">
        <v>192.147705</v>
      </c>
      <c r="Q445" s="14">
        <f t="shared" si="127"/>
        <v>-5.0446000932130586E-2</v>
      </c>
      <c r="R445" s="13">
        <v>46.083770999999999</v>
      </c>
      <c r="S445" s="14">
        <f t="shared" si="128"/>
        <v>-4.2978701850768908E-2</v>
      </c>
      <c r="T445" s="13">
        <v>117.270905</v>
      </c>
      <c r="U445" s="14">
        <f t="shared" si="129"/>
        <v>-6.9471963415351001E-2</v>
      </c>
      <c r="V445" s="13">
        <v>45.713859999999997</v>
      </c>
      <c r="W445" s="14">
        <f t="shared" si="130"/>
        <v>-2.7021944155477429E-2</v>
      </c>
      <c r="X445" s="13">
        <v>263.41006499999997</v>
      </c>
      <c r="Y445" s="14">
        <f t="shared" si="131"/>
        <v>-3.8528603316206556E-2</v>
      </c>
      <c r="Z445" s="13">
        <v>66.236794000000003</v>
      </c>
      <c r="AA445" s="14">
        <f t="shared" si="132"/>
        <v>-3.3772369675345248E-2</v>
      </c>
      <c r="AB445" s="13">
        <v>147.90730300000001</v>
      </c>
      <c r="AC445" s="14">
        <f t="shared" si="133"/>
        <v>-4.5302010509537416E-2</v>
      </c>
      <c r="AD445" s="13">
        <v>61.411484000000002</v>
      </c>
      <c r="AE445" s="14">
        <f t="shared" si="134"/>
        <v>-5.5959873683996242E-2</v>
      </c>
      <c r="AF445" s="13">
        <v>115.874443</v>
      </c>
      <c r="AG445" s="14">
        <f t="shared" si="135"/>
        <v>-3.2727015469555365E-2</v>
      </c>
      <c r="AH445" s="13">
        <v>25.634744999999999</v>
      </c>
      <c r="AI445" s="14">
        <f t="shared" si="136"/>
        <v>-6.9962212553425607E-2</v>
      </c>
      <c r="AJ445" s="13">
        <v>100.403015</v>
      </c>
      <c r="AK445" s="14">
        <f t="shared" si="137"/>
        <v>-7.4325997491885953E-2</v>
      </c>
      <c r="AL445" s="13">
        <v>103.900002</v>
      </c>
      <c r="AM445" s="14">
        <f t="shared" si="138"/>
        <v>-5.3216658524087079E-2</v>
      </c>
      <c r="AN445" s="13">
        <v>167.84343000000001</v>
      </c>
      <c r="AO445" s="14">
        <f t="shared" si="139"/>
        <v>-5.2847971628816715E-2</v>
      </c>
    </row>
    <row r="446" spans="1:41" x14ac:dyDescent="0.2">
      <c r="A446" s="50">
        <v>43902</v>
      </c>
      <c r="B446" s="49">
        <v>60.442680000000003</v>
      </c>
      <c r="C446" s="14">
        <f t="shared" si="120"/>
        <v>-9.8754367954820177E-2</v>
      </c>
      <c r="D446" s="13">
        <v>83.830498000000006</v>
      </c>
      <c r="E446" s="14">
        <f t="shared" si="121"/>
        <v>-7.9220819604151949E-2</v>
      </c>
      <c r="F446" s="13">
        <v>175.970001</v>
      </c>
      <c r="G446" s="14">
        <f t="shared" si="122"/>
        <v>-9.5920664282370782E-2</v>
      </c>
      <c r="H446" s="13">
        <v>31.476542999999999</v>
      </c>
      <c r="I446" s="14">
        <f t="shared" si="123"/>
        <v>-7.8343303525337471E-2</v>
      </c>
      <c r="J446" s="13">
        <v>29.084278000000001</v>
      </c>
      <c r="K446" s="14">
        <f t="shared" si="124"/>
        <v>-0.10391335389572276</v>
      </c>
      <c r="L446" s="13">
        <v>91.511748999999995</v>
      </c>
      <c r="M446" s="14">
        <f t="shared" si="125"/>
        <v>-0.12984558158845882</v>
      </c>
      <c r="N446" s="13">
        <v>55.577499000000003</v>
      </c>
      <c r="O446" s="14">
        <f t="shared" si="126"/>
        <v>-8.2046397953469241E-2</v>
      </c>
      <c r="P446" s="13">
        <v>172.02041600000001</v>
      </c>
      <c r="Q446" s="14">
        <f t="shared" si="127"/>
        <v>-0.10474904709374488</v>
      </c>
      <c r="R446" s="13">
        <v>40.624370999999996</v>
      </c>
      <c r="S446" s="14">
        <f t="shared" si="128"/>
        <v>-0.11846686765282299</v>
      </c>
      <c r="T446" s="13">
        <v>111.585312</v>
      </c>
      <c r="U446" s="14">
        <f t="shared" si="129"/>
        <v>-4.8482554133951639E-2</v>
      </c>
      <c r="V446" s="13">
        <v>41.292209999999997</v>
      </c>
      <c r="W446" s="14">
        <f t="shared" si="130"/>
        <v>-9.6724494496855051E-2</v>
      </c>
      <c r="X446" s="13">
        <v>235.81527700000001</v>
      </c>
      <c r="Y446" s="14">
        <f t="shared" si="131"/>
        <v>-0.10475980862766188</v>
      </c>
      <c r="Z446" s="13">
        <v>62.224991000000003</v>
      </c>
      <c r="AA446" s="14">
        <f t="shared" si="132"/>
        <v>-6.0567590273164496E-2</v>
      </c>
      <c r="AB446" s="13">
        <v>133.88002</v>
      </c>
      <c r="AC446" s="14">
        <f t="shared" si="133"/>
        <v>-9.4838339388826576E-2</v>
      </c>
      <c r="AD446" s="13">
        <v>53.896687</v>
      </c>
      <c r="AE446" s="14">
        <f t="shared" si="134"/>
        <v>-0.12236794342895219</v>
      </c>
      <c r="AF446" s="13">
        <v>103.005455</v>
      </c>
      <c r="AG446" s="14">
        <f t="shared" si="135"/>
        <v>-0.11105976146957619</v>
      </c>
      <c r="AH446" s="13">
        <v>23.921510999999999</v>
      </c>
      <c r="AI446" s="14">
        <f t="shared" si="136"/>
        <v>-6.6832496285802678E-2</v>
      </c>
      <c r="AJ446" s="13">
        <v>91.630447000000004</v>
      </c>
      <c r="AK446" s="14">
        <f t="shared" si="137"/>
        <v>-8.7373551481496725E-2</v>
      </c>
      <c r="AL446" s="13">
        <v>96.959998999999996</v>
      </c>
      <c r="AM446" s="14">
        <f t="shared" si="138"/>
        <v>-6.6795022775841706E-2</v>
      </c>
      <c r="AN446" s="13">
        <v>155.35346999999999</v>
      </c>
      <c r="AO446" s="14">
        <f t="shared" si="139"/>
        <v>-7.4414351517959498E-2</v>
      </c>
    </row>
    <row r="447" spans="1:41" x14ac:dyDescent="0.2">
      <c r="A447" s="50">
        <v>43903</v>
      </c>
      <c r="B447" s="49">
        <v>67.684196</v>
      </c>
      <c r="C447" s="14">
        <f t="shared" si="120"/>
        <v>0.11980798998323694</v>
      </c>
      <c r="D447" s="13">
        <v>89.25</v>
      </c>
      <c r="E447" s="14">
        <f t="shared" si="121"/>
        <v>6.46483335933421E-2</v>
      </c>
      <c r="F447" s="13">
        <v>196.39999399999999</v>
      </c>
      <c r="G447" s="14">
        <f t="shared" si="122"/>
        <v>0.1160992946746644</v>
      </c>
      <c r="H447" s="13">
        <v>35.431381000000002</v>
      </c>
      <c r="I447" s="14">
        <f t="shared" si="123"/>
        <v>0.12564397557889384</v>
      </c>
      <c r="J447" s="13">
        <v>32.973849999999999</v>
      </c>
      <c r="K447" s="14">
        <f t="shared" si="124"/>
        <v>0.13373452144832321</v>
      </c>
      <c r="L447" s="13">
        <v>102.186958</v>
      </c>
      <c r="M447" s="14">
        <f t="shared" si="125"/>
        <v>0.11665397193971239</v>
      </c>
      <c r="N447" s="13">
        <v>60.713501000000001</v>
      </c>
      <c r="O447" s="14">
        <f t="shared" si="126"/>
        <v>9.2411535107040255E-2</v>
      </c>
      <c r="P447" s="13">
        <v>185.63114899999999</v>
      </c>
      <c r="Q447" s="14">
        <f t="shared" si="127"/>
        <v>7.9122776915037774E-2</v>
      </c>
      <c r="R447" s="13">
        <v>48.554774999999999</v>
      </c>
      <c r="S447" s="14">
        <f t="shared" si="128"/>
        <v>0.19521296711277092</v>
      </c>
      <c r="T447" s="13">
        <v>119.486389</v>
      </c>
      <c r="U447" s="14">
        <f t="shared" si="129"/>
        <v>7.0807500184253636E-2</v>
      </c>
      <c r="V447" s="13">
        <v>42.811397999999997</v>
      </c>
      <c r="W447" s="14">
        <f t="shared" si="130"/>
        <v>3.6791152616922229E-2</v>
      </c>
      <c r="X447" s="13">
        <v>263.65417500000001</v>
      </c>
      <c r="Y447" s="14">
        <f t="shared" si="131"/>
        <v>0.11805383584202644</v>
      </c>
      <c r="Z447" s="13">
        <v>64.677254000000005</v>
      </c>
      <c r="AA447" s="14">
        <f t="shared" si="132"/>
        <v>3.9409615985320112E-2</v>
      </c>
      <c r="AB447" s="13">
        <v>152.913544</v>
      </c>
      <c r="AC447" s="14">
        <f t="shared" si="133"/>
        <v>0.14216851775193939</v>
      </c>
      <c r="AD447" s="13">
        <v>60.008698000000003</v>
      </c>
      <c r="AE447" s="14">
        <f t="shared" si="134"/>
        <v>0.1134023506862305</v>
      </c>
      <c r="AF447" s="13">
        <v>113.820404</v>
      </c>
      <c r="AG447" s="14">
        <f t="shared" si="135"/>
        <v>0.10499394425275832</v>
      </c>
      <c r="AH447" s="13">
        <v>26.065041999999998</v>
      </c>
      <c r="AI447" s="14">
        <f t="shared" si="136"/>
        <v>8.960683963483751E-2</v>
      </c>
      <c r="AJ447" s="13">
        <v>102.634377</v>
      </c>
      <c r="AK447" s="14">
        <f t="shared" si="137"/>
        <v>0.12009032325248836</v>
      </c>
      <c r="AL447" s="13">
        <v>110.150002</v>
      </c>
      <c r="AM447" s="14">
        <f t="shared" si="138"/>
        <v>0.13603551089145549</v>
      </c>
      <c r="AN447" s="13">
        <v>170.63845800000001</v>
      </c>
      <c r="AO447" s="14">
        <f t="shared" si="139"/>
        <v>9.8388455693973365E-2</v>
      </c>
    </row>
    <row r="448" spans="1:41" x14ac:dyDescent="0.2">
      <c r="A448" s="50">
        <v>43906</v>
      </c>
      <c r="B448" s="49">
        <v>58.976844999999997</v>
      </c>
      <c r="C448" s="14">
        <f t="shared" si="120"/>
        <v>-0.12864673756337452</v>
      </c>
      <c r="D448" s="13">
        <v>84.457497000000004</v>
      </c>
      <c r="E448" s="14">
        <f t="shared" si="121"/>
        <v>-5.3697512605041964E-2</v>
      </c>
      <c r="F448" s="13">
        <v>177.770004</v>
      </c>
      <c r="G448" s="14">
        <f t="shared" si="122"/>
        <v>-9.4857385789940518E-2</v>
      </c>
      <c r="H448" s="13">
        <v>32.467503000000001</v>
      </c>
      <c r="I448" s="14">
        <f t="shared" si="123"/>
        <v>-8.3651213030618288E-2</v>
      </c>
      <c r="J448" s="13">
        <v>29.53105</v>
      </c>
      <c r="K448" s="14">
        <f t="shared" si="124"/>
        <v>-0.10441000975015047</v>
      </c>
      <c r="L448" s="13">
        <v>94.701363000000001</v>
      </c>
      <c r="M448" s="14">
        <f t="shared" si="125"/>
        <v>-7.3253917588974593E-2</v>
      </c>
      <c r="N448" s="13">
        <v>53.650002000000001</v>
      </c>
      <c r="O448" s="14">
        <f t="shared" si="126"/>
        <v>-0.11634148720891591</v>
      </c>
      <c r="P448" s="13">
        <v>148.88760400000001</v>
      </c>
      <c r="Q448" s="14">
        <f t="shared" si="127"/>
        <v>-0.19793846667403858</v>
      </c>
      <c r="R448" s="13">
        <v>39.794758000000002</v>
      </c>
      <c r="S448" s="14">
        <f t="shared" si="128"/>
        <v>-0.18041514969434003</v>
      </c>
      <c r="T448" s="13">
        <v>113.115692</v>
      </c>
      <c r="U448" s="14">
        <f t="shared" si="129"/>
        <v>-5.3317344789790333E-2</v>
      </c>
      <c r="V448" s="13">
        <v>39.976143</v>
      </c>
      <c r="W448" s="14">
        <f t="shared" si="130"/>
        <v>-6.622663898992498E-2</v>
      </c>
      <c r="X448" s="13">
        <v>230.102982</v>
      </c>
      <c r="Y448" s="14">
        <f t="shared" si="131"/>
        <v>-0.12725454850089146</v>
      </c>
      <c r="Z448" s="13">
        <v>58.921596999999998</v>
      </c>
      <c r="AA448" s="14">
        <f t="shared" si="132"/>
        <v>-8.8990435493751852E-2</v>
      </c>
      <c r="AB448" s="13">
        <v>130.37558000000001</v>
      </c>
      <c r="AC448" s="14">
        <f t="shared" si="133"/>
        <v>-0.14739024033083681</v>
      </c>
      <c r="AD448" s="13">
        <v>48.935836999999999</v>
      </c>
      <c r="AE448" s="14">
        <f t="shared" si="134"/>
        <v>-0.18452093394860858</v>
      </c>
      <c r="AF448" s="13">
        <v>100.996071</v>
      </c>
      <c r="AG448" s="14">
        <f t="shared" si="135"/>
        <v>-0.11267165243939914</v>
      </c>
      <c r="AH448" s="13">
        <v>24.049007</v>
      </c>
      <c r="AI448" s="14">
        <f t="shared" si="136"/>
        <v>-7.7346316955867467E-2</v>
      </c>
      <c r="AJ448" s="13">
        <v>97.622780000000006</v>
      </c>
      <c r="AK448" s="14">
        <f t="shared" si="137"/>
        <v>-4.8829613882685696E-2</v>
      </c>
      <c r="AL448" s="13">
        <v>92.720000999999996</v>
      </c>
      <c r="AM448" s="14">
        <f t="shared" si="138"/>
        <v>-0.15823877152539678</v>
      </c>
      <c r="AN448" s="13">
        <v>147.52171300000001</v>
      </c>
      <c r="AO448" s="14">
        <f t="shared" si="139"/>
        <v>-0.13547206925650956</v>
      </c>
    </row>
    <row r="449" spans="1:41" x14ac:dyDescent="0.2">
      <c r="A449" s="50">
        <v>43907</v>
      </c>
      <c r="B449" s="49">
        <v>61.570053000000001</v>
      </c>
      <c r="C449" s="14">
        <f t="shared" si="120"/>
        <v>4.3969934302182656E-2</v>
      </c>
      <c r="D449" s="13">
        <v>90.391998000000001</v>
      </c>
      <c r="E449" s="14">
        <f t="shared" si="121"/>
        <v>7.0266124509941408E-2</v>
      </c>
      <c r="F449" s="13">
        <v>187.60000600000001</v>
      </c>
      <c r="G449" s="14">
        <f t="shared" si="122"/>
        <v>5.5296179213676577E-2</v>
      </c>
      <c r="H449" s="13">
        <v>34.431404000000001</v>
      </c>
      <c r="I449" s="14">
        <f t="shared" si="123"/>
        <v>6.048820569909541E-2</v>
      </c>
      <c r="J449" s="13">
        <v>31.099146000000001</v>
      </c>
      <c r="K449" s="14">
        <f t="shared" si="124"/>
        <v>5.3099906708362843E-2</v>
      </c>
      <c r="L449" s="13">
        <v>93.226166000000006</v>
      </c>
      <c r="M449" s="14">
        <f t="shared" si="125"/>
        <v>-1.557735763528556E-2</v>
      </c>
      <c r="N449" s="13">
        <v>55.902999999999999</v>
      </c>
      <c r="O449" s="14">
        <f t="shared" si="126"/>
        <v>4.199436935715295E-2</v>
      </c>
      <c r="P449" s="13">
        <v>156.72189299999999</v>
      </c>
      <c r="Q449" s="14">
        <f t="shared" si="127"/>
        <v>5.2618813047726753E-2</v>
      </c>
      <c r="R449" s="13">
        <v>44.674323999999999</v>
      </c>
      <c r="S449" s="14">
        <f t="shared" si="128"/>
        <v>0.12261831068303009</v>
      </c>
      <c r="T449" s="13">
        <v>121.53284499999999</v>
      </c>
      <c r="U449" s="14">
        <f t="shared" si="129"/>
        <v>7.4411895035747966E-2</v>
      </c>
      <c r="V449" s="13">
        <v>41.671993000000001</v>
      </c>
      <c r="W449" s="14">
        <f t="shared" si="130"/>
        <v>4.2421551273718494E-2</v>
      </c>
      <c r="X449" s="13">
        <v>232.28050200000001</v>
      </c>
      <c r="Y449" s="14">
        <f t="shared" si="131"/>
        <v>9.4632411152324458E-3</v>
      </c>
      <c r="Z449" s="13">
        <v>62.764324000000002</v>
      </c>
      <c r="AA449" s="14">
        <f t="shared" si="132"/>
        <v>6.521763149087767E-2</v>
      </c>
      <c r="AB449" s="13">
        <v>141.11026000000001</v>
      </c>
      <c r="AC449" s="14">
        <f t="shared" si="133"/>
        <v>8.2336584811357971E-2</v>
      </c>
      <c r="AD449" s="13">
        <v>54.135894999999998</v>
      </c>
      <c r="AE449" s="14">
        <f t="shared" si="134"/>
        <v>0.10626277833972675</v>
      </c>
      <c r="AF449" s="13">
        <v>114.061539</v>
      </c>
      <c r="AG449" s="14">
        <f t="shared" si="135"/>
        <v>0.12936610177637498</v>
      </c>
      <c r="AH449" s="13">
        <v>25.626774000000001</v>
      </c>
      <c r="AI449" s="14">
        <f t="shared" si="136"/>
        <v>6.5606326281995919E-2</v>
      </c>
      <c r="AJ449" s="13">
        <v>106.38633</v>
      </c>
      <c r="AK449" s="14">
        <f t="shared" si="137"/>
        <v>8.9769518958587202E-2</v>
      </c>
      <c r="AL449" s="13">
        <v>97.870002999999997</v>
      </c>
      <c r="AM449" s="14">
        <f t="shared" si="138"/>
        <v>5.5543593016138981E-2</v>
      </c>
      <c r="AN449" s="13">
        <v>153.22813400000001</v>
      </c>
      <c r="AO449" s="14">
        <f t="shared" si="139"/>
        <v>3.8681905761221769E-2</v>
      </c>
    </row>
    <row r="450" spans="1:41" x14ac:dyDescent="0.2">
      <c r="A450" s="50">
        <v>43908</v>
      </c>
      <c r="B450" s="49">
        <v>60.062823999999999</v>
      </c>
      <c r="C450" s="14">
        <f t="shared" si="120"/>
        <v>-2.4479904215771953E-2</v>
      </c>
      <c r="D450" s="13">
        <v>91.5</v>
      </c>
      <c r="E450" s="14">
        <f t="shared" si="121"/>
        <v>1.2257744319358777E-2</v>
      </c>
      <c r="F450" s="13">
        <v>172.44000199999999</v>
      </c>
      <c r="G450" s="14">
        <f t="shared" si="122"/>
        <v>-8.081025327898983E-2</v>
      </c>
      <c r="H450" s="13">
        <v>32.143188000000002</v>
      </c>
      <c r="I450" s="14">
        <f t="shared" si="123"/>
        <v>-6.6457237700791927E-2</v>
      </c>
      <c r="J450" s="13">
        <v>32.518321999999998</v>
      </c>
      <c r="K450" s="14">
        <f t="shared" si="124"/>
        <v>4.5633921908980968E-2</v>
      </c>
      <c r="L450" s="13">
        <v>88.511536000000007</v>
      </c>
      <c r="M450" s="14">
        <f t="shared" si="125"/>
        <v>-5.0571960666064508E-2</v>
      </c>
      <c r="N450" s="13">
        <v>54.559502000000002</v>
      </c>
      <c r="O450" s="14">
        <f t="shared" si="126"/>
        <v>-2.4032663721088254E-2</v>
      </c>
      <c r="P450" s="13">
        <v>140.46665999999999</v>
      </c>
      <c r="Q450" s="14">
        <f t="shared" si="127"/>
        <v>-0.103720244114203</v>
      </c>
      <c r="R450" s="13">
        <v>42.470931999999998</v>
      </c>
      <c r="S450" s="14">
        <f t="shared" si="128"/>
        <v>-4.9321216365803333E-2</v>
      </c>
      <c r="T450" s="13">
        <v>120.082542</v>
      </c>
      <c r="U450" s="14">
        <f t="shared" si="129"/>
        <v>-1.1933424252513758E-2</v>
      </c>
      <c r="V450" s="13">
        <v>39.61401</v>
      </c>
      <c r="W450" s="14">
        <f t="shared" si="130"/>
        <v>-4.93852789810173E-2</v>
      </c>
      <c r="X450" s="13">
        <v>222.564651</v>
      </c>
      <c r="Y450" s="14">
        <f t="shared" si="131"/>
        <v>-4.1828095411986066E-2</v>
      </c>
      <c r="Z450" s="13">
        <v>60.362609999999997</v>
      </c>
      <c r="AA450" s="14">
        <f t="shared" si="132"/>
        <v>-3.8265591771529439E-2</v>
      </c>
      <c r="AB450" s="13">
        <v>135.17008999999999</v>
      </c>
      <c r="AC450" s="14">
        <f t="shared" si="133"/>
        <v>-4.2095946814923457E-2</v>
      </c>
      <c r="AD450" s="13">
        <v>50.535483999999997</v>
      </c>
      <c r="AE450" s="14">
        <f t="shared" si="134"/>
        <v>-6.6506908216812599E-2</v>
      </c>
      <c r="AF450" s="13">
        <v>107.988739</v>
      </c>
      <c r="AG450" s="14">
        <f t="shared" si="135"/>
        <v>-5.3241434871398652E-2</v>
      </c>
      <c r="AH450" s="13">
        <v>25.786144</v>
      </c>
      <c r="AI450" s="14">
        <f t="shared" si="136"/>
        <v>6.2188865442056596E-3</v>
      </c>
      <c r="AJ450" s="13">
        <v>105.675529</v>
      </c>
      <c r="AK450" s="14">
        <f t="shared" si="137"/>
        <v>-6.681318925091273E-3</v>
      </c>
      <c r="AL450" s="13">
        <v>91.459998999999996</v>
      </c>
      <c r="AM450" s="14">
        <f t="shared" si="138"/>
        <v>-6.5495083309642932E-2</v>
      </c>
      <c r="AN450" s="13">
        <v>144.09596300000001</v>
      </c>
      <c r="AO450" s="14">
        <f t="shared" si="139"/>
        <v>-5.9598526469036073E-2</v>
      </c>
    </row>
    <row r="451" spans="1:41" x14ac:dyDescent="0.2">
      <c r="A451" s="50">
        <v>43909</v>
      </c>
      <c r="B451" s="49">
        <v>59.602618999999997</v>
      </c>
      <c r="C451" s="14">
        <f t="shared" si="120"/>
        <v>-7.6620606450339412E-3</v>
      </c>
      <c r="D451" s="13">
        <v>94.046501000000006</v>
      </c>
      <c r="E451" s="14">
        <f t="shared" si="121"/>
        <v>2.7830612021858103E-2</v>
      </c>
      <c r="F451" s="13">
        <v>174.679993</v>
      </c>
      <c r="G451" s="14">
        <f t="shared" si="122"/>
        <v>1.2989973173394009E-2</v>
      </c>
      <c r="H451" s="13">
        <v>32.377414999999999</v>
      </c>
      <c r="I451" s="14">
        <f t="shared" si="123"/>
        <v>7.2869872148337844E-3</v>
      </c>
      <c r="J451" s="13">
        <v>33.035175000000002</v>
      </c>
      <c r="K451" s="14">
        <f t="shared" si="124"/>
        <v>1.5894208809421384E-2</v>
      </c>
      <c r="L451" s="13">
        <v>94.621619999999993</v>
      </c>
      <c r="M451" s="14">
        <f t="shared" si="125"/>
        <v>6.9031498899759125E-2</v>
      </c>
      <c r="N451" s="13">
        <v>55.583500000000001</v>
      </c>
      <c r="O451" s="14">
        <f t="shared" si="126"/>
        <v>1.8768463099241517E-2</v>
      </c>
      <c r="P451" s="13">
        <v>145.430756</v>
      </c>
      <c r="Q451" s="14">
        <f t="shared" si="127"/>
        <v>3.5340030153774737E-2</v>
      </c>
      <c r="R451" s="13">
        <v>40.981194000000002</v>
      </c>
      <c r="S451" s="14">
        <f t="shared" si="128"/>
        <v>-3.5076649601190613E-2</v>
      </c>
      <c r="T451" s="13">
        <v>113.04452499999999</v>
      </c>
      <c r="U451" s="14">
        <f t="shared" si="129"/>
        <v>-5.8609826897235484E-2</v>
      </c>
      <c r="V451" s="13">
        <v>36.946582999999997</v>
      </c>
      <c r="W451" s="14">
        <f t="shared" si="130"/>
        <v>-6.7335445212438838E-2</v>
      </c>
      <c r="X451" s="13">
        <v>221.80306999999999</v>
      </c>
      <c r="Y451" s="14">
        <f t="shared" si="131"/>
        <v>-3.4218416832060283E-3</v>
      </c>
      <c r="Z451" s="13">
        <v>59.604187000000003</v>
      </c>
      <c r="AA451" s="14">
        <f t="shared" si="132"/>
        <v>-1.2564450079279088E-2</v>
      </c>
      <c r="AB451" s="13">
        <v>137.39404300000001</v>
      </c>
      <c r="AC451" s="14">
        <f t="shared" si="133"/>
        <v>1.6452996369241246E-2</v>
      </c>
      <c r="AD451" s="13">
        <v>53.064490999999997</v>
      </c>
      <c r="AE451" s="14">
        <f t="shared" si="134"/>
        <v>5.0044182816177285E-2</v>
      </c>
      <c r="AF451" s="13">
        <v>104.791573</v>
      </c>
      <c r="AG451" s="14">
        <f t="shared" si="135"/>
        <v>-2.9606475912270724E-2</v>
      </c>
      <c r="AH451" s="13">
        <v>24.24025</v>
      </c>
      <c r="AI451" s="14">
        <f t="shared" si="136"/>
        <v>-5.9950568801601323E-2</v>
      </c>
      <c r="AJ451" s="13">
        <v>99.719207999999995</v>
      </c>
      <c r="AK451" s="14">
        <f t="shared" si="137"/>
        <v>-5.6364241148014527E-2</v>
      </c>
      <c r="AL451" s="13">
        <v>93.690002000000007</v>
      </c>
      <c r="AM451" s="14">
        <f t="shared" si="138"/>
        <v>2.4382276671575331E-2</v>
      </c>
      <c r="AN451" s="13">
        <v>147.75462300000001</v>
      </c>
      <c r="AO451" s="14">
        <f t="shared" si="139"/>
        <v>2.539044067459395E-2</v>
      </c>
    </row>
    <row r="452" spans="1:41" x14ac:dyDescent="0.2">
      <c r="A452" s="50">
        <v>43910</v>
      </c>
      <c r="B452" s="49">
        <v>55.818714</v>
      </c>
      <c r="C452" s="14">
        <f t="shared" ref="C452:C515" si="140">(B452/B451)-1</f>
        <v>-6.3485549183669221E-2</v>
      </c>
      <c r="D452" s="13">
        <v>92.304496999999998</v>
      </c>
      <c r="E452" s="14">
        <f t="shared" ref="E452:E515" si="141">(D452/D451)-1</f>
        <v>-1.8522794378070584E-2</v>
      </c>
      <c r="F452" s="13">
        <v>170.05999800000001</v>
      </c>
      <c r="G452" s="14">
        <f t="shared" ref="G452:G515" si="142">(F452/F451)-1</f>
        <v>-2.6448335156505243E-2</v>
      </c>
      <c r="H452" s="13">
        <v>30.062168</v>
      </c>
      <c r="I452" s="14">
        <f t="shared" ref="I452:I515" si="143">(H452/H451)-1</f>
        <v>-7.150808673268072E-2</v>
      </c>
      <c r="J452" s="13">
        <v>31.186748999999999</v>
      </c>
      <c r="K452" s="14">
        <f t="shared" ref="K452:K515" si="144">(J452/J451)-1</f>
        <v>-5.5953267993888445E-2</v>
      </c>
      <c r="L452" s="13">
        <v>85.700699</v>
      </c>
      <c r="M452" s="14">
        <f t="shared" ref="M452:M515" si="145">(L452/L451)-1</f>
        <v>-9.4279943632332608E-2</v>
      </c>
      <c r="N452" s="13">
        <v>53.410499999999999</v>
      </c>
      <c r="O452" s="14">
        <f t="shared" ref="O452:O515" si="146">(N452/N451)-1</f>
        <v>-3.9094335549218817E-2</v>
      </c>
      <c r="P452" s="13">
        <v>137.32569899999999</v>
      </c>
      <c r="Q452" s="14">
        <f t="shared" ref="Q452:Q515" si="147">(P452/P451)-1</f>
        <v>-5.5731381881835351E-2</v>
      </c>
      <c r="R452" s="13">
        <v>40.883068000000002</v>
      </c>
      <c r="S452" s="14">
        <f t="shared" ref="S452:S515" si="148">(R452/R451)-1</f>
        <v>-2.3944153506118004E-3</v>
      </c>
      <c r="T452" s="13">
        <v>106.67379800000001</v>
      </c>
      <c r="U452" s="14">
        <f t="shared" ref="U452:U515" si="149">(T452/T451)-1</f>
        <v>-5.6355909319801056E-2</v>
      </c>
      <c r="V452" s="13">
        <v>33.828685999999998</v>
      </c>
      <c r="W452" s="14">
        <f t="shared" ref="W452:W515" si="150">(V452/V451)-1</f>
        <v>-8.4389319575236432E-2</v>
      </c>
      <c r="X452" s="13">
        <v>206.443344</v>
      </c>
      <c r="Y452" s="14">
        <f t="shared" ref="Y452:Y515" si="151">(X452/X451)-1</f>
        <v>-6.9249384149642323E-2</v>
      </c>
      <c r="Z452" s="13">
        <v>60.135086000000001</v>
      </c>
      <c r="AA452" s="14">
        <f t="shared" ref="AA452:AA515" si="152">(Z452/Z451)-1</f>
        <v>8.907075605275816E-3</v>
      </c>
      <c r="AB452" s="13">
        <v>132.23370399999999</v>
      </c>
      <c r="AC452" s="14">
        <f t="shared" ref="AC452:AC515" si="153">(AB452/AB451)-1</f>
        <v>-3.755868076463853E-2</v>
      </c>
      <c r="AD452" s="13">
        <v>51.265521999999997</v>
      </c>
      <c r="AE452" s="14">
        <f t="shared" ref="AE452:AE515" si="154">(AD452/AD451)-1</f>
        <v>-3.3901559519340374E-2</v>
      </c>
      <c r="AF452" s="13">
        <v>92.815658999999997</v>
      </c>
      <c r="AG452" s="14">
        <f t="shared" ref="AG452:AG515" si="155">(AF452/AF451)-1</f>
        <v>-0.11428317809486455</v>
      </c>
      <c r="AH452" s="13">
        <v>23.116689999999998</v>
      </c>
      <c r="AI452" s="14">
        <f t="shared" ref="AI452:AI515" si="156">(AH452/AH451)-1</f>
        <v>-4.635100710594986E-2</v>
      </c>
      <c r="AJ452" s="13">
        <v>92.161315999999999</v>
      </c>
      <c r="AK452" s="14">
        <f t="shared" ref="AK452:AK515" si="157">(AJ452/AJ451)-1</f>
        <v>-7.5791737134534798E-2</v>
      </c>
      <c r="AL452" s="13">
        <v>86.68</v>
      </c>
      <c r="AM452" s="14">
        <f t="shared" ref="AM452:AM515" si="158">(AL452/AL451)-1</f>
        <v>-7.4821238663224654E-2</v>
      </c>
      <c r="AN452" s="13">
        <v>142.49465900000001</v>
      </c>
      <c r="AO452" s="14">
        <f t="shared" ref="AO452:AO515" si="159">(AN452/AN451)-1</f>
        <v>-3.5599319284920106E-2</v>
      </c>
    </row>
    <row r="453" spans="1:41" x14ac:dyDescent="0.2">
      <c r="A453" s="50">
        <v>43913</v>
      </c>
      <c r="B453" s="49">
        <v>54.632880999999998</v>
      </c>
      <c r="C453" s="14">
        <f t="shared" si="140"/>
        <v>-2.1244362598536459E-2</v>
      </c>
      <c r="D453" s="13">
        <v>95.141502000000003</v>
      </c>
      <c r="E453" s="14">
        <f t="shared" si="141"/>
        <v>3.0735284760828208E-2</v>
      </c>
      <c r="F453" s="13">
        <v>162.13000500000001</v>
      </c>
      <c r="G453" s="14">
        <f t="shared" si="142"/>
        <v>-4.6630560350823913E-2</v>
      </c>
      <c r="H453" s="13">
        <v>30.782865999999999</v>
      </c>
      <c r="I453" s="14">
        <f t="shared" si="143"/>
        <v>2.3973587001443031E-2</v>
      </c>
      <c r="J453" s="13">
        <v>30.310717</v>
      </c>
      <c r="K453" s="14">
        <f t="shared" si="144"/>
        <v>-2.8089878813594815E-2</v>
      </c>
      <c r="L453" s="13">
        <v>85.481407000000004</v>
      </c>
      <c r="M453" s="14">
        <f t="shared" si="145"/>
        <v>-2.5588122682639325E-3</v>
      </c>
      <c r="N453" s="13">
        <v>52.706501000000003</v>
      </c>
      <c r="O453" s="14">
        <f t="shared" si="146"/>
        <v>-1.3180910120669131E-2</v>
      </c>
      <c r="P453" s="13">
        <v>146.56802400000001</v>
      </c>
      <c r="Q453" s="14">
        <f t="shared" si="147"/>
        <v>6.7302224327290938E-2</v>
      </c>
      <c r="R453" s="13">
        <v>44.228290999999999</v>
      </c>
      <c r="S453" s="14">
        <f t="shared" si="148"/>
        <v>8.1824167403483417E-2</v>
      </c>
      <c r="T453" s="13">
        <v>98.888367000000002</v>
      </c>
      <c r="U453" s="14">
        <f t="shared" si="149"/>
        <v>-7.2983536219456635E-2</v>
      </c>
      <c r="V453" s="13">
        <v>33.175086999999998</v>
      </c>
      <c r="W453" s="14">
        <f t="shared" si="150"/>
        <v>-1.93208509488072E-2</v>
      </c>
      <c r="X453" s="13">
        <v>198.51448099999999</v>
      </c>
      <c r="Y453" s="14">
        <f t="shared" si="151"/>
        <v>-3.840696845135394E-2</v>
      </c>
      <c r="Z453" s="13">
        <v>55.955292</v>
      </c>
      <c r="AA453" s="14">
        <f t="shared" si="152"/>
        <v>-6.9506743534049287E-2</v>
      </c>
      <c r="AB453" s="13">
        <v>130.91473400000001</v>
      </c>
      <c r="AC453" s="14">
        <f t="shared" si="153"/>
        <v>-9.9745372027087997E-3</v>
      </c>
      <c r="AD453" s="13">
        <v>52.994720000000001</v>
      </c>
      <c r="AE453" s="14">
        <f t="shared" si="154"/>
        <v>3.3730232962418727E-2</v>
      </c>
      <c r="AF453" s="13">
        <v>93.931976000000006</v>
      </c>
      <c r="AG453" s="14">
        <f t="shared" si="155"/>
        <v>1.202724854865278E-2</v>
      </c>
      <c r="AH453" s="13">
        <v>22.702324000000001</v>
      </c>
      <c r="AI453" s="14">
        <f t="shared" si="156"/>
        <v>-1.7924971092314612E-2</v>
      </c>
      <c r="AJ453" s="13">
        <v>87.905501999999998</v>
      </c>
      <c r="AK453" s="14">
        <f t="shared" si="157"/>
        <v>-4.6177877928739619E-2</v>
      </c>
      <c r="AL453" s="13">
        <v>85.260002</v>
      </c>
      <c r="AM453" s="14">
        <f t="shared" si="158"/>
        <v>-1.6382071988924829E-2</v>
      </c>
      <c r="AN453" s="13">
        <v>131.73211699999999</v>
      </c>
      <c r="AO453" s="14">
        <f t="shared" si="159"/>
        <v>-7.5529441422783616E-2</v>
      </c>
    </row>
    <row r="454" spans="1:41" x14ac:dyDescent="0.2">
      <c r="A454" s="50">
        <v>43914</v>
      </c>
      <c r="B454" s="49">
        <v>60.113956000000002</v>
      </c>
      <c r="C454" s="14">
        <f t="shared" si="140"/>
        <v>0.10032557133496223</v>
      </c>
      <c r="D454" s="13">
        <v>97.004997000000003</v>
      </c>
      <c r="E454" s="14">
        <f t="shared" si="141"/>
        <v>1.9586562759961401E-2</v>
      </c>
      <c r="F454" s="13">
        <v>178.199997</v>
      </c>
      <c r="G454" s="14">
        <f t="shared" si="142"/>
        <v>9.9117939335164884E-2</v>
      </c>
      <c r="H454" s="13">
        <v>31.206275999999999</v>
      </c>
      <c r="I454" s="14">
        <f t="shared" si="143"/>
        <v>1.3754729660324649E-2</v>
      </c>
      <c r="J454" s="13">
        <v>33.81485</v>
      </c>
      <c r="K454" s="14">
        <f t="shared" si="144"/>
        <v>0.11560706399653964</v>
      </c>
      <c r="L454" s="13">
        <v>97.801261999999994</v>
      </c>
      <c r="M454" s="14">
        <f t="shared" si="145"/>
        <v>0.14412321266541617</v>
      </c>
      <c r="N454" s="13">
        <v>56.500500000000002</v>
      </c>
      <c r="O454" s="14">
        <f t="shared" si="146"/>
        <v>7.1983511104256381E-2</v>
      </c>
      <c r="P454" s="13">
        <v>166.72236599999999</v>
      </c>
      <c r="Q454" s="14">
        <f t="shared" si="147"/>
        <v>0.13750845136589951</v>
      </c>
      <c r="R454" s="13">
        <v>46.743899999999996</v>
      </c>
      <c r="S454" s="14">
        <f t="shared" si="148"/>
        <v>5.6877825100680512E-2</v>
      </c>
      <c r="T454" s="13">
        <v>106.042068</v>
      </c>
      <c r="U454" s="14">
        <f t="shared" si="149"/>
        <v>7.2341178411814644E-2</v>
      </c>
      <c r="V454" s="13">
        <v>34.844428999999998</v>
      </c>
      <c r="W454" s="14">
        <f t="shared" si="150"/>
        <v>5.0319144603901078E-2</v>
      </c>
      <c r="X454" s="13">
        <v>231.48954800000001</v>
      </c>
      <c r="Y454" s="14">
        <f t="shared" si="151"/>
        <v>0.16610912631607988</v>
      </c>
      <c r="Z454" s="13">
        <v>58.188454</v>
      </c>
      <c r="AA454" s="14">
        <f t="shared" si="152"/>
        <v>3.9909755095192789E-2</v>
      </c>
      <c r="AB454" s="13">
        <v>142.81431599999999</v>
      </c>
      <c r="AC454" s="14">
        <f t="shared" si="153"/>
        <v>9.0895666487776472E-2</v>
      </c>
      <c r="AD454" s="13">
        <v>62.086727000000003</v>
      </c>
      <c r="AE454" s="14">
        <f t="shared" si="154"/>
        <v>0.1715643935848703</v>
      </c>
      <c r="AF454" s="13">
        <v>101.66587800000001</v>
      </c>
      <c r="AG454" s="14">
        <f t="shared" si="155"/>
        <v>8.2335135800826853E-2</v>
      </c>
      <c r="AH454" s="13">
        <v>23.666519000000001</v>
      </c>
      <c r="AI454" s="14">
        <f t="shared" si="156"/>
        <v>4.2471202507725625E-2</v>
      </c>
      <c r="AJ454" s="13">
        <v>92.917107000000001</v>
      </c>
      <c r="AK454" s="14">
        <f t="shared" si="157"/>
        <v>5.7011277860628207E-2</v>
      </c>
      <c r="AL454" s="13">
        <v>97.290001000000004</v>
      </c>
      <c r="AM454" s="14">
        <f t="shared" si="158"/>
        <v>0.14109780339906641</v>
      </c>
      <c r="AN454" s="13">
        <v>149.96731600000001</v>
      </c>
      <c r="AO454" s="14">
        <f t="shared" si="159"/>
        <v>0.13842637175564421</v>
      </c>
    </row>
    <row r="455" spans="1:41" x14ac:dyDescent="0.2">
      <c r="A455" s="50">
        <v>43915</v>
      </c>
      <c r="B455" s="49">
        <v>59.782806000000001</v>
      </c>
      <c r="C455" s="14">
        <f t="shared" si="140"/>
        <v>-5.5087041684629412E-3</v>
      </c>
      <c r="D455" s="13">
        <v>94.292000000000002</v>
      </c>
      <c r="E455" s="14">
        <f t="shared" si="141"/>
        <v>-2.7967600473200349E-2</v>
      </c>
      <c r="F455" s="13">
        <v>180.470001</v>
      </c>
      <c r="G455" s="14">
        <f t="shared" si="142"/>
        <v>1.2738518732971604E-2</v>
      </c>
      <c r="H455" s="13">
        <v>30.242343999999999</v>
      </c>
      <c r="I455" s="14">
        <f t="shared" si="143"/>
        <v>-3.0889042960460911E-2</v>
      </c>
      <c r="J455" s="13">
        <v>33.000137000000002</v>
      </c>
      <c r="K455" s="14">
        <f t="shared" si="144"/>
        <v>-2.4093349519515805E-2</v>
      </c>
      <c r="L455" s="13">
        <v>100.402779</v>
      </c>
      <c r="M455" s="14">
        <f t="shared" si="145"/>
        <v>2.6600035079301865E-2</v>
      </c>
      <c r="N455" s="13">
        <v>55.081001000000001</v>
      </c>
      <c r="O455" s="14">
        <f t="shared" si="146"/>
        <v>-2.512365377297554E-2</v>
      </c>
      <c r="P455" s="13">
        <v>164.05075099999999</v>
      </c>
      <c r="Q455" s="14">
        <f t="shared" si="147"/>
        <v>-1.6024334731430057E-2</v>
      </c>
      <c r="R455" s="13">
        <v>45.726944000000003</v>
      </c>
      <c r="S455" s="14">
        <f t="shared" si="148"/>
        <v>-2.1755908257547918E-2</v>
      </c>
      <c r="T455" s="13">
        <v>106.23782300000001</v>
      </c>
      <c r="U455" s="14">
        <f t="shared" si="149"/>
        <v>1.8460126598058846E-3</v>
      </c>
      <c r="V455" s="13">
        <v>36.752265999999999</v>
      </c>
      <c r="W455" s="14">
        <f t="shared" si="150"/>
        <v>5.4752999396259217E-2</v>
      </c>
      <c r="X455" s="13">
        <v>250.44262699999999</v>
      </c>
      <c r="Y455" s="14">
        <f t="shared" si="151"/>
        <v>8.1874448171629588E-2</v>
      </c>
      <c r="Z455" s="13">
        <v>57.489001999999999</v>
      </c>
      <c r="AA455" s="14">
        <f t="shared" si="152"/>
        <v>-1.2020460278941214E-2</v>
      </c>
      <c r="AB455" s="13">
        <v>141.44721999999999</v>
      </c>
      <c r="AC455" s="14">
        <f t="shared" si="153"/>
        <v>-9.5725417331411489E-3</v>
      </c>
      <c r="AD455" s="13">
        <v>61.199703</v>
      </c>
      <c r="AE455" s="14">
        <f t="shared" si="154"/>
        <v>-1.428685393578577E-2</v>
      </c>
      <c r="AF455" s="13">
        <v>100.46917000000001</v>
      </c>
      <c r="AG455" s="14">
        <f t="shared" si="155"/>
        <v>-1.1770989672660881E-2</v>
      </c>
      <c r="AH455" s="13">
        <v>23.70636</v>
      </c>
      <c r="AI455" s="14">
        <f t="shared" si="156"/>
        <v>1.6834330388850738E-3</v>
      </c>
      <c r="AJ455" s="13">
        <v>90.802681000000007</v>
      </c>
      <c r="AK455" s="14">
        <f t="shared" si="157"/>
        <v>-2.2756046418879516E-2</v>
      </c>
      <c r="AL455" s="13">
        <v>95.709998999999996</v>
      </c>
      <c r="AM455" s="14">
        <f t="shared" si="158"/>
        <v>-1.6240127287078687E-2</v>
      </c>
      <c r="AN455" s="13">
        <v>157.00325000000001</v>
      </c>
      <c r="AO455" s="14">
        <f t="shared" si="159"/>
        <v>4.6916449448225039E-2</v>
      </c>
    </row>
    <row r="456" spans="1:41" x14ac:dyDescent="0.2">
      <c r="A456" s="50">
        <v>43916</v>
      </c>
      <c r="B456" s="49">
        <v>62.928764000000001</v>
      </c>
      <c r="C456" s="14">
        <f t="shared" si="140"/>
        <v>5.2623123779101277E-2</v>
      </c>
      <c r="D456" s="13">
        <v>97.774497999999994</v>
      </c>
      <c r="E456" s="14">
        <f t="shared" si="141"/>
        <v>3.693312264030868E-2</v>
      </c>
      <c r="F456" s="13">
        <v>183.89999399999999</v>
      </c>
      <c r="G456" s="14">
        <f t="shared" si="142"/>
        <v>1.9005890070339149E-2</v>
      </c>
      <c r="H456" s="13">
        <v>33.098125000000003</v>
      </c>
      <c r="I456" s="14">
        <f t="shared" si="143"/>
        <v>9.4429882815961763E-2</v>
      </c>
      <c r="J456" s="13">
        <v>35.549393000000002</v>
      </c>
      <c r="K456" s="14">
        <f t="shared" si="144"/>
        <v>7.7249861114212948E-2</v>
      </c>
      <c r="L456" s="13">
        <v>105.01773799999999</v>
      </c>
      <c r="M456" s="14">
        <f t="shared" si="145"/>
        <v>4.5964454828486323E-2</v>
      </c>
      <c r="N456" s="13">
        <v>58.146000000000001</v>
      </c>
      <c r="O456" s="14">
        <f t="shared" si="146"/>
        <v>5.5645303178132099E-2</v>
      </c>
      <c r="P456" s="13">
        <v>176.19030799999999</v>
      </c>
      <c r="Q456" s="14">
        <f t="shared" si="147"/>
        <v>7.3998789557507161E-2</v>
      </c>
      <c r="R456" s="13">
        <v>49.544949000000003</v>
      </c>
      <c r="S456" s="14">
        <f t="shared" si="148"/>
        <v>8.3495739404758851E-2</v>
      </c>
      <c r="T456" s="13">
        <v>112.617424</v>
      </c>
      <c r="U456" s="14">
        <f t="shared" si="149"/>
        <v>6.0050185704577208E-2</v>
      </c>
      <c r="V456" s="13">
        <v>39.119391999999998</v>
      </c>
      <c r="W456" s="14">
        <f t="shared" si="150"/>
        <v>6.4407620471619298E-2</v>
      </c>
      <c r="X456" s="13">
        <v>256.98486300000002</v>
      </c>
      <c r="Y456" s="14">
        <f t="shared" si="151"/>
        <v>2.6122693562066868E-2</v>
      </c>
      <c r="Z456" s="13">
        <v>61.963740999999999</v>
      </c>
      <c r="AA456" s="14">
        <f t="shared" si="152"/>
        <v>7.7836435567276041E-2</v>
      </c>
      <c r="AB456" s="13">
        <v>150.29492200000001</v>
      </c>
      <c r="AC456" s="14">
        <f t="shared" si="153"/>
        <v>6.2551261170067818E-2</v>
      </c>
      <c r="AD456" s="13">
        <v>64.094986000000006</v>
      </c>
      <c r="AE456" s="14">
        <f t="shared" si="154"/>
        <v>4.7308775338337883E-2</v>
      </c>
      <c r="AF456" s="13">
        <v>107.39930699999999</v>
      </c>
      <c r="AG456" s="14">
        <f t="shared" si="155"/>
        <v>6.8977747103912357E-2</v>
      </c>
      <c r="AH456" s="13">
        <v>25.300062</v>
      </c>
      <c r="AI456" s="14">
        <f t="shared" si="156"/>
        <v>6.7226769525140062E-2</v>
      </c>
      <c r="AJ456" s="13">
        <v>96.615050999999994</v>
      </c>
      <c r="AK456" s="14">
        <f t="shared" si="157"/>
        <v>6.4010995446268648E-2</v>
      </c>
      <c r="AL456" s="13">
        <v>100.629997</v>
      </c>
      <c r="AM456" s="14">
        <f t="shared" si="158"/>
        <v>5.1405266444522812E-2</v>
      </c>
      <c r="AN456" s="13">
        <v>163.89359999999999</v>
      </c>
      <c r="AO456" s="14">
        <f t="shared" si="159"/>
        <v>4.3886671135788591E-2</v>
      </c>
    </row>
    <row r="457" spans="1:41" x14ac:dyDescent="0.2">
      <c r="A457" s="50">
        <v>43917</v>
      </c>
      <c r="B457" s="49">
        <v>60.323376000000003</v>
      </c>
      <c r="C457" s="14">
        <f t="shared" si="140"/>
        <v>-4.1402179772671133E-2</v>
      </c>
      <c r="D457" s="13">
        <v>95.004997000000003</v>
      </c>
      <c r="E457" s="14">
        <f t="shared" si="141"/>
        <v>-2.832539216923402E-2</v>
      </c>
      <c r="F457" s="13">
        <v>179.66000399999999</v>
      </c>
      <c r="G457" s="14">
        <f t="shared" si="142"/>
        <v>-2.3055955075235057E-2</v>
      </c>
      <c r="H457" s="13">
        <v>31.143218999999998</v>
      </c>
      <c r="I457" s="14">
        <f t="shared" si="143"/>
        <v>-5.9063949997167686E-2</v>
      </c>
      <c r="J457" s="13">
        <v>34.007579999999997</v>
      </c>
      <c r="K457" s="14">
        <f t="shared" si="144"/>
        <v>-4.3371007769387404E-2</v>
      </c>
      <c r="L457" s="13">
        <v>96.086844999999997</v>
      </c>
      <c r="M457" s="14">
        <f t="shared" si="145"/>
        <v>-8.5041757421969955E-2</v>
      </c>
      <c r="N457" s="13">
        <v>55.512999999999998</v>
      </c>
      <c r="O457" s="14">
        <f t="shared" si="146"/>
        <v>-4.5282564578818851E-2</v>
      </c>
      <c r="P457" s="13">
        <v>171.98436000000001</v>
      </c>
      <c r="Q457" s="14">
        <f t="shared" si="147"/>
        <v>-2.3871619544475586E-2</v>
      </c>
      <c r="R457" s="13">
        <v>46.717132999999997</v>
      </c>
      <c r="S457" s="14">
        <f t="shared" si="148"/>
        <v>-5.7075767703383962E-2</v>
      </c>
      <c r="T457" s="13">
        <v>109.58332799999999</v>
      </c>
      <c r="U457" s="14">
        <f t="shared" si="149"/>
        <v>-2.6941621395992876E-2</v>
      </c>
      <c r="V457" s="13">
        <v>37.812171999999997</v>
      </c>
      <c r="W457" s="14">
        <f t="shared" si="150"/>
        <v>-3.3416163523195874E-2</v>
      </c>
      <c r="X457" s="13">
        <v>241.82048</v>
      </c>
      <c r="Y457" s="14">
        <f t="shared" si="151"/>
        <v>-5.9008856875745308E-2</v>
      </c>
      <c r="Z457" s="13">
        <v>60.44688</v>
      </c>
      <c r="AA457" s="14">
        <f t="shared" si="152"/>
        <v>-2.4479816349371131E-2</v>
      </c>
      <c r="AB457" s="13">
        <v>144.123672</v>
      </c>
      <c r="AC457" s="14">
        <f t="shared" si="153"/>
        <v>-4.1060934846488095E-2</v>
      </c>
      <c r="AD457" s="13">
        <v>62.971263999999998</v>
      </c>
      <c r="AE457" s="14">
        <f t="shared" si="154"/>
        <v>-1.7532135821045514E-2</v>
      </c>
      <c r="AF457" s="13">
        <v>107.57791899999999</v>
      </c>
      <c r="AG457" s="14">
        <f t="shared" si="155"/>
        <v>1.6630647346729255E-3</v>
      </c>
      <c r="AH457" s="13">
        <v>24.622741999999999</v>
      </c>
      <c r="AI457" s="14">
        <f t="shared" si="156"/>
        <v>-2.677147589598794E-2</v>
      </c>
      <c r="AJ457" s="13">
        <v>99.125359000000003</v>
      </c>
      <c r="AK457" s="14">
        <f t="shared" si="157"/>
        <v>2.5982576979646899E-2</v>
      </c>
      <c r="AL457" s="13">
        <v>93.480002999999996</v>
      </c>
      <c r="AM457" s="14">
        <f t="shared" si="158"/>
        <v>-7.1052312562426168E-2</v>
      </c>
      <c r="AN457" s="13">
        <v>156.78978000000001</v>
      </c>
      <c r="AO457" s="14">
        <f t="shared" si="159"/>
        <v>-4.3344096413770794E-2</v>
      </c>
    </row>
    <row r="458" spans="1:41" x14ac:dyDescent="0.2">
      <c r="A458" s="50">
        <v>43920</v>
      </c>
      <c r="B458" s="49">
        <v>62.044871999999998</v>
      </c>
      <c r="C458" s="14">
        <f t="shared" si="140"/>
        <v>2.8537792712397092E-2</v>
      </c>
      <c r="D458" s="13">
        <v>98.197502</v>
      </c>
      <c r="E458" s="14">
        <f t="shared" si="141"/>
        <v>3.3603548242836068E-2</v>
      </c>
      <c r="F458" s="13">
        <v>183.179993</v>
      </c>
      <c r="G458" s="14">
        <f t="shared" si="142"/>
        <v>1.9592502068518369E-2</v>
      </c>
      <c r="H458" s="13">
        <v>31.972024999999999</v>
      </c>
      <c r="I458" s="14">
        <f t="shared" si="143"/>
        <v>2.6612727476886811E-2</v>
      </c>
      <c r="J458" s="13">
        <v>35.321612999999999</v>
      </c>
      <c r="K458" s="14">
        <f t="shared" si="144"/>
        <v>3.8639415095105267E-2</v>
      </c>
      <c r="L458" s="13">
        <v>99.475800000000007</v>
      </c>
      <c r="M458" s="14">
        <f t="shared" si="145"/>
        <v>3.5269708356019169E-2</v>
      </c>
      <c r="N458" s="13">
        <v>57.315497999999998</v>
      </c>
      <c r="O458" s="14">
        <f t="shared" si="146"/>
        <v>3.2469835894294974E-2</v>
      </c>
      <c r="P458" s="13">
        <v>176.99359100000001</v>
      </c>
      <c r="Q458" s="14">
        <f t="shared" si="147"/>
        <v>2.9126084488147574E-2</v>
      </c>
      <c r="R458" s="13">
        <v>49.500362000000003</v>
      </c>
      <c r="S458" s="14">
        <f t="shared" si="148"/>
        <v>5.9576194455254861E-2</v>
      </c>
      <c r="T458" s="13">
        <v>118.347511</v>
      </c>
      <c r="U458" s="14">
        <f t="shared" si="149"/>
        <v>7.9977339253650026E-2</v>
      </c>
      <c r="V458" s="13">
        <v>39.746502</v>
      </c>
      <c r="W458" s="14">
        <f t="shared" si="150"/>
        <v>5.1156278459751015E-2</v>
      </c>
      <c r="X458" s="13">
        <v>247.28872699999999</v>
      </c>
      <c r="Y458" s="14">
        <f t="shared" si="151"/>
        <v>2.2612836596801023E-2</v>
      </c>
      <c r="Z458" s="13">
        <v>64.845771999999997</v>
      </c>
      <c r="AA458" s="14">
        <f t="shared" si="152"/>
        <v>7.2772854446747193E-2</v>
      </c>
      <c r="AB458" s="13">
        <v>154.261414</v>
      </c>
      <c r="AC458" s="14">
        <f t="shared" si="153"/>
        <v>7.0340575280374518E-2</v>
      </c>
      <c r="AD458" s="13">
        <v>66.175499000000002</v>
      </c>
      <c r="AE458" s="14">
        <f t="shared" si="154"/>
        <v>5.0884082619018223E-2</v>
      </c>
      <c r="AF458" s="13">
        <v>112.061089</v>
      </c>
      <c r="AG458" s="14">
        <f t="shared" si="155"/>
        <v>4.1673700715478601E-2</v>
      </c>
      <c r="AH458" s="13">
        <v>26.033166999999999</v>
      </c>
      <c r="AI458" s="14">
        <f t="shared" si="156"/>
        <v>5.7281394574170585E-2</v>
      </c>
      <c r="AJ458" s="13">
        <v>103.471146</v>
      </c>
      <c r="AK458" s="14">
        <f t="shared" si="157"/>
        <v>4.384132419636444E-2</v>
      </c>
      <c r="AL458" s="13">
        <v>97.029999000000004</v>
      </c>
      <c r="AM458" s="14">
        <f t="shared" si="158"/>
        <v>3.7975993646470085E-2</v>
      </c>
      <c r="AN458" s="13">
        <v>160.68135100000001</v>
      </c>
      <c r="AO458" s="14">
        <f t="shared" si="159"/>
        <v>2.4820310354412234E-2</v>
      </c>
    </row>
    <row r="459" spans="1:41" x14ac:dyDescent="0.2">
      <c r="A459" s="50">
        <v>43921</v>
      </c>
      <c r="B459" s="49">
        <v>61.918255000000002</v>
      </c>
      <c r="C459" s="14">
        <f t="shared" si="140"/>
        <v>-2.0407327135754105E-3</v>
      </c>
      <c r="D459" s="13">
        <v>97.486000000000004</v>
      </c>
      <c r="E459" s="14">
        <f t="shared" si="141"/>
        <v>-7.2456221951552324E-3</v>
      </c>
      <c r="F459" s="13">
        <v>182.83000200000001</v>
      </c>
      <c r="G459" s="14">
        <f t="shared" si="142"/>
        <v>-1.9106398808519387E-3</v>
      </c>
      <c r="H459" s="13">
        <v>31.174081999999999</v>
      </c>
      <c r="I459" s="14">
        <f t="shared" si="143"/>
        <v>-2.4957537096883975E-2</v>
      </c>
      <c r="J459" s="13">
        <v>34.436836</v>
      </c>
      <c r="K459" s="14">
        <f t="shared" si="144"/>
        <v>-2.5049167488472301E-2</v>
      </c>
      <c r="L459" s="13">
        <v>96.286193999999995</v>
      </c>
      <c r="M459" s="14">
        <f t="shared" si="145"/>
        <v>-3.2064140223049375E-2</v>
      </c>
      <c r="N459" s="13">
        <v>58.097499999999997</v>
      </c>
      <c r="O459" s="14">
        <f t="shared" si="146"/>
        <v>1.3643814104171259E-2</v>
      </c>
      <c r="P459" s="13">
        <v>168.518463</v>
      </c>
      <c r="Q459" s="14">
        <f t="shared" si="147"/>
        <v>-4.7883812922921098E-2</v>
      </c>
      <c r="R459" s="13">
        <v>48.278233</v>
      </c>
      <c r="S459" s="14">
        <f t="shared" si="148"/>
        <v>-2.4689294191424294E-2</v>
      </c>
      <c r="T459" s="13">
        <v>116.67475899999999</v>
      </c>
      <c r="U459" s="14">
        <f t="shared" si="149"/>
        <v>-1.4134238953280587E-2</v>
      </c>
      <c r="V459" s="13">
        <v>39.084060999999998</v>
      </c>
      <c r="W459" s="14">
        <f t="shared" si="150"/>
        <v>-1.6666649055053995E-2</v>
      </c>
      <c r="X459" s="13">
        <v>235.87382500000001</v>
      </c>
      <c r="Y459" s="14">
        <f t="shared" si="151"/>
        <v>-4.6160219830805205E-2</v>
      </c>
      <c r="Z459" s="13">
        <v>64.837356999999997</v>
      </c>
      <c r="AA459" s="14">
        <f t="shared" si="152"/>
        <v>-1.2976944742060237E-4</v>
      </c>
      <c r="AB459" s="13">
        <v>151.835251</v>
      </c>
      <c r="AC459" s="14">
        <f t="shared" si="153"/>
        <v>-1.5727607682890832E-2</v>
      </c>
      <c r="AD459" s="13">
        <v>65.679671999999997</v>
      </c>
      <c r="AE459" s="14">
        <f t="shared" si="154"/>
        <v>-7.4926068936783663E-3</v>
      </c>
      <c r="AF459" s="13">
        <v>107.256416</v>
      </c>
      <c r="AG459" s="14">
        <f t="shared" si="155"/>
        <v>-4.2875480176709613E-2</v>
      </c>
      <c r="AH459" s="13">
        <v>26.009262</v>
      </c>
      <c r="AI459" s="14">
        <f t="shared" si="156"/>
        <v>-9.1825170560300151E-4</v>
      </c>
      <c r="AJ459" s="13">
        <v>98.972403999999997</v>
      </c>
      <c r="AK459" s="14">
        <f t="shared" si="157"/>
        <v>-4.3478227253808566E-2</v>
      </c>
      <c r="AL459" s="13">
        <v>95.739998</v>
      </c>
      <c r="AM459" s="14">
        <f t="shared" si="158"/>
        <v>-1.3294867703750102E-2</v>
      </c>
      <c r="AN459" s="13">
        <v>156.36274700000001</v>
      </c>
      <c r="AO459" s="14">
        <f t="shared" si="159"/>
        <v>-2.68768215671773E-2</v>
      </c>
    </row>
    <row r="460" spans="1:41" x14ac:dyDescent="0.2">
      <c r="A460" s="50">
        <v>43922</v>
      </c>
      <c r="B460" s="49">
        <v>58.660297</v>
      </c>
      <c r="C460" s="14">
        <f t="shared" si="140"/>
        <v>-5.2617083604827086E-2</v>
      </c>
      <c r="D460" s="13">
        <v>95.385002</v>
      </c>
      <c r="E460" s="14">
        <f t="shared" si="141"/>
        <v>-2.1551792052192154E-2</v>
      </c>
      <c r="F460" s="13">
        <v>175.949997</v>
      </c>
      <c r="G460" s="14">
        <f t="shared" si="142"/>
        <v>-3.7630612726241797E-2</v>
      </c>
      <c r="H460" s="13">
        <v>29.396849</v>
      </c>
      <c r="I460" s="14">
        <f t="shared" si="143"/>
        <v>-5.7009954615503955E-2</v>
      </c>
      <c r="J460" s="13">
        <v>33.578319999999998</v>
      </c>
      <c r="K460" s="14">
        <f t="shared" si="144"/>
        <v>-2.4930164896682205E-2</v>
      </c>
      <c r="L460" s="13">
        <v>94.611649</v>
      </c>
      <c r="M460" s="14">
        <f t="shared" si="145"/>
        <v>-1.739133026693318E-2</v>
      </c>
      <c r="N460" s="13">
        <v>55.104999999999997</v>
      </c>
      <c r="O460" s="14">
        <f t="shared" si="146"/>
        <v>-5.1508240457851073E-2</v>
      </c>
      <c r="P460" s="13">
        <v>161.22572299999999</v>
      </c>
      <c r="Q460" s="14">
        <f t="shared" si="147"/>
        <v>-4.3275614257174966E-2</v>
      </c>
      <c r="R460" s="13">
        <v>46.280014000000001</v>
      </c>
      <c r="S460" s="14">
        <f t="shared" si="148"/>
        <v>-4.138964655148003E-2</v>
      </c>
      <c r="T460" s="13">
        <v>114.610489</v>
      </c>
      <c r="U460" s="14">
        <f t="shared" si="149"/>
        <v>-1.7692515653706997E-2</v>
      </c>
      <c r="V460" s="13">
        <v>37.202720999999997</v>
      </c>
      <c r="W460" s="14">
        <f t="shared" si="150"/>
        <v>-4.813573492273493E-2</v>
      </c>
      <c r="X460" s="13">
        <v>223.22868299999999</v>
      </c>
      <c r="Y460" s="14">
        <f t="shared" si="151"/>
        <v>-5.3609772088954899E-2</v>
      </c>
      <c r="Z460" s="13">
        <v>62.191279999999999</v>
      </c>
      <c r="AA460" s="14">
        <f t="shared" si="152"/>
        <v>-4.0810994192746031E-2</v>
      </c>
      <c r="AB460" s="13">
        <v>146.443893</v>
      </c>
      <c r="AC460" s="14">
        <f t="shared" si="153"/>
        <v>-3.5507946702047488E-2</v>
      </c>
      <c r="AD460" s="13">
        <v>60.564335</v>
      </c>
      <c r="AE460" s="14">
        <f t="shared" si="154"/>
        <v>-7.7883108186045713E-2</v>
      </c>
      <c r="AF460" s="13">
        <v>105.488159</v>
      </c>
      <c r="AG460" s="14">
        <f t="shared" si="155"/>
        <v>-1.6486258500377327E-2</v>
      </c>
      <c r="AH460" s="13">
        <v>25.300062</v>
      </c>
      <c r="AI460" s="14">
        <f t="shared" si="156"/>
        <v>-2.7267209657851899E-2</v>
      </c>
      <c r="AJ460" s="13">
        <v>98.369575999999995</v>
      </c>
      <c r="AK460" s="14">
        <f t="shared" si="157"/>
        <v>-6.0908695316727046E-3</v>
      </c>
      <c r="AL460" s="13">
        <v>91.379997000000003</v>
      </c>
      <c r="AM460" s="14">
        <f t="shared" si="158"/>
        <v>-4.5540015574263903E-2</v>
      </c>
      <c r="AN460" s="13">
        <v>148.58926400000001</v>
      </c>
      <c r="AO460" s="14">
        <f t="shared" si="159"/>
        <v>-4.9714418230321855E-2</v>
      </c>
    </row>
    <row r="461" spans="1:41" x14ac:dyDescent="0.2">
      <c r="A461" s="50">
        <v>43923</v>
      </c>
      <c r="B461" s="49">
        <v>59.639141000000002</v>
      </c>
      <c r="C461" s="14">
        <f t="shared" si="140"/>
        <v>1.6686652643439714E-2</v>
      </c>
      <c r="D461" s="13">
        <v>95.941497999999996</v>
      </c>
      <c r="E461" s="14">
        <f t="shared" si="141"/>
        <v>5.8342086106994984E-3</v>
      </c>
      <c r="F461" s="13">
        <v>179.729996</v>
      </c>
      <c r="G461" s="14">
        <f t="shared" si="142"/>
        <v>2.1483370641944388E-2</v>
      </c>
      <c r="H461" s="13">
        <v>31.165012000000001</v>
      </c>
      <c r="I461" s="14">
        <f t="shared" si="143"/>
        <v>6.01480451187133E-2</v>
      </c>
      <c r="J461" s="13">
        <v>35.196655</v>
      </c>
      <c r="K461" s="14">
        <f t="shared" si="144"/>
        <v>4.8195829928358691E-2</v>
      </c>
      <c r="L461" s="13">
        <v>96.654990999999995</v>
      </c>
      <c r="M461" s="14">
        <f t="shared" si="145"/>
        <v>2.159715026212039E-2</v>
      </c>
      <c r="N461" s="13">
        <v>55.851500999999999</v>
      </c>
      <c r="O461" s="14">
        <f t="shared" si="146"/>
        <v>1.3546883222937955E-2</v>
      </c>
      <c r="P461" s="13">
        <v>163.64460800000001</v>
      </c>
      <c r="Q461" s="14">
        <f t="shared" si="147"/>
        <v>1.5003096001002358E-2</v>
      </c>
      <c r="R461" s="13">
        <v>48.483406000000002</v>
      </c>
      <c r="S461" s="14">
        <f t="shared" si="148"/>
        <v>4.7610011526789897E-2</v>
      </c>
      <c r="T461" s="13">
        <v>118.472084</v>
      </c>
      <c r="U461" s="14">
        <f t="shared" si="149"/>
        <v>3.3693207608598508E-2</v>
      </c>
      <c r="V461" s="13">
        <v>38.819077</v>
      </c>
      <c r="W461" s="14">
        <f t="shared" si="150"/>
        <v>4.3447252151260773E-2</v>
      </c>
      <c r="X461" s="13">
        <v>233.25692699999999</v>
      </c>
      <c r="Y461" s="14">
        <f t="shared" si="151"/>
        <v>4.4923635552694741E-2</v>
      </c>
      <c r="Z461" s="13">
        <v>64.778357999999997</v>
      </c>
      <c r="AA461" s="14">
        <f t="shared" si="152"/>
        <v>4.1598725737756137E-2</v>
      </c>
      <c r="AB461" s="13">
        <v>149.47654700000001</v>
      </c>
      <c r="AC461" s="14">
        <f t="shared" si="153"/>
        <v>2.0708640953706503E-2</v>
      </c>
      <c r="AD461" s="13">
        <v>63.653968999999996</v>
      </c>
      <c r="AE461" s="14">
        <f t="shared" si="154"/>
        <v>5.1014082793115811E-2</v>
      </c>
      <c r="AF461" s="13">
        <v>110.61431899999999</v>
      </c>
      <c r="AG461" s="14">
        <f t="shared" si="155"/>
        <v>4.8594648428739839E-2</v>
      </c>
      <c r="AH461" s="13">
        <v>26.192539</v>
      </c>
      <c r="AI461" s="14">
        <f t="shared" si="156"/>
        <v>3.5275684304647115E-2</v>
      </c>
      <c r="AJ461" s="13">
        <v>102.93130499999999</v>
      </c>
      <c r="AK461" s="14">
        <f t="shared" si="157"/>
        <v>4.6373372596421492E-2</v>
      </c>
      <c r="AL461" s="13">
        <v>93.519997000000004</v>
      </c>
      <c r="AM461" s="14">
        <f t="shared" si="158"/>
        <v>2.3418691948523529E-2</v>
      </c>
      <c r="AN461" s="13">
        <v>152.742874</v>
      </c>
      <c r="AO461" s="14">
        <f t="shared" si="159"/>
        <v>2.7953634658288484E-2</v>
      </c>
    </row>
    <row r="462" spans="1:41" x14ac:dyDescent="0.2">
      <c r="A462" s="50">
        <v>43924</v>
      </c>
      <c r="B462" s="49">
        <v>58.782043000000002</v>
      </c>
      <c r="C462" s="14">
        <f t="shared" si="140"/>
        <v>-1.4371400822154712E-2</v>
      </c>
      <c r="D462" s="13">
        <v>95.329498000000001</v>
      </c>
      <c r="E462" s="14">
        <f t="shared" si="141"/>
        <v>-6.3788872673219421E-3</v>
      </c>
      <c r="F462" s="13">
        <v>178.33999600000001</v>
      </c>
      <c r="G462" s="14">
        <f t="shared" si="142"/>
        <v>-7.7338231287780168E-3</v>
      </c>
      <c r="H462" s="13">
        <v>30.784178000000001</v>
      </c>
      <c r="I462" s="14">
        <f t="shared" si="143"/>
        <v>-1.2219921494013852E-2</v>
      </c>
      <c r="J462" s="13">
        <v>34.542251999999998</v>
      </c>
      <c r="K462" s="14">
        <f t="shared" si="144"/>
        <v>-1.8592761158695348E-2</v>
      </c>
      <c r="L462" s="13">
        <v>93.575027000000006</v>
      </c>
      <c r="M462" s="14">
        <f t="shared" si="145"/>
        <v>-3.1865545360197589E-2</v>
      </c>
      <c r="N462" s="13">
        <v>54.634998000000003</v>
      </c>
      <c r="O462" s="14">
        <f t="shared" si="146"/>
        <v>-2.1781026082002608E-2</v>
      </c>
      <c r="P462" s="13">
        <v>161.28894</v>
      </c>
      <c r="Q462" s="14">
        <f t="shared" si="147"/>
        <v>-1.4395023635609183E-2</v>
      </c>
      <c r="R462" s="13">
        <v>48.287148000000002</v>
      </c>
      <c r="S462" s="14">
        <f t="shared" si="148"/>
        <v>-4.0479416813249403E-3</v>
      </c>
      <c r="T462" s="13">
        <v>119.379631</v>
      </c>
      <c r="U462" s="14">
        <f t="shared" si="149"/>
        <v>7.660429101593369E-3</v>
      </c>
      <c r="V462" s="13">
        <v>38.713088999999997</v>
      </c>
      <c r="W462" s="14">
        <f t="shared" si="150"/>
        <v>-2.7303070601086832E-3</v>
      </c>
      <c r="X462" s="13">
        <v>231.45048499999999</v>
      </c>
      <c r="Y462" s="14">
        <f t="shared" si="151"/>
        <v>-7.7444302436514567E-3</v>
      </c>
      <c r="Z462" s="13">
        <v>64.255898000000002</v>
      </c>
      <c r="AA462" s="14">
        <f t="shared" si="152"/>
        <v>-8.0653479978605169E-3</v>
      </c>
      <c r="AB462" s="13">
        <v>148.09982299999999</v>
      </c>
      <c r="AC462" s="14">
        <f t="shared" si="153"/>
        <v>-9.2103010648220129E-3</v>
      </c>
      <c r="AD462" s="13">
        <v>60.773636000000003</v>
      </c>
      <c r="AE462" s="14">
        <f t="shared" si="154"/>
        <v>-4.5249857082753087E-2</v>
      </c>
      <c r="AF462" s="13">
        <v>111.26625799999999</v>
      </c>
      <c r="AG462" s="14">
        <f t="shared" si="155"/>
        <v>5.893802953304883E-3</v>
      </c>
      <c r="AH462" s="13">
        <v>26.806114000000001</v>
      </c>
      <c r="AI462" s="14">
        <f t="shared" si="156"/>
        <v>2.3425564050892467E-2</v>
      </c>
      <c r="AJ462" s="13">
        <v>103.54315200000001</v>
      </c>
      <c r="AK462" s="14">
        <f t="shared" si="157"/>
        <v>5.9442265887914569E-3</v>
      </c>
      <c r="AL462" s="13">
        <v>92.389999000000003</v>
      </c>
      <c r="AM462" s="14">
        <f t="shared" si="158"/>
        <v>-1.2082955905141857E-2</v>
      </c>
      <c r="AN462" s="13">
        <v>147.36646999999999</v>
      </c>
      <c r="AO462" s="14">
        <f t="shared" si="159"/>
        <v>-3.5199049613273692E-2</v>
      </c>
    </row>
    <row r="463" spans="1:41" x14ac:dyDescent="0.2">
      <c r="A463" s="50">
        <v>43927</v>
      </c>
      <c r="B463" s="49">
        <v>63.910057000000002</v>
      </c>
      <c r="C463" s="14">
        <f t="shared" si="140"/>
        <v>8.7237764090642544E-2</v>
      </c>
      <c r="D463" s="13">
        <v>99.879501000000005</v>
      </c>
      <c r="E463" s="14">
        <f t="shared" si="141"/>
        <v>4.7729224379215784E-2</v>
      </c>
      <c r="F463" s="13">
        <v>185.240005</v>
      </c>
      <c r="G463" s="14">
        <f t="shared" si="142"/>
        <v>3.8690193757770386E-2</v>
      </c>
      <c r="H463" s="13">
        <v>32.851565999999998</v>
      </c>
      <c r="I463" s="14">
        <f t="shared" si="143"/>
        <v>6.7157485900711578E-2</v>
      </c>
      <c r="J463" s="13">
        <v>36.638126</v>
      </c>
      <c r="K463" s="14">
        <f t="shared" si="144"/>
        <v>6.0675661795299263E-2</v>
      </c>
      <c r="L463" s="13">
        <v>99.256516000000005</v>
      </c>
      <c r="M463" s="14">
        <f t="shared" si="145"/>
        <v>6.0715868134347373E-2</v>
      </c>
      <c r="N463" s="13">
        <v>59.159500000000001</v>
      </c>
      <c r="O463" s="14">
        <f t="shared" si="146"/>
        <v>8.2813254610167641E-2</v>
      </c>
      <c r="P463" s="13">
        <v>172.68836999999999</v>
      </c>
      <c r="Q463" s="14">
        <f t="shared" si="147"/>
        <v>7.0677071843859851E-2</v>
      </c>
      <c r="R463" s="13">
        <v>52.123009000000003</v>
      </c>
      <c r="S463" s="14">
        <f t="shared" si="148"/>
        <v>7.9438549570167272E-2</v>
      </c>
      <c r="T463" s="13">
        <v>124.353416</v>
      </c>
      <c r="U463" s="14">
        <f t="shared" si="149"/>
        <v>4.1663598373829824E-2</v>
      </c>
      <c r="V463" s="13">
        <v>41.221535000000003</v>
      </c>
      <c r="W463" s="14">
        <f t="shared" si="150"/>
        <v>6.4795811049849439E-2</v>
      </c>
      <c r="X463" s="13">
        <v>259.68005399999998</v>
      </c>
      <c r="Y463" s="14">
        <f t="shared" si="151"/>
        <v>0.12196807019004519</v>
      </c>
      <c r="Z463" s="13">
        <v>67.677238000000003</v>
      </c>
      <c r="AA463" s="14">
        <f t="shared" si="152"/>
        <v>5.3245540199282626E-2</v>
      </c>
      <c r="AB463" s="13">
        <v>159.113663</v>
      </c>
      <c r="AC463" s="14">
        <f t="shared" si="153"/>
        <v>7.4367678346246358E-2</v>
      </c>
      <c r="AD463" s="13">
        <v>66.875656000000006</v>
      </c>
      <c r="AE463" s="14">
        <f t="shared" si="154"/>
        <v>0.10040570881755384</v>
      </c>
      <c r="AF463" s="13">
        <v>117.133667</v>
      </c>
      <c r="AG463" s="14">
        <f t="shared" si="155"/>
        <v>5.2733048683995642E-2</v>
      </c>
      <c r="AH463" s="13">
        <v>27.547190000000001</v>
      </c>
      <c r="AI463" s="14">
        <f t="shared" si="156"/>
        <v>2.7645782600193458E-2</v>
      </c>
      <c r="AJ463" s="13">
        <v>105.99945099999999</v>
      </c>
      <c r="AK463" s="14">
        <f t="shared" si="157"/>
        <v>2.372246693822877E-2</v>
      </c>
      <c r="AL463" s="13">
        <v>101.66999800000001</v>
      </c>
      <c r="AM463" s="14">
        <f t="shared" si="158"/>
        <v>0.10044376123437337</v>
      </c>
      <c r="AN463" s="13">
        <v>164.43708799999999</v>
      </c>
      <c r="AO463" s="14">
        <f t="shared" si="159"/>
        <v>0.1158378700392293</v>
      </c>
    </row>
    <row r="464" spans="1:41" x14ac:dyDescent="0.2">
      <c r="A464" s="50">
        <v>43928</v>
      </c>
      <c r="B464" s="49">
        <v>63.169823000000001</v>
      </c>
      <c r="C464" s="14">
        <f t="shared" si="140"/>
        <v>-1.1582433731830322E-2</v>
      </c>
      <c r="D464" s="13">
        <v>100.58000199999999</v>
      </c>
      <c r="E464" s="14">
        <f t="shared" si="141"/>
        <v>7.0134611505516808E-3</v>
      </c>
      <c r="F464" s="13">
        <v>185.25</v>
      </c>
      <c r="G464" s="14">
        <f t="shared" si="142"/>
        <v>5.3957027263074053E-5</v>
      </c>
      <c r="H464" s="13">
        <v>33.495365</v>
      </c>
      <c r="I464" s="14">
        <f t="shared" si="143"/>
        <v>1.9597208851474646E-2</v>
      </c>
      <c r="J464" s="13">
        <v>35.939503000000002</v>
      </c>
      <c r="K464" s="14">
        <f t="shared" si="144"/>
        <v>-1.9068196883213928E-2</v>
      </c>
      <c r="L464" s="13">
        <v>100.911118</v>
      </c>
      <c r="M464" s="14">
        <f t="shared" si="145"/>
        <v>1.6669958474061275E-2</v>
      </c>
      <c r="N464" s="13">
        <v>59.127997999999998</v>
      </c>
      <c r="O464" s="14">
        <f t="shared" si="146"/>
        <v>-5.3249266812605001E-4</v>
      </c>
      <c r="P464" s="13">
        <v>173.554779</v>
      </c>
      <c r="Q464" s="14">
        <f t="shared" si="147"/>
        <v>5.017182106704654E-3</v>
      </c>
      <c r="R464" s="13">
        <v>52.096245000000003</v>
      </c>
      <c r="S464" s="14">
        <f t="shared" si="148"/>
        <v>-5.1347764669529283E-4</v>
      </c>
      <c r="T464" s="13">
        <v>122.32476</v>
      </c>
      <c r="U464" s="14">
        <f t="shared" si="149"/>
        <v>-1.6313633073015033E-2</v>
      </c>
      <c r="V464" s="13">
        <v>41.080204000000002</v>
      </c>
      <c r="W464" s="14">
        <f t="shared" si="150"/>
        <v>-3.428571983066675E-3</v>
      </c>
      <c r="X464" s="13">
        <v>252.98144500000001</v>
      </c>
      <c r="Y464" s="14">
        <f t="shared" si="151"/>
        <v>-2.5795623871827988E-2</v>
      </c>
      <c r="Z464" s="13">
        <v>66.202522000000002</v>
      </c>
      <c r="AA464" s="14">
        <f t="shared" si="152"/>
        <v>-2.1790428267772999E-2</v>
      </c>
      <c r="AB464" s="13">
        <v>157.399979</v>
      </c>
      <c r="AC464" s="14">
        <f t="shared" si="153"/>
        <v>-1.0770187598534542E-2</v>
      </c>
      <c r="AD464" s="13">
        <v>64.540993</v>
      </c>
      <c r="AE464" s="14">
        <f t="shared" si="154"/>
        <v>-3.491050614890423E-2</v>
      </c>
      <c r="AF464" s="13">
        <v>116.526382</v>
      </c>
      <c r="AG464" s="14">
        <f t="shared" si="155"/>
        <v>-5.1845469842586311E-3</v>
      </c>
      <c r="AH464" s="13">
        <v>26.782212999999999</v>
      </c>
      <c r="AI464" s="14">
        <f t="shared" si="156"/>
        <v>-2.7769692661937628E-2</v>
      </c>
      <c r="AJ464" s="13">
        <v>101.46470600000001</v>
      </c>
      <c r="AK464" s="14">
        <f t="shared" si="157"/>
        <v>-4.2780834779983734E-2</v>
      </c>
      <c r="AL464" s="13">
        <v>100.279999</v>
      </c>
      <c r="AM464" s="14">
        <f t="shared" si="158"/>
        <v>-1.3671673328841782E-2</v>
      </c>
      <c r="AN464" s="13">
        <v>163.61218299999999</v>
      </c>
      <c r="AO464" s="14">
        <f t="shared" si="159"/>
        <v>-5.0165386047216209E-3</v>
      </c>
    </row>
    <row r="465" spans="1:41" x14ac:dyDescent="0.2">
      <c r="A465" s="50">
        <v>43929</v>
      </c>
      <c r="B465" s="49">
        <v>64.786636000000001</v>
      </c>
      <c r="C465" s="14">
        <f t="shared" si="140"/>
        <v>2.5594705243989768E-2</v>
      </c>
      <c r="D465" s="13">
        <v>102.150002</v>
      </c>
      <c r="E465" s="14">
        <f t="shared" si="141"/>
        <v>1.560946479201708E-2</v>
      </c>
      <c r="F465" s="13">
        <v>191.009995</v>
      </c>
      <c r="G465" s="14">
        <f t="shared" si="142"/>
        <v>3.1093090418353508E-2</v>
      </c>
      <c r="H465" s="13">
        <v>34.166350999999999</v>
      </c>
      <c r="I465" s="14">
        <f t="shared" si="143"/>
        <v>2.0032204455750824E-2</v>
      </c>
      <c r="J465" s="13">
        <v>36.912272999999999</v>
      </c>
      <c r="K465" s="14">
        <f t="shared" si="144"/>
        <v>2.7066874018819798E-2</v>
      </c>
      <c r="L465" s="13">
        <v>100.741669</v>
      </c>
      <c r="M465" s="14">
        <f t="shared" si="145"/>
        <v>-1.6791905922596273E-3</v>
      </c>
      <c r="N465" s="13">
        <v>60.349997999999999</v>
      </c>
      <c r="O465" s="14">
        <f t="shared" si="146"/>
        <v>2.0667028164897516E-2</v>
      </c>
      <c r="P465" s="13">
        <v>175.83828700000001</v>
      </c>
      <c r="Q465" s="14">
        <f t="shared" si="147"/>
        <v>1.3157275260049284E-2</v>
      </c>
      <c r="R465" s="13">
        <v>52.613636</v>
      </c>
      <c r="S465" s="14">
        <f t="shared" si="148"/>
        <v>9.9314451550203131E-3</v>
      </c>
      <c r="T465" s="13">
        <v>127.467567</v>
      </c>
      <c r="U465" s="14">
        <f t="shared" si="149"/>
        <v>4.2042240671471554E-2</v>
      </c>
      <c r="V465" s="13">
        <v>42.237278000000003</v>
      </c>
      <c r="W465" s="14">
        <f t="shared" si="150"/>
        <v>2.8166218454027225E-2</v>
      </c>
      <c r="X465" s="13">
        <v>264.98113999999998</v>
      </c>
      <c r="Y465" s="14">
        <f t="shared" si="151"/>
        <v>4.7433103245971164E-2</v>
      </c>
      <c r="Z465" s="13">
        <v>68.781188999999998</v>
      </c>
      <c r="AA465" s="14">
        <f t="shared" si="152"/>
        <v>3.8951189805125574E-2</v>
      </c>
      <c r="AB465" s="13">
        <v>158.97889699999999</v>
      </c>
      <c r="AC465" s="14">
        <f t="shared" si="153"/>
        <v>1.0031246573419139E-2</v>
      </c>
      <c r="AD465" s="13">
        <v>66.514365999999995</v>
      </c>
      <c r="AE465" s="14">
        <f t="shared" si="154"/>
        <v>3.057549796297665E-2</v>
      </c>
      <c r="AF465" s="13">
        <v>118.428596</v>
      </c>
      <c r="AG465" s="14">
        <f t="shared" si="155"/>
        <v>1.632432044444676E-2</v>
      </c>
      <c r="AH465" s="13">
        <v>27.571093000000001</v>
      </c>
      <c r="AI465" s="14">
        <f t="shared" si="156"/>
        <v>2.9455370248903767E-2</v>
      </c>
      <c r="AJ465" s="13">
        <v>103.561127</v>
      </c>
      <c r="AK465" s="14">
        <f t="shared" si="157"/>
        <v>2.0661578618283105E-2</v>
      </c>
      <c r="AL465" s="13">
        <v>105.05999799999999</v>
      </c>
      <c r="AM465" s="14">
        <f t="shared" si="158"/>
        <v>4.766652420888029E-2</v>
      </c>
      <c r="AN465" s="13">
        <v>169.77465799999999</v>
      </c>
      <c r="AO465" s="14">
        <f t="shared" si="159"/>
        <v>3.7665135242404224E-2</v>
      </c>
    </row>
    <row r="466" spans="1:41" x14ac:dyDescent="0.2">
      <c r="A466" s="50">
        <v>43930</v>
      </c>
      <c r="B466" s="49">
        <v>65.254127999999994</v>
      </c>
      <c r="C466" s="14">
        <f t="shared" si="140"/>
        <v>7.2158708780618586E-3</v>
      </c>
      <c r="D466" s="13">
        <v>102.13800000000001</v>
      </c>
      <c r="E466" s="14">
        <f t="shared" si="141"/>
        <v>-1.1749387924631094E-4</v>
      </c>
      <c r="F466" s="13">
        <v>193.83999600000001</v>
      </c>
      <c r="G466" s="14">
        <f t="shared" si="142"/>
        <v>1.4815983844196357E-2</v>
      </c>
      <c r="H466" s="13">
        <v>34.456527999999999</v>
      </c>
      <c r="I466" s="14">
        <f t="shared" si="143"/>
        <v>8.4930638334774766E-3</v>
      </c>
      <c r="J466" s="13">
        <v>36.434727000000002</v>
      </c>
      <c r="K466" s="14">
        <f t="shared" si="144"/>
        <v>-1.2937323041580129E-2</v>
      </c>
      <c r="L466" s="13">
        <v>104.16052999999999</v>
      </c>
      <c r="M466" s="14">
        <f t="shared" si="145"/>
        <v>3.3936910455593106E-2</v>
      </c>
      <c r="N466" s="13">
        <v>60.328499000000001</v>
      </c>
      <c r="O466" s="14">
        <f t="shared" si="146"/>
        <v>-3.5623861992506445E-4</v>
      </c>
      <c r="P466" s="13">
        <v>181.89451600000001</v>
      </c>
      <c r="Q466" s="14">
        <f t="shared" si="147"/>
        <v>3.4442038212076032E-2</v>
      </c>
      <c r="R466" s="13">
        <v>50.972244000000003</v>
      </c>
      <c r="S466" s="14">
        <f t="shared" si="148"/>
        <v>-3.1197083584947327E-2</v>
      </c>
      <c r="T466" s="13">
        <v>125.661339</v>
      </c>
      <c r="U466" s="14">
        <f t="shared" si="149"/>
        <v>-1.4170098657331431E-2</v>
      </c>
      <c r="V466" s="13">
        <v>43.279525999999997</v>
      </c>
      <c r="W466" s="14">
        <f t="shared" si="150"/>
        <v>2.4676021972817264E-2</v>
      </c>
      <c r="X466" s="13">
        <v>263.46530200000001</v>
      </c>
      <c r="Y466" s="14">
        <f t="shared" si="151"/>
        <v>-5.72055052672793E-3</v>
      </c>
      <c r="Z466" s="13">
        <v>69.514336</v>
      </c>
      <c r="AA466" s="14">
        <f t="shared" si="152"/>
        <v>1.0659120766289831E-2</v>
      </c>
      <c r="AB466" s="13">
        <v>158.98852500000001</v>
      </c>
      <c r="AC466" s="14">
        <f t="shared" si="153"/>
        <v>6.0561497039479661E-5</v>
      </c>
      <c r="AD466" s="13">
        <v>65.517730999999998</v>
      </c>
      <c r="AE466" s="14">
        <f t="shared" si="154"/>
        <v>-1.4983755539367261E-2</v>
      </c>
      <c r="AF466" s="13">
        <v>119.339516</v>
      </c>
      <c r="AG466" s="14">
        <f t="shared" si="155"/>
        <v>7.6917233739730584E-3</v>
      </c>
      <c r="AH466" s="13">
        <v>28.200602</v>
      </c>
      <c r="AI466" s="14">
        <f t="shared" si="156"/>
        <v>2.2832210532966579E-2</v>
      </c>
      <c r="AJ466" s="13">
        <v>103.165237</v>
      </c>
      <c r="AK466" s="14">
        <f t="shared" si="157"/>
        <v>-3.8227664324278487E-3</v>
      </c>
      <c r="AL466" s="13">
        <v>105.839996</v>
      </c>
      <c r="AM466" s="14">
        <f t="shared" si="158"/>
        <v>7.4243100594766354E-3</v>
      </c>
      <c r="AN466" s="13">
        <v>168.56161499999999</v>
      </c>
      <c r="AO466" s="14">
        <f t="shared" si="159"/>
        <v>-7.1450180744878633E-3</v>
      </c>
    </row>
    <row r="467" spans="1:41" x14ac:dyDescent="0.2">
      <c r="A467" s="50">
        <v>43934</v>
      </c>
      <c r="B467" s="49">
        <v>66.534897000000001</v>
      </c>
      <c r="C467" s="14">
        <f t="shared" si="140"/>
        <v>1.962740196298407E-2</v>
      </c>
      <c r="D467" s="13">
        <v>108.44349699999999</v>
      </c>
      <c r="E467" s="14">
        <f t="shared" si="141"/>
        <v>6.1735074115412347E-2</v>
      </c>
      <c r="F467" s="13">
        <v>188.770004</v>
      </c>
      <c r="G467" s="14">
        <f t="shared" si="142"/>
        <v>-2.6155551509607022E-2</v>
      </c>
      <c r="H467" s="13">
        <v>33.722045999999999</v>
      </c>
      <c r="I467" s="14">
        <f t="shared" si="143"/>
        <v>-2.1316192972199666E-2</v>
      </c>
      <c r="J467" s="13">
        <v>36.452415000000002</v>
      </c>
      <c r="K467" s="14">
        <f t="shared" si="144"/>
        <v>4.8547090801576154E-4</v>
      </c>
      <c r="L467" s="13">
        <v>103.16378</v>
      </c>
      <c r="M467" s="14">
        <f t="shared" si="145"/>
        <v>-9.5693637503572182E-3</v>
      </c>
      <c r="N467" s="13">
        <v>60.520499999999998</v>
      </c>
      <c r="O467" s="14">
        <f t="shared" si="146"/>
        <v>3.1825920283545805E-3</v>
      </c>
      <c r="P467" s="13">
        <v>179.42150899999999</v>
      </c>
      <c r="Q467" s="14">
        <f t="shared" si="147"/>
        <v>-1.3595830453734137E-2</v>
      </c>
      <c r="R467" s="13">
        <v>52.363861</v>
      </c>
      <c r="S467" s="14">
        <f t="shared" si="148"/>
        <v>2.7301466264659568E-2</v>
      </c>
      <c r="T467" s="13">
        <v>124.36232</v>
      </c>
      <c r="U467" s="14">
        <f t="shared" si="149"/>
        <v>-1.0337459479084488E-2</v>
      </c>
      <c r="V467" s="13">
        <v>41.451186999999997</v>
      </c>
      <c r="W467" s="14">
        <f t="shared" si="150"/>
        <v>-4.2244894271716404E-2</v>
      </c>
      <c r="X467" s="13">
        <v>257.53878800000001</v>
      </c>
      <c r="Y467" s="14">
        <f t="shared" si="151"/>
        <v>-2.2494476331460178E-2</v>
      </c>
      <c r="Z467" s="13">
        <v>67.871063000000007</v>
      </c>
      <c r="AA467" s="14">
        <f t="shared" si="152"/>
        <v>-2.3639339660814662E-2</v>
      </c>
      <c r="AB467" s="13">
        <v>159.344742</v>
      </c>
      <c r="AC467" s="14">
        <f t="shared" si="153"/>
        <v>2.2405201884851955E-3</v>
      </c>
      <c r="AD467" s="13">
        <v>67.236946000000003</v>
      </c>
      <c r="AE467" s="14">
        <f t="shared" si="154"/>
        <v>2.6240453900944871E-2</v>
      </c>
      <c r="AF467" s="13">
        <v>116.892532</v>
      </c>
      <c r="AG467" s="14">
        <f t="shared" si="155"/>
        <v>-2.0504390180365761E-2</v>
      </c>
      <c r="AH467" s="13">
        <v>28.001397999999998</v>
      </c>
      <c r="AI467" s="14">
        <f t="shared" si="156"/>
        <v>-7.0638208361651911E-3</v>
      </c>
      <c r="AJ467" s="13">
        <v>104.32592</v>
      </c>
      <c r="AK467" s="14">
        <f t="shared" si="157"/>
        <v>1.1250718107689517E-2</v>
      </c>
      <c r="AL467" s="13">
        <v>105.980003</v>
      </c>
      <c r="AM467" s="14">
        <f t="shared" si="158"/>
        <v>1.3228175103106032E-3</v>
      </c>
      <c r="AN467" s="13">
        <v>164.000381</v>
      </c>
      <c r="AO467" s="14">
        <f t="shared" si="159"/>
        <v>-2.7059743109366763E-2</v>
      </c>
    </row>
    <row r="468" spans="1:41" x14ac:dyDescent="0.2">
      <c r="A468" s="50">
        <v>43935</v>
      </c>
      <c r="B468" s="49">
        <v>69.895126000000005</v>
      </c>
      <c r="C468" s="14">
        <f t="shared" si="140"/>
        <v>5.0503256960028109E-2</v>
      </c>
      <c r="D468" s="13">
        <v>114.166</v>
      </c>
      <c r="E468" s="14">
        <f t="shared" si="141"/>
        <v>5.2769443611727196E-2</v>
      </c>
      <c r="F468" s="13">
        <v>192.94000199999999</v>
      </c>
      <c r="G468" s="14">
        <f t="shared" si="142"/>
        <v>2.2090363466856777E-2</v>
      </c>
      <c r="H468" s="13">
        <v>34.928024000000001</v>
      </c>
      <c r="I468" s="14">
        <f t="shared" si="143"/>
        <v>3.5762302204320529E-2</v>
      </c>
      <c r="J468" s="13">
        <v>37.831977999999999</v>
      </c>
      <c r="K468" s="14">
        <f t="shared" si="144"/>
        <v>3.7845585813724547E-2</v>
      </c>
      <c r="L468" s="13">
        <v>105.685562</v>
      </c>
      <c r="M468" s="14">
        <f t="shared" si="145"/>
        <v>2.4444451337475304E-2</v>
      </c>
      <c r="N468" s="13">
        <v>63.261501000000003</v>
      </c>
      <c r="O468" s="14">
        <f t="shared" si="146"/>
        <v>4.5290455300270205E-2</v>
      </c>
      <c r="P468" s="13">
        <v>186.98504600000001</v>
      </c>
      <c r="Q468" s="14">
        <f t="shared" si="147"/>
        <v>4.2155129795503177E-2</v>
      </c>
      <c r="R468" s="13">
        <v>54.112301000000002</v>
      </c>
      <c r="S468" s="14">
        <f t="shared" si="148"/>
        <v>3.3390203980566024E-2</v>
      </c>
      <c r="T468" s="13">
        <v>129.93222</v>
      </c>
      <c r="U468" s="14">
        <f t="shared" si="149"/>
        <v>4.478768167078262E-2</v>
      </c>
      <c r="V468" s="13">
        <v>43.208862000000003</v>
      </c>
      <c r="W468" s="14">
        <f t="shared" si="150"/>
        <v>4.2403490158195112E-2</v>
      </c>
      <c r="X468" s="13">
        <v>264.75625600000001</v>
      </c>
      <c r="Y468" s="14">
        <f t="shared" si="151"/>
        <v>2.8024780484716683E-2</v>
      </c>
      <c r="Z468" s="13">
        <v>69.809287999999995</v>
      </c>
      <c r="AA468" s="14">
        <f t="shared" si="152"/>
        <v>2.8557457542693676E-2</v>
      </c>
      <c r="AB468" s="13">
        <v>167.22966</v>
      </c>
      <c r="AC468" s="14">
        <f t="shared" si="153"/>
        <v>4.9483389919448895E-2</v>
      </c>
      <c r="AD468" s="13">
        <v>70.750159999999994</v>
      </c>
      <c r="AE468" s="14">
        <f t="shared" si="154"/>
        <v>5.2251242940153597E-2</v>
      </c>
      <c r="AF468" s="13">
        <v>123.599411</v>
      </c>
      <c r="AG468" s="14">
        <f t="shared" si="155"/>
        <v>5.7376454126256693E-2</v>
      </c>
      <c r="AH468" s="13">
        <v>29.037302</v>
      </c>
      <c r="AI468" s="14">
        <f t="shared" si="156"/>
        <v>3.6994724334834972E-2</v>
      </c>
      <c r="AJ468" s="13">
        <v>108.833664</v>
      </c>
      <c r="AK468" s="14">
        <f t="shared" si="157"/>
        <v>4.3208284192461477E-2</v>
      </c>
      <c r="AL468" s="13">
        <v>109.785004</v>
      </c>
      <c r="AM468" s="14">
        <f t="shared" si="158"/>
        <v>3.5903008985572527E-2</v>
      </c>
      <c r="AN468" s="13">
        <v>169.46409600000001</v>
      </c>
      <c r="AO468" s="14">
        <f t="shared" si="159"/>
        <v>3.3315257968821399E-2</v>
      </c>
    </row>
    <row r="469" spans="1:41" x14ac:dyDescent="0.2">
      <c r="A469" s="50">
        <v>43936</v>
      </c>
      <c r="B469" s="49">
        <v>69.257171999999997</v>
      </c>
      <c r="C469" s="14">
        <f t="shared" si="140"/>
        <v>-9.1273030969285518E-3</v>
      </c>
      <c r="D469" s="13">
        <v>115.38400300000001</v>
      </c>
      <c r="E469" s="14">
        <f t="shared" si="141"/>
        <v>1.0668701715046636E-2</v>
      </c>
      <c r="F469" s="13">
        <v>188.570007</v>
      </c>
      <c r="G469" s="14">
        <f t="shared" si="142"/>
        <v>-2.2649502201207539E-2</v>
      </c>
      <c r="H469" s="13">
        <v>33.694847000000003</v>
      </c>
      <c r="I469" s="14">
        <f t="shared" si="143"/>
        <v>-3.5306234329202213E-2</v>
      </c>
      <c r="J469" s="13">
        <v>36.717723999999997</v>
      </c>
      <c r="K469" s="14">
        <f t="shared" si="144"/>
        <v>-2.9452702684485632E-2</v>
      </c>
      <c r="L469" s="13">
        <v>103.03420300000001</v>
      </c>
      <c r="M469" s="14">
        <f t="shared" si="145"/>
        <v>-2.5087239447144194E-2</v>
      </c>
      <c r="N469" s="13">
        <v>62.865001999999997</v>
      </c>
      <c r="O469" s="14">
        <f t="shared" si="146"/>
        <v>-6.2676192270557651E-3</v>
      </c>
      <c r="P469" s="13">
        <v>179.141693</v>
      </c>
      <c r="Q469" s="14">
        <f t="shared" si="147"/>
        <v>-4.1946418538731711E-2</v>
      </c>
      <c r="R469" s="13">
        <v>52.515514000000003</v>
      </c>
      <c r="S469" s="14">
        <f t="shared" si="148"/>
        <v>-2.9508761787823468E-2</v>
      </c>
      <c r="T469" s="13">
        <v>131.382553</v>
      </c>
      <c r="U469" s="14">
        <f t="shared" si="149"/>
        <v>1.116222750600282E-2</v>
      </c>
      <c r="V469" s="13">
        <v>42.0518</v>
      </c>
      <c r="W469" s="14">
        <f t="shared" si="150"/>
        <v>-2.677834931176859E-2</v>
      </c>
      <c r="X469" s="13">
        <v>251.475357</v>
      </c>
      <c r="Y469" s="14">
        <f t="shared" si="151"/>
        <v>-5.016273911956215E-2</v>
      </c>
      <c r="Z469" s="13">
        <v>69.160392999999999</v>
      </c>
      <c r="AA469" s="14">
        <f t="shared" si="152"/>
        <v>-9.2952530901044828E-3</v>
      </c>
      <c r="AB469" s="13">
        <v>165.47743199999999</v>
      </c>
      <c r="AC469" s="14">
        <f t="shared" si="153"/>
        <v>-1.0477973823542985E-2</v>
      </c>
      <c r="AD469" s="13">
        <v>69.975257999999997</v>
      </c>
      <c r="AE469" s="14">
        <f t="shared" si="154"/>
        <v>-1.0952653675977531E-2</v>
      </c>
      <c r="AF469" s="13">
        <v>120.58981300000001</v>
      </c>
      <c r="AG469" s="14">
        <f t="shared" si="155"/>
        <v>-2.4349614416851795E-2</v>
      </c>
      <c r="AH469" s="13">
        <v>28.662786000000001</v>
      </c>
      <c r="AI469" s="14">
        <f t="shared" si="156"/>
        <v>-1.2897754756967417E-2</v>
      </c>
      <c r="AJ469" s="13">
        <v>109.067604</v>
      </c>
      <c r="AK469" s="14">
        <f t="shared" si="157"/>
        <v>2.1495187371436408E-3</v>
      </c>
      <c r="AL469" s="13">
        <v>107.949997</v>
      </c>
      <c r="AM469" s="14">
        <f t="shared" si="158"/>
        <v>-1.6714550559200236E-2</v>
      </c>
      <c r="AN469" s="13">
        <v>161.05981399999999</v>
      </c>
      <c r="AO469" s="14">
        <f t="shared" si="159"/>
        <v>-4.9593289660601725E-2</v>
      </c>
    </row>
    <row r="470" spans="1:41" x14ac:dyDescent="0.2">
      <c r="A470" s="50">
        <v>43937</v>
      </c>
      <c r="B470" s="49">
        <v>69.807479999999998</v>
      </c>
      <c r="C470" s="14">
        <f t="shared" si="140"/>
        <v>7.9458629930775349E-3</v>
      </c>
      <c r="D470" s="13">
        <v>120.40949999999999</v>
      </c>
      <c r="E470" s="14">
        <f t="shared" si="141"/>
        <v>4.3554538491787254E-2</v>
      </c>
      <c r="F470" s="13">
        <v>187.96000699999999</v>
      </c>
      <c r="G470" s="14">
        <f t="shared" si="142"/>
        <v>-3.2348728713788022E-3</v>
      </c>
      <c r="H470" s="13">
        <v>34.302376000000002</v>
      </c>
      <c r="I470" s="14">
        <f t="shared" si="143"/>
        <v>1.8030323746536014E-2</v>
      </c>
      <c r="J470" s="13">
        <v>36.700031000000003</v>
      </c>
      <c r="K470" s="14">
        <f t="shared" si="144"/>
        <v>-4.8186537923744499E-4</v>
      </c>
      <c r="L470" s="13">
        <v>101.68858299999999</v>
      </c>
      <c r="M470" s="14">
        <f t="shared" si="145"/>
        <v>-1.3059935058652439E-2</v>
      </c>
      <c r="N470" s="13">
        <v>62.871498000000003</v>
      </c>
      <c r="O470" s="14">
        <f t="shared" si="146"/>
        <v>1.0333253469085868E-4</v>
      </c>
      <c r="P470" s="13">
        <v>180.37820400000001</v>
      </c>
      <c r="Q470" s="14">
        <f t="shared" si="147"/>
        <v>6.9024188579036583E-3</v>
      </c>
      <c r="R470" s="13">
        <v>54.228270999999999</v>
      </c>
      <c r="S470" s="14">
        <f t="shared" si="148"/>
        <v>3.2614305174657465E-2</v>
      </c>
      <c r="T470" s="13">
        <v>133.17095900000001</v>
      </c>
      <c r="U470" s="14">
        <f t="shared" si="149"/>
        <v>1.3612203136287082E-2</v>
      </c>
      <c r="V470" s="13">
        <v>41.601337000000001</v>
      </c>
      <c r="W470" s="14">
        <f t="shared" si="150"/>
        <v>-1.0712097936354636E-2</v>
      </c>
      <c r="X470" s="13">
        <v>241.32406599999999</v>
      </c>
      <c r="Y470" s="14">
        <f t="shared" si="151"/>
        <v>-4.0366941401737466E-2</v>
      </c>
      <c r="Z470" s="13">
        <v>69.944107000000002</v>
      </c>
      <c r="AA470" s="14">
        <f t="shared" si="152"/>
        <v>1.133183265745763E-2</v>
      </c>
      <c r="AB470" s="13">
        <v>170.44523599999999</v>
      </c>
      <c r="AC470" s="14">
        <f t="shared" si="153"/>
        <v>3.002103634288944E-2</v>
      </c>
      <c r="AD470" s="13">
        <v>73.428696000000002</v>
      </c>
      <c r="AE470" s="14">
        <f t="shared" si="154"/>
        <v>4.935227248465468E-2</v>
      </c>
      <c r="AF470" s="13">
        <v>121.13455999999999</v>
      </c>
      <c r="AG470" s="14">
        <f t="shared" si="155"/>
        <v>4.5173550439123744E-3</v>
      </c>
      <c r="AH470" s="13">
        <v>28.591066000000001</v>
      </c>
      <c r="AI470" s="14">
        <f t="shared" si="156"/>
        <v>-2.5021991930581633E-3</v>
      </c>
      <c r="AJ470" s="13">
        <v>109.31951100000001</v>
      </c>
      <c r="AK470" s="14">
        <f t="shared" si="157"/>
        <v>2.3096409085874292E-3</v>
      </c>
      <c r="AL470" s="13">
        <v>108.30999799999999</v>
      </c>
      <c r="AM470" s="14">
        <f t="shared" si="158"/>
        <v>3.3348866142164368E-3</v>
      </c>
      <c r="AN470" s="13">
        <v>157.62437399999999</v>
      </c>
      <c r="AO470" s="14">
        <f t="shared" si="159"/>
        <v>-2.1330212140937888E-2</v>
      </c>
    </row>
    <row r="471" spans="1:41" x14ac:dyDescent="0.2">
      <c r="A471" s="50">
        <v>43938</v>
      </c>
      <c r="B471" s="49">
        <v>68.860298</v>
      </c>
      <c r="C471" s="14">
        <f t="shared" si="140"/>
        <v>-1.3568488649067345E-2</v>
      </c>
      <c r="D471" s="13">
        <v>118.75</v>
      </c>
      <c r="E471" s="14">
        <f t="shared" si="141"/>
        <v>-1.3782135130533724E-2</v>
      </c>
      <c r="F471" s="13">
        <v>191.199997</v>
      </c>
      <c r="G471" s="14">
        <f t="shared" si="142"/>
        <v>1.7237656306322791E-2</v>
      </c>
      <c r="H471" s="13">
        <v>34.529063999999998</v>
      </c>
      <c r="I471" s="14">
        <f t="shared" si="143"/>
        <v>6.6085218120166545E-3</v>
      </c>
      <c r="J471" s="13">
        <v>37.566685</v>
      </c>
      <c r="K471" s="14">
        <f t="shared" si="144"/>
        <v>2.3614530461840699E-2</v>
      </c>
      <c r="L471" s="13">
        <v>106.283607</v>
      </c>
      <c r="M471" s="14">
        <f t="shared" si="145"/>
        <v>4.518721634659828E-2</v>
      </c>
      <c r="N471" s="13">
        <v>63.950001</v>
      </c>
      <c r="O471" s="14">
        <f t="shared" si="146"/>
        <v>1.715408466965429E-2</v>
      </c>
      <c r="P471" s="13">
        <v>189.015793</v>
      </c>
      <c r="Q471" s="14">
        <f t="shared" si="147"/>
        <v>4.7885990704287007E-2</v>
      </c>
      <c r="R471" s="13">
        <v>53.844687999999998</v>
      </c>
      <c r="S471" s="14">
        <f t="shared" si="148"/>
        <v>-7.0734875541209608E-3</v>
      </c>
      <c r="T471" s="13">
        <v>135.261887</v>
      </c>
      <c r="U471" s="14">
        <f t="shared" si="149"/>
        <v>1.570108089407074E-2</v>
      </c>
      <c r="V471" s="13">
        <v>42.449264999999997</v>
      </c>
      <c r="W471" s="14">
        <f t="shared" si="150"/>
        <v>2.0382229542285968E-2</v>
      </c>
      <c r="X471" s="13">
        <v>254.243088</v>
      </c>
      <c r="Y471" s="14">
        <f t="shared" si="151"/>
        <v>5.3533914847929021E-2</v>
      </c>
      <c r="Z471" s="13">
        <v>70.331756999999996</v>
      </c>
      <c r="AA471" s="14">
        <f t="shared" si="152"/>
        <v>5.5422824970801088E-3</v>
      </c>
      <c r="AB471" s="13">
        <v>171.94717399999999</v>
      </c>
      <c r="AC471" s="14">
        <f t="shared" si="153"/>
        <v>8.811850863347015E-3</v>
      </c>
      <c r="AD471" s="13">
        <v>72.835669999999993</v>
      </c>
      <c r="AE471" s="14">
        <f t="shared" si="154"/>
        <v>-8.0762158707000653E-3</v>
      </c>
      <c r="AF471" s="13">
        <v>122.840317</v>
      </c>
      <c r="AG471" s="14">
        <f t="shared" si="155"/>
        <v>1.4081505723882559E-2</v>
      </c>
      <c r="AH471" s="13">
        <v>29.411829000000001</v>
      </c>
      <c r="AI471" s="14">
        <f t="shared" si="156"/>
        <v>2.8706974409418606E-2</v>
      </c>
      <c r="AJ471" s="13">
        <v>112.18971999999999</v>
      </c>
      <c r="AK471" s="14">
        <f t="shared" si="157"/>
        <v>2.6255230870910085E-2</v>
      </c>
      <c r="AL471" s="13">
        <v>111.849998</v>
      </c>
      <c r="AM471" s="14">
        <f t="shared" si="158"/>
        <v>3.2683963303184793E-2</v>
      </c>
      <c r="AN471" s="13">
        <v>164.534119</v>
      </c>
      <c r="AO471" s="14">
        <f t="shared" si="159"/>
        <v>4.3836779963992267E-2</v>
      </c>
    </row>
    <row r="472" spans="1:41" x14ac:dyDescent="0.2">
      <c r="A472" s="50">
        <v>43941</v>
      </c>
      <c r="B472" s="49">
        <v>67.430976999999999</v>
      </c>
      <c r="C472" s="14">
        <f t="shared" si="140"/>
        <v>-2.0756822748574266E-2</v>
      </c>
      <c r="D472" s="13">
        <v>119.68049600000001</v>
      </c>
      <c r="E472" s="14">
        <f t="shared" si="141"/>
        <v>7.8357557894737084E-3</v>
      </c>
      <c r="F472" s="13">
        <v>188.75</v>
      </c>
      <c r="G472" s="14">
        <f t="shared" si="142"/>
        <v>-1.2813792042057348E-2</v>
      </c>
      <c r="H472" s="13">
        <v>33.740181</v>
      </c>
      <c r="I472" s="14">
        <f t="shared" si="143"/>
        <v>-2.2846926867174822E-2</v>
      </c>
      <c r="J472" s="13">
        <v>37.619751000000001</v>
      </c>
      <c r="K472" s="14">
        <f t="shared" si="144"/>
        <v>1.4125813869390047E-3</v>
      </c>
      <c r="L472" s="13">
        <v>101.92781100000001</v>
      </c>
      <c r="M472" s="14">
        <f t="shared" si="145"/>
        <v>-4.0982764162303953E-2</v>
      </c>
      <c r="N472" s="13">
        <v>63.057499</v>
      </c>
      <c r="O472" s="14">
        <f t="shared" si="146"/>
        <v>-1.3956246849785026E-2</v>
      </c>
      <c r="P472" s="13">
        <v>185.974152</v>
      </c>
      <c r="Q472" s="14">
        <f t="shared" si="147"/>
        <v>-1.6091993963700202E-2</v>
      </c>
      <c r="R472" s="13">
        <v>52.792057</v>
      </c>
      <c r="S472" s="14">
        <f t="shared" si="148"/>
        <v>-1.9549393618921163E-2</v>
      </c>
      <c r="T472" s="13">
        <v>134.95048499999999</v>
      </c>
      <c r="U472" s="14">
        <f t="shared" si="149"/>
        <v>-2.3022154052901866E-3</v>
      </c>
      <c r="V472" s="13">
        <v>41.097873999999997</v>
      </c>
      <c r="W472" s="14">
        <f t="shared" si="150"/>
        <v>-3.1835439317971725E-2</v>
      </c>
      <c r="X472" s="13">
        <v>246.18454</v>
      </c>
      <c r="Y472" s="14">
        <f t="shared" si="151"/>
        <v>-3.1696232386856482E-2</v>
      </c>
      <c r="Z472" s="13">
        <v>70.028389000000004</v>
      </c>
      <c r="AA472" s="14">
        <f t="shared" si="152"/>
        <v>-4.3133857725179414E-3</v>
      </c>
      <c r="AB472" s="13">
        <v>168.53898599999999</v>
      </c>
      <c r="AC472" s="14">
        <f t="shared" si="153"/>
        <v>-1.9821134135068696E-2</v>
      </c>
      <c r="AD472" s="13">
        <v>71.522568000000007</v>
      </c>
      <c r="AE472" s="14">
        <f t="shared" si="154"/>
        <v>-1.8028282021707032E-2</v>
      </c>
      <c r="AF472" s="13">
        <v>120.161148</v>
      </c>
      <c r="AG472" s="14">
        <f t="shared" si="155"/>
        <v>-2.1810176540003612E-2</v>
      </c>
      <c r="AH472" s="13">
        <v>28.750433000000001</v>
      </c>
      <c r="AI472" s="14">
        <f t="shared" si="156"/>
        <v>-2.2487414842511155E-2</v>
      </c>
      <c r="AJ472" s="13">
        <v>108.50973500000001</v>
      </c>
      <c r="AK472" s="14">
        <f t="shared" si="157"/>
        <v>-3.2801445622646974E-2</v>
      </c>
      <c r="AL472" s="13">
        <v>112.16999800000001</v>
      </c>
      <c r="AM472" s="14">
        <f t="shared" si="158"/>
        <v>2.8609745706031919E-3</v>
      </c>
      <c r="AN472" s="13">
        <v>159.37124600000001</v>
      </c>
      <c r="AO472" s="14">
        <f t="shared" si="159"/>
        <v>-3.1378737926083256E-2</v>
      </c>
    </row>
    <row r="473" spans="1:41" x14ac:dyDescent="0.2">
      <c r="A473" s="50">
        <v>43942</v>
      </c>
      <c r="B473" s="49">
        <v>65.346648999999999</v>
      </c>
      <c r="C473" s="14">
        <f t="shared" si="140"/>
        <v>-3.0910541308040052E-2</v>
      </c>
      <c r="D473" s="13">
        <v>116.405998</v>
      </c>
      <c r="E473" s="14">
        <f t="shared" si="141"/>
        <v>-2.7360331126970006E-2</v>
      </c>
      <c r="F473" s="13">
        <v>183.479996</v>
      </c>
      <c r="G473" s="14">
        <f t="shared" si="142"/>
        <v>-2.7920550993377535E-2</v>
      </c>
      <c r="H473" s="13">
        <v>32.380057999999998</v>
      </c>
      <c r="I473" s="14">
        <f t="shared" si="143"/>
        <v>-4.031166874890213E-2</v>
      </c>
      <c r="J473" s="13">
        <v>35.859917000000003</v>
      </c>
      <c r="K473" s="14">
        <f t="shared" si="144"/>
        <v>-4.6779522809706986E-2</v>
      </c>
      <c r="L473" s="13">
        <v>100.21339399999999</v>
      </c>
      <c r="M473" s="14">
        <f t="shared" si="145"/>
        <v>-1.6819913850597779E-2</v>
      </c>
      <c r="N473" s="13">
        <v>60.608001999999999</v>
      </c>
      <c r="O473" s="14">
        <f t="shared" si="146"/>
        <v>-3.8845451196851344E-2</v>
      </c>
      <c r="P473" s="13">
        <v>181.06416300000001</v>
      </c>
      <c r="Q473" s="14">
        <f t="shared" si="147"/>
        <v>-2.6401459273759698E-2</v>
      </c>
      <c r="R473" s="13">
        <v>50.276451000000002</v>
      </c>
      <c r="S473" s="14">
        <f t="shared" si="148"/>
        <v>-4.7651221470684457E-2</v>
      </c>
      <c r="T473" s="13">
        <v>133.179855</v>
      </c>
      <c r="U473" s="14">
        <f t="shared" si="149"/>
        <v>-1.312059011866451E-2</v>
      </c>
      <c r="V473" s="13">
        <v>40.082138</v>
      </c>
      <c r="W473" s="14">
        <f t="shared" si="150"/>
        <v>-2.4715049737122574E-2</v>
      </c>
      <c r="X473" s="13">
        <v>239.945099</v>
      </c>
      <c r="Y473" s="14">
        <f t="shared" si="151"/>
        <v>-2.534456875318003E-2</v>
      </c>
      <c r="Z473" s="13">
        <v>66.202522000000002</v>
      </c>
      <c r="AA473" s="14">
        <f t="shared" si="152"/>
        <v>-5.4633086018871624E-2</v>
      </c>
      <c r="AB473" s="13">
        <v>161.56868</v>
      </c>
      <c r="AC473" s="14">
        <f t="shared" si="153"/>
        <v>-4.1357232326056592E-2</v>
      </c>
      <c r="AD473" s="13">
        <v>67.152244999999994</v>
      </c>
      <c r="AE473" s="14">
        <f t="shared" si="154"/>
        <v>-6.1104111921708615E-2</v>
      </c>
      <c r="AF473" s="13">
        <v>116.93718699999999</v>
      </c>
      <c r="AG473" s="14">
        <f t="shared" si="155"/>
        <v>-2.6830311241700211E-2</v>
      </c>
      <c r="AH473" s="13">
        <v>28.383883000000001</v>
      </c>
      <c r="AI473" s="14">
        <f t="shared" si="156"/>
        <v>-1.274937320074454E-2</v>
      </c>
      <c r="AJ473" s="13">
        <v>107.68197600000001</v>
      </c>
      <c r="AK473" s="14">
        <f t="shared" si="157"/>
        <v>-7.628430757848581E-3</v>
      </c>
      <c r="AL473" s="13">
        <v>107.540001</v>
      </c>
      <c r="AM473" s="14">
        <f t="shared" si="158"/>
        <v>-4.1276607671866028E-2</v>
      </c>
      <c r="AN473" s="13">
        <v>155.79016100000001</v>
      </c>
      <c r="AO473" s="14">
        <f t="shared" si="159"/>
        <v>-2.2470082212948217E-2</v>
      </c>
    </row>
    <row r="474" spans="1:41" x14ac:dyDescent="0.2">
      <c r="A474" s="50">
        <v>43943</v>
      </c>
      <c r="B474" s="49">
        <v>67.228888999999995</v>
      </c>
      <c r="C474" s="14">
        <f t="shared" si="140"/>
        <v>2.8803925355070481E-2</v>
      </c>
      <c r="D474" s="13">
        <v>118.17449999999999</v>
      </c>
      <c r="E474" s="14">
        <f t="shared" si="141"/>
        <v>1.5192533291970012E-2</v>
      </c>
      <c r="F474" s="13">
        <v>186.58000200000001</v>
      </c>
      <c r="G474" s="14">
        <f t="shared" si="142"/>
        <v>1.6895607518979894E-2</v>
      </c>
      <c r="H474" s="13">
        <v>32.398186000000003</v>
      </c>
      <c r="I474" s="14">
        <f t="shared" si="143"/>
        <v>5.5985075752507107E-4</v>
      </c>
      <c r="J474" s="13">
        <v>36.929957999999999</v>
      </c>
      <c r="K474" s="14">
        <f t="shared" si="144"/>
        <v>2.9839472299949765E-2</v>
      </c>
      <c r="L474" s="13">
        <v>100.661934</v>
      </c>
      <c r="M474" s="14">
        <f t="shared" si="145"/>
        <v>4.4758488071965363E-3</v>
      </c>
      <c r="N474" s="13">
        <v>62.920501999999999</v>
      </c>
      <c r="O474" s="14">
        <f t="shared" si="146"/>
        <v>3.8155027779995132E-2</v>
      </c>
      <c r="P474" s="13">
        <v>184.27731299999999</v>
      </c>
      <c r="Q474" s="14">
        <f t="shared" si="147"/>
        <v>1.7745919163473456E-2</v>
      </c>
      <c r="R474" s="13">
        <v>53.612751000000003</v>
      </c>
      <c r="S474" s="14">
        <f t="shared" si="148"/>
        <v>6.635909921326788E-2</v>
      </c>
      <c r="T474" s="13">
        <v>136.12498500000001</v>
      </c>
      <c r="U474" s="14">
        <f t="shared" si="149"/>
        <v>2.2113930068477838E-2</v>
      </c>
      <c r="V474" s="13">
        <v>40.347110999999998</v>
      </c>
      <c r="W474" s="14">
        <f t="shared" si="150"/>
        <v>6.6107501550940473E-3</v>
      </c>
      <c r="X474" s="13">
        <v>251.250473</v>
      </c>
      <c r="Y474" s="14">
        <f t="shared" si="151"/>
        <v>4.7116503096402029E-2</v>
      </c>
      <c r="Z474" s="13">
        <v>67.399162000000004</v>
      </c>
      <c r="AA474" s="14">
        <f t="shared" si="152"/>
        <v>1.8075444316154599E-2</v>
      </c>
      <c r="AB474" s="13">
        <v>167.056366</v>
      </c>
      <c r="AC474" s="14">
        <f t="shared" si="153"/>
        <v>3.3965035797779652E-2</v>
      </c>
      <c r="AD474" s="13">
        <v>71.298325000000006</v>
      </c>
      <c r="AE474" s="14">
        <f t="shared" si="154"/>
        <v>6.174149501628734E-2</v>
      </c>
      <c r="AF474" s="13">
        <v>118.4375</v>
      </c>
      <c r="AG474" s="14">
        <f t="shared" si="155"/>
        <v>1.2830076030476034E-2</v>
      </c>
      <c r="AH474" s="13">
        <v>28.885899999999999</v>
      </c>
      <c r="AI474" s="14">
        <f t="shared" si="156"/>
        <v>1.7686692127359738E-2</v>
      </c>
      <c r="AJ474" s="13">
        <v>107.430046</v>
      </c>
      <c r="AK474" s="14">
        <f t="shared" si="157"/>
        <v>-2.3395744520884332E-3</v>
      </c>
      <c r="AL474" s="13">
        <v>115.19000200000001</v>
      </c>
      <c r="AM474" s="14">
        <f t="shared" si="158"/>
        <v>7.1136330006171367E-2</v>
      </c>
      <c r="AN474" s="13">
        <v>161.67121900000001</v>
      </c>
      <c r="AO474" s="14">
        <f t="shared" si="159"/>
        <v>3.7749867913673851E-2</v>
      </c>
    </row>
    <row r="475" spans="1:41" x14ac:dyDescent="0.2">
      <c r="A475" s="50">
        <v>43944</v>
      </c>
      <c r="B475" s="49">
        <v>66.968338000000003</v>
      </c>
      <c r="C475" s="14">
        <f t="shared" si="140"/>
        <v>-3.8755809277168929E-3</v>
      </c>
      <c r="D475" s="13">
        <v>119.972504</v>
      </c>
      <c r="E475" s="14">
        <f t="shared" si="141"/>
        <v>1.5214822148602369E-2</v>
      </c>
      <c r="F475" s="13">
        <v>185.63000500000001</v>
      </c>
      <c r="G475" s="14">
        <f t="shared" si="142"/>
        <v>-5.0916335610287078E-3</v>
      </c>
      <c r="H475" s="13">
        <v>32.724620999999999</v>
      </c>
      <c r="I475" s="14">
        <f t="shared" si="143"/>
        <v>1.0075718436828529E-2</v>
      </c>
      <c r="J475" s="13">
        <v>36.806148999999998</v>
      </c>
      <c r="K475" s="14">
        <f t="shared" si="144"/>
        <v>-3.3525356297453568E-3</v>
      </c>
      <c r="L475" s="13">
        <v>100.671898</v>
      </c>
      <c r="M475" s="14">
        <f t="shared" si="145"/>
        <v>9.898478604619676E-5</v>
      </c>
      <c r="N475" s="13">
        <v>63.558498</v>
      </c>
      <c r="O475" s="14">
        <f t="shared" si="146"/>
        <v>1.0139715668511462E-2</v>
      </c>
      <c r="P475" s="13">
        <v>182.60754399999999</v>
      </c>
      <c r="Q475" s="14">
        <f t="shared" si="147"/>
        <v>-9.0611750997259266E-3</v>
      </c>
      <c r="R475" s="13">
        <v>52.667167999999997</v>
      </c>
      <c r="S475" s="14">
        <f t="shared" si="148"/>
        <v>-1.7637278116916733E-2</v>
      </c>
      <c r="T475" s="13">
        <v>138.36715699999999</v>
      </c>
      <c r="U475" s="14">
        <f t="shared" si="149"/>
        <v>1.6471421466088598E-2</v>
      </c>
      <c r="V475" s="13">
        <v>39.808331000000003</v>
      </c>
      <c r="W475" s="14">
        <f t="shared" si="150"/>
        <v>-1.3353620287707701E-2</v>
      </c>
      <c r="X475" s="13">
        <v>250.223557</v>
      </c>
      <c r="Y475" s="14">
        <f t="shared" si="151"/>
        <v>-4.0872201661487084E-3</v>
      </c>
      <c r="Z475" s="13">
        <v>68.157584999999997</v>
      </c>
      <c r="AA475" s="14">
        <f t="shared" si="152"/>
        <v>1.1252706673118507E-2</v>
      </c>
      <c r="AB475" s="13">
        <v>165.03462200000001</v>
      </c>
      <c r="AC475" s="14">
        <f t="shared" si="153"/>
        <v>-1.210216676208542E-2</v>
      </c>
      <c r="AD475" s="13">
        <v>70.765099000000006</v>
      </c>
      <c r="AE475" s="14">
        <f t="shared" si="154"/>
        <v>-7.4788012200847076E-3</v>
      </c>
      <c r="AF475" s="13">
        <v>116.32991</v>
      </c>
      <c r="AG475" s="14">
        <f t="shared" si="155"/>
        <v>-1.7794955145118752E-2</v>
      </c>
      <c r="AH475" s="13">
        <v>29.236516999999999</v>
      </c>
      <c r="AI475" s="14">
        <f t="shared" si="156"/>
        <v>1.2137998123652016E-2</v>
      </c>
      <c r="AJ475" s="13">
        <v>108.1465</v>
      </c>
      <c r="AK475" s="14">
        <f t="shared" si="157"/>
        <v>6.6690281413450681E-3</v>
      </c>
      <c r="AL475" s="13">
        <v>115.239998</v>
      </c>
      <c r="AM475" s="14">
        <f t="shared" si="158"/>
        <v>4.3403072429848422E-4</v>
      </c>
      <c r="AN475" s="13">
        <v>161.467422</v>
      </c>
      <c r="AO475" s="14">
        <f t="shared" si="159"/>
        <v>-1.2605645040630886E-3</v>
      </c>
    </row>
    <row r="476" spans="1:41" x14ac:dyDescent="0.2">
      <c r="A476" s="50">
        <v>43945</v>
      </c>
      <c r="B476" s="49">
        <v>68.901664999999994</v>
      </c>
      <c r="C476" s="14">
        <f t="shared" si="140"/>
        <v>2.8869269534507414E-2</v>
      </c>
      <c r="D476" s="13">
        <v>120.511002</v>
      </c>
      <c r="E476" s="14">
        <f t="shared" si="141"/>
        <v>4.4885118010040692E-3</v>
      </c>
      <c r="F476" s="13">
        <v>186.520004</v>
      </c>
      <c r="G476" s="14">
        <f t="shared" si="142"/>
        <v>4.7944781340709675E-3</v>
      </c>
      <c r="H476" s="13">
        <v>33.694847000000003</v>
      </c>
      <c r="I476" s="14">
        <f t="shared" si="143"/>
        <v>2.9648196689581408E-2</v>
      </c>
      <c r="J476" s="13">
        <v>37.602061999999997</v>
      </c>
      <c r="K476" s="14">
        <f t="shared" si="144"/>
        <v>2.1624457369881389E-2</v>
      </c>
      <c r="L476" s="13">
        <v>100.861282</v>
      </c>
      <c r="M476" s="14">
        <f t="shared" si="145"/>
        <v>1.8812002531232164E-3</v>
      </c>
      <c r="N476" s="13">
        <v>63.830002</v>
      </c>
      <c r="O476" s="14">
        <f t="shared" si="146"/>
        <v>4.2717183153069271E-3</v>
      </c>
      <c r="P476" s="13">
        <v>191.50688199999999</v>
      </c>
      <c r="Q476" s="14">
        <f t="shared" si="147"/>
        <v>4.8734777353995895E-2</v>
      </c>
      <c r="R476" s="13">
        <v>52.863410999999999</v>
      </c>
      <c r="S476" s="14">
        <f t="shared" si="148"/>
        <v>3.7260974427180127E-3</v>
      </c>
      <c r="T476" s="13">
        <v>137.788849</v>
      </c>
      <c r="U476" s="14">
        <f t="shared" si="149"/>
        <v>-4.1795178316772486E-3</v>
      </c>
      <c r="V476" s="13">
        <v>40.126300999999998</v>
      </c>
      <c r="W476" s="14">
        <f t="shared" si="150"/>
        <v>7.9875240185276475E-3</v>
      </c>
      <c r="X476" s="13">
        <v>253.05969200000001</v>
      </c>
      <c r="Y476" s="14">
        <f t="shared" si="151"/>
        <v>1.1334404458170244E-2</v>
      </c>
      <c r="Z476" s="13">
        <v>68.621071000000001</v>
      </c>
      <c r="AA476" s="14">
        <f t="shared" si="152"/>
        <v>6.8002115978729183E-3</v>
      </c>
      <c r="AB476" s="13">
        <v>168.047989</v>
      </c>
      <c r="AC476" s="14">
        <f t="shared" si="153"/>
        <v>1.8258999011734556E-2</v>
      </c>
      <c r="AD476" s="13">
        <v>72.155440999999996</v>
      </c>
      <c r="AE476" s="14">
        <f t="shared" si="154"/>
        <v>1.9647284037573209E-2</v>
      </c>
      <c r="AF476" s="13">
        <v>119.991455</v>
      </c>
      <c r="AG476" s="14">
        <f t="shared" si="155"/>
        <v>3.147552508207041E-2</v>
      </c>
      <c r="AH476" s="13">
        <v>29.786337</v>
      </c>
      <c r="AI476" s="14">
        <f t="shared" si="156"/>
        <v>1.8805933689023169E-2</v>
      </c>
      <c r="AJ476" s="13">
        <v>107.584923</v>
      </c>
      <c r="AK476" s="14">
        <f t="shared" si="157"/>
        <v>-5.1927431770791843E-3</v>
      </c>
      <c r="AL476" s="13">
        <v>120.18</v>
      </c>
      <c r="AM476" s="14">
        <f t="shared" si="158"/>
        <v>4.2867078147641235E-2</v>
      </c>
      <c r="AN476" s="13">
        <v>162.37970000000001</v>
      </c>
      <c r="AO476" s="14">
        <f t="shared" si="159"/>
        <v>5.6499198952963958E-3</v>
      </c>
    </row>
    <row r="477" spans="1:41" x14ac:dyDescent="0.2">
      <c r="A477" s="50">
        <v>43948</v>
      </c>
      <c r="B477" s="49">
        <v>68.950385999999995</v>
      </c>
      <c r="C477" s="14">
        <f t="shared" si="140"/>
        <v>7.0710918233984899E-4</v>
      </c>
      <c r="D477" s="13">
        <v>118.800003</v>
      </c>
      <c r="E477" s="14">
        <f t="shared" si="141"/>
        <v>-1.4197865519365638E-2</v>
      </c>
      <c r="F477" s="13">
        <v>187.46000699999999</v>
      </c>
      <c r="G477" s="14">
        <f t="shared" si="142"/>
        <v>5.0396900055824645E-3</v>
      </c>
      <c r="H477" s="13">
        <v>34.646934999999999</v>
      </c>
      <c r="I477" s="14">
        <f t="shared" si="143"/>
        <v>2.8256190034042783E-2</v>
      </c>
      <c r="J477" s="13">
        <v>38.079600999999997</v>
      </c>
      <c r="K477" s="14">
        <f t="shared" si="144"/>
        <v>1.2699808856227124E-2</v>
      </c>
      <c r="L477" s="13">
        <v>105.715462</v>
      </c>
      <c r="M477" s="14">
        <f t="shared" si="145"/>
        <v>4.8127288328538187E-2</v>
      </c>
      <c r="N477" s="13">
        <v>63.542999000000002</v>
      </c>
      <c r="O477" s="14">
        <f t="shared" si="146"/>
        <v>-4.4963652045632019E-3</v>
      </c>
      <c r="P477" s="13">
        <v>196.54321300000001</v>
      </c>
      <c r="Q477" s="14">
        <f t="shared" si="147"/>
        <v>2.6298433494416296E-2</v>
      </c>
      <c r="R477" s="13">
        <v>53.050750999999998</v>
      </c>
      <c r="S477" s="14">
        <f t="shared" si="148"/>
        <v>3.5438500175479781E-3</v>
      </c>
      <c r="T477" s="13">
        <v>137.28169299999999</v>
      </c>
      <c r="U477" s="14">
        <f t="shared" si="149"/>
        <v>-3.6806752047112701E-3</v>
      </c>
      <c r="V477" s="13">
        <v>41.318699000000002</v>
      </c>
      <c r="W477" s="14">
        <f t="shared" si="150"/>
        <v>2.9716120606282814E-2</v>
      </c>
      <c r="X477" s="13">
        <v>259.27954099999999</v>
      </c>
      <c r="Y477" s="14">
        <f t="shared" si="151"/>
        <v>2.4578584407666026E-2</v>
      </c>
      <c r="Z477" s="13">
        <v>70.769958000000003</v>
      </c>
      <c r="AA477" s="14">
        <f t="shared" si="152"/>
        <v>3.1315264665571885E-2</v>
      </c>
      <c r="AB477" s="13">
        <v>167.56662</v>
      </c>
      <c r="AC477" s="14">
        <f t="shared" si="153"/>
        <v>-2.8644734332405886E-3</v>
      </c>
      <c r="AD477" s="13">
        <v>74.021690000000007</v>
      </c>
      <c r="AE477" s="14">
        <f t="shared" si="154"/>
        <v>2.5864286519986956E-2</v>
      </c>
      <c r="AF477" s="13">
        <v>120.08078</v>
      </c>
      <c r="AG477" s="14">
        <f t="shared" si="155"/>
        <v>7.4442800947793764E-4</v>
      </c>
      <c r="AH477" s="13">
        <v>30.543355999999999</v>
      </c>
      <c r="AI477" s="14">
        <f t="shared" si="156"/>
        <v>2.541497465767617E-2</v>
      </c>
      <c r="AJ477" s="13">
        <v>106.38028</v>
      </c>
      <c r="AK477" s="14">
        <f t="shared" si="157"/>
        <v>-1.1197135866333308E-2</v>
      </c>
      <c r="AL477" s="13">
        <v>120.529999</v>
      </c>
      <c r="AM477" s="14">
        <f t="shared" si="158"/>
        <v>2.9122898984856871E-3</v>
      </c>
      <c r="AN477" s="13">
        <v>166.68858299999999</v>
      </c>
      <c r="AO477" s="14">
        <f t="shared" si="159"/>
        <v>2.6535847769148413E-2</v>
      </c>
    </row>
    <row r="478" spans="1:41" x14ac:dyDescent="0.2">
      <c r="A478" s="50">
        <v>43949</v>
      </c>
      <c r="B478" s="49">
        <v>67.832747999999995</v>
      </c>
      <c r="C478" s="14">
        <f t="shared" si="140"/>
        <v>-1.620930737066506E-2</v>
      </c>
      <c r="D478" s="13">
        <v>115.704002</v>
      </c>
      <c r="E478" s="14">
        <f t="shared" si="141"/>
        <v>-2.606061382001823E-2</v>
      </c>
      <c r="F478" s="13">
        <v>187.11999499999999</v>
      </c>
      <c r="G478" s="14">
        <f t="shared" si="142"/>
        <v>-1.8137842062494469E-3</v>
      </c>
      <c r="H478" s="13">
        <v>34.529063999999998</v>
      </c>
      <c r="I478" s="14">
        <f t="shared" si="143"/>
        <v>-3.4020613944639733E-3</v>
      </c>
      <c r="J478" s="13">
        <v>37.575522999999997</v>
      </c>
      <c r="K478" s="14">
        <f t="shared" si="144"/>
        <v>-1.3237481138523521E-2</v>
      </c>
      <c r="L478" s="13">
        <v>105.864975</v>
      </c>
      <c r="M478" s="14">
        <f t="shared" si="145"/>
        <v>1.4142964252477075E-3</v>
      </c>
      <c r="N478" s="13">
        <v>61.629500999999998</v>
      </c>
      <c r="O478" s="14">
        <f t="shared" si="146"/>
        <v>-3.011343547068035E-2</v>
      </c>
      <c r="P478" s="13">
        <v>196.42585800000001</v>
      </c>
      <c r="Q478" s="14">
        <f t="shared" si="147"/>
        <v>-5.9709515382755374E-4</v>
      </c>
      <c r="R478" s="13">
        <v>52.408465999999997</v>
      </c>
      <c r="S478" s="14">
        <f t="shared" si="148"/>
        <v>-1.2106991661626099E-2</v>
      </c>
      <c r="T478" s="13">
        <v>134.70138499999999</v>
      </c>
      <c r="U478" s="14">
        <f t="shared" si="149"/>
        <v>-1.8795718086023316E-2</v>
      </c>
      <c r="V478" s="13">
        <v>41.283355999999998</v>
      </c>
      <c r="W478" s="14">
        <f t="shared" si="150"/>
        <v>-8.5537543183544784E-4</v>
      </c>
      <c r="X478" s="13">
        <v>258.77105699999998</v>
      </c>
      <c r="Y478" s="14">
        <f t="shared" si="151"/>
        <v>-1.961142009272554E-3</v>
      </c>
      <c r="Z478" s="13">
        <v>68.410399999999996</v>
      </c>
      <c r="AA478" s="14">
        <f t="shared" si="152"/>
        <v>-3.3341237817323677E-2</v>
      </c>
      <c r="AB478" s="13">
        <v>163.48457300000001</v>
      </c>
      <c r="AC478" s="14">
        <f t="shared" si="153"/>
        <v>-2.4360740820576265E-2</v>
      </c>
      <c r="AD478" s="13">
        <v>72.596466000000007</v>
      </c>
      <c r="AE478" s="14">
        <f t="shared" si="154"/>
        <v>-1.9254140239165052E-2</v>
      </c>
      <c r="AF478" s="13">
        <v>121.741837</v>
      </c>
      <c r="AG478" s="14">
        <f t="shared" si="155"/>
        <v>1.3832829866694762E-2</v>
      </c>
      <c r="AH478" s="13">
        <v>30.208674999999999</v>
      </c>
      <c r="AI478" s="14">
        <f t="shared" si="156"/>
        <v>-1.0957571263616184E-2</v>
      </c>
      <c r="AJ478" s="13">
        <v>105.87305499999999</v>
      </c>
      <c r="AK478" s="14">
        <f t="shared" si="157"/>
        <v>-4.7680359555362095E-3</v>
      </c>
      <c r="AL478" s="13">
        <v>116.139999</v>
      </c>
      <c r="AM478" s="14">
        <f t="shared" si="158"/>
        <v>-3.6422467737679098E-2</v>
      </c>
      <c r="AN478" s="13">
        <v>166.19364899999999</v>
      </c>
      <c r="AO478" s="14">
        <f t="shared" si="159"/>
        <v>-2.9692135543560871E-3</v>
      </c>
    </row>
    <row r="479" spans="1:41" x14ac:dyDescent="0.2">
      <c r="A479" s="50">
        <v>43950</v>
      </c>
      <c r="B479" s="49">
        <v>70.060706999999994</v>
      </c>
      <c r="C479" s="14">
        <f t="shared" si="140"/>
        <v>3.2844887840899561E-2</v>
      </c>
      <c r="D479" s="13">
        <v>118.635498</v>
      </c>
      <c r="E479" s="14">
        <f t="shared" si="141"/>
        <v>2.5336167715270586E-2</v>
      </c>
      <c r="F479" s="13">
        <v>189.61000100000001</v>
      </c>
      <c r="G479" s="14">
        <f t="shared" si="142"/>
        <v>1.3307001210640435E-2</v>
      </c>
      <c r="H479" s="13">
        <v>35.363266000000003</v>
      </c>
      <c r="I479" s="14">
        <f t="shared" si="143"/>
        <v>2.4159415384095162E-2</v>
      </c>
      <c r="J479" s="13">
        <v>38.327216999999997</v>
      </c>
      <c r="K479" s="14">
        <f t="shared" si="144"/>
        <v>2.000488456275118E-2</v>
      </c>
      <c r="L479" s="13">
        <v>111.88535299999999</v>
      </c>
      <c r="M479" s="14">
        <f t="shared" si="145"/>
        <v>5.6868459091403922E-2</v>
      </c>
      <c r="N479" s="13">
        <v>67.109001000000006</v>
      </c>
      <c r="O479" s="14">
        <f t="shared" si="146"/>
        <v>8.8910341818279726E-2</v>
      </c>
      <c r="P479" s="13">
        <v>200.19860800000001</v>
      </c>
      <c r="Q479" s="14">
        <f t="shared" si="147"/>
        <v>1.9206992594630767E-2</v>
      </c>
      <c r="R479" s="13">
        <v>55.129249999999999</v>
      </c>
      <c r="S479" s="14">
        <f t="shared" si="148"/>
        <v>5.191497114225796E-2</v>
      </c>
      <c r="T479" s="13">
        <v>133.678146</v>
      </c>
      <c r="U479" s="14">
        <f t="shared" si="149"/>
        <v>-7.5963509952031716E-3</v>
      </c>
      <c r="V479" s="13">
        <v>41.618999000000002</v>
      </c>
      <c r="W479" s="14">
        <f t="shared" si="150"/>
        <v>8.1302256531665673E-3</v>
      </c>
      <c r="X479" s="13">
        <v>277.44049100000001</v>
      </c>
      <c r="Y479" s="14">
        <f t="shared" si="151"/>
        <v>7.214653066861354E-2</v>
      </c>
      <c r="Z479" s="13">
        <v>68.064896000000005</v>
      </c>
      <c r="AA479" s="14">
        <f t="shared" si="152"/>
        <v>-5.0504601639514979E-3</v>
      </c>
      <c r="AB479" s="13">
        <v>170.82070899999999</v>
      </c>
      <c r="AC479" s="14">
        <f t="shared" si="153"/>
        <v>4.4873567367117673E-2</v>
      </c>
      <c r="AD479" s="13">
        <v>74.365523999999994</v>
      </c>
      <c r="AE479" s="14">
        <f t="shared" si="154"/>
        <v>2.4368376278812054E-2</v>
      </c>
      <c r="AF479" s="13">
        <v>119.098412</v>
      </c>
      <c r="AG479" s="14">
        <f t="shared" si="155"/>
        <v>-2.1713365471887958E-2</v>
      </c>
      <c r="AH479" s="13">
        <v>30.376018999999999</v>
      </c>
      <c r="AI479" s="14">
        <f t="shared" si="156"/>
        <v>5.5396007934807034E-3</v>
      </c>
      <c r="AJ479" s="13">
        <v>106.04516599999999</v>
      </c>
      <c r="AK479" s="14">
        <f t="shared" si="157"/>
        <v>1.6256355311556892E-3</v>
      </c>
      <c r="AL479" s="13">
        <v>123.58000199999999</v>
      </c>
      <c r="AM479" s="14">
        <f t="shared" si="158"/>
        <v>6.4060642879805618E-2</v>
      </c>
      <c r="AN479" s="13">
        <v>176.42242400000001</v>
      </c>
      <c r="AO479" s="14">
        <f t="shared" si="159"/>
        <v>6.1547327840427934E-2</v>
      </c>
    </row>
    <row r="480" spans="1:41" x14ac:dyDescent="0.2">
      <c r="A480" s="50">
        <v>43951</v>
      </c>
      <c r="B480" s="49">
        <v>71.538734000000005</v>
      </c>
      <c r="C480" s="14">
        <f t="shared" si="140"/>
        <v>2.1096375747392981E-2</v>
      </c>
      <c r="D480" s="13">
        <v>123.699997</v>
      </c>
      <c r="E480" s="14">
        <f t="shared" si="141"/>
        <v>4.268957508822524E-2</v>
      </c>
      <c r="F480" s="13">
        <v>187.36000100000001</v>
      </c>
      <c r="G480" s="14">
        <f t="shared" si="142"/>
        <v>-1.1866462676723422E-2</v>
      </c>
      <c r="H480" s="13">
        <v>34.121020999999999</v>
      </c>
      <c r="I480" s="14">
        <f t="shared" si="143"/>
        <v>-3.5128118539729969E-2</v>
      </c>
      <c r="J480" s="13">
        <v>37.478256000000002</v>
      </c>
      <c r="K480" s="14">
        <f t="shared" si="144"/>
        <v>-2.2150342927324873E-2</v>
      </c>
      <c r="L480" s="13">
        <v>107.798676</v>
      </c>
      <c r="M480" s="14">
        <f t="shared" si="145"/>
        <v>-3.6525576319180852E-2</v>
      </c>
      <c r="N480" s="13">
        <v>67.334998999999996</v>
      </c>
      <c r="O480" s="14">
        <f t="shared" si="146"/>
        <v>3.367625752616954E-3</v>
      </c>
      <c r="P480" s="13">
        <v>198.41151400000001</v>
      </c>
      <c r="Q480" s="14">
        <f t="shared" si="147"/>
        <v>-8.9266055236507658E-3</v>
      </c>
      <c r="R480" s="13">
        <v>53.505699</v>
      </c>
      <c r="S480" s="14">
        <f t="shared" si="148"/>
        <v>-2.944990182162821E-2</v>
      </c>
      <c r="T480" s="13">
        <v>133.50019800000001</v>
      </c>
      <c r="U480" s="14">
        <f t="shared" si="149"/>
        <v>-1.3311674744500568E-3</v>
      </c>
      <c r="V480" s="13">
        <v>40.532597000000003</v>
      </c>
      <c r="W480" s="14">
        <f t="shared" si="150"/>
        <v>-2.6103511043117589E-2</v>
      </c>
      <c r="X480" s="13">
        <v>268.91253699999999</v>
      </c>
      <c r="Y480" s="14">
        <f t="shared" si="151"/>
        <v>-3.0737957423813911E-2</v>
      </c>
      <c r="Z480" s="13">
        <v>66.859825000000001</v>
      </c>
      <c r="AA480" s="14">
        <f t="shared" si="152"/>
        <v>-1.7704735786270853E-2</v>
      </c>
      <c r="AB480" s="13">
        <v>172.53440900000001</v>
      </c>
      <c r="AC480" s="14">
        <f t="shared" si="153"/>
        <v>1.0032155995793435E-2</v>
      </c>
      <c r="AD480" s="13">
        <v>72.825691000000006</v>
      </c>
      <c r="AE480" s="14">
        <f t="shared" si="154"/>
        <v>-2.0706275128243412E-2</v>
      </c>
      <c r="AF480" s="13">
        <v>118.142807</v>
      </c>
      <c r="AG480" s="14">
        <f t="shared" si="155"/>
        <v>-8.0236586193944692E-3</v>
      </c>
      <c r="AH480" s="13">
        <v>30.567270000000001</v>
      </c>
      <c r="AI480" s="14">
        <f t="shared" si="156"/>
        <v>6.2961180001896988E-3</v>
      </c>
      <c r="AJ480" s="13">
        <v>106.760712</v>
      </c>
      <c r="AK480" s="14">
        <f t="shared" si="157"/>
        <v>6.7475588656251695E-3</v>
      </c>
      <c r="AL480" s="13">
        <v>123</v>
      </c>
      <c r="AM480" s="14">
        <f t="shared" si="158"/>
        <v>-4.6933321784539128E-3</v>
      </c>
      <c r="AN480" s="13">
        <v>173.443085</v>
      </c>
      <c r="AO480" s="14">
        <f t="shared" si="159"/>
        <v>-1.6887530124855332E-2</v>
      </c>
    </row>
    <row r="481" spans="1:41" x14ac:dyDescent="0.2">
      <c r="A481" s="50">
        <v>43952</v>
      </c>
      <c r="B481" s="49">
        <v>70.387009000000006</v>
      </c>
      <c r="C481" s="14">
        <f t="shared" si="140"/>
        <v>-1.6099320404523776E-2</v>
      </c>
      <c r="D481" s="13">
        <v>114.302002</v>
      </c>
      <c r="E481" s="14">
        <f t="shared" si="141"/>
        <v>-7.597409238417363E-2</v>
      </c>
      <c r="F481" s="13">
        <v>182.66999799999999</v>
      </c>
      <c r="G481" s="14">
        <f t="shared" si="142"/>
        <v>-2.5032039789538718E-2</v>
      </c>
      <c r="H481" s="13">
        <v>33.531638999999998</v>
      </c>
      <c r="I481" s="14">
        <f t="shared" si="143"/>
        <v>-1.7273281476541946E-2</v>
      </c>
      <c r="J481" s="13">
        <v>36.187114999999999</v>
      </c>
      <c r="K481" s="14">
        <f t="shared" si="144"/>
        <v>-3.4450402387987356E-2</v>
      </c>
      <c r="L481" s="13">
        <v>105.15728</v>
      </c>
      <c r="M481" s="14">
        <f t="shared" si="145"/>
        <v>-2.4503046772114345E-2</v>
      </c>
      <c r="N481" s="13">
        <v>65.865996999999993</v>
      </c>
      <c r="O481" s="14">
        <f t="shared" si="146"/>
        <v>-2.1816321702180508E-2</v>
      </c>
      <c r="P481" s="13">
        <v>197.27430699999999</v>
      </c>
      <c r="Q481" s="14">
        <f t="shared" si="147"/>
        <v>-5.7315574941886327E-3</v>
      </c>
      <c r="R481" s="13">
        <v>51.266621000000001</v>
      </c>
      <c r="S481" s="14">
        <f t="shared" si="148"/>
        <v>-4.1847467500611413E-2</v>
      </c>
      <c r="T481" s="13">
        <v>131.94306900000001</v>
      </c>
      <c r="U481" s="14">
        <f t="shared" si="149"/>
        <v>-1.1663870341226068E-2</v>
      </c>
      <c r="V481" s="13">
        <v>40.276451000000002</v>
      </c>
      <c r="W481" s="14">
        <f t="shared" si="150"/>
        <v>-6.3195062482672704E-3</v>
      </c>
      <c r="X481" s="13">
        <v>262.81982399999998</v>
      </c>
      <c r="Y481" s="14">
        <f t="shared" si="151"/>
        <v>-2.2656857385566997E-2</v>
      </c>
      <c r="Z481" s="13">
        <v>65.452506999999997</v>
      </c>
      <c r="AA481" s="14">
        <f t="shared" si="152"/>
        <v>-2.1048783780095226E-2</v>
      </c>
      <c r="AB481" s="13">
        <v>168.06729100000001</v>
      </c>
      <c r="AC481" s="14">
        <f t="shared" si="153"/>
        <v>-2.5891171656084011E-2</v>
      </c>
      <c r="AD481" s="13">
        <v>70.458641</v>
      </c>
      <c r="AE481" s="14">
        <f t="shared" si="154"/>
        <v>-3.2502952838442734E-2</v>
      </c>
      <c r="AF481" s="13">
        <v>116.22273300000001</v>
      </c>
      <c r="AG481" s="14">
        <f t="shared" si="155"/>
        <v>-1.6252144745468877E-2</v>
      </c>
      <c r="AH481" s="13">
        <v>29.99353</v>
      </c>
      <c r="AI481" s="14">
        <f t="shared" si="156"/>
        <v>-1.8769749473865338E-2</v>
      </c>
      <c r="AJ481" s="13">
        <v>105.80967699999999</v>
      </c>
      <c r="AK481" s="14">
        <f t="shared" si="157"/>
        <v>-8.9080990767465007E-3</v>
      </c>
      <c r="AL481" s="13">
        <v>120.610001</v>
      </c>
      <c r="AM481" s="14">
        <f t="shared" si="158"/>
        <v>-1.9430886178861795E-2</v>
      </c>
      <c r="AN481" s="13">
        <v>170.386124</v>
      </c>
      <c r="AO481" s="14">
        <f t="shared" si="159"/>
        <v>-1.7625153519380765E-2</v>
      </c>
    </row>
    <row r="482" spans="1:41" x14ac:dyDescent="0.2">
      <c r="A482" s="50">
        <v>43955</v>
      </c>
      <c r="B482" s="49">
        <v>71.382889000000006</v>
      </c>
      <c r="C482" s="14">
        <f t="shared" si="140"/>
        <v>1.4148633592315329E-2</v>
      </c>
      <c r="D482" s="13">
        <v>115.79949999999999</v>
      </c>
      <c r="E482" s="14">
        <f t="shared" si="141"/>
        <v>1.3101240343979192E-2</v>
      </c>
      <c r="F482" s="13">
        <v>177.949997</v>
      </c>
      <c r="G482" s="14">
        <f t="shared" si="142"/>
        <v>-2.583895030206329E-2</v>
      </c>
      <c r="H482" s="13">
        <v>32.842498999999997</v>
      </c>
      <c r="I482" s="14">
        <f t="shared" si="143"/>
        <v>-2.0551933056418781E-2</v>
      </c>
      <c r="J482" s="13">
        <v>36.567379000000003</v>
      </c>
      <c r="K482" s="14">
        <f t="shared" si="144"/>
        <v>1.0508270692482835E-2</v>
      </c>
      <c r="L482" s="13">
        <v>102.844818</v>
      </c>
      <c r="M482" s="14">
        <f t="shared" si="145"/>
        <v>-2.1990507932498793E-2</v>
      </c>
      <c r="N482" s="13">
        <v>66.144997000000004</v>
      </c>
      <c r="O482" s="14">
        <f t="shared" si="146"/>
        <v>4.2358730256524257E-3</v>
      </c>
      <c r="P482" s="13">
        <v>200.22567699999999</v>
      </c>
      <c r="Q482" s="14">
        <f t="shared" si="147"/>
        <v>1.4960741948012446E-2</v>
      </c>
      <c r="R482" s="13">
        <v>51.730507000000003</v>
      </c>
      <c r="S482" s="14">
        <f t="shared" si="148"/>
        <v>9.0484996075712587E-3</v>
      </c>
      <c r="T482" s="13">
        <v>131.92532299999999</v>
      </c>
      <c r="U482" s="14">
        <f t="shared" si="149"/>
        <v>-1.3449740205762062E-4</v>
      </c>
      <c r="V482" s="13">
        <v>39.870154999999997</v>
      </c>
      <c r="W482" s="14">
        <f t="shared" si="150"/>
        <v>-1.0087681260695147E-2</v>
      </c>
      <c r="X482" s="13">
        <v>263.32843000000003</v>
      </c>
      <c r="Y482" s="14">
        <f t="shared" si="151"/>
        <v>1.9351888767722425E-3</v>
      </c>
      <c r="Z482" s="13">
        <v>64.769927999999993</v>
      </c>
      <c r="AA482" s="14">
        <f t="shared" si="152"/>
        <v>-1.0428615056715884E-2</v>
      </c>
      <c r="AB482" s="13">
        <v>172.17817700000001</v>
      </c>
      <c r="AC482" s="14">
        <f t="shared" si="153"/>
        <v>2.4459762369823501E-2</v>
      </c>
      <c r="AD482" s="13">
        <v>72.579032999999995</v>
      </c>
      <c r="AE482" s="14">
        <f t="shared" si="154"/>
        <v>3.0094137069717197E-2</v>
      </c>
      <c r="AF482" s="13">
        <v>116.919319</v>
      </c>
      <c r="AG482" s="14">
        <f t="shared" si="155"/>
        <v>5.9935434490254735E-3</v>
      </c>
      <c r="AH482" s="13">
        <v>29.977591</v>
      </c>
      <c r="AI482" s="14">
        <f t="shared" si="156"/>
        <v>-5.3141460841721333E-4</v>
      </c>
      <c r="AJ482" s="13">
        <v>104.858627</v>
      </c>
      <c r="AK482" s="14">
        <f t="shared" si="157"/>
        <v>-8.9883083189072899E-3</v>
      </c>
      <c r="AL482" s="13">
        <v>123.660004</v>
      </c>
      <c r="AM482" s="14">
        <f t="shared" si="158"/>
        <v>2.5288143393680906E-2</v>
      </c>
      <c r="AN482" s="13">
        <v>170.94892899999999</v>
      </c>
      <c r="AO482" s="14">
        <f t="shared" si="159"/>
        <v>3.3031152231621785E-3</v>
      </c>
    </row>
    <row r="483" spans="1:41" x14ac:dyDescent="0.2">
      <c r="A483" s="50">
        <v>43956</v>
      </c>
      <c r="B483" s="49">
        <v>72.454254000000006</v>
      </c>
      <c r="C483" s="14">
        <f t="shared" si="140"/>
        <v>1.5008708879798993E-2</v>
      </c>
      <c r="D483" s="13">
        <v>115.889999</v>
      </c>
      <c r="E483" s="14">
        <f t="shared" si="141"/>
        <v>7.815146006675544E-4</v>
      </c>
      <c r="F483" s="13">
        <v>176.029999</v>
      </c>
      <c r="G483" s="14">
        <f t="shared" si="142"/>
        <v>-1.0789536568522662E-2</v>
      </c>
      <c r="H483" s="13">
        <v>32.688353999999997</v>
      </c>
      <c r="I483" s="14">
        <f t="shared" si="143"/>
        <v>-4.693461359319806E-3</v>
      </c>
      <c r="J483" s="13">
        <v>36.664661000000002</v>
      </c>
      <c r="K483" s="14">
        <f t="shared" si="144"/>
        <v>2.6603492692216513E-3</v>
      </c>
      <c r="L483" s="13">
        <v>100.73170500000001</v>
      </c>
      <c r="M483" s="14">
        <f t="shared" si="145"/>
        <v>-2.0546616164948572E-2</v>
      </c>
      <c r="N483" s="13">
        <v>67.450996000000004</v>
      </c>
      <c r="O483" s="14">
        <f t="shared" si="146"/>
        <v>1.9744486495327784E-2</v>
      </c>
      <c r="P483" s="13">
        <v>203.628342</v>
      </c>
      <c r="Q483" s="14">
        <f t="shared" si="147"/>
        <v>1.6994149057116159E-2</v>
      </c>
      <c r="R483" s="13">
        <v>52.408465999999997</v>
      </c>
      <c r="S483" s="14">
        <f t="shared" si="148"/>
        <v>1.3105593571700158E-2</v>
      </c>
      <c r="T483" s="13">
        <v>133.01971399999999</v>
      </c>
      <c r="U483" s="14">
        <f t="shared" si="149"/>
        <v>8.2955339817512019E-3</v>
      </c>
      <c r="V483" s="13">
        <v>40.099808000000003</v>
      </c>
      <c r="W483" s="14">
        <f t="shared" si="150"/>
        <v>5.7600227538621152E-3</v>
      </c>
      <c r="X483" s="13">
        <v>267.944458</v>
      </c>
      <c r="Y483" s="14">
        <f t="shared" si="151"/>
        <v>1.7529546657761186E-2</v>
      </c>
      <c r="Z483" s="13">
        <v>65.739044000000007</v>
      </c>
      <c r="AA483" s="14">
        <f t="shared" si="152"/>
        <v>1.496243750649251E-2</v>
      </c>
      <c r="AB483" s="13">
        <v>174.02664200000001</v>
      </c>
      <c r="AC483" s="14">
        <f t="shared" si="153"/>
        <v>1.0735768215271557E-2</v>
      </c>
      <c r="AD483" s="13">
        <v>73.189468000000005</v>
      </c>
      <c r="AE483" s="14">
        <f t="shared" si="154"/>
        <v>8.4106245945714253E-3</v>
      </c>
      <c r="AF483" s="13">
        <v>117.589127</v>
      </c>
      <c r="AG483" s="14">
        <f t="shared" si="155"/>
        <v>5.7288051771837711E-3</v>
      </c>
      <c r="AH483" s="13">
        <v>30.686789999999998</v>
      </c>
      <c r="AI483" s="14">
        <f t="shared" si="156"/>
        <v>2.3657638133764536E-2</v>
      </c>
      <c r="AJ483" s="13">
        <v>105.076004</v>
      </c>
      <c r="AK483" s="14">
        <f t="shared" si="157"/>
        <v>2.0730483148516665E-3</v>
      </c>
      <c r="AL483" s="13">
        <v>125.43</v>
      </c>
      <c r="AM483" s="14">
        <f t="shared" si="158"/>
        <v>1.4313407267882772E-2</v>
      </c>
      <c r="AN483" s="13">
        <v>173.171356</v>
      </c>
      <c r="AO483" s="14">
        <f t="shared" si="159"/>
        <v>1.3000531872299881E-2</v>
      </c>
    </row>
    <row r="484" spans="1:41" x14ac:dyDescent="0.2">
      <c r="A484" s="50">
        <v>43957</v>
      </c>
      <c r="B484" s="49">
        <v>73.201790000000003</v>
      </c>
      <c r="C484" s="14">
        <f t="shared" si="140"/>
        <v>1.0317351414590448E-2</v>
      </c>
      <c r="D484" s="13">
        <v>117.56300400000001</v>
      </c>
      <c r="E484" s="14">
        <f t="shared" si="141"/>
        <v>1.4436146470240274E-2</v>
      </c>
      <c r="F484" s="13">
        <v>172.38000500000001</v>
      </c>
      <c r="G484" s="14">
        <f t="shared" si="142"/>
        <v>-2.0735068003948531E-2</v>
      </c>
      <c r="H484" s="13">
        <v>31.863218</v>
      </c>
      <c r="I484" s="14">
        <f t="shared" si="143"/>
        <v>-2.524250685733509E-2</v>
      </c>
      <c r="J484" s="13">
        <v>36.390510999999996</v>
      </c>
      <c r="K484" s="14">
        <f t="shared" si="144"/>
        <v>-7.4772271861454076E-3</v>
      </c>
      <c r="L484" s="13">
        <v>100.552284</v>
      </c>
      <c r="M484" s="14">
        <f t="shared" si="145"/>
        <v>-1.7811770385500747E-3</v>
      </c>
      <c r="N484" s="13">
        <v>67.271500000000003</v>
      </c>
      <c r="O484" s="14">
        <f t="shared" si="146"/>
        <v>-2.6611319423659463E-3</v>
      </c>
      <c r="P484" s="13">
        <v>202.103027</v>
      </c>
      <c r="Q484" s="14">
        <f t="shared" si="147"/>
        <v>-7.4906812333619399E-3</v>
      </c>
      <c r="R484" s="13">
        <v>53.090263</v>
      </c>
      <c r="S484" s="14">
        <f t="shared" si="148"/>
        <v>1.3009291285114077E-2</v>
      </c>
      <c r="T484" s="13">
        <v>131.756271</v>
      </c>
      <c r="U484" s="14">
        <f t="shared" si="149"/>
        <v>-9.4981635579218793E-3</v>
      </c>
      <c r="V484" s="13">
        <v>39.525691999999999</v>
      </c>
      <c r="W484" s="14">
        <f t="shared" si="150"/>
        <v>-1.4317175782986413E-2</v>
      </c>
      <c r="X484" s="13">
        <v>266.438354</v>
      </c>
      <c r="Y484" s="14">
        <f t="shared" si="151"/>
        <v>-5.6209559669265774E-3</v>
      </c>
      <c r="Z484" s="13">
        <v>64.989036999999996</v>
      </c>
      <c r="AA484" s="14">
        <f t="shared" si="152"/>
        <v>-1.1408851640739015E-2</v>
      </c>
      <c r="AB484" s="13">
        <v>175.740341</v>
      </c>
      <c r="AC484" s="14">
        <f t="shared" si="153"/>
        <v>9.8473370531391158E-3</v>
      </c>
      <c r="AD484" s="13">
        <v>74.198607999999993</v>
      </c>
      <c r="AE484" s="14">
        <f t="shared" si="154"/>
        <v>1.3788049395303537E-2</v>
      </c>
      <c r="AF484" s="13">
        <v>116.79428900000001</v>
      </c>
      <c r="AG484" s="14">
        <f t="shared" si="155"/>
        <v>-6.7594514924836924E-3</v>
      </c>
      <c r="AH484" s="13">
        <v>30.686789999999998</v>
      </c>
      <c r="AI484" s="14">
        <f t="shared" si="156"/>
        <v>0</v>
      </c>
      <c r="AJ484" s="13">
        <v>102.440285</v>
      </c>
      <c r="AK484" s="14">
        <f t="shared" si="157"/>
        <v>-2.5083928772167585E-2</v>
      </c>
      <c r="AL484" s="13">
        <v>128.30999800000001</v>
      </c>
      <c r="AM484" s="14">
        <f t="shared" si="158"/>
        <v>2.2960998166307922E-2</v>
      </c>
      <c r="AN484" s="13">
        <v>173.50129699999999</v>
      </c>
      <c r="AO484" s="14">
        <f t="shared" si="159"/>
        <v>1.9052862299004936E-3</v>
      </c>
    </row>
    <row r="485" spans="1:41" x14ac:dyDescent="0.2">
      <c r="A485" s="50">
        <v>43958</v>
      </c>
      <c r="B485" s="49">
        <v>73.959052999999997</v>
      </c>
      <c r="C485" s="14">
        <f t="shared" si="140"/>
        <v>1.0344869982004568E-2</v>
      </c>
      <c r="D485" s="13">
        <v>118.380501</v>
      </c>
      <c r="E485" s="14">
        <f t="shared" si="141"/>
        <v>6.9536926769919738E-3</v>
      </c>
      <c r="F485" s="13">
        <v>173.479996</v>
      </c>
      <c r="G485" s="14">
        <f t="shared" si="142"/>
        <v>6.3811983298178721E-3</v>
      </c>
      <c r="H485" s="13">
        <v>32.262177000000001</v>
      </c>
      <c r="I485" s="14">
        <f t="shared" si="143"/>
        <v>1.2520988934639377E-2</v>
      </c>
      <c r="J485" s="13">
        <v>36.585068</v>
      </c>
      <c r="K485" s="14">
        <f t="shared" si="144"/>
        <v>5.3463662546535673E-3</v>
      </c>
      <c r="L485" s="13">
        <v>105.227051</v>
      </c>
      <c r="M485" s="14">
        <f t="shared" si="145"/>
        <v>4.6490908152817312E-2</v>
      </c>
      <c r="N485" s="13">
        <v>68.463997000000006</v>
      </c>
      <c r="O485" s="14">
        <f t="shared" si="146"/>
        <v>1.772663014798237E-2</v>
      </c>
      <c r="P485" s="13">
        <v>207.09425400000001</v>
      </c>
      <c r="Q485" s="14">
        <f t="shared" si="147"/>
        <v>2.4696448509897939E-2</v>
      </c>
      <c r="R485" s="13">
        <v>53.081291</v>
      </c>
      <c r="S485" s="14">
        <f t="shared" si="148"/>
        <v>-1.6899520727553519E-4</v>
      </c>
      <c r="T485" s="13">
        <v>131.320267</v>
      </c>
      <c r="U485" s="14">
        <f t="shared" si="149"/>
        <v>-3.3091707642515233E-3</v>
      </c>
      <c r="V485" s="13">
        <v>39.393191999999999</v>
      </c>
      <c r="W485" s="14">
        <f t="shared" si="150"/>
        <v>-3.3522499745228806E-3</v>
      </c>
      <c r="X485" s="13">
        <v>272.33551</v>
      </c>
      <c r="Y485" s="14">
        <f t="shared" si="151"/>
        <v>2.213328490987454E-2</v>
      </c>
      <c r="Z485" s="13">
        <v>63.708129999999997</v>
      </c>
      <c r="AA485" s="14">
        <f t="shared" si="152"/>
        <v>-1.970958578752291E-2</v>
      </c>
      <c r="AB485" s="13">
        <v>176.760864</v>
      </c>
      <c r="AC485" s="14">
        <f t="shared" si="153"/>
        <v>5.8069933982887179E-3</v>
      </c>
      <c r="AD485" s="13">
        <v>75.962669000000005</v>
      </c>
      <c r="AE485" s="14">
        <f t="shared" si="154"/>
        <v>2.3774853026892639E-2</v>
      </c>
      <c r="AF485" s="13">
        <v>117.481956</v>
      </c>
      <c r="AG485" s="14">
        <f t="shared" si="155"/>
        <v>5.8878478210522278E-3</v>
      </c>
      <c r="AH485" s="13">
        <v>29.745173999999999</v>
      </c>
      <c r="AI485" s="14">
        <f t="shared" si="156"/>
        <v>-3.0684734375931777E-2</v>
      </c>
      <c r="AJ485" s="13">
        <v>101.597939</v>
      </c>
      <c r="AK485" s="14">
        <f t="shared" si="157"/>
        <v>-8.2228002391833144E-3</v>
      </c>
      <c r="AL485" s="13">
        <v>146.28999300000001</v>
      </c>
      <c r="AM485" s="14">
        <f t="shared" si="158"/>
        <v>0.14012933738803435</v>
      </c>
      <c r="AN485" s="13">
        <v>177.324997</v>
      </c>
      <c r="AO485" s="14">
        <f t="shared" si="159"/>
        <v>2.2038451966154504E-2</v>
      </c>
    </row>
    <row r="486" spans="1:41" x14ac:dyDescent="0.2">
      <c r="A486" s="50">
        <v>43959</v>
      </c>
      <c r="B486" s="49">
        <v>75.719436999999999</v>
      </c>
      <c r="C486" s="14">
        <f t="shared" si="140"/>
        <v>2.3802143599648273E-2</v>
      </c>
      <c r="D486" s="13">
        <v>118.98049899999999</v>
      </c>
      <c r="E486" s="14">
        <f t="shared" si="141"/>
        <v>5.0683853753921149E-3</v>
      </c>
      <c r="F486" s="13">
        <v>176.83000200000001</v>
      </c>
      <c r="G486" s="14">
        <f t="shared" si="142"/>
        <v>1.9310618383920231E-2</v>
      </c>
      <c r="H486" s="13">
        <v>33.123584999999999</v>
      </c>
      <c r="I486" s="14">
        <f t="shared" si="143"/>
        <v>2.6700244065984702E-2</v>
      </c>
      <c r="J486" s="13">
        <v>38.017699999999998</v>
      </c>
      <c r="K486" s="14">
        <f t="shared" si="144"/>
        <v>3.9158926805876071E-2</v>
      </c>
      <c r="L486" s="13">
        <v>108.805397</v>
      </c>
      <c r="M486" s="14">
        <f t="shared" si="145"/>
        <v>3.4005951568480297E-2</v>
      </c>
      <c r="N486" s="13">
        <v>69.217003000000005</v>
      </c>
      <c r="O486" s="14">
        <f t="shared" si="146"/>
        <v>1.0998569072734776E-2</v>
      </c>
      <c r="P486" s="13">
        <v>211.58902</v>
      </c>
      <c r="Q486" s="14">
        <f t="shared" si="147"/>
        <v>2.1703962872866578E-2</v>
      </c>
      <c r="R486" s="13">
        <v>53.529839000000003</v>
      </c>
      <c r="S486" s="14">
        <f t="shared" si="148"/>
        <v>8.4502089446167883E-3</v>
      </c>
      <c r="T486" s="13">
        <v>132.307953</v>
      </c>
      <c r="U486" s="14">
        <f t="shared" si="149"/>
        <v>7.521200059698252E-3</v>
      </c>
      <c r="V486" s="13">
        <v>40.726913000000003</v>
      </c>
      <c r="W486" s="14">
        <f t="shared" si="150"/>
        <v>3.3856636953918384E-2</v>
      </c>
      <c r="X486" s="13">
        <v>276.21807899999999</v>
      </c>
      <c r="Y486" s="14">
        <f t="shared" si="151"/>
        <v>1.4256565366741913E-2</v>
      </c>
      <c r="Z486" s="13">
        <v>64.382294000000002</v>
      </c>
      <c r="AA486" s="14">
        <f t="shared" si="152"/>
        <v>1.0582071707331719E-2</v>
      </c>
      <c r="AB486" s="13">
        <v>177.80064400000001</v>
      </c>
      <c r="AC486" s="14">
        <f t="shared" si="153"/>
        <v>5.8824107128148118E-3</v>
      </c>
      <c r="AD486" s="13">
        <v>77.863792000000004</v>
      </c>
      <c r="AE486" s="14">
        <f t="shared" si="154"/>
        <v>2.5027069546490033E-2</v>
      </c>
      <c r="AF486" s="13">
        <v>119.875336</v>
      </c>
      <c r="AG486" s="14">
        <f t="shared" si="155"/>
        <v>2.0372319984185649E-2</v>
      </c>
      <c r="AH486" s="13">
        <v>29.954422000000001</v>
      </c>
      <c r="AI486" s="14">
        <f t="shared" si="156"/>
        <v>7.0346873748328154E-3</v>
      </c>
      <c r="AJ486" s="13">
        <v>105.021675</v>
      </c>
      <c r="AK486" s="14">
        <f t="shared" si="157"/>
        <v>3.3698872572602179E-2</v>
      </c>
      <c r="AL486" s="13">
        <v>144.96000699999999</v>
      </c>
      <c r="AM486" s="14">
        <f t="shared" si="158"/>
        <v>-9.0914352562722067E-3</v>
      </c>
      <c r="AN486" s="13">
        <v>179.62503100000001</v>
      </c>
      <c r="AO486" s="14">
        <f t="shared" si="159"/>
        <v>1.2970726287394374E-2</v>
      </c>
    </row>
    <row r="487" spans="1:41" x14ac:dyDescent="0.2">
      <c r="A487" s="50">
        <v>43962</v>
      </c>
      <c r="B487" s="49">
        <v>76.910895999999994</v>
      </c>
      <c r="C487" s="14">
        <f t="shared" si="140"/>
        <v>1.5735180387038472E-2</v>
      </c>
      <c r="D487" s="13">
        <v>120.449997</v>
      </c>
      <c r="E487" s="14">
        <f t="shared" si="141"/>
        <v>1.2350746654710143E-2</v>
      </c>
      <c r="F487" s="13">
        <v>174.63999899999999</v>
      </c>
      <c r="G487" s="14">
        <f t="shared" si="142"/>
        <v>-1.2384793164228025E-2</v>
      </c>
      <c r="H487" s="13">
        <v>32.788094000000001</v>
      </c>
      <c r="I487" s="14">
        <f t="shared" si="143"/>
        <v>-1.0128462846035413E-2</v>
      </c>
      <c r="J487" s="13">
        <v>38.309528</v>
      </c>
      <c r="K487" s="14">
        <f t="shared" si="144"/>
        <v>7.6761087598671285E-3</v>
      </c>
      <c r="L487" s="13">
        <v>107.41990699999999</v>
      </c>
      <c r="M487" s="14">
        <f t="shared" si="145"/>
        <v>-1.2733651438264659E-2</v>
      </c>
      <c r="N487" s="13">
        <v>70.179496999999998</v>
      </c>
      <c r="O487" s="14">
        <f t="shared" si="146"/>
        <v>1.3905456149264195E-2</v>
      </c>
      <c r="P487" s="13">
        <v>213.511459</v>
      </c>
      <c r="Q487" s="14">
        <f t="shared" si="147"/>
        <v>9.0857219339641748E-3</v>
      </c>
      <c r="R487" s="13">
        <v>53.942504999999997</v>
      </c>
      <c r="S487" s="14">
        <f t="shared" si="148"/>
        <v>7.709083526292515E-3</v>
      </c>
      <c r="T487" s="13">
        <v>132.67271400000001</v>
      </c>
      <c r="U487" s="14">
        <f t="shared" si="149"/>
        <v>2.7569091028112336E-3</v>
      </c>
      <c r="V487" s="13">
        <v>40.223453999999997</v>
      </c>
      <c r="W487" s="14">
        <f t="shared" si="150"/>
        <v>-1.2361825704786611E-2</v>
      </c>
      <c r="X487" s="13">
        <v>275.03472900000003</v>
      </c>
      <c r="Y487" s="14">
        <f t="shared" si="151"/>
        <v>-4.2841149438301862E-3</v>
      </c>
      <c r="Z487" s="13">
        <v>65.654769999999999</v>
      </c>
      <c r="AA487" s="14">
        <f t="shared" si="152"/>
        <v>1.9764378075748601E-2</v>
      </c>
      <c r="AB487" s="13">
        <v>179.783905</v>
      </c>
      <c r="AC487" s="14">
        <f t="shared" si="153"/>
        <v>1.1154408417103356E-2</v>
      </c>
      <c r="AD487" s="13">
        <v>80.385345000000001</v>
      </c>
      <c r="AE487" s="14">
        <f t="shared" si="154"/>
        <v>3.2384153599917198E-2</v>
      </c>
      <c r="AF487" s="13">
        <v>120.009315</v>
      </c>
      <c r="AG487" s="14">
        <f t="shared" si="155"/>
        <v>1.1176527588627749E-3</v>
      </c>
      <c r="AH487" s="13">
        <v>30.662642999999999</v>
      </c>
      <c r="AI487" s="14">
        <f t="shared" si="156"/>
        <v>2.3643287124685664E-2</v>
      </c>
      <c r="AJ487" s="13">
        <v>104.44199399999999</v>
      </c>
      <c r="AK487" s="14">
        <f t="shared" si="157"/>
        <v>-5.5196320188189985E-3</v>
      </c>
      <c r="AL487" s="13">
        <v>143.96000699999999</v>
      </c>
      <c r="AM487" s="14">
        <f t="shared" si="158"/>
        <v>-6.8984544130161751E-3</v>
      </c>
      <c r="AN487" s="13">
        <v>178.14018200000001</v>
      </c>
      <c r="AO487" s="14">
        <f t="shared" si="159"/>
        <v>-8.2663813151965249E-3</v>
      </c>
    </row>
    <row r="488" spans="1:41" x14ac:dyDescent="0.2">
      <c r="A488" s="50">
        <v>43963</v>
      </c>
      <c r="B488" s="49">
        <v>76.031936999999999</v>
      </c>
      <c r="C488" s="14">
        <f t="shared" si="140"/>
        <v>-1.1428276690470418E-2</v>
      </c>
      <c r="D488" s="13">
        <v>117.847504</v>
      </c>
      <c r="E488" s="14">
        <f t="shared" si="141"/>
        <v>-2.1606418138806593E-2</v>
      </c>
      <c r="F488" s="13">
        <v>172.80999800000001</v>
      </c>
      <c r="G488" s="14">
        <f t="shared" si="142"/>
        <v>-1.0478704824087748E-2</v>
      </c>
      <c r="H488" s="13">
        <v>32.053623000000002</v>
      </c>
      <c r="I488" s="14">
        <f t="shared" si="143"/>
        <v>-2.240053965930433E-2</v>
      </c>
      <c r="J488" s="13">
        <v>38.221091999999999</v>
      </c>
      <c r="K488" s="14">
        <f t="shared" si="144"/>
        <v>-2.3084596604793228E-3</v>
      </c>
      <c r="L488" s="13">
        <v>104.22032900000001</v>
      </c>
      <c r="M488" s="14">
        <f t="shared" si="145"/>
        <v>-2.9785708155565471E-2</v>
      </c>
      <c r="N488" s="13">
        <v>68.759003000000007</v>
      </c>
      <c r="O488" s="14">
        <f t="shared" si="146"/>
        <v>-2.0240868925007982E-2</v>
      </c>
      <c r="P488" s="13">
        <v>210.208099</v>
      </c>
      <c r="Q488" s="14">
        <f t="shared" si="147"/>
        <v>-1.5471581785219346E-2</v>
      </c>
      <c r="R488" s="13">
        <v>52.381549999999997</v>
      </c>
      <c r="S488" s="14">
        <f t="shared" si="148"/>
        <v>-2.8937384350244733E-2</v>
      </c>
      <c r="T488" s="13">
        <v>130.91989100000001</v>
      </c>
      <c r="U488" s="14">
        <f t="shared" si="149"/>
        <v>-1.3211631443674321E-2</v>
      </c>
      <c r="V488" s="13">
        <v>39.587521000000002</v>
      </c>
      <c r="W488" s="14">
        <f t="shared" si="150"/>
        <v>-1.5810004779798215E-2</v>
      </c>
      <c r="X488" s="13">
        <v>266.11560100000003</v>
      </c>
      <c r="Y488" s="14">
        <f t="shared" si="151"/>
        <v>-3.2429097345011981E-2</v>
      </c>
      <c r="Z488" s="13">
        <v>65.048034999999999</v>
      </c>
      <c r="AA488" s="14">
        <f t="shared" si="152"/>
        <v>-9.2412935114996042E-3</v>
      </c>
      <c r="AB488" s="13">
        <v>175.71148700000001</v>
      </c>
      <c r="AC488" s="14">
        <f t="shared" si="153"/>
        <v>-2.2651738485711448E-2</v>
      </c>
      <c r="AD488" s="13">
        <v>77.764137000000005</v>
      </c>
      <c r="AE488" s="14">
        <f t="shared" si="154"/>
        <v>-3.2608033217995103E-2</v>
      </c>
      <c r="AF488" s="13">
        <v>118.723297</v>
      </c>
      <c r="AG488" s="14">
        <f t="shared" si="155"/>
        <v>-1.0715984838343573E-2</v>
      </c>
      <c r="AH488" s="13">
        <v>30.067098999999999</v>
      </c>
      <c r="AI488" s="14">
        <f t="shared" si="156"/>
        <v>-1.9422461397081814E-2</v>
      </c>
      <c r="AJ488" s="13">
        <v>103.75361599999999</v>
      </c>
      <c r="AK488" s="14">
        <f t="shared" si="157"/>
        <v>-6.5910078277517936E-3</v>
      </c>
      <c r="AL488" s="13">
        <v>141.029999</v>
      </c>
      <c r="AM488" s="14">
        <f t="shared" si="158"/>
        <v>-2.0352930380171386E-2</v>
      </c>
      <c r="AN488" s="13">
        <v>174.17095900000001</v>
      </c>
      <c r="AO488" s="14">
        <f t="shared" si="159"/>
        <v>-2.2281458093491802E-2</v>
      </c>
    </row>
    <row r="489" spans="1:41" x14ac:dyDescent="0.2">
      <c r="A489" s="50">
        <v>43964</v>
      </c>
      <c r="B489" s="49">
        <v>75.113913999999994</v>
      </c>
      <c r="C489" s="14">
        <f t="shared" si="140"/>
        <v>-1.2074176145216553E-2</v>
      </c>
      <c r="D489" s="13">
        <v>118.396004</v>
      </c>
      <c r="E489" s="14">
        <f t="shared" si="141"/>
        <v>4.654320043978144E-3</v>
      </c>
      <c r="F489" s="13">
        <v>170.570007</v>
      </c>
      <c r="G489" s="14">
        <f t="shared" si="142"/>
        <v>-1.2962160904602338E-2</v>
      </c>
      <c r="H489" s="13">
        <v>31.709063</v>
      </c>
      <c r="I489" s="14">
        <f t="shared" si="143"/>
        <v>-1.0749486883276815E-2</v>
      </c>
      <c r="J489" s="13">
        <v>37.097983999999997</v>
      </c>
      <c r="K489" s="14">
        <f t="shared" si="144"/>
        <v>-2.9384508427964362E-2</v>
      </c>
      <c r="L489" s="13">
        <v>102.585663</v>
      </c>
      <c r="M489" s="14">
        <f t="shared" si="145"/>
        <v>-1.5684713488095081E-2</v>
      </c>
      <c r="N489" s="13">
        <v>67.416495999999995</v>
      </c>
      <c r="O489" s="14">
        <f t="shared" si="146"/>
        <v>-1.9524817717325171E-2</v>
      </c>
      <c r="P489" s="13">
        <v>207.68090799999999</v>
      </c>
      <c r="Q489" s="14">
        <f t="shared" si="147"/>
        <v>-1.2022329358489681E-2</v>
      </c>
      <c r="R489" s="13">
        <v>51.798442999999999</v>
      </c>
      <c r="S489" s="14">
        <f t="shared" si="148"/>
        <v>-1.1131915722234265E-2</v>
      </c>
      <c r="T489" s="13">
        <v>130.91099500000001</v>
      </c>
      <c r="U489" s="14">
        <f t="shared" si="149"/>
        <v>-6.7949949637435836E-5</v>
      </c>
      <c r="V489" s="13">
        <v>38.810253000000003</v>
      </c>
      <c r="W489" s="14">
        <f t="shared" si="150"/>
        <v>-1.9634167039658812E-2</v>
      </c>
      <c r="X489" s="13">
        <v>263.23062099999999</v>
      </c>
      <c r="Y489" s="14">
        <f t="shared" si="151"/>
        <v>-1.0841078047130526E-2</v>
      </c>
      <c r="Z489" s="13">
        <v>65.637908999999993</v>
      </c>
      <c r="AA489" s="14">
        <f t="shared" si="152"/>
        <v>9.0682831541335496E-3</v>
      </c>
      <c r="AB489" s="13">
        <v>173.05429100000001</v>
      </c>
      <c r="AC489" s="14">
        <f t="shared" si="153"/>
        <v>-1.5122494524219654E-2</v>
      </c>
      <c r="AD489" s="13">
        <v>77.539878999999999</v>
      </c>
      <c r="AE489" s="14">
        <f t="shared" si="154"/>
        <v>-2.8838229118391956E-3</v>
      </c>
      <c r="AF489" s="13">
        <v>118.741196</v>
      </c>
      <c r="AG489" s="14">
        <f t="shared" si="155"/>
        <v>1.507623225793786E-4</v>
      </c>
      <c r="AH489" s="13">
        <v>29.817612</v>
      </c>
      <c r="AI489" s="14">
        <f t="shared" si="156"/>
        <v>-8.2976744780066669E-3</v>
      </c>
      <c r="AJ489" s="13">
        <v>103.182991</v>
      </c>
      <c r="AK489" s="14">
        <f t="shared" si="157"/>
        <v>-5.4998083151144295E-3</v>
      </c>
      <c r="AL489" s="13">
        <v>143.729996</v>
      </c>
      <c r="AM489" s="14">
        <f t="shared" si="158"/>
        <v>1.9144841658830236E-2</v>
      </c>
      <c r="AN489" s="13">
        <v>172.14897199999999</v>
      </c>
      <c r="AO489" s="14">
        <f t="shared" si="159"/>
        <v>-1.1609208628173384E-2</v>
      </c>
    </row>
    <row r="490" spans="1:41" x14ac:dyDescent="0.2">
      <c r="A490" s="50">
        <v>43965</v>
      </c>
      <c r="B490" s="49">
        <v>75.575371000000004</v>
      </c>
      <c r="C490" s="14">
        <f t="shared" si="140"/>
        <v>6.1434290323363339E-3</v>
      </c>
      <c r="D490" s="13">
        <v>119.442497</v>
      </c>
      <c r="E490" s="14">
        <f t="shared" si="141"/>
        <v>8.8389216244155744E-3</v>
      </c>
      <c r="F490" s="13">
        <v>170.929993</v>
      </c>
      <c r="G490" s="14">
        <f t="shared" si="142"/>
        <v>2.1104882759370724E-3</v>
      </c>
      <c r="H490" s="13">
        <v>32.425395999999999</v>
      </c>
      <c r="I490" s="14">
        <f t="shared" si="143"/>
        <v>2.2590796833069415E-2</v>
      </c>
      <c r="J490" s="13">
        <v>38.778229000000003</v>
      </c>
      <c r="K490" s="14">
        <f t="shared" si="144"/>
        <v>4.5292083796251825E-2</v>
      </c>
      <c r="L490" s="13">
        <v>105.565956</v>
      </c>
      <c r="M490" s="14">
        <f t="shared" si="145"/>
        <v>2.9051749658234538E-2</v>
      </c>
      <c r="N490" s="13">
        <v>67.843001999999998</v>
      </c>
      <c r="O490" s="14">
        <f t="shared" si="146"/>
        <v>6.3264338152491106E-3</v>
      </c>
      <c r="P490" s="13">
        <v>211.63414</v>
      </c>
      <c r="Q490" s="14">
        <f t="shared" si="147"/>
        <v>1.9035124788649327E-2</v>
      </c>
      <c r="R490" s="13">
        <v>53.000560999999998</v>
      </c>
      <c r="S490" s="14">
        <f t="shared" si="148"/>
        <v>2.3207608769244326E-2</v>
      </c>
      <c r="T490" s="13">
        <v>131.36476099999999</v>
      </c>
      <c r="U490" s="14">
        <f t="shared" si="149"/>
        <v>3.4662176389383959E-3</v>
      </c>
      <c r="V490" s="13">
        <v>38.598267</v>
      </c>
      <c r="W490" s="14">
        <f t="shared" si="150"/>
        <v>-5.4621133235076558E-3</v>
      </c>
      <c r="X490" s="13">
        <v>271.20107999999999</v>
      </c>
      <c r="Y490" s="14">
        <f t="shared" si="151"/>
        <v>3.0279376197649865E-2</v>
      </c>
      <c r="Z490" s="13">
        <v>67.458138000000005</v>
      </c>
      <c r="AA490" s="14">
        <f t="shared" si="152"/>
        <v>2.7731367859387568E-2</v>
      </c>
      <c r="AB490" s="13">
        <v>173.805252</v>
      </c>
      <c r="AC490" s="14">
        <f t="shared" si="153"/>
        <v>4.3394532181810774E-3</v>
      </c>
      <c r="AD490" s="13">
        <v>80.036507</v>
      </c>
      <c r="AE490" s="14">
        <f t="shared" si="154"/>
        <v>3.2197986793350619E-2</v>
      </c>
      <c r="AF490" s="13">
        <v>118.848328</v>
      </c>
      <c r="AG490" s="14">
        <f t="shared" si="155"/>
        <v>9.0223110099030279E-4</v>
      </c>
      <c r="AH490" s="13">
        <v>30.517779999999998</v>
      </c>
      <c r="AI490" s="14">
        <f t="shared" si="156"/>
        <v>2.3481692631857953E-2</v>
      </c>
      <c r="AJ490" s="13">
        <v>103.08335099999999</v>
      </c>
      <c r="AK490" s="14">
        <f t="shared" si="157"/>
        <v>-9.6566303258260877E-4</v>
      </c>
      <c r="AL490" s="13">
        <v>144.41000399999999</v>
      </c>
      <c r="AM490" s="14">
        <f t="shared" si="158"/>
        <v>4.7311488132233404E-3</v>
      </c>
      <c r="AN490" s="13">
        <v>175.852676</v>
      </c>
      <c r="AO490" s="14">
        <f t="shared" si="159"/>
        <v>2.1514528707148095E-2</v>
      </c>
    </row>
    <row r="491" spans="1:41" x14ac:dyDescent="0.2">
      <c r="A491" s="50">
        <v>43966</v>
      </c>
      <c r="B491" s="49">
        <v>75.128570999999994</v>
      </c>
      <c r="C491" s="14">
        <f t="shared" si="140"/>
        <v>-5.9119789170470893E-3</v>
      </c>
      <c r="D491" s="13">
        <v>120.488998</v>
      </c>
      <c r="E491" s="14">
        <f t="shared" si="141"/>
        <v>8.7615465708155149E-3</v>
      </c>
      <c r="F491" s="13">
        <v>169.25</v>
      </c>
      <c r="G491" s="14">
        <f t="shared" si="142"/>
        <v>-9.8285442508617704E-3</v>
      </c>
      <c r="H491" s="13">
        <v>32.570476999999997</v>
      </c>
      <c r="I491" s="14">
        <f t="shared" si="143"/>
        <v>4.4743015628860849E-3</v>
      </c>
      <c r="J491" s="13">
        <v>39.149650999999999</v>
      </c>
      <c r="K491" s="14">
        <f t="shared" si="144"/>
        <v>9.5781063132098776E-3</v>
      </c>
      <c r="L491" s="13">
        <v>108.69575500000001</v>
      </c>
      <c r="M491" s="14">
        <f t="shared" si="145"/>
        <v>2.9647806154476486E-2</v>
      </c>
      <c r="N491" s="13">
        <v>68.653000000000006</v>
      </c>
      <c r="O491" s="14">
        <f t="shared" si="146"/>
        <v>1.1939300681299558E-2</v>
      </c>
      <c r="P491" s="13">
        <v>216.01161200000001</v>
      </c>
      <c r="Q491" s="14">
        <f t="shared" si="147"/>
        <v>2.0684148597197138E-2</v>
      </c>
      <c r="R491" s="13">
        <v>52.282874999999997</v>
      </c>
      <c r="S491" s="14">
        <f t="shared" si="148"/>
        <v>-1.3541101951732193E-2</v>
      </c>
      <c r="T491" s="13">
        <v>133.85607899999999</v>
      </c>
      <c r="U491" s="14">
        <f t="shared" si="149"/>
        <v>1.8964888155964532E-2</v>
      </c>
      <c r="V491" s="13">
        <v>38.209637000000001</v>
      </c>
      <c r="W491" s="14">
        <f t="shared" si="150"/>
        <v>-1.0068586758053111E-2</v>
      </c>
      <c r="X491" s="13">
        <v>272.79516599999999</v>
      </c>
      <c r="Y491" s="14">
        <f t="shared" si="151"/>
        <v>5.8778748226224753E-3</v>
      </c>
      <c r="Z491" s="13">
        <v>67.230637000000002</v>
      </c>
      <c r="AA491" s="14">
        <f t="shared" si="152"/>
        <v>-3.3724767203032746E-3</v>
      </c>
      <c r="AB491" s="13">
        <v>176.33727999999999</v>
      </c>
      <c r="AC491" s="14">
        <f t="shared" si="153"/>
        <v>1.4568190378964951E-2</v>
      </c>
      <c r="AD491" s="13">
        <v>84.623626999999999</v>
      </c>
      <c r="AE491" s="14">
        <f t="shared" si="154"/>
        <v>5.7312845999138773E-2</v>
      </c>
      <c r="AF491" s="13">
        <v>121.41141500000001</v>
      </c>
      <c r="AG491" s="14">
        <f t="shared" si="155"/>
        <v>2.1566033305912446E-2</v>
      </c>
      <c r="AH491" s="13">
        <v>30.389012999999998</v>
      </c>
      <c r="AI491" s="14">
        <f t="shared" si="156"/>
        <v>-4.2194091444397452E-3</v>
      </c>
      <c r="AJ491" s="13">
        <v>103.807945</v>
      </c>
      <c r="AK491" s="14">
        <f t="shared" si="157"/>
        <v>7.0292049392148837E-3</v>
      </c>
      <c r="AL491" s="13">
        <v>145.509995</v>
      </c>
      <c r="AM491" s="14">
        <f t="shared" si="158"/>
        <v>7.6171384913195084E-3</v>
      </c>
      <c r="AN491" s="13">
        <v>178.37039200000001</v>
      </c>
      <c r="AO491" s="14">
        <f t="shared" si="159"/>
        <v>1.4317189008826947E-2</v>
      </c>
    </row>
    <row r="492" spans="1:41" x14ac:dyDescent="0.2">
      <c r="A492" s="50">
        <v>43969</v>
      </c>
      <c r="B492" s="49">
        <v>76.898681999999994</v>
      </c>
      <c r="C492" s="14">
        <f t="shared" si="140"/>
        <v>2.3561089695157467E-2</v>
      </c>
      <c r="D492" s="13">
        <v>121.31300400000001</v>
      </c>
      <c r="E492" s="14">
        <f t="shared" si="141"/>
        <v>6.838848473119663E-3</v>
      </c>
      <c r="F492" s="13">
        <v>175.46000699999999</v>
      </c>
      <c r="G492" s="14">
        <f t="shared" si="142"/>
        <v>3.6691326440177141E-2</v>
      </c>
      <c r="H492" s="13">
        <v>34.538119999999999</v>
      </c>
      <c r="I492" s="14">
        <f t="shared" si="143"/>
        <v>6.0411857032367067E-2</v>
      </c>
      <c r="J492" s="13">
        <v>39.848278000000001</v>
      </c>
      <c r="K492" s="14">
        <f t="shared" si="144"/>
        <v>1.7845037750144899E-2</v>
      </c>
      <c r="L492" s="13">
        <v>116.47041299999999</v>
      </c>
      <c r="M492" s="14">
        <f t="shared" si="145"/>
        <v>7.1526785935660309E-2</v>
      </c>
      <c r="N492" s="13">
        <v>69.259003000000007</v>
      </c>
      <c r="O492" s="14">
        <f t="shared" si="146"/>
        <v>8.8270432464714332E-3</v>
      </c>
      <c r="P492" s="13">
        <v>221.44508400000001</v>
      </c>
      <c r="Q492" s="14">
        <f t="shared" si="147"/>
        <v>2.5153610723482656E-2</v>
      </c>
      <c r="R492" s="13">
        <v>53.754111999999999</v>
      </c>
      <c r="S492" s="14">
        <f t="shared" si="148"/>
        <v>2.8139940659345886E-2</v>
      </c>
      <c r="T492" s="13">
        <v>133.92729199999999</v>
      </c>
      <c r="U492" s="14">
        <f t="shared" si="149"/>
        <v>5.3201169892336253E-4</v>
      </c>
      <c r="V492" s="13">
        <v>39.720005</v>
      </c>
      <c r="W492" s="14">
        <f t="shared" si="150"/>
        <v>3.9528457179532905E-2</v>
      </c>
      <c r="X492" s="13">
        <v>283.51370200000002</v>
      </c>
      <c r="Y492" s="14">
        <f t="shared" si="151"/>
        <v>3.9291517357752603E-2</v>
      </c>
      <c r="Z492" s="13">
        <v>67.180060999999995</v>
      </c>
      <c r="AA492" s="14">
        <f t="shared" si="152"/>
        <v>-7.5227607913352923E-4</v>
      </c>
      <c r="AB492" s="13">
        <v>178.02207899999999</v>
      </c>
      <c r="AC492" s="14">
        <f t="shared" si="153"/>
        <v>9.5544118634471875E-3</v>
      </c>
      <c r="AD492" s="13">
        <v>87.209952999999999</v>
      </c>
      <c r="AE492" s="14">
        <f t="shared" si="154"/>
        <v>3.0562693797088203E-2</v>
      </c>
      <c r="AF492" s="13">
        <v>121.027412</v>
      </c>
      <c r="AG492" s="14">
        <f t="shared" si="155"/>
        <v>-3.1628245169533775E-3</v>
      </c>
      <c r="AH492" s="13">
        <v>30.638497999999998</v>
      </c>
      <c r="AI492" s="14">
        <f t="shared" si="156"/>
        <v>8.2097105292626704E-3</v>
      </c>
      <c r="AJ492" s="13">
        <v>105.257149</v>
      </c>
      <c r="AK492" s="14">
        <f t="shared" si="157"/>
        <v>1.3960434338623928E-2</v>
      </c>
      <c r="AL492" s="13">
        <v>146.240005</v>
      </c>
      <c r="AM492" s="14">
        <f t="shared" si="158"/>
        <v>5.0169062269571629E-3</v>
      </c>
      <c r="AN492" s="13">
        <v>186.040314</v>
      </c>
      <c r="AO492" s="14">
        <f t="shared" si="159"/>
        <v>4.2999972775750628E-2</v>
      </c>
    </row>
    <row r="493" spans="1:41" x14ac:dyDescent="0.2">
      <c r="A493" s="50">
        <v>43970</v>
      </c>
      <c r="B493" s="49">
        <v>76.454314999999994</v>
      </c>
      <c r="C493" s="14">
        <f t="shared" si="140"/>
        <v>-5.7786035916714829E-3</v>
      </c>
      <c r="D493" s="13">
        <v>122.466499</v>
      </c>
      <c r="E493" s="14">
        <f t="shared" si="141"/>
        <v>9.5084200536323937E-3</v>
      </c>
      <c r="F493" s="13">
        <v>172.490005</v>
      </c>
      <c r="G493" s="14">
        <f t="shared" si="142"/>
        <v>-1.6926945637247059E-2</v>
      </c>
      <c r="H493" s="13">
        <v>34.646934999999999</v>
      </c>
      <c r="I493" s="14">
        <f t="shared" si="143"/>
        <v>3.1505768119399757E-3</v>
      </c>
      <c r="J493" s="13">
        <v>39.450321000000002</v>
      </c>
      <c r="K493" s="14">
        <f t="shared" si="144"/>
        <v>-9.9868054524212546E-3</v>
      </c>
      <c r="L493" s="13">
        <v>113.998474</v>
      </c>
      <c r="M493" s="14">
        <f t="shared" si="145"/>
        <v>-2.1223750618966086E-2</v>
      </c>
      <c r="N493" s="13">
        <v>68.720000999999996</v>
      </c>
      <c r="O493" s="14">
        <f t="shared" si="146"/>
        <v>-7.7824106131012538E-3</v>
      </c>
      <c r="P493" s="13">
        <v>214.901443</v>
      </c>
      <c r="Q493" s="14">
        <f t="shared" si="147"/>
        <v>-2.9549723488104251E-2</v>
      </c>
      <c r="R493" s="13">
        <v>54.086044000000001</v>
      </c>
      <c r="S493" s="14">
        <f t="shared" si="148"/>
        <v>6.1750066673968984E-3</v>
      </c>
      <c r="T493" s="13">
        <v>132.592636</v>
      </c>
      <c r="U493" s="14">
        <f t="shared" si="149"/>
        <v>-9.9655266680072074E-3</v>
      </c>
      <c r="V493" s="13">
        <v>39.340206000000002</v>
      </c>
      <c r="W493" s="14">
        <f t="shared" si="150"/>
        <v>-9.5619071548455059E-3</v>
      </c>
      <c r="X493" s="13">
        <v>284.32543900000002</v>
      </c>
      <c r="Y493" s="14">
        <f t="shared" si="151"/>
        <v>2.8631314616320847E-3</v>
      </c>
      <c r="Z493" s="13">
        <v>65.351401999999993</v>
      </c>
      <c r="AA493" s="14">
        <f t="shared" si="152"/>
        <v>-2.7220264060194954E-2</v>
      </c>
      <c r="AB493" s="13">
        <v>176.789749</v>
      </c>
      <c r="AC493" s="14">
        <f t="shared" si="153"/>
        <v>-6.9223436043570619E-3</v>
      </c>
      <c r="AD493" s="13">
        <v>87.760597000000004</v>
      </c>
      <c r="AE493" s="14">
        <f t="shared" si="154"/>
        <v>6.3140040907945227E-3</v>
      </c>
      <c r="AF493" s="13">
        <v>117.642715</v>
      </c>
      <c r="AG493" s="14">
        <f t="shared" si="155"/>
        <v>-2.7966366826054245E-2</v>
      </c>
      <c r="AH493" s="13">
        <v>30.324625000000001</v>
      </c>
      <c r="AI493" s="14">
        <f t="shared" si="156"/>
        <v>-1.0244399056376641E-2</v>
      </c>
      <c r="AJ493" s="13">
        <v>101.842484</v>
      </c>
      <c r="AK493" s="14">
        <f t="shared" si="157"/>
        <v>-3.2441169387933955E-2</v>
      </c>
      <c r="AL493" s="13">
        <v>145.38999899999999</v>
      </c>
      <c r="AM493" s="14">
        <f t="shared" si="158"/>
        <v>-5.812404068230248E-3</v>
      </c>
      <c r="AN493" s="13">
        <v>184.07661400000001</v>
      </c>
      <c r="AO493" s="14">
        <f t="shared" si="159"/>
        <v>-1.0555239118764326E-2</v>
      </c>
    </row>
    <row r="494" spans="1:41" x14ac:dyDescent="0.2">
      <c r="A494" s="50">
        <v>43971</v>
      </c>
      <c r="B494" s="49">
        <v>77.941208000000003</v>
      </c>
      <c r="C494" s="14">
        <f t="shared" si="140"/>
        <v>1.9448124020207569E-2</v>
      </c>
      <c r="D494" s="13">
        <v>124.897003</v>
      </c>
      <c r="E494" s="14">
        <f t="shared" si="141"/>
        <v>1.9846276490683268E-2</v>
      </c>
      <c r="F494" s="13">
        <v>176.020004</v>
      </c>
      <c r="G494" s="14">
        <f t="shared" si="142"/>
        <v>2.0464948099456537E-2</v>
      </c>
      <c r="H494" s="13">
        <v>35.517409999999998</v>
      </c>
      <c r="I494" s="14">
        <f t="shared" si="143"/>
        <v>2.5124156003986986E-2</v>
      </c>
      <c r="J494" s="13">
        <v>40.184319000000002</v>
      </c>
      <c r="K494" s="14">
        <f t="shared" si="144"/>
        <v>1.8605628075877956E-2</v>
      </c>
      <c r="L494" s="13">
        <v>119.530434</v>
      </c>
      <c r="M494" s="14">
        <f t="shared" si="145"/>
        <v>4.852661448783957E-2</v>
      </c>
      <c r="N494" s="13">
        <v>70.457999999999998</v>
      </c>
      <c r="O494" s="14">
        <f t="shared" si="146"/>
        <v>2.5291021168640571E-2</v>
      </c>
      <c r="P494" s="13">
        <v>214.982697</v>
      </c>
      <c r="Q494" s="14">
        <f t="shared" si="147"/>
        <v>3.7809890369144838E-4</v>
      </c>
      <c r="R494" s="13">
        <v>56.606876</v>
      </c>
      <c r="S494" s="14">
        <f t="shared" si="148"/>
        <v>4.6607808846215404E-2</v>
      </c>
      <c r="T494" s="13">
        <v>131.40033</v>
      </c>
      <c r="U494" s="14">
        <f t="shared" si="149"/>
        <v>-8.9922490114759945E-3</v>
      </c>
      <c r="V494" s="13">
        <v>40.532597000000003</v>
      </c>
      <c r="W494" s="14">
        <f t="shared" si="150"/>
        <v>3.0309729440664457E-2</v>
      </c>
      <c r="X494" s="13">
        <v>292.21762100000001</v>
      </c>
      <c r="Y494" s="14">
        <f t="shared" si="151"/>
        <v>2.7757565512806615E-2</v>
      </c>
      <c r="Z494" s="13">
        <v>64.795219000000003</v>
      </c>
      <c r="AA494" s="14">
        <f t="shared" si="152"/>
        <v>-8.5106513858721478E-3</v>
      </c>
      <c r="AB494" s="13">
        <v>179.24195900000001</v>
      </c>
      <c r="AC494" s="14">
        <f t="shared" si="153"/>
        <v>1.3870770301280366E-2</v>
      </c>
      <c r="AD494" s="13">
        <v>89.400092999999998</v>
      </c>
      <c r="AE494" s="14">
        <f t="shared" si="154"/>
        <v>1.8681459060721606E-2</v>
      </c>
      <c r="AF494" s="13">
        <v>117.222977</v>
      </c>
      <c r="AG494" s="14">
        <f t="shared" si="155"/>
        <v>-3.5679047359625793E-3</v>
      </c>
      <c r="AH494" s="13">
        <v>30.284388</v>
      </c>
      <c r="AI494" s="14">
        <f t="shared" si="156"/>
        <v>-1.3268754353928935E-3</v>
      </c>
      <c r="AJ494" s="13">
        <v>102.603317</v>
      </c>
      <c r="AK494" s="14">
        <f t="shared" si="157"/>
        <v>7.4706838454570157E-3</v>
      </c>
      <c r="AL494" s="13">
        <v>150.94000199999999</v>
      </c>
      <c r="AM494" s="14">
        <f t="shared" si="158"/>
        <v>3.8173210249489165E-2</v>
      </c>
      <c r="AN494" s="13">
        <v>188.45109600000001</v>
      </c>
      <c r="AO494" s="14">
        <f t="shared" si="159"/>
        <v>2.3764463637950151E-2</v>
      </c>
    </row>
    <row r="495" spans="1:41" x14ac:dyDescent="0.2">
      <c r="A495" s="50">
        <v>43972</v>
      </c>
      <c r="B495" s="49">
        <v>77.360129999999998</v>
      </c>
      <c r="C495" s="14">
        <f t="shared" si="140"/>
        <v>-7.4553373614636431E-3</v>
      </c>
      <c r="D495" s="13">
        <v>122.33699799999999</v>
      </c>
      <c r="E495" s="14">
        <f t="shared" si="141"/>
        <v>-2.0496928977551288E-2</v>
      </c>
      <c r="F495" s="13">
        <v>174.94000199999999</v>
      </c>
      <c r="G495" s="14">
        <f t="shared" si="142"/>
        <v>-6.1356776244591016E-3</v>
      </c>
      <c r="H495" s="13">
        <v>35.317928000000002</v>
      </c>
      <c r="I495" s="14">
        <f t="shared" si="143"/>
        <v>-5.6164568306077411E-3</v>
      </c>
      <c r="J495" s="13">
        <v>39.476852000000001</v>
      </c>
      <c r="K495" s="14">
        <f t="shared" si="144"/>
        <v>-1.7605549070024096E-2</v>
      </c>
      <c r="L495" s="13">
        <v>117.447227</v>
      </c>
      <c r="M495" s="14">
        <f t="shared" si="145"/>
        <v>-1.7428255970358131E-2</v>
      </c>
      <c r="N495" s="13">
        <v>70.337502000000001</v>
      </c>
      <c r="O495" s="14">
        <f t="shared" si="146"/>
        <v>-1.7102103380737255E-3</v>
      </c>
      <c r="P495" s="13">
        <v>217.41061400000001</v>
      </c>
      <c r="Q495" s="14">
        <f t="shared" si="147"/>
        <v>1.1293546103387175E-2</v>
      </c>
      <c r="R495" s="13">
        <v>55.602142000000001</v>
      </c>
      <c r="S495" s="14">
        <f t="shared" si="148"/>
        <v>-1.7749327837840778E-2</v>
      </c>
      <c r="T495" s="13">
        <v>130.53729200000001</v>
      </c>
      <c r="U495" s="14">
        <f t="shared" si="149"/>
        <v>-6.5680048139908909E-3</v>
      </c>
      <c r="V495" s="13">
        <v>39.896652000000003</v>
      </c>
      <c r="W495" s="14">
        <f t="shared" si="150"/>
        <v>-1.5689717587057173E-2</v>
      </c>
      <c r="X495" s="13">
        <v>287.77767899999998</v>
      </c>
      <c r="Y495" s="14">
        <f t="shared" si="151"/>
        <v>-1.5193957109109535E-2</v>
      </c>
      <c r="Z495" s="13">
        <v>64.508690000000001</v>
      </c>
      <c r="AA495" s="14">
        <f t="shared" si="152"/>
        <v>-4.4220700913133459E-3</v>
      </c>
      <c r="AB495" s="13">
        <v>177.08904999999999</v>
      </c>
      <c r="AC495" s="14">
        <f t="shared" si="153"/>
        <v>-1.2011188741805845E-2</v>
      </c>
      <c r="AD495" s="13">
        <v>87.459114</v>
      </c>
      <c r="AE495" s="14">
        <f t="shared" si="154"/>
        <v>-2.1711151911217752E-2</v>
      </c>
      <c r="AF495" s="13">
        <v>116.285248</v>
      </c>
      <c r="AG495" s="14">
        <f t="shared" si="155"/>
        <v>-7.9995323783664807E-3</v>
      </c>
      <c r="AH495" s="13">
        <v>29.986618</v>
      </c>
      <c r="AI495" s="14">
        <f t="shared" si="156"/>
        <v>-9.8324588893788922E-3</v>
      </c>
      <c r="AJ495" s="13">
        <v>101.099777</v>
      </c>
      <c r="AK495" s="14">
        <f t="shared" si="157"/>
        <v>-1.4653912212214348E-2</v>
      </c>
      <c r="AL495" s="13">
        <v>148.220001</v>
      </c>
      <c r="AM495" s="14">
        <f t="shared" si="158"/>
        <v>-1.8020411845496076E-2</v>
      </c>
      <c r="AN495" s="13">
        <v>185.30148299999999</v>
      </c>
      <c r="AO495" s="14">
        <f t="shared" si="159"/>
        <v>-1.6713158303945375E-2</v>
      </c>
    </row>
    <row r="496" spans="1:41" x14ac:dyDescent="0.2">
      <c r="A496" s="50">
        <v>43973</v>
      </c>
      <c r="B496" s="49">
        <v>77.858192000000003</v>
      </c>
      <c r="C496" s="14">
        <f t="shared" si="140"/>
        <v>6.438225995742286E-3</v>
      </c>
      <c r="D496" s="13">
        <v>121.844002</v>
      </c>
      <c r="E496" s="14">
        <f t="shared" si="141"/>
        <v>-4.0298193356027578E-3</v>
      </c>
      <c r="F496" s="13">
        <v>174.929993</v>
      </c>
      <c r="G496" s="14">
        <f t="shared" si="142"/>
        <v>-5.7213901255126487E-5</v>
      </c>
      <c r="H496" s="13">
        <v>35.127521999999999</v>
      </c>
      <c r="I496" s="14">
        <f t="shared" si="143"/>
        <v>-5.3911996196379652E-3</v>
      </c>
      <c r="J496" s="13">
        <v>39.706783000000001</v>
      </c>
      <c r="K496" s="14">
        <f t="shared" si="144"/>
        <v>5.8244512505709611E-3</v>
      </c>
      <c r="L496" s="13">
        <v>117.63660400000001</v>
      </c>
      <c r="M496" s="14">
        <f t="shared" si="145"/>
        <v>1.6124433487050283E-3</v>
      </c>
      <c r="N496" s="13">
        <v>70.662002999999999</v>
      </c>
      <c r="O496" s="14">
        <f t="shared" si="146"/>
        <v>4.6134848519356897E-3</v>
      </c>
      <c r="P496" s="13">
        <v>218.31315599999999</v>
      </c>
      <c r="Q496" s="14">
        <f t="shared" si="147"/>
        <v>4.1513244610955624E-3</v>
      </c>
      <c r="R496" s="13">
        <v>55.853332999999999</v>
      </c>
      <c r="S496" s="14">
        <f t="shared" si="148"/>
        <v>4.5176496977399339E-3</v>
      </c>
      <c r="T496" s="13">
        <v>129.34567300000001</v>
      </c>
      <c r="U496" s="14">
        <f t="shared" si="149"/>
        <v>-9.1285714736598633E-3</v>
      </c>
      <c r="V496" s="13">
        <v>39.772995000000002</v>
      </c>
      <c r="W496" s="14">
        <f t="shared" si="150"/>
        <v>-3.0994330050552188E-3</v>
      </c>
      <c r="X496" s="13">
        <v>288.41332999999997</v>
      </c>
      <c r="Y496" s="14">
        <f t="shared" si="151"/>
        <v>2.2088266268907031E-3</v>
      </c>
      <c r="Z496" s="13">
        <v>64.357017999999997</v>
      </c>
      <c r="AA496" s="14">
        <f t="shared" si="152"/>
        <v>-2.3511871036290266E-3</v>
      </c>
      <c r="AB496" s="13">
        <v>177.16630599999999</v>
      </c>
      <c r="AC496" s="14">
        <f t="shared" si="153"/>
        <v>4.3625509312983368E-4</v>
      </c>
      <c r="AD496" s="13">
        <v>89.960701</v>
      </c>
      <c r="AE496" s="14">
        <f t="shared" si="154"/>
        <v>2.8602930964976458E-2</v>
      </c>
      <c r="AF496" s="13">
        <v>116.526382</v>
      </c>
      <c r="AG496" s="14">
        <f t="shared" si="155"/>
        <v>2.0736422215825723E-3</v>
      </c>
      <c r="AH496" s="13">
        <v>30.179762</v>
      </c>
      <c r="AI496" s="14">
        <f t="shared" si="156"/>
        <v>6.4410064516111643E-3</v>
      </c>
      <c r="AJ496" s="13">
        <v>101.987396</v>
      </c>
      <c r="AK496" s="14">
        <f t="shared" si="157"/>
        <v>8.7796336088852289E-3</v>
      </c>
      <c r="AL496" s="13">
        <v>150.86000100000001</v>
      </c>
      <c r="AM496" s="14">
        <f t="shared" si="158"/>
        <v>1.7811361369509227E-2</v>
      </c>
      <c r="AN496" s="13">
        <v>185.53476000000001</v>
      </c>
      <c r="AO496" s="14">
        <f t="shared" si="159"/>
        <v>1.2589051972131671E-3</v>
      </c>
    </row>
    <row r="497" spans="1:41" x14ac:dyDescent="0.2">
      <c r="A497" s="50">
        <v>43977</v>
      </c>
      <c r="B497" s="49">
        <v>77.330832999999998</v>
      </c>
      <c r="C497" s="14">
        <f t="shared" si="140"/>
        <v>-6.7733270764880338E-3</v>
      </c>
      <c r="D497" s="13">
        <v>121.093002</v>
      </c>
      <c r="E497" s="14">
        <f t="shared" si="141"/>
        <v>-6.1636189526999008E-3</v>
      </c>
      <c r="F497" s="13">
        <v>180.33999600000001</v>
      </c>
      <c r="G497" s="14">
        <f t="shared" si="142"/>
        <v>3.0926674764115702E-2</v>
      </c>
      <c r="H497" s="13">
        <v>35.834781999999997</v>
      </c>
      <c r="I497" s="14">
        <f t="shared" si="143"/>
        <v>2.0134070373651669E-2</v>
      </c>
      <c r="J497" s="13">
        <v>39.653717</v>
      </c>
      <c r="K497" s="14">
        <f t="shared" si="144"/>
        <v>-1.3364467224655785E-3</v>
      </c>
      <c r="L497" s="13">
        <v>120.557091</v>
      </c>
      <c r="M497" s="14">
        <f t="shared" si="145"/>
        <v>2.4826345718038434E-2</v>
      </c>
      <c r="N497" s="13">
        <v>71.068496999999994</v>
      </c>
      <c r="O497" s="14">
        <f t="shared" si="146"/>
        <v>5.7526532328837643E-3</v>
      </c>
      <c r="P497" s="13">
        <v>218.854691</v>
      </c>
      <c r="Q497" s="14">
        <f t="shared" si="147"/>
        <v>2.4805422170710578E-3</v>
      </c>
      <c r="R497" s="13">
        <v>55.925091000000002</v>
      </c>
      <c r="S497" s="14">
        <f t="shared" si="148"/>
        <v>1.2847577064023508E-3</v>
      </c>
      <c r="T497" s="13">
        <v>129.51591500000001</v>
      </c>
      <c r="U497" s="14">
        <f t="shared" si="149"/>
        <v>1.3161785473874144E-3</v>
      </c>
      <c r="V497" s="13">
        <v>40.709248000000002</v>
      </c>
      <c r="W497" s="14">
        <f t="shared" si="150"/>
        <v>2.3539916971301755E-2</v>
      </c>
      <c r="X497" s="13">
        <v>296.64785799999999</v>
      </c>
      <c r="Y497" s="14">
        <f t="shared" si="151"/>
        <v>2.8551135275197037E-2</v>
      </c>
      <c r="Z497" s="13">
        <v>65.107010000000002</v>
      </c>
      <c r="AA497" s="14">
        <f t="shared" si="152"/>
        <v>1.165361639347573E-2</v>
      </c>
      <c r="AB497" s="13">
        <v>175.29335</v>
      </c>
      <c r="AC497" s="14">
        <f t="shared" si="153"/>
        <v>-1.0571739301264094E-2</v>
      </c>
      <c r="AD497" s="13">
        <v>86.886016999999995</v>
      </c>
      <c r="AE497" s="14">
        <f t="shared" si="154"/>
        <v>-3.4178079603892852E-2</v>
      </c>
      <c r="AF497" s="13">
        <v>115.874443</v>
      </c>
      <c r="AG497" s="14">
        <f t="shared" si="155"/>
        <v>-5.594775953826514E-3</v>
      </c>
      <c r="AH497" s="13">
        <v>30.171713</v>
      </c>
      <c r="AI497" s="14">
        <f t="shared" si="156"/>
        <v>-2.667019044086949E-4</v>
      </c>
      <c r="AJ497" s="13">
        <v>101.47112300000001</v>
      </c>
      <c r="AK497" s="14">
        <f t="shared" si="157"/>
        <v>-5.0621255199024828E-3</v>
      </c>
      <c r="AL497" s="13">
        <v>147</v>
      </c>
      <c r="AM497" s="14">
        <f t="shared" si="158"/>
        <v>-2.5586643075787951E-2</v>
      </c>
      <c r="AN497" s="13">
        <v>187.82891799999999</v>
      </c>
      <c r="AO497" s="14">
        <f t="shared" si="159"/>
        <v>1.2365111529505146E-2</v>
      </c>
    </row>
    <row r="498" spans="1:41" x14ac:dyDescent="0.2">
      <c r="A498" s="50">
        <v>43978</v>
      </c>
      <c r="B498" s="49">
        <v>77.667762999999994</v>
      </c>
      <c r="C498" s="14">
        <f t="shared" si="140"/>
        <v>4.3569943181653858E-3</v>
      </c>
      <c r="D498" s="13">
        <v>120.51950100000001</v>
      </c>
      <c r="E498" s="14">
        <f t="shared" si="141"/>
        <v>-4.736037512721003E-3</v>
      </c>
      <c r="F498" s="13">
        <v>185.770004</v>
      </c>
      <c r="G498" s="14">
        <f t="shared" si="142"/>
        <v>3.0109837642449566E-2</v>
      </c>
      <c r="H498" s="13">
        <v>36.206547</v>
      </c>
      <c r="I498" s="14">
        <f t="shared" si="143"/>
        <v>1.0374417793304946E-2</v>
      </c>
      <c r="J498" s="13">
        <v>40.644173000000002</v>
      </c>
      <c r="K498" s="14">
        <f t="shared" si="144"/>
        <v>2.4977633244318564E-2</v>
      </c>
      <c r="L498" s="13">
        <v>121.13520800000001</v>
      </c>
      <c r="M498" s="14">
        <f t="shared" si="145"/>
        <v>4.7953794770978497E-3</v>
      </c>
      <c r="N498" s="13">
        <v>71.013999999999996</v>
      </c>
      <c r="O498" s="14">
        <f t="shared" si="146"/>
        <v>-7.6682358992341548E-4</v>
      </c>
      <c r="P498" s="13">
        <v>223.25924699999999</v>
      </c>
      <c r="Q498" s="14">
        <f t="shared" si="147"/>
        <v>2.0125481340493634E-2</v>
      </c>
      <c r="R498" s="13">
        <v>57.019553999999999</v>
      </c>
      <c r="S498" s="14">
        <f t="shared" si="148"/>
        <v>1.9570160377566426E-2</v>
      </c>
      <c r="T498" s="13">
        <v>129.81153900000001</v>
      </c>
      <c r="U498" s="14">
        <f t="shared" si="149"/>
        <v>2.2825302975313377E-3</v>
      </c>
      <c r="V498" s="13">
        <v>41.274535999999998</v>
      </c>
      <c r="W498" s="14">
        <f t="shared" si="150"/>
        <v>1.388598482585568E-2</v>
      </c>
      <c r="X498" s="13">
        <v>293.16626000000002</v>
      </c>
      <c r="Y498" s="14">
        <f t="shared" si="151"/>
        <v>-1.1736467687556873E-2</v>
      </c>
      <c r="Z498" s="13">
        <v>65.351401999999993</v>
      </c>
      <c r="AA498" s="14">
        <f t="shared" si="152"/>
        <v>3.753697182530491E-3</v>
      </c>
      <c r="AB498" s="13">
        <v>175.52507</v>
      </c>
      <c r="AC498" s="14">
        <f t="shared" si="153"/>
        <v>1.3218984063001482E-3</v>
      </c>
      <c r="AD498" s="13">
        <v>84.967483999999999</v>
      </c>
      <c r="AE498" s="14">
        <f t="shared" si="154"/>
        <v>-2.2081032900840625E-2</v>
      </c>
      <c r="AF498" s="13">
        <v>116.821083</v>
      </c>
      <c r="AG498" s="14">
        <f t="shared" si="155"/>
        <v>8.1695322582910901E-3</v>
      </c>
      <c r="AH498" s="13">
        <v>30.107334000000002</v>
      </c>
      <c r="AI498" s="14">
        <f t="shared" si="156"/>
        <v>-2.133753559169782E-3</v>
      </c>
      <c r="AJ498" s="13">
        <v>103.155823</v>
      </c>
      <c r="AK498" s="14">
        <f t="shared" si="157"/>
        <v>1.6602753080795063E-2</v>
      </c>
      <c r="AL498" s="13">
        <v>145.96000699999999</v>
      </c>
      <c r="AM498" s="14">
        <f t="shared" si="158"/>
        <v>-7.074782312925243E-3</v>
      </c>
      <c r="AN498" s="13">
        <v>187.44010900000001</v>
      </c>
      <c r="AO498" s="14">
        <f t="shared" si="159"/>
        <v>-2.0700167159563021E-3</v>
      </c>
    </row>
    <row r="499" spans="1:41" x14ac:dyDescent="0.2">
      <c r="A499" s="50">
        <v>43979</v>
      </c>
      <c r="B499" s="49">
        <v>77.701942000000003</v>
      </c>
      <c r="C499" s="14">
        <f t="shared" si="140"/>
        <v>4.4006674944419011E-4</v>
      </c>
      <c r="D499" s="13">
        <v>120.05500000000001</v>
      </c>
      <c r="E499" s="14">
        <f t="shared" si="141"/>
        <v>-3.8541563493529329E-3</v>
      </c>
      <c r="F499" s="13">
        <v>185.10000600000001</v>
      </c>
      <c r="G499" s="14">
        <f t="shared" si="142"/>
        <v>-3.6065994809366675E-3</v>
      </c>
      <c r="H499" s="13">
        <v>35.861980000000003</v>
      </c>
      <c r="I499" s="14">
        <f t="shared" si="143"/>
        <v>-9.516704257934272E-3</v>
      </c>
      <c r="J499" s="13">
        <v>40.325820999999998</v>
      </c>
      <c r="K499" s="14">
        <f t="shared" si="144"/>
        <v>-7.8326602930266498E-3</v>
      </c>
      <c r="L499" s="13">
        <v>116.370735</v>
      </c>
      <c r="M499" s="14">
        <f t="shared" si="145"/>
        <v>-3.9331859652232626E-2</v>
      </c>
      <c r="N499" s="13">
        <v>70.912002999999999</v>
      </c>
      <c r="O499" s="14">
        <f t="shared" si="146"/>
        <v>-1.4362942518376665E-3</v>
      </c>
      <c r="P499" s="13">
        <v>221.25552400000001</v>
      </c>
      <c r="Q499" s="14">
        <f t="shared" si="147"/>
        <v>-8.9748712625550287E-3</v>
      </c>
      <c r="R499" s="13">
        <v>55.350955999999996</v>
      </c>
      <c r="S499" s="14">
        <f t="shared" si="148"/>
        <v>-2.9263610164330656E-2</v>
      </c>
      <c r="T499" s="13">
        <v>131.67512500000001</v>
      </c>
      <c r="U499" s="14">
        <f t="shared" si="149"/>
        <v>1.435608894522078E-2</v>
      </c>
      <c r="V499" s="13">
        <v>41.592506</v>
      </c>
      <c r="W499" s="14">
        <f t="shared" si="150"/>
        <v>7.7037813338471928E-3</v>
      </c>
      <c r="X499" s="13">
        <v>295.640533</v>
      </c>
      <c r="Y499" s="14">
        <f t="shared" si="151"/>
        <v>8.4398286487674667E-3</v>
      </c>
      <c r="Z499" s="13">
        <v>66.607010000000002</v>
      </c>
      <c r="AA499" s="14">
        <f t="shared" si="152"/>
        <v>1.9213176176388735E-2</v>
      </c>
      <c r="AB499" s="13">
        <v>175.129211</v>
      </c>
      <c r="AC499" s="14">
        <f t="shared" si="153"/>
        <v>-2.2552846724402942E-3</v>
      </c>
      <c r="AD499" s="13">
        <v>84.586258000000001</v>
      </c>
      <c r="AE499" s="14">
        <f t="shared" si="154"/>
        <v>-4.4867281229604705E-3</v>
      </c>
      <c r="AF499" s="13">
        <v>118.142807</v>
      </c>
      <c r="AG499" s="14">
        <f t="shared" si="155"/>
        <v>1.1314087886002522E-2</v>
      </c>
      <c r="AH499" s="13">
        <v>30.72702</v>
      </c>
      <c r="AI499" s="14">
        <f t="shared" si="156"/>
        <v>2.0582559717841509E-2</v>
      </c>
      <c r="AJ499" s="13">
        <v>105.121307</v>
      </c>
      <c r="AK499" s="14">
        <f t="shared" si="157"/>
        <v>1.9053543879922419E-2</v>
      </c>
      <c r="AL499" s="13">
        <v>148.78999300000001</v>
      </c>
      <c r="AM499" s="14">
        <f t="shared" si="158"/>
        <v>1.9388776817474529E-2</v>
      </c>
      <c r="AN499" s="13">
        <v>188.83992000000001</v>
      </c>
      <c r="AO499" s="14">
        <f t="shared" si="159"/>
        <v>7.4680440993555308E-3</v>
      </c>
    </row>
    <row r="500" spans="1:41" x14ac:dyDescent="0.2">
      <c r="A500" s="50">
        <v>43980</v>
      </c>
      <c r="B500" s="49">
        <v>77.626259000000005</v>
      </c>
      <c r="C500" s="14">
        <f t="shared" si="140"/>
        <v>-9.7401683988795895E-4</v>
      </c>
      <c r="D500" s="13">
        <v>122.1185</v>
      </c>
      <c r="E500" s="14">
        <f t="shared" si="141"/>
        <v>1.7187955520386433E-2</v>
      </c>
      <c r="F500" s="13">
        <v>185.58000200000001</v>
      </c>
      <c r="G500" s="14">
        <f t="shared" si="142"/>
        <v>2.5931711747215758E-3</v>
      </c>
      <c r="H500" s="13">
        <v>35.907314</v>
      </c>
      <c r="I500" s="14">
        <f t="shared" si="143"/>
        <v>1.2641242898467908E-3</v>
      </c>
      <c r="J500" s="13">
        <v>42.28904</v>
      </c>
      <c r="K500" s="14">
        <f t="shared" si="144"/>
        <v>4.8683918921328395E-2</v>
      </c>
      <c r="L500" s="13">
        <v>116.918953</v>
      </c>
      <c r="M500" s="14">
        <f t="shared" si="145"/>
        <v>4.7109610504738608E-3</v>
      </c>
      <c r="N500" s="13">
        <v>71.676002999999994</v>
      </c>
      <c r="O500" s="14">
        <f t="shared" si="146"/>
        <v>1.0773916511708226E-2</v>
      </c>
      <c r="P500" s="13">
        <v>224.27006499999999</v>
      </c>
      <c r="Q500" s="14">
        <f t="shared" si="147"/>
        <v>1.3624703896658374E-2</v>
      </c>
      <c r="R500" s="13">
        <v>56.454383999999997</v>
      </c>
      <c r="S500" s="14">
        <f t="shared" si="148"/>
        <v>1.9935120903783465E-2</v>
      </c>
      <c r="T500" s="13">
        <v>133.269836</v>
      </c>
      <c r="U500" s="14">
        <f t="shared" si="149"/>
        <v>1.2110951100293255E-2</v>
      </c>
      <c r="V500" s="13">
        <v>41.230373</v>
      </c>
      <c r="W500" s="14">
        <f t="shared" si="150"/>
        <v>-8.7066886520374975E-3</v>
      </c>
      <c r="X500" s="13">
        <v>294.26162699999998</v>
      </c>
      <c r="Y500" s="14">
        <f t="shared" si="151"/>
        <v>-4.6641304086677549E-3</v>
      </c>
      <c r="Z500" s="13">
        <v>68.022766000000004</v>
      </c>
      <c r="AA500" s="14">
        <f t="shared" si="152"/>
        <v>2.1255360359217379E-2</v>
      </c>
      <c r="AB500" s="13">
        <v>176.91528299999999</v>
      </c>
      <c r="AC500" s="14">
        <f t="shared" si="153"/>
        <v>1.0198595595796833E-2</v>
      </c>
      <c r="AD500" s="13">
        <v>88.458243999999993</v>
      </c>
      <c r="AE500" s="14">
        <f t="shared" si="154"/>
        <v>4.5775591586046938E-2</v>
      </c>
      <c r="AF500" s="13">
        <v>117.481956</v>
      </c>
      <c r="AG500" s="14">
        <f t="shared" si="155"/>
        <v>-5.5936625917479832E-3</v>
      </c>
      <c r="AH500" s="13">
        <v>30.735078999999999</v>
      </c>
      <c r="AI500" s="14">
        <f t="shared" si="156"/>
        <v>2.622773051210725E-4</v>
      </c>
      <c r="AJ500" s="13">
        <v>104.99447600000001</v>
      </c>
      <c r="AK500" s="14">
        <f t="shared" si="157"/>
        <v>-1.2065203869658925E-3</v>
      </c>
      <c r="AL500" s="13">
        <v>155.009995</v>
      </c>
      <c r="AM500" s="14">
        <f t="shared" si="158"/>
        <v>4.1803900078145606E-2</v>
      </c>
      <c r="AN500" s="13">
        <v>189.79255699999999</v>
      </c>
      <c r="AO500" s="14">
        <f t="shared" si="159"/>
        <v>5.0446801714383316E-3</v>
      </c>
    </row>
    <row r="501" spans="1:41" x14ac:dyDescent="0.2">
      <c r="A501" s="50">
        <v>43983</v>
      </c>
      <c r="B501" s="49">
        <v>78.580894000000001</v>
      </c>
      <c r="C501" s="14">
        <f t="shared" si="140"/>
        <v>1.2297835968109627E-2</v>
      </c>
      <c r="D501" s="13">
        <v>123.552002</v>
      </c>
      <c r="E501" s="14">
        <f t="shared" si="141"/>
        <v>1.173861454243208E-2</v>
      </c>
      <c r="F501" s="13">
        <v>183.83999600000001</v>
      </c>
      <c r="G501" s="14">
        <f t="shared" si="142"/>
        <v>-9.3760425759666921E-3</v>
      </c>
      <c r="H501" s="13">
        <v>36.433235000000003</v>
      </c>
      <c r="I501" s="14">
        <f t="shared" si="143"/>
        <v>1.4646626032791099E-2</v>
      </c>
      <c r="J501" s="13">
        <v>40.944859000000001</v>
      </c>
      <c r="K501" s="14">
        <f t="shared" si="144"/>
        <v>-3.1785564297510671E-2</v>
      </c>
      <c r="L501" s="13">
        <v>118.38417099999999</v>
      </c>
      <c r="M501" s="14">
        <f t="shared" si="145"/>
        <v>1.2531911742315938E-2</v>
      </c>
      <c r="N501" s="13">
        <v>71.743499999999997</v>
      </c>
      <c r="O501" s="14">
        <f t="shared" si="146"/>
        <v>9.4169592576198724E-4</v>
      </c>
      <c r="P501" s="13">
        <v>223.196045</v>
      </c>
      <c r="Q501" s="14">
        <f t="shared" si="147"/>
        <v>-4.7889583480523745E-3</v>
      </c>
      <c r="R501" s="13">
        <v>55.494495000000001</v>
      </c>
      <c r="S501" s="14">
        <f t="shared" si="148"/>
        <v>-1.7002913360988914E-2</v>
      </c>
      <c r="T501" s="13">
        <v>131.872208</v>
      </c>
      <c r="U501" s="14">
        <f t="shared" si="149"/>
        <v>-1.0487204321313892E-2</v>
      </c>
      <c r="V501" s="13">
        <v>41.504176999999999</v>
      </c>
      <c r="W501" s="14">
        <f t="shared" si="150"/>
        <v>6.6408324756119796E-3</v>
      </c>
      <c r="X501" s="13">
        <v>294.76034499999997</v>
      </c>
      <c r="Y501" s="14">
        <f t="shared" si="151"/>
        <v>1.6948115358581539E-3</v>
      </c>
      <c r="Z501" s="13">
        <v>67.045219000000003</v>
      </c>
      <c r="AA501" s="14">
        <f t="shared" si="152"/>
        <v>-1.4370879890417854E-2</v>
      </c>
      <c r="AB501" s="13">
        <v>176.50979599999999</v>
      </c>
      <c r="AC501" s="14">
        <f t="shared" si="153"/>
        <v>-2.2919840113529988E-3</v>
      </c>
      <c r="AD501" s="13">
        <v>87.768082000000007</v>
      </c>
      <c r="AE501" s="14">
        <f t="shared" si="154"/>
        <v>-7.8021218689350302E-3</v>
      </c>
      <c r="AF501" s="13">
        <v>118.767944</v>
      </c>
      <c r="AG501" s="14">
        <f t="shared" si="155"/>
        <v>1.0946259696255067E-2</v>
      </c>
      <c r="AH501" s="13">
        <v>28.537983000000001</v>
      </c>
      <c r="AI501" s="14">
        <f t="shared" si="156"/>
        <v>-7.1484963484232389E-2</v>
      </c>
      <c r="AJ501" s="13">
        <v>106.19914199999999</v>
      </c>
      <c r="AK501" s="14">
        <f t="shared" si="157"/>
        <v>1.1473613145133399E-2</v>
      </c>
      <c r="AL501" s="13">
        <v>154.529999</v>
      </c>
      <c r="AM501" s="14">
        <f t="shared" si="158"/>
        <v>-3.0965487096493716E-3</v>
      </c>
      <c r="AN501" s="13">
        <v>188.92739900000001</v>
      </c>
      <c r="AO501" s="14">
        <f t="shared" si="159"/>
        <v>-4.5584400867731967E-3</v>
      </c>
    </row>
    <row r="502" spans="1:41" x14ac:dyDescent="0.2">
      <c r="A502" s="50">
        <v>43984</v>
      </c>
      <c r="B502" s="49">
        <v>78.944687000000002</v>
      </c>
      <c r="C502" s="14">
        <f t="shared" si="140"/>
        <v>4.6295350113985112E-3</v>
      </c>
      <c r="D502" s="13">
        <v>123.620499</v>
      </c>
      <c r="E502" s="14">
        <f t="shared" si="141"/>
        <v>5.543981391737951E-4</v>
      </c>
      <c r="F502" s="13">
        <v>185.94000199999999</v>
      </c>
      <c r="G502" s="14">
        <f t="shared" si="142"/>
        <v>1.1423009386923422E-2</v>
      </c>
      <c r="H502" s="13">
        <v>36.977283</v>
      </c>
      <c r="I502" s="14">
        <f t="shared" si="143"/>
        <v>1.4932739296963149E-2</v>
      </c>
      <c r="J502" s="13">
        <v>41.466621000000004</v>
      </c>
      <c r="K502" s="14">
        <f t="shared" si="144"/>
        <v>1.2743040585388332E-2</v>
      </c>
      <c r="L502" s="13">
        <v>118.364243</v>
      </c>
      <c r="M502" s="14">
        <f t="shared" si="145"/>
        <v>-1.6833331543952834E-4</v>
      </c>
      <c r="N502" s="13">
        <v>72.115500999999995</v>
      </c>
      <c r="O502" s="14">
        <f t="shared" si="146"/>
        <v>5.1851526619135502E-3</v>
      </c>
      <c r="P502" s="13">
        <v>228.08796699999999</v>
      </c>
      <c r="Q502" s="14">
        <f t="shared" si="147"/>
        <v>2.1917601631337158E-2</v>
      </c>
      <c r="R502" s="13">
        <v>55.727730000000001</v>
      </c>
      <c r="S502" s="14">
        <f t="shared" si="148"/>
        <v>4.2028493096477604E-3</v>
      </c>
      <c r="T502" s="13">
        <v>132.82193000000001</v>
      </c>
      <c r="U502" s="14">
        <f t="shared" si="149"/>
        <v>7.2018358864516241E-3</v>
      </c>
      <c r="V502" s="13">
        <v>41.424694000000002</v>
      </c>
      <c r="W502" s="14">
        <f t="shared" si="150"/>
        <v>-1.9150602600792599E-3</v>
      </c>
      <c r="X502" s="13">
        <v>296.90213</v>
      </c>
      <c r="Y502" s="14">
        <f t="shared" si="151"/>
        <v>7.2661911153619752E-3</v>
      </c>
      <c r="Z502" s="13">
        <v>68.123885999999999</v>
      </c>
      <c r="AA502" s="14">
        <f t="shared" si="152"/>
        <v>1.608864906534202E-2</v>
      </c>
      <c r="AB502" s="13">
        <v>178.51792900000001</v>
      </c>
      <c r="AC502" s="14">
        <f t="shared" si="153"/>
        <v>1.1376892645663883E-2</v>
      </c>
      <c r="AD502" s="13">
        <v>87.957436000000001</v>
      </c>
      <c r="AE502" s="14">
        <f t="shared" si="154"/>
        <v>2.1574357748868067E-3</v>
      </c>
      <c r="AF502" s="13">
        <v>118.446487</v>
      </c>
      <c r="AG502" s="14">
        <f t="shared" si="155"/>
        <v>-2.7065973289897016E-3</v>
      </c>
      <c r="AH502" s="13">
        <v>29.101343</v>
      </c>
      <c r="AI502" s="14">
        <f t="shared" si="156"/>
        <v>1.9740708374519578E-2</v>
      </c>
      <c r="AJ502" s="13">
        <v>106.9328</v>
      </c>
      <c r="AK502" s="14">
        <f t="shared" si="157"/>
        <v>6.9083232329691935E-3</v>
      </c>
      <c r="AL502" s="13">
        <v>157.490005</v>
      </c>
      <c r="AM502" s="14">
        <f t="shared" si="158"/>
        <v>1.9154895613504808E-2</v>
      </c>
      <c r="AN502" s="13">
        <v>190.88133199999999</v>
      </c>
      <c r="AO502" s="14">
        <f t="shared" si="159"/>
        <v>1.0342242630461351E-2</v>
      </c>
    </row>
    <row r="503" spans="1:41" x14ac:dyDescent="0.2">
      <c r="A503" s="50">
        <v>43985</v>
      </c>
      <c r="B503" s="49">
        <v>79.379279999999994</v>
      </c>
      <c r="C503" s="14">
        <f t="shared" si="140"/>
        <v>5.5050316432312396E-3</v>
      </c>
      <c r="D503" s="13">
        <v>123.91999800000001</v>
      </c>
      <c r="E503" s="14">
        <f t="shared" si="141"/>
        <v>2.4227292594896088E-3</v>
      </c>
      <c r="F503" s="13">
        <v>190.820007</v>
      </c>
      <c r="G503" s="14">
        <f t="shared" si="142"/>
        <v>2.624505188506987E-2</v>
      </c>
      <c r="H503" s="13">
        <v>37.448794999999997</v>
      </c>
      <c r="I503" s="14">
        <f t="shared" si="143"/>
        <v>1.2751396580435559E-2</v>
      </c>
      <c r="J503" s="13">
        <v>41.510829999999999</v>
      </c>
      <c r="K503" s="14">
        <f t="shared" si="144"/>
        <v>1.0661346146336736E-3</v>
      </c>
      <c r="L503" s="13">
        <v>121.783096</v>
      </c>
      <c r="M503" s="14">
        <f t="shared" si="145"/>
        <v>2.8884170703478373E-2</v>
      </c>
      <c r="N503" s="13">
        <v>71.962502000000001</v>
      </c>
      <c r="O503" s="14">
        <f t="shared" si="146"/>
        <v>-2.1215827093816753E-3</v>
      </c>
      <c r="P503" s="13">
        <v>227.89729299999999</v>
      </c>
      <c r="Q503" s="14">
        <f t="shared" si="147"/>
        <v>-8.3596694077248124E-4</v>
      </c>
      <c r="R503" s="13">
        <v>55.557285</v>
      </c>
      <c r="S503" s="14">
        <f t="shared" si="148"/>
        <v>-3.0585311836675011E-3</v>
      </c>
      <c r="T503" s="13">
        <v>133.18026699999999</v>
      </c>
      <c r="U503" s="14">
        <f t="shared" si="149"/>
        <v>2.6978752680373308E-3</v>
      </c>
      <c r="V503" s="13">
        <v>42.307944999999997</v>
      </c>
      <c r="W503" s="14">
        <f t="shared" si="150"/>
        <v>2.1321847301998043E-2</v>
      </c>
      <c r="X503" s="13">
        <v>300.30557299999998</v>
      </c>
      <c r="Y503" s="14">
        <f t="shared" si="151"/>
        <v>1.1463181486774721E-2</v>
      </c>
      <c r="Z503" s="13">
        <v>69.151984999999996</v>
      </c>
      <c r="AA503" s="14">
        <f t="shared" si="152"/>
        <v>1.5091608250298538E-2</v>
      </c>
      <c r="AB503" s="13">
        <v>178.95236199999999</v>
      </c>
      <c r="AC503" s="14">
        <f t="shared" si="153"/>
        <v>2.4335538869038054E-3</v>
      </c>
      <c r="AD503" s="13">
        <v>87.401802000000004</v>
      </c>
      <c r="AE503" s="14">
        <f t="shared" si="154"/>
        <v>-6.3170781831338729E-3</v>
      </c>
      <c r="AF503" s="13">
        <v>118.61615</v>
      </c>
      <c r="AG503" s="14">
        <f t="shared" si="155"/>
        <v>1.43240212772211E-3</v>
      </c>
      <c r="AH503" s="13">
        <v>29.101343</v>
      </c>
      <c r="AI503" s="14">
        <f t="shared" si="156"/>
        <v>0</v>
      </c>
      <c r="AJ503" s="13">
        <v>107.358498</v>
      </c>
      <c r="AK503" s="14">
        <f t="shared" si="157"/>
        <v>3.9809861894573029E-3</v>
      </c>
      <c r="AL503" s="13">
        <v>156.779999</v>
      </c>
      <c r="AM503" s="14">
        <f t="shared" si="158"/>
        <v>-4.5082606988297025E-3</v>
      </c>
      <c r="AN503" s="13">
        <v>191.37707499999999</v>
      </c>
      <c r="AO503" s="14">
        <f t="shared" si="159"/>
        <v>2.5971266797322201E-3</v>
      </c>
    </row>
    <row r="504" spans="1:41" x14ac:dyDescent="0.2">
      <c r="A504" s="50">
        <v>43986</v>
      </c>
      <c r="B504" s="49">
        <v>78.695656</v>
      </c>
      <c r="C504" s="14">
        <f t="shared" si="140"/>
        <v>-8.6121214503330767E-3</v>
      </c>
      <c r="D504" s="13">
        <v>123.029999</v>
      </c>
      <c r="E504" s="14">
        <f t="shared" si="141"/>
        <v>-7.1820449835707789E-3</v>
      </c>
      <c r="F504" s="13">
        <v>192.050003</v>
      </c>
      <c r="G504" s="14">
        <f t="shared" si="142"/>
        <v>6.4458440146688556E-3</v>
      </c>
      <c r="H504" s="13">
        <v>37.439723999999998</v>
      </c>
      <c r="I504" s="14">
        <f t="shared" si="143"/>
        <v>-2.4222408224350289E-4</v>
      </c>
      <c r="J504" s="13">
        <v>41.440086000000001</v>
      </c>
      <c r="K504" s="14">
        <f t="shared" si="144"/>
        <v>-1.7042299563752028E-3</v>
      </c>
      <c r="L504" s="13">
        <v>123.28819300000001</v>
      </c>
      <c r="M504" s="14">
        <f t="shared" si="145"/>
        <v>1.2358833445981654E-2</v>
      </c>
      <c r="N504" s="13">
        <v>70.714995999999999</v>
      </c>
      <c r="O504" s="14">
        <f t="shared" si="146"/>
        <v>-1.7335500647267632E-2</v>
      </c>
      <c r="P504" s="13">
        <v>226.03599500000001</v>
      </c>
      <c r="Q504" s="14">
        <f t="shared" si="147"/>
        <v>-8.1672668222521061E-3</v>
      </c>
      <c r="R504" s="13">
        <v>56.490268999999998</v>
      </c>
      <c r="S504" s="14">
        <f t="shared" si="148"/>
        <v>1.6793189228019312E-2</v>
      </c>
      <c r="T504" s="13">
        <v>131.460083</v>
      </c>
      <c r="U504" s="14">
        <f t="shared" si="149"/>
        <v>-1.291620777423419E-2</v>
      </c>
      <c r="V504" s="13">
        <v>42.325606999999998</v>
      </c>
      <c r="W504" s="14">
        <f t="shared" si="150"/>
        <v>4.1746296115308112E-4</v>
      </c>
      <c r="X504" s="13">
        <v>294.73101800000001</v>
      </c>
      <c r="Y504" s="14">
        <f t="shared" si="151"/>
        <v>-1.8562942220189727E-2</v>
      </c>
      <c r="Z504" s="13">
        <v>68.722206</v>
      </c>
      <c r="AA504" s="14">
        <f t="shared" si="152"/>
        <v>-6.2149915147048373E-3</v>
      </c>
      <c r="AB504" s="13">
        <v>176.596664</v>
      </c>
      <c r="AC504" s="14">
        <f t="shared" si="153"/>
        <v>-1.3163827365407998E-2</v>
      </c>
      <c r="AD504" s="13">
        <v>87.411758000000006</v>
      </c>
      <c r="AE504" s="14">
        <f t="shared" si="154"/>
        <v>1.1391069488486671E-4</v>
      </c>
      <c r="AF504" s="13">
        <v>117.511864</v>
      </c>
      <c r="AG504" s="14">
        <f t="shared" si="155"/>
        <v>-9.3097440778511231E-3</v>
      </c>
      <c r="AH504" s="13">
        <v>28.980620999999999</v>
      </c>
      <c r="AI504" s="14">
        <f t="shared" si="156"/>
        <v>-4.1483308863099477E-3</v>
      </c>
      <c r="AJ504" s="13">
        <v>105.112244</v>
      </c>
      <c r="AK504" s="14">
        <f t="shared" si="157"/>
        <v>-2.0922926846461576E-2</v>
      </c>
      <c r="AL504" s="13">
        <v>154.60000600000001</v>
      </c>
      <c r="AM504" s="14">
        <f t="shared" si="158"/>
        <v>-1.3904790240494846E-2</v>
      </c>
      <c r="AN504" s="13">
        <v>188.23727400000001</v>
      </c>
      <c r="AO504" s="14">
        <f t="shared" si="159"/>
        <v>-1.6406359016616689E-2</v>
      </c>
    </row>
    <row r="505" spans="1:41" x14ac:dyDescent="0.2">
      <c r="A505" s="50">
        <v>43987</v>
      </c>
      <c r="B505" s="49">
        <v>80.936974000000006</v>
      </c>
      <c r="C505" s="14">
        <f t="shared" si="140"/>
        <v>2.8480835079384814E-2</v>
      </c>
      <c r="D505" s="13">
        <v>124.150002</v>
      </c>
      <c r="E505" s="14">
        <f t="shared" si="141"/>
        <v>9.1034951564943345E-3</v>
      </c>
      <c r="F505" s="13">
        <v>200.66000399999999</v>
      </c>
      <c r="G505" s="14">
        <f t="shared" si="142"/>
        <v>4.4832079487132193E-2</v>
      </c>
      <c r="H505" s="13">
        <v>38.165131000000002</v>
      </c>
      <c r="I505" s="14">
        <f t="shared" si="143"/>
        <v>1.9375329796768925E-2</v>
      </c>
      <c r="J505" s="13">
        <v>42.297885999999998</v>
      </c>
      <c r="K505" s="14">
        <f t="shared" si="144"/>
        <v>2.0699763991802511E-2</v>
      </c>
      <c r="L505" s="13">
        <v>124.41452</v>
      </c>
      <c r="M505" s="14">
        <f t="shared" si="145"/>
        <v>9.1357247810419651E-3</v>
      </c>
      <c r="N505" s="13">
        <v>72.000998999999993</v>
      </c>
      <c r="O505" s="14">
        <f t="shared" si="146"/>
        <v>1.8185718344663426E-2</v>
      </c>
      <c r="P505" s="13">
        <v>231.43833900000001</v>
      </c>
      <c r="Q505" s="14">
        <f t="shared" si="147"/>
        <v>2.3900370381274794E-2</v>
      </c>
      <c r="R505" s="13">
        <v>57.719287999999999</v>
      </c>
      <c r="S505" s="14">
        <f t="shared" si="148"/>
        <v>2.1756295761310662E-2</v>
      </c>
      <c r="T505" s="13">
        <v>131.97073399999999</v>
      </c>
      <c r="U505" s="14">
        <f t="shared" si="149"/>
        <v>3.8844566985400952E-3</v>
      </c>
      <c r="V505" s="13">
        <v>43.359020000000001</v>
      </c>
      <c r="W505" s="14">
        <f t="shared" si="150"/>
        <v>2.4415786878142276E-2</v>
      </c>
      <c r="X505" s="13">
        <v>305.00945999999999</v>
      </c>
      <c r="Y505" s="14">
        <f t="shared" si="151"/>
        <v>3.4873974479333603E-2</v>
      </c>
      <c r="Z505" s="13">
        <v>69.320503000000002</v>
      </c>
      <c r="AA505" s="14">
        <f t="shared" si="152"/>
        <v>8.7060214568781547E-3</v>
      </c>
      <c r="AB505" s="13">
        <v>180.72872899999999</v>
      </c>
      <c r="AC505" s="14">
        <f t="shared" si="153"/>
        <v>2.3398318554873621E-2</v>
      </c>
      <c r="AD505" s="13">
        <v>88.942359999999994</v>
      </c>
      <c r="AE505" s="14">
        <f t="shared" si="154"/>
        <v>1.7510253025685429E-2</v>
      </c>
      <c r="AF505" s="13">
        <v>119.19483200000001</v>
      </c>
      <c r="AG505" s="14">
        <f t="shared" si="155"/>
        <v>1.4321685851226063E-2</v>
      </c>
      <c r="AH505" s="13">
        <v>28.964532999999999</v>
      </c>
      <c r="AI505" s="14">
        <f t="shared" si="156"/>
        <v>-5.5512958124670497E-4</v>
      </c>
      <c r="AJ505" s="13">
        <v>107.177361</v>
      </c>
      <c r="AK505" s="14">
        <f t="shared" si="157"/>
        <v>1.9646778733027448E-2</v>
      </c>
      <c r="AL505" s="13">
        <v>156</v>
      </c>
      <c r="AM505" s="14">
        <f t="shared" si="158"/>
        <v>9.0555882643368335E-3</v>
      </c>
      <c r="AN505" s="13">
        <v>194.040649</v>
      </c>
      <c r="AO505" s="14">
        <f t="shared" si="159"/>
        <v>3.0830105412597453E-2</v>
      </c>
    </row>
    <row r="506" spans="1:41" x14ac:dyDescent="0.2">
      <c r="A506" s="50">
        <v>43990</v>
      </c>
      <c r="B506" s="49">
        <v>81.415526999999997</v>
      </c>
      <c r="C506" s="14">
        <f t="shared" si="140"/>
        <v>5.9126623636804876E-3</v>
      </c>
      <c r="D506" s="13">
        <v>126.203003</v>
      </c>
      <c r="E506" s="14">
        <f t="shared" si="141"/>
        <v>1.6536455633725966E-2</v>
      </c>
      <c r="F506" s="13">
        <v>201.55999800000001</v>
      </c>
      <c r="G506" s="14">
        <f t="shared" si="142"/>
        <v>4.4851688530815892E-3</v>
      </c>
      <c r="H506" s="13">
        <v>39.099079000000003</v>
      </c>
      <c r="I506" s="14">
        <f t="shared" si="143"/>
        <v>2.4471237895135278E-2</v>
      </c>
      <c r="J506" s="13">
        <v>42.563189999999999</v>
      </c>
      <c r="K506" s="14">
        <f t="shared" si="144"/>
        <v>6.2722756404420821E-3</v>
      </c>
      <c r="L506" s="13">
        <v>126.86653099999999</v>
      </c>
      <c r="M506" s="14">
        <f t="shared" si="145"/>
        <v>1.9708398987513753E-2</v>
      </c>
      <c r="N506" s="13">
        <v>72.402000000000001</v>
      </c>
      <c r="O506" s="14">
        <f t="shared" si="146"/>
        <v>5.5693810581711745E-3</v>
      </c>
      <c r="P506" s="13">
        <v>233.13621499999999</v>
      </c>
      <c r="Q506" s="14">
        <f t="shared" si="147"/>
        <v>7.3361916065253219E-3</v>
      </c>
      <c r="R506" s="13">
        <v>57.118228999999999</v>
      </c>
      <c r="S506" s="14">
        <f t="shared" si="148"/>
        <v>-1.0413486043001741E-2</v>
      </c>
      <c r="T506" s="13">
        <v>131.49591100000001</v>
      </c>
      <c r="U506" s="14">
        <f t="shared" si="149"/>
        <v>-3.5979416466682679E-3</v>
      </c>
      <c r="V506" s="13">
        <v>44.030289000000003</v>
      </c>
      <c r="W506" s="14">
        <f t="shared" si="150"/>
        <v>1.5481646033512764E-2</v>
      </c>
      <c r="X506" s="13">
        <v>303.57195999999999</v>
      </c>
      <c r="Y506" s="14">
        <f t="shared" si="151"/>
        <v>-4.7129685748107386E-3</v>
      </c>
      <c r="Z506" s="13">
        <v>69.859848</v>
      </c>
      <c r="AA506" s="14">
        <f t="shared" si="152"/>
        <v>7.7804542185735404E-3</v>
      </c>
      <c r="AB506" s="13">
        <v>181.84861799999999</v>
      </c>
      <c r="AC506" s="14">
        <f t="shared" si="153"/>
        <v>6.1965189828785405E-3</v>
      </c>
      <c r="AD506" s="13">
        <v>87.795670000000001</v>
      </c>
      <c r="AE506" s="14">
        <f t="shared" si="154"/>
        <v>-1.2892507012406629E-2</v>
      </c>
      <c r="AF506" s="13">
        <v>118.98782300000001</v>
      </c>
      <c r="AG506" s="14">
        <f t="shared" si="155"/>
        <v>-1.7367279816292713E-3</v>
      </c>
      <c r="AH506" s="13">
        <v>29.447405</v>
      </c>
      <c r="AI506" s="14">
        <f t="shared" si="156"/>
        <v>1.6671147434001554E-2</v>
      </c>
      <c r="AJ506" s="13">
        <v>107.829483</v>
      </c>
      <c r="AK506" s="14">
        <f t="shared" si="157"/>
        <v>6.0845125679105383E-3</v>
      </c>
      <c r="AL506" s="13">
        <v>156.08999600000001</v>
      </c>
      <c r="AM506" s="14">
        <f t="shared" si="158"/>
        <v>5.7689743589750542E-4</v>
      </c>
      <c r="AN506" s="13">
        <v>194.03095999999999</v>
      </c>
      <c r="AO506" s="14">
        <f t="shared" si="159"/>
        <v>-4.9932836495569788E-5</v>
      </c>
    </row>
    <row r="507" spans="1:41" x14ac:dyDescent="0.2">
      <c r="A507" s="50">
        <v>43991</v>
      </c>
      <c r="B507" s="49">
        <v>83.986457999999999</v>
      </c>
      <c r="C507" s="14">
        <f t="shared" si="140"/>
        <v>3.1577895454757643E-2</v>
      </c>
      <c r="D507" s="13">
        <v>130.04299900000001</v>
      </c>
      <c r="E507" s="14">
        <f t="shared" si="141"/>
        <v>3.0427136507995778E-2</v>
      </c>
      <c r="F507" s="13">
        <v>196.070007</v>
      </c>
      <c r="G507" s="14">
        <f t="shared" si="142"/>
        <v>-2.7237502750917852E-2</v>
      </c>
      <c r="H507" s="13">
        <v>38.219535999999998</v>
      </c>
      <c r="I507" s="14">
        <f t="shared" si="143"/>
        <v>-2.249523575734369E-2</v>
      </c>
      <c r="J507" s="13">
        <v>42.492446999999999</v>
      </c>
      <c r="K507" s="14">
        <f t="shared" si="144"/>
        <v>-1.6620699717291298E-3</v>
      </c>
      <c r="L507" s="13">
        <v>123.48754099999999</v>
      </c>
      <c r="M507" s="14">
        <f t="shared" si="145"/>
        <v>-2.663421135082511E-2</v>
      </c>
      <c r="N507" s="13">
        <v>72.603995999999995</v>
      </c>
      <c r="O507" s="14">
        <f t="shared" si="146"/>
        <v>2.7899229303056661E-3</v>
      </c>
      <c r="P507" s="13">
        <v>233.127151</v>
      </c>
      <c r="Q507" s="14">
        <f t="shared" si="147"/>
        <v>-3.8878558614285907E-5</v>
      </c>
      <c r="R507" s="13">
        <v>56.553066000000001</v>
      </c>
      <c r="S507" s="14">
        <f t="shared" si="148"/>
        <v>-9.894617005719808E-3</v>
      </c>
      <c r="T507" s="13">
        <v>130.770218</v>
      </c>
      <c r="U507" s="14">
        <f t="shared" si="149"/>
        <v>-5.5187495526002328E-3</v>
      </c>
      <c r="V507" s="13">
        <v>43.279525999999997</v>
      </c>
      <c r="W507" s="14">
        <f t="shared" si="150"/>
        <v>-1.7051057738912578E-2</v>
      </c>
      <c r="X507" s="13">
        <v>304.62808200000001</v>
      </c>
      <c r="Y507" s="14">
        <f t="shared" si="151"/>
        <v>3.4789840273785622E-3</v>
      </c>
      <c r="Z507" s="13">
        <v>69.320503000000002</v>
      </c>
      <c r="AA507" s="14">
        <f t="shared" si="152"/>
        <v>-7.72038610791137E-3</v>
      </c>
      <c r="AB507" s="13">
        <v>183.238831</v>
      </c>
      <c r="AC507" s="14">
        <f t="shared" si="153"/>
        <v>7.6448917527656146E-3</v>
      </c>
      <c r="AD507" s="13">
        <v>90.198707999999996</v>
      </c>
      <c r="AE507" s="14">
        <f t="shared" si="154"/>
        <v>2.7370803138696775E-2</v>
      </c>
      <c r="AF507" s="13">
        <v>119.671829</v>
      </c>
      <c r="AG507" s="14">
        <f t="shared" si="155"/>
        <v>5.7485378146635568E-3</v>
      </c>
      <c r="AH507" s="13">
        <v>29.141584000000002</v>
      </c>
      <c r="AI507" s="14">
        <f t="shared" si="156"/>
        <v>-1.038532936942993E-2</v>
      </c>
      <c r="AJ507" s="13">
        <v>107.186401</v>
      </c>
      <c r="AK507" s="14">
        <f t="shared" si="157"/>
        <v>-5.9638790997448288E-3</v>
      </c>
      <c r="AL507" s="13">
        <v>156.86000100000001</v>
      </c>
      <c r="AM507" s="14">
        <f t="shared" si="158"/>
        <v>4.9330836038972148E-3</v>
      </c>
      <c r="AN507" s="13">
        <v>193.525452</v>
      </c>
      <c r="AO507" s="14">
        <f t="shared" si="159"/>
        <v>-2.6052955672640765E-3</v>
      </c>
    </row>
    <row r="508" spans="1:41" x14ac:dyDescent="0.2">
      <c r="A508" s="50">
        <v>43992</v>
      </c>
      <c r="B508" s="49">
        <v>86.147223999999994</v>
      </c>
      <c r="C508" s="14">
        <f t="shared" si="140"/>
        <v>2.5727552410889754E-2</v>
      </c>
      <c r="D508" s="13">
        <v>132.37249800000001</v>
      </c>
      <c r="E508" s="14">
        <f t="shared" si="141"/>
        <v>1.7913298046902115E-2</v>
      </c>
      <c r="F508" s="13">
        <v>191.509995</v>
      </c>
      <c r="G508" s="14">
        <f t="shared" si="142"/>
        <v>-2.3257060423321096E-2</v>
      </c>
      <c r="H508" s="13">
        <v>37.503197</v>
      </c>
      <c r="I508" s="14">
        <f t="shared" si="143"/>
        <v>-1.8742744548233103E-2</v>
      </c>
      <c r="J508" s="13">
        <v>41.935318000000002</v>
      </c>
      <c r="K508" s="14">
        <f t="shared" si="144"/>
        <v>-1.3111247747158328E-2</v>
      </c>
      <c r="L508" s="13">
        <v>121.783096</v>
      </c>
      <c r="M508" s="14">
        <f t="shared" si="145"/>
        <v>-1.3802566527743809E-2</v>
      </c>
      <c r="N508" s="13">
        <v>73.235000999999997</v>
      </c>
      <c r="O508" s="14">
        <f t="shared" si="146"/>
        <v>8.6910505587047826E-3</v>
      </c>
      <c r="P508" s="13">
        <v>231.02977000000001</v>
      </c>
      <c r="Q508" s="14">
        <f t="shared" si="147"/>
        <v>-8.9967255680141189E-3</v>
      </c>
      <c r="R508" s="13">
        <v>57.297652999999997</v>
      </c>
      <c r="S508" s="14">
        <f t="shared" si="148"/>
        <v>1.316616503161816E-2</v>
      </c>
      <c r="T508" s="13">
        <v>132.418747</v>
      </c>
      <c r="U508" s="14">
        <f t="shared" si="149"/>
        <v>1.2606303065121338E-2</v>
      </c>
      <c r="V508" s="13">
        <v>42.943885999999999</v>
      </c>
      <c r="W508" s="14">
        <f t="shared" si="150"/>
        <v>-7.7551681134400141E-3</v>
      </c>
      <c r="X508" s="13">
        <v>306.25152600000001</v>
      </c>
      <c r="Y508" s="14">
        <f t="shared" si="151"/>
        <v>5.3292657372276953E-3</v>
      </c>
      <c r="Z508" s="13">
        <v>68.907600000000002</v>
      </c>
      <c r="AA508" s="14">
        <f t="shared" si="152"/>
        <v>-5.9564339860603832E-3</v>
      </c>
      <c r="AB508" s="13">
        <v>190.035492</v>
      </c>
      <c r="AC508" s="14">
        <f t="shared" si="153"/>
        <v>3.7091815980860421E-2</v>
      </c>
      <c r="AD508" s="13">
        <v>93.396934999999999</v>
      </c>
      <c r="AE508" s="14">
        <f t="shared" si="154"/>
        <v>3.5457569968740499E-2</v>
      </c>
      <c r="AF508" s="13">
        <v>120.715828</v>
      </c>
      <c r="AG508" s="14">
        <f t="shared" si="155"/>
        <v>8.7238492862007355E-3</v>
      </c>
      <c r="AH508" s="13">
        <v>28.908187999999999</v>
      </c>
      <c r="AI508" s="14">
        <f t="shared" si="156"/>
        <v>-8.0090361594621351E-3</v>
      </c>
      <c r="AJ508" s="13">
        <v>107.992538</v>
      </c>
      <c r="AK508" s="14">
        <f t="shared" si="157"/>
        <v>7.5208887739406372E-3</v>
      </c>
      <c r="AL508" s="13">
        <v>159.91000399999999</v>
      </c>
      <c r="AM508" s="14">
        <f t="shared" si="158"/>
        <v>1.9444109272955812E-2</v>
      </c>
      <c r="AN508" s="13">
        <v>194.886337</v>
      </c>
      <c r="AO508" s="14">
        <f t="shared" si="159"/>
        <v>7.032072453188265E-3</v>
      </c>
    </row>
    <row r="509" spans="1:41" x14ac:dyDescent="0.2">
      <c r="A509" s="50">
        <v>43993</v>
      </c>
      <c r="B509" s="49">
        <v>82.011261000000005</v>
      </c>
      <c r="C509" s="14">
        <f t="shared" si="140"/>
        <v>-4.8010403678242608E-2</v>
      </c>
      <c r="D509" s="13">
        <v>127.898003</v>
      </c>
      <c r="E509" s="14">
        <f t="shared" si="141"/>
        <v>-3.3802300837444399E-2</v>
      </c>
      <c r="F509" s="13">
        <v>178.020004</v>
      </c>
      <c r="G509" s="14">
        <f t="shared" si="142"/>
        <v>-7.0440140735213319E-2</v>
      </c>
      <c r="H509" s="13">
        <v>35.589950999999999</v>
      </c>
      <c r="I509" s="14">
        <f t="shared" si="143"/>
        <v>-5.1015544088148013E-2</v>
      </c>
      <c r="J509" s="13">
        <v>38.619045</v>
      </c>
      <c r="K509" s="14">
        <f t="shared" si="144"/>
        <v>-7.9080668948307564E-2</v>
      </c>
      <c r="L509" s="13">
        <v>112.274086</v>
      </c>
      <c r="M509" s="14">
        <f t="shared" si="145"/>
        <v>-7.8081526191451145E-2</v>
      </c>
      <c r="N509" s="13">
        <v>70.095000999999996</v>
      </c>
      <c r="O509" s="14">
        <f t="shared" si="146"/>
        <v>-4.2875673614041432E-2</v>
      </c>
      <c r="P509" s="13">
        <v>217.42855800000001</v>
      </c>
      <c r="Q509" s="14">
        <f t="shared" si="147"/>
        <v>-5.8872118515289174E-2</v>
      </c>
      <c r="R509" s="13">
        <v>53.556755000000003</v>
      </c>
      <c r="S509" s="14">
        <f t="shared" si="148"/>
        <v>-6.5288852232743166E-2</v>
      </c>
      <c r="T509" s="13">
        <v>126.209915</v>
      </c>
      <c r="U509" s="14">
        <f t="shared" si="149"/>
        <v>-4.6887862486721721E-2</v>
      </c>
      <c r="V509" s="13">
        <v>40.223453999999997</v>
      </c>
      <c r="W509" s="14">
        <f t="shared" si="150"/>
        <v>-6.3348528822007477E-2</v>
      </c>
      <c r="X509" s="13">
        <v>284.83395400000001</v>
      </c>
      <c r="Y509" s="14">
        <f t="shared" si="151"/>
        <v>-6.9934580505567889E-2</v>
      </c>
      <c r="Z509" s="13">
        <v>65.182854000000006</v>
      </c>
      <c r="AA509" s="14">
        <f t="shared" si="152"/>
        <v>-5.4054211727008306E-2</v>
      </c>
      <c r="AB509" s="13">
        <v>179.830872</v>
      </c>
      <c r="AC509" s="14">
        <f t="shared" si="153"/>
        <v>-5.3698495436841909E-2</v>
      </c>
      <c r="AD509" s="13">
        <v>87.708411999999996</v>
      </c>
      <c r="AE509" s="14">
        <f t="shared" si="154"/>
        <v>-6.090695588672157E-2</v>
      </c>
      <c r="AF509" s="13">
        <v>115.054863</v>
      </c>
      <c r="AG509" s="14">
        <f t="shared" si="155"/>
        <v>-4.6894968901675438E-2</v>
      </c>
      <c r="AH509" s="13">
        <v>26.799631000000002</v>
      </c>
      <c r="AI509" s="14">
        <f t="shared" si="156"/>
        <v>-7.2939784396033325E-2</v>
      </c>
      <c r="AJ509" s="13">
        <v>105.302452</v>
      </c>
      <c r="AK509" s="14">
        <f t="shared" si="157"/>
        <v>-2.4909924794988991E-2</v>
      </c>
      <c r="AL509" s="13">
        <v>153.03999300000001</v>
      </c>
      <c r="AM509" s="14">
        <f t="shared" si="158"/>
        <v>-4.2961733651135314E-2</v>
      </c>
      <c r="AN509" s="13">
        <v>183.61004600000001</v>
      </c>
      <c r="AO509" s="14">
        <f t="shared" si="159"/>
        <v>-5.7860859686638677E-2</v>
      </c>
    </row>
    <row r="510" spans="1:41" x14ac:dyDescent="0.2">
      <c r="A510" s="50">
        <v>43994</v>
      </c>
      <c r="B510" s="49">
        <v>82.719307000000001</v>
      </c>
      <c r="C510" s="14">
        <f t="shared" si="140"/>
        <v>8.6335216818578253E-3</v>
      </c>
      <c r="D510" s="13">
        <v>127.25099899999999</v>
      </c>
      <c r="E510" s="14">
        <f t="shared" si="141"/>
        <v>-5.0587498227006034E-3</v>
      </c>
      <c r="F510" s="13">
        <v>181.21000699999999</v>
      </c>
      <c r="G510" s="14">
        <f t="shared" si="142"/>
        <v>1.7919351355592639E-2</v>
      </c>
      <c r="H510" s="13">
        <v>35.780372999999997</v>
      </c>
      <c r="I510" s="14">
        <f t="shared" si="143"/>
        <v>5.3504428820370098E-3</v>
      </c>
      <c r="J510" s="13">
        <v>39.857120999999999</v>
      </c>
      <c r="K510" s="14">
        <f t="shared" si="144"/>
        <v>3.2058690213597973E-2</v>
      </c>
      <c r="L510" s="13">
        <v>115.11483</v>
      </c>
      <c r="M510" s="14">
        <f t="shared" si="145"/>
        <v>2.5301867075542273E-2</v>
      </c>
      <c r="N510" s="13">
        <v>70.646004000000005</v>
      </c>
      <c r="O510" s="14">
        <f t="shared" si="146"/>
        <v>7.8608030835181086E-3</v>
      </c>
      <c r="P510" s="13">
        <v>220.134232</v>
      </c>
      <c r="Q510" s="14">
        <f t="shared" si="147"/>
        <v>1.2443967917038723E-2</v>
      </c>
      <c r="R510" s="13">
        <v>53.224834000000001</v>
      </c>
      <c r="S510" s="14">
        <f t="shared" si="148"/>
        <v>-6.1975562186320499E-3</v>
      </c>
      <c r="T510" s="13">
        <v>127.35672</v>
      </c>
      <c r="U510" s="14">
        <f t="shared" si="149"/>
        <v>9.0864889656252501E-3</v>
      </c>
      <c r="V510" s="13">
        <v>40.642361000000001</v>
      </c>
      <c r="W510" s="14">
        <f t="shared" si="150"/>
        <v>1.0414495980380023E-2</v>
      </c>
      <c r="X510" s="13">
        <v>291.229919</v>
      </c>
      <c r="Y510" s="14">
        <f t="shared" si="151"/>
        <v>2.2455065171057553E-2</v>
      </c>
      <c r="Z510" s="13">
        <v>64.809134999999998</v>
      </c>
      <c r="AA510" s="14">
        <f t="shared" si="152"/>
        <v>-5.733394245057255E-3</v>
      </c>
      <c r="AB510" s="13">
        <v>181.25007600000001</v>
      </c>
      <c r="AC510" s="14">
        <f t="shared" si="153"/>
        <v>7.8918818788800138E-3</v>
      </c>
      <c r="AD510" s="13">
        <v>89.066970999999995</v>
      </c>
      <c r="AE510" s="14">
        <f t="shared" si="154"/>
        <v>1.5489494895883027E-2</v>
      </c>
      <c r="AF510" s="13">
        <v>116.098854</v>
      </c>
      <c r="AG510" s="14">
        <f t="shared" si="155"/>
        <v>9.073853749232752E-3</v>
      </c>
      <c r="AH510" s="13">
        <v>27.161791000000001</v>
      </c>
      <c r="AI510" s="14">
        <f t="shared" si="156"/>
        <v>1.351361890020053E-2</v>
      </c>
      <c r="AJ510" s="13">
        <v>104.72277800000001</v>
      </c>
      <c r="AK510" s="14">
        <f t="shared" si="157"/>
        <v>-5.5048480732433624E-3</v>
      </c>
      <c r="AL510" s="13">
        <v>155.259995</v>
      </c>
      <c r="AM510" s="14">
        <f t="shared" si="158"/>
        <v>1.4506025232241093E-2</v>
      </c>
      <c r="AN510" s="13">
        <v>186.89572100000001</v>
      </c>
      <c r="AO510" s="14">
        <f t="shared" si="159"/>
        <v>1.7894854184612452E-2</v>
      </c>
    </row>
    <row r="511" spans="1:41" x14ac:dyDescent="0.2">
      <c r="A511" s="50">
        <v>43997</v>
      </c>
      <c r="B511" s="49">
        <v>83.742301999999995</v>
      </c>
      <c r="C511" s="14">
        <f t="shared" si="140"/>
        <v>1.236706443877722E-2</v>
      </c>
      <c r="D511" s="13">
        <v>128.63400300000001</v>
      </c>
      <c r="E511" s="14">
        <f t="shared" si="141"/>
        <v>1.0868315462104983E-2</v>
      </c>
      <c r="F511" s="13">
        <v>181.550003</v>
      </c>
      <c r="G511" s="14">
        <f t="shared" si="142"/>
        <v>1.8762539973855574E-3</v>
      </c>
      <c r="H511" s="13">
        <v>36.115870999999999</v>
      </c>
      <c r="I511" s="14">
        <f t="shared" si="143"/>
        <v>9.3765931394846902E-3</v>
      </c>
      <c r="J511" s="13">
        <v>40.104733000000003</v>
      </c>
      <c r="K511" s="14">
        <f t="shared" si="144"/>
        <v>6.2124908620471153E-3</v>
      </c>
      <c r="L511" s="13">
        <v>116.699669</v>
      </c>
      <c r="M511" s="14">
        <f t="shared" si="145"/>
        <v>1.3767461585965979E-2</v>
      </c>
      <c r="N511" s="13">
        <v>71.037002999999999</v>
      </c>
      <c r="O511" s="14">
        <f t="shared" si="146"/>
        <v>5.5346230198667357E-3</v>
      </c>
      <c r="P511" s="13">
        <v>219.144577</v>
      </c>
      <c r="Q511" s="14">
        <f t="shared" si="147"/>
        <v>-4.4956887940990065E-3</v>
      </c>
      <c r="R511" s="13">
        <v>53.915588</v>
      </c>
      <c r="S511" s="14">
        <f t="shared" si="148"/>
        <v>1.297803953695742E-2</v>
      </c>
      <c r="T511" s="13">
        <v>126.55038500000001</v>
      </c>
      <c r="U511" s="14">
        <f t="shared" si="149"/>
        <v>-6.331310982255145E-3</v>
      </c>
      <c r="V511" s="13">
        <v>41.266254000000004</v>
      </c>
      <c r="W511" s="14">
        <f t="shared" si="150"/>
        <v>1.5350806022317531E-2</v>
      </c>
      <c r="X511" s="13">
        <v>290.62350500000002</v>
      </c>
      <c r="Y511" s="14">
        <f t="shared" si="151"/>
        <v>-2.0822517208473057E-3</v>
      </c>
      <c r="Z511" s="13">
        <v>62.872486000000002</v>
      </c>
      <c r="AA511" s="14">
        <f t="shared" si="152"/>
        <v>-2.9882346061245735E-2</v>
      </c>
      <c r="AB511" s="13">
        <v>182.40858499999999</v>
      </c>
      <c r="AC511" s="14">
        <f t="shared" si="153"/>
        <v>6.3917711129675148E-3</v>
      </c>
      <c r="AD511" s="13">
        <v>91.472526999999999</v>
      </c>
      <c r="AE511" s="14">
        <f t="shared" si="154"/>
        <v>2.700839573852809E-2</v>
      </c>
      <c r="AF511" s="13">
        <v>117.43085499999999</v>
      </c>
      <c r="AG511" s="14">
        <f t="shared" si="155"/>
        <v>1.1472990077920908E-2</v>
      </c>
      <c r="AH511" s="13">
        <v>26.847920999999999</v>
      </c>
      <c r="AI511" s="14">
        <f t="shared" si="156"/>
        <v>-1.1555570838462037E-2</v>
      </c>
      <c r="AJ511" s="13">
        <v>105.691917</v>
      </c>
      <c r="AK511" s="14">
        <f t="shared" si="157"/>
        <v>9.2543286046136153E-3</v>
      </c>
      <c r="AL511" s="13">
        <v>157.550003</v>
      </c>
      <c r="AM511" s="14">
        <f t="shared" si="158"/>
        <v>1.4749504532703295E-2</v>
      </c>
      <c r="AN511" s="13">
        <v>186.409683</v>
      </c>
      <c r="AO511" s="14">
        <f t="shared" si="159"/>
        <v>-2.6005838838868423E-3</v>
      </c>
    </row>
    <row r="512" spans="1:41" x14ac:dyDescent="0.2">
      <c r="A512" s="50">
        <v>43998</v>
      </c>
      <c r="B512" s="49">
        <v>85.961662000000004</v>
      </c>
      <c r="C512" s="14">
        <f t="shared" si="140"/>
        <v>2.6502256888042197E-2</v>
      </c>
      <c r="D512" s="13">
        <v>130.76350400000001</v>
      </c>
      <c r="E512" s="14">
        <f t="shared" si="141"/>
        <v>1.655472853472495E-2</v>
      </c>
      <c r="F512" s="13">
        <v>182.300003</v>
      </c>
      <c r="G512" s="14">
        <f t="shared" si="142"/>
        <v>4.1310932944462753E-3</v>
      </c>
      <c r="H512" s="13">
        <v>36.043339000000003</v>
      </c>
      <c r="I512" s="14">
        <f t="shared" si="143"/>
        <v>-2.0083137410695784E-3</v>
      </c>
      <c r="J512" s="13">
        <v>41.104030999999999</v>
      </c>
      <c r="K512" s="14">
        <f t="shared" si="144"/>
        <v>2.4917208649662292E-2</v>
      </c>
      <c r="L512" s="13">
        <v>118.055252</v>
      </c>
      <c r="M512" s="14">
        <f t="shared" si="145"/>
        <v>1.1615996957112129E-2</v>
      </c>
      <c r="N512" s="13">
        <v>72.323502000000005</v>
      </c>
      <c r="O512" s="14">
        <f t="shared" si="146"/>
        <v>1.8110265716024143E-2</v>
      </c>
      <c r="P512" s="13">
        <v>226.94397000000001</v>
      </c>
      <c r="Q512" s="14">
        <f t="shared" si="147"/>
        <v>3.5590171140762461E-2</v>
      </c>
      <c r="R512" s="13">
        <v>54.184727000000002</v>
      </c>
      <c r="S512" s="14">
        <f t="shared" si="148"/>
        <v>4.991858755208245E-3</v>
      </c>
      <c r="T512" s="13">
        <v>129.426331</v>
      </c>
      <c r="U512" s="14">
        <f t="shared" si="149"/>
        <v>2.2725699333115523E-2</v>
      </c>
      <c r="V512" s="13">
        <v>41.685158000000001</v>
      </c>
      <c r="W512" s="14">
        <f t="shared" si="150"/>
        <v>1.0151248523793788E-2</v>
      </c>
      <c r="X512" s="13">
        <v>297.77252199999998</v>
      </c>
      <c r="Y512" s="14">
        <f t="shared" si="151"/>
        <v>2.4598894710873287E-2</v>
      </c>
      <c r="Z512" s="13">
        <v>65.378219999999999</v>
      </c>
      <c r="AA512" s="14">
        <f t="shared" si="152"/>
        <v>3.9854221765622588E-2</v>
      </c>
      <c r="AB512" s="13">
        <v>186.878525</v>
      </c>
      <c r="AC512" s="14">
        <f t="shared" si="153"/>
        <v>2.4505096621411759E-2</v>
      </c>
      <c r="AD512" s="13">
        <v>90.423057999999997</v>
      </c>
      <c r="AE512" s="14">
        <f t="shared" si="154"/>
        <v>-1.1473051356720498E-2</v>
      </c>
      <c r="AF512" s="13">
        <v>118.501846</v>
      </c>
      <c r="AG512" s="14">
        <f t="shared" si="155"/>
        <v>9.1201839584664768E-3</v>
      </c>
      <c r="AH512" s="13">
        <v>26.880112</v>
      </c>
      <c r="AI512" s="14">
        <f t="shared" si="156"/>
        <v>1.1990127652714566E-3</v>
      </c>
      <c r="AJ512" s="13">
        <v>106.996185</v>
      </c>
      <c r="AK512" s="14">
        <f t="shared" si="157"/>
        <v>1.2340281423791399E-2</v>
      </c>
      <c r="AL512" s="13">
        <v>161.220001</v>
      </c>
      <c r="AM512" s="14">
        <f t="shared" si="158"/>
        <v>2.3294179181957864E-2</v>
      </c>
      <c r="AN512" s="13">
        <v>187.498413</v>
      </c>
      <c r="AO512" s="14">
        <f t="shared" si="159"/>
        <v>5.8405227801390236E-3</v>
      </c>
    </row>
    <row r="513" spans="1:41" x14ac:dyDescent="0.2">
      <c r="A513" s="50">
        <v>43999</v>
      </c>
      <c r="B513" s="49">
        <v>85.842026000000004</v>
      </c>
      <c r="C513" s="14">
        <f t="shared" si="140"/>
        <v>-1.3917367023452698E-3</v>
      </c>
      <c r="D513" s="13">
        <v>132.04899599999999</v>
      </c>
      <c r="E513" s="14">
        <f t="shared" si="141"/>
        <v>9.8306634548426253E-3</v>
      </c>
      <c r="F513" s="13">
        <v>180.86000100000001</v>
      </c>
      <c r="G513" s="14">
        <f t="shared" si="142"/>
        <v>-7.8990783121379859E-3</v>
      </c>
      <c r="H513" s="13">
        <v>35.562756</v>
      </c>
      <c r="I513" s="14">
        <f t="shared" si="143"/>
        <v>-1.3333476124395727E-2</v>
      </c>
      <c r="J513" s="13">
        <v>40.829886999999999</v>
      </c>
      <c r="K513" s="14">
        <f t="shared" si="144"/>
        <v>-6.6695161844345652E-3</v>
      </c>
      <c r="L513" s="13">
        <v>117.267815</v>
      </c>
      <c r="M513" s="14">
        <f t="shared" si="145"/>
        <v>-6.6700717389515107E-3</v>
      </c>
      <c r="N513" s="13">
        <v>72.626998999999998</v>
      </c>
      <c r="O513" s="14">
        <f t="shared" si="146"/>
        <v>4.1963814196939175E-3</v>
      </c>
      <c r="P513" s="13">
        <v>227.76110800000001</v>
      </c>
      <c r="Q513" s="14">
        <f t="shared" si="147"/>
        <v>3.600615605693358E-3</v>
      </c>
      <c r="R513" s="13">
        <v>54.265461000000002</v>
      </c>
      <c r="S513" s="14">
        <f t="shared" si="148"/>
        <v>1.4899770557117442E-3</v>
      </c>
      <c r="T513" s="13">
        <v>129.03211999999999</v>
      </c>
      <c r="U513" s="14">
        <f t="shared" si="149"/>
        <v>-3.0458330770422037E-3</v>
      </c>
      <c r="V513" s="13">
        <v>41.515816000000001</v>
      </c>
      <c r="W513" s="14">
        <f t="shared" si="150"/>
        <v>-4.0624051370994341E-3</v>
      </c>
      <c r="X513" s="13">
        <v>297.06842</v>
      </c>
      <c r="Y513" s="14">
        <f t="shared" si="151"/>
        <v>-2.3645633763346163E-3</v>
      </c>
      <c r="Z513" s="13">
        <v>64.800612999999998</v>
      </c>
      <c r="AA513" s="14">
        <f t="shared" si="152"/>
        <v>-8.8348535643827386E-3</v>
      </c>
      <c r="AB513" s="13">
        <v>187.52539100000001</v>
      </c>
      <c r="AC513" s="14">
        <f t="shared" si="153"/>
        <v>3.4614250085718279E-3</v>
      </c>
      <c r="AD513" s="13">
        <v>92.093231000000003</v>
      </c>
      <c r="AE513" s="14">
        <f t="shared" si="154"/>
        <v>1.8470653801600179E-2</v>
      </c>
      <c r="AF513" s="13">
        <v>118.582848</v>
      </c>
      <c r="AG513" s="14">
        <f t="shared" si="155"/>
        <v>6.8355053304403057E-4</v>
      </c>
      <c r="AH513" s="13">
        <v>27.008876999999998</v>
      </c>
      <c r="AI513" s="14">
        <f t="shared" si="156"/>
        <v>4.7903446235639802E-3</v>
      </c>
      <c r="AJ513" s="13">
        <v>106.815033</v>
      </c>
      <c r="AK513" s="14">
        <f t="shared" si="157"/>
        <v>-1.693069710849926E-3</v>
      </c>
      <c r="AL513" s="13">
        <v>163.83000200000001</v>
      </c>
      <c r="AM513" s="14">
        <f t="shared" si="158"/>
        <v>1.6189064531763719E-2</v>
      </c>
      <c r="AN513" s="13">
        <v>188.15945400000001</v>
      </c>
      <c r="AO513" s="14">
        <f t="shared" si="159"/>
        <v>3.5255818405246497E-3</v>
      </c>
    </row>
    <row r="514" spans="1:41" x14ac:dyDescent="0.2">
      <c r="A514" s="50">
        <v>44000</v>
      </c>
      <c r="B514" s="49">
        <v>85.876213000000007</v>
      </c>
      <c r="C514" s="14">
        <f t="shared" si="140"/>
        <v>3.9825481285826747E-4</v>
      </c>
      <c r="D514" s="13">
        <v>132.699005</v>
      </c>
      <c r="E514" s="14">
        <f t="shared" si="141"/>
        <v>4.9224834696963704E-3</v>
      </c>
      <c r="F514" s="13">
        <v>180.729996</v>
      </c>
      <c r="G514" s="14">
        <f t="shared" si="142"/>
        <v>-7.1881565454601226E-4</v>
      </c>
      <c r="H514" s="13">
        <v>35.762238000000004</v>
      </c>
      <c r="I514" s="14">
        <f t="shared" si="143"/>
        <v>5.6092952975861365E-3</v>
      </c>
      <c r="J514" s="13">
        <v>40.529217000000003</v>
      </c>
      <c r="K514" s="14">
        <f t="shared" si="144"/>
        <v>-7.3639684577132547E-3</v>
      </c>
      <c r="L514" s="13">
        <v>117.985474</v>
      </c>
      <c r="M514" s="14">
        <f t="shared" si="145"/>
        <v>6.1198292131561249E-3</v>
      </c>
      <c r="N514" s="13">
        <v>71.706001000000001</v>
      </c>
      <c r="O514" s="14">
        <f t="shared" si="146"/>
        <v>-1.2681206888363938E-2</v>
      </c>
      <c r="P514" s="13">
        <v>226.272064</v>
      </c>
      <c r="Q514" s="14">
        <f t="shared" si="147"/>
        <v>-6.5377448023303808E-3</v>
      </c>
      <c r="R514" s="13">
        <v>53.897652000000001</v>
      </c>
      <c r="S514" s="14">
        <f t="shared" si="148"/>
        <v>-6.7779577142079717E-3</v>
      </c>
      <c r="T514" s="13">
        <v>128.48558</v>
      </c>
      <c r="U514" s="14">
        <f t="shared" si="149"/>
        <v>-4.2356895321877808E-3</v>
      </c>
      <c r="V514" s="13">
        <v>41.881241000000003</v>
      </c>
      <c r="W514" s="14">
        <f t="shared" si="150"/>
        <v>8.8020671447239796E-3</v>
      </c>
      <c r="X514" s="13">
        <v>298.13443000000001</v>
      </c>
      <c r="Y514" s="14">
        <f t="shared" si="151"/>
        <v>3.5884325907142856E-3</v>
      </c>
      <c r="Z514" s="13">
        <v>64.74118</v>
      </c>
      <c r="AA514" s="14">
        <f t="shared" si="152"/>
        <v>-9.1716724963697427E-4</v>
      </c>
      <c r="AB514" s="13">
        <v>189.533478</v>
      </c>
      <c r="AC514" s="14">
        <f t="shared" si="153"/>
        <v>1.0708347223230108E-2</v>
      </c>
      <c r="AD514" s="13">
        <v>91.913741999999999</v>
      </c>
      <c r="AE514" s="14">
        <f t="shared" si="154"/>
        <v>-1.9489923206191806E-3</v>
      </c>
      <c r="AF514" s="13">
        <v>119.500816</v>
      </c>
      <c r="AG514" s="14">
        <f t="shared" si="155"/>
        <v>7.7411532568352204E-3</v>
      </c>
      <c r="AH514" s="13">
        <v>26.751345000000001</v>
      </c>
      <c r="AI514" s="14">
        <f t="shared" si="156"/>
        <v>-9.5350872974095946E-3</v>
      </c>
      <c r="AJ514" s="13">
        <v>108.037811</v>
      </c>
      <c r="AK514" s="14">
        <f t="shared" si="157"/>
        <v>1.1447620860633112E-2</v>
      </c>
      <c r="AL514" s="13">
        <v>168.050003</v>
      </c>
      <c r="AM514" s="14">
        <f t="shared" si="158"/>
        <v>2.5758413895398791E-2</v>
      </c>
      <c r="AN514" s="13">
        <v>188.49970999999999</v>
      </c>
      <c r="AO514" s="14">
        <f t="shared" si="159"/>
        <v>1.8083385807443619E-3</v>
      </c>
    </row>
    <row r="515" spans="1:41" x14ac:dyDescent="0.2">
      <c r="A515" s="50">
        <v>44001</v>
      </c>
      <c r="B515" s="49">
        <v>85.385475</v>
      </c>
      <c r="C515" s="14">
        <f t="shared" si="140"/>
        <v>-5.7144811450873245E-3</v>
      </c>
      <c r="D515" s="13">
        <v>133.75050400000001</v>
      </c>
      <c r="E515" s="14">
        <f t="shared" si="141"/>
        <v>7.9239403490629634E-3</v>
      </c>
      <c r="F515" s="13">
        <v>179.720001</v>
      </c>
      <c r="G515" s="14">
        <f t="shared" si="142"/>
        <v>-5.5884193125307347E-3</v>
      </c>
      <c r="H515" s="13">
        <v>35.453938000000001</v>
      </c>
      <c r="I515" s="14">
        <f t="shared" si="143"/>
        <v>-8.6208251284498605E-3</v>
      </c>
      <c r="J515" s="13">
        <v>40.078217000000002</v>
      </c>
      <c r="K515" s="14">
        <f t="shared" si="144"/>
        <v>-1.1127774809959967E-2</v>
      </c>
      <c r="L515" s="13">
        <v>113.978531</v>
      </c>
      <c r="M515" s="14">
        <f t="shared" si="145"/>
        <v>-3.3961324764436585E-2</v>
      </c>
      <c r="N515" s="13">
        <v>71.232001999999994</v>
      </c>
      <c r="O515" s="14">
        <f t="shared" si="146"/>
        <v>-6.6103114577538147E-3</v>
      </c>
      <c r="P515" s="13">
        <v>223.94766200000001</v>
      </c>
      <c r="Q515" s="14">
        <f t="shared" si="147"/>
        <v>-1.0272598211682027E-2</v>
      </c>
      <c r="R515" s="13">
        <v>53.484988999999999</v>
      </c>
      <c r="S515" s="14">
        <f t="shared" si="148"/>
        <v>-7.656418873312032E-3</v>
      </c>
      <c r="T515" s="13">
        <v>128.86189300000001</v>
      </c>
      <c r="U515" s="14">
        <f t="shared" si="149"/>
        <v>2.9288345042299824E-3</v>
      </c>
      <c r="V515" s="13">
        <v>41.016697000000001</v>
      </c>
      <c r="W515" s="14">
        <f t="shared" si="150"/>
        <v>-2.064275029481577E-2</v>
      </c>
      <c r="X515" s="13">
        <v>289.96835299999998</v>
      </c>
      <c r="Y515" s="14">
        <f t="shared" si="151"/>
        <v>-2.7390586857076626E-2</v>
      </c>
      <c r="Z515" s="13">
        <v>66.168182000000002</v>
      </c>
      <c r="AA515" s="14">
        <f t="shared" si="152"/>
        <v>2.2041643355898088E-2</v>
      </c>
      <c r="AB515" s="13">
        <v>188.403885</v>
      </c>
      <c r="AC515" s="14">
        <f t="shared" si="153"/>
        <v>-5.9598600306379756E-3</v>
      </c>
      <c r="AD515" s="13">
        <v>92.344986000000006</v>
      </c>
      <c r="AE515" s="14">
        <f t="shared" si="154"/>
        <v>4.6918337847674518E-3</v>
      </c>
      <c r="AF515" s="13">
        <v>118.150841</v>
      </c>
      <c r="AG515" s="14">
        <f t="shared" si="155"/>
        <v>-1.129678478513485E-2</v>
      </c>
      <c r="AH515" s="13">
        <v>26.896204000000001</v>
      </c>
      <c r="AI515" s="14">
        <f t="shared" si="156"/>
        <v>5.4150174505245285E-3</v>
      </c>
      <c r="AJ515" s="13">
        <v>107.711754</v>
      </c>
      <c r="AK515" s="14">
        <f t="shared" si="157"/>
        <v>-3.0179896925160987E-3</v>
      </c>
      <c r="AL515" s="13">
        <v>164.36000100000001</v>
      </c>
      <c r="AM515" s="14">
        <f t="shared" si="158"/>
        <v>-2.1957762178677176E-2</v>
      </c>
      <c r="AN515" s="13">
        <v>186.837433</v>
      </c>
      <c r="AO515" s="14">
        <f t="shared" si="159"/>
        <v>-8.8184591902024101E-3</v>
      </c>
    </row>
    <row r="516" spans="1:41" x14ac:dyDescent="0.2">
      <c r="A516" s="50">
        <v>44004</v>
      </c>
      <c r="B516" s="49">
        <v>87.619484</v>
      </c>
      <c r="C516" s="14">
        <f t="shared" ref="C516:C579" si="160">(B516/B515)-1</f>
        <v>2.6163805963484998E-2</v>
      </c>
      <c r="D516" s="13">
        <v>135.69099399999999</v>
      </c>
      <c r="E516" s="14">
        <f t="shared" ref="E516:E579" si="161">(D516/D515)-1</f>
        <v>1.4508281778138121E-2</v>
      </c>
      <c r="F516" s="13">
        <v>180.16999799999999</v>
      </c>
      <c r="G516" s="14">
        <f t="shared" ref="G516:G579" si="162">(F516/F515)-1</f>
        <v>2.5038782411312965E-3</v>
      </c>
      <c r="H516" s="13">
        <v>34.855483999999997</v>
      </c>
      <c r="I516" s="14">
        <f t="shared" ref="I516:I579" si="163">(H516/H515)-1</f>
        <v>-1.6879761001443727E-2</v>
      </c>
      <c r="J516" s="13">
        <v>39.936703000000001</v>
      </c>
      <c r="K516" s="14">
        <f t="shared" ref="K516:K579" si="164">(J516/J515)-1</f>
        <v>-3.530945500893945E-3</v>
      </c>
      <c r="L516" s="13">
        <v>115.543434</v>
      </c>
      <c r="M516" s="14">
        <f t="shared" ref="M516:M579" si="165">(L516/L515)-1</f>
        <v>1.3729804957742342E-2</v>
      </c>
      <c r="N516" s="13">
        <v>72.532996999999995</v>
      </c>
      <c r="O516" s="14">
        <f t="shared" ref="O516:O579" si="166">(N516/N515)-1</f>
        <v>1.8264192546490587E-2</v>
      </c>
      <c r="P516" s="13">
        <v>226.226654</v>
      </c>
      <c r="Q516" s="14">
        <f t="shared" ref="Q516:Q579" si="167">(P516/P515)-1</f>
        <v>1.0176449174093216E-2</v>
      </c>
      <c r="R516" s="13">
        <v>53.906624000000001</v>
      </c>
      <c r="S516" s="14">
        <f t="shared" ref="S516:S579" si="168">(R516/R515)-1</f>
        <v>7.8832399124173502E-3</v>
      </c>
      <c r="T516" s="13">
        <v>128.46765099999999</v>
      </c>
      <c r="U516" s="14">
        <f t="shared" ref="U516:U579" si="169">(T516/T515)-1</f>
        <v>-3.0594149350267053E-3</v>
      </c>
      <c r="V516" s="13">
        <v>40.767147000000001</v>
      </c>
      <c r="W516" s="14">
        <f t="shared" ref="W516:W579" si="170">(V516/V515)-1</f>
        <v>-6.0841076501113589E-3</v>
      </c>
      <c r="X516" s="13">
        <v>297.73339800000002</v>
      </c>
      <c r="Y516" s="14">
        <f t="shared" ref="Y516:Y579" si="171">(X516/X515)-1</f>
        <v>2.6778939562415172E-2</v>
      </c>
      <c r="Z516" s="13">
        <v>65.191367999999997</v>
      </c>
      <c r="AA516" s="14">
        <f t="shared" ref="AA516:AA579" si="172">(Z516/Z515)-1</f>
        <v>-1.4762593900494392E-2</v>
      </c>
      <c r="AB516" s="13">
        <v>193.63658100000001</v>
      </c>
      <c r="AC516" s="14">
        <f t="shared" ref="AC516:AC579" si="173">(AB516/AB515)-1</f>
        <v>2.7773822179940844E-2</v>
      </c>
      <c r="AD516" s="13">
        <v>94.992310000000003</v>
      </c>
      <c r="AE516" s="14">
        <f t="shared" ref="AE516:AE579" si="174">(AD516/AD515)-1</f>
        <v>2.8667761127821212E-2</v>
      </c>
      <c r="AF516" s="13">
        <v>117.943855</v>
      </c>
      <c r="AG516" s="14">
        <f t="shared" ref="AG516:AG579" si="175">(AF516/AF515)-1</f>
        <v>-1.7518791931409039E-3</v>
      </c>
      <c r="AH516" s="13">
        <v>26.646720999999999</v>
      </c>
      <c r="AI516" s="14">
        <f t="shared" ref="AI516:AI579" si="176">(AH516/AH515)-1</f>
        <v>-9.2757699190563203E-3</v>
      </c>
      <c r="AJ516" s="13">
        <v>106.652</v>
      </c>
      <c r="AK516" s="14">
        <f t="shared" ref="AK516:AK579" si="177">(AJ516/AJ515)-1</f>
        <v>-9.8387962375953153E-3</v>
      </c>
      <c r="AL516" s="13">
        <v>170.259995</v>
      </c>
      <c r="AM516" s="14">
        <f t="shared" ref="AM516:AM579" si="178">(AL516/AL515)-1</f>
        <v>3.589677515273304E-2</v>
      </c>
      <c r="AN516" s="13">
        <v>189.52040099999999</v>
      </c>
      <c r="AO516" s="14">
        <f t="shared" ref="AO516:AO579" si="179">(AN516/AN515)-1</f>
        <v>1.435990613294269E-2</v>
      </c>
    </row>
    <row r="517" spans="1:41" x14ac:dyDescent="0.2">
      <c r="A517" s="50">
        <v>44005</v>
      </c>
      <c r="B517" s="49">
        <v>89.489699999999999</v>
      </c>
      <c r="C517" s="14">
        <f t="shared" si="160"/>
        <v>2.1344750215602781E-2</v>
      </c>
      <c r="D517" s="13">
        <v>138.220505</v>
      </c>
      <c r="E517" s="14">
        <f t="shared" si="161"/>
        <v>1.86417014529352E-2</v>
      </c>
      <c r="F517" s="13">
        <v>181.009995</v>
      </c>
      <c r="G517" s="14">
        <f t="shared" si="162"/>
        <v>4.662246818696314E-3</v>
      </c>
      <c r="H517" s="13">
        <v>35.544623999999999</v>
      </c>
      <c r="I517" s="14">
        <f t="shared" si="163"/>
        <v>1.9771350757889383E-2</v>
      </c>
      <c r="J517" s="13">
        <v>40.210864999999998</v>
      </c>
      <c r="K517" s="14">
        <f t="shared" si="164"/>
        <v>6.864913210286705E-3</v>
      </c>
      <c r="L517" s="13">
        <v>116.21125000000001</v>
      </c>
      <c r="M517" s="14">
        <f t="shared" si="165"/>
        <v>5.7797832112207459E-3</v>
      </c>
      <c r="N517" s="13">
        <v>73.198997000000006</v>
      </c>
      <c r="O517" s="14">
        <f t="shared" si="166"/>
        <v>9.1820278707084313E-3</v>
      </c>
      <c r="P517" s="13">
        <v>227.270813</v>
      </c>
      <c r="Q517" s="14">
        <f t="shared" si="167"/>
        <v>4.615543666220745E-3</v>
      </c>
      <c r="R517" s="13">
        <v>53.754111999999999</v>
      </c>
      <c r="S517" s="14">
        <f t="shared" si="168"/>
        <v>-2.8291884871143314E-3</v>
      </c>
      <c r="T517" s="13">
        <v>127.992859</v>
      </c>
      <c r="U517" s="14">
        <f t="shared" si="169"/>
        <v>-3.6958097723760464E-3</v>
      </c>
      <c r="V517" s="13">
        <v>40.678016999999997</v>
      </c>
      <c r="W517" s="14">
        <f t="shared" si="170"/>
        <v>-2.1863192928365249E-3</v>
      </c>
      <c r="X517" s="13">
        <v>300.11971999999997</v>
      </c>
      <c r="Y517" s="14">
        <f t="shared" si="171"/>
        <v>8.0149624329346469E-3</v>
      </c>
      <c r="Z517" s="13">
        <v>65.505629999999996</v>
      </c>
      <c r="AA517" s="14">
        <f t="shared" si="172"/>
        <v>4.8206075381023172E-3</v>
      </c>
      <c r="AB517" s="13">
        <v>194.930252</v>
      </c>
      <c r="AC517" s="14">
        <f t="shared" si="173"/>
        <v>6.6809225473773992E-3</v>
      </c>
      <c r="AD517" s="13">
        <v>94.227028000000004</v>
      </c>
      <c r="AE517" s="14">
        <f t="shared" si="174"/>
        <v>-8.0562521324094583E-3</v>
      </c>
      <c r="AF517" s="13">
        <v>118.222847</v>
      </c>
      <c r="AG517" s="14">
        <f t="shared" si="175"/>
        <v>2.3654644830797267E-3</v>
      </c>
      <c r="AH517" s="13">
        <v>26.373093000000001</v>
      </c>
      <c r="AI517" s="14">
        <f t="shared" si="176"/>
        <v>-1.0268730625430322E-2</v>
      </c>
      <c r="AJ517" s="13">
        <v>106.633904</v>
      </c>
      <c r="AK517" s="14">
        <f t="shared" si="177"/>
        <v>-1.6967333008288676E-4</v>
      </c>
      <c r="AL517" s="13">
        <v>172.78999300000001</v>
      </c>
      <c r="AM517" s="14">
        <f t="shared" si="178"/>
        <v>1.4859615143298921E-2</v>
      </c>
      <c r="AN517" s="13">
        <v>192.44639599999999</v>
      </c>
      <c r="AO517" s="14">
        <f t="shared" si="179"/>
        <v>1.5438944749805561E-2</v>
      </c>
    </row>
    <row r="518" spans="1:41" x14ac:dyDescent="0.2">
      <c r="A518" s="50">
        <v>44006</v>
      </c>
      <c r="B518" s="49">
        <v>87.910010999999997</v>
      </c>
      <c r="C518" s="14">
        <f t="shared" si="160"/>
        <v>-1.7652187905423777E-2</v>
      </c>
      <c r="D518" s="13">
        <v>136.720001</v>
      </c>
      <c r="E518" s="14">
        <f t="shared" si="161"/>
        <v>-1.085587120376974E-2</v>
      </c>
      <c r="F518" s="13">
        <v>177.529999</v>
      </c>
      <c r="G518" s="14">
        <f t="shared" si="162"/>
        <v>-1.9225435589896533E-2</v>
      </c>
      <c r="H518" s="13">
        <v>34.964306000000001</v>
      </c>
      <c r="I518" s="14">
        <f t="shared" si="163"/>
        <v>-1.6326463321148066E-2</v>
      </c>
      <c r="J518" s="13">
        <v>39.574131000000001</v>
      </c>
      <c r="K518" s="14">
        <f t="shared" si="164"/>
        <v>-1.5834874479820238E-2</v>
      </c>
      <c r="L518" s="13">
        <v>111.70594</v>
      </c>
      <c r="M518" s="14">
        <f t="shared" si="165"/>
        <v>-3.8768277597909018E-2</v>
      </c>
      <c r="N518" s="13">
        <v>71.635002</v>
      </c>
      <c r="O518" s="14">
        <f t="shared" si="166"/>
        <v>-2.1366344678192872E-2</v>
      </c>
      <c r="P518" s="13">
        <v>223.47555500000001</v>
      </c>
      <c r="Q518" s="14">
        <f t="shared" si="167"/>
        <v>-1.6699275854660578E-2</v>
      </c>
      <c r="R518" s="13">
        <v>53.009524999999996</v>
      </c>
      <c r="S518" s="14">
        <f t="shared" si="168"/>
        <v>-1.3851721706425013E-2</v>
      </c>
      <c r="T518" s="13">
        <v>125.26918000000001</v>
      </c>
      <c r="U518" s="14">
        <f t="shared" si="169"/>
        <v>-2.1279929374809825E-2</v>
      </c>
      <c r="V518" s="13">
        <v>39.795650000000002</v>
      </c>
      <c r="W518" s="14">
        <f t="shared" si="170"/>
        <v>-2.1691494941850187E-2</v>
      </c>
      <c r="X518" s="13">
        <v>287.53317299999998</v>
      </c>
      <c r="Y518" s="14">
        <f t="shared" si="171"/>
        <v>-4.1938420441016033E-2</v>
      </c>
      <c r="Z518" s="13">
        <v>64.443871000000001</v>
      </c>
      <c r="AA518" s="14">
        <f t="shared" si="172"/>
        <v>-1.6208667865647453E-2</v>
      </c>
      <c r="AB518" s="13">
        <v>191.00093100000001</v>
      </c>
      <c r="AC518" s="14">
        <f t="shared" si="173"/>
        <v>-2.0157574105018838E-2</v>
      </c>
      <c r="AD518" s="13">
        <v>92.088241999999994</v>
      </c>
      <c r="AE518" s="14">
        <f t="shared" si="174"/>
        <v>-2.2698222000592128E-2</v>
      </c>
      <c r="AF518" s="13">
        <v>116.602859</v>
      </c>
      <c r="AG518" s="14">
        <f t="shared" si="175"/>
        <v>-1.3702833598652986E-2</v>
      </c>
      <c r="AH518" s="13">
        <v>25.906310999999999</v>
      </c>
      <c r="AI518" s="14">
        <f t="shared" si="176"/>
        <v>-1.7699175443699477E-2</v>
      </c>
      <c r="AJ518" s="13">
        <v>105.447372</v>
      </c>
      <c r="AK518" s="14">
        <f t="shared" si="177"/>
        <v>-1.1127155205721384E-2</v>
      </c>
      <c r="AL518" s="13">
        <v>168</v>
      </c>
      <c r="AM518" s="14">
        <f t="shared" si="178"/>
        <v>-2.7721472272992154E-2</v>
      </c>
      <c r="AN518" s="13">
        <v>186.06947299999999</v>
      </c>
      <c r="AO518" s="14">
        <f t="shared" si="179"/>
        <v>-3.3136099883107173E-2</v>
      </c>
    </row>
    <row r="519" spans="1:41" x14ac:dyDescent="0.2">
      <c r="A519" s="50">
        <v>44007</v>
      </c>
      <c r="B519" s="49">
        <v>89.077072000000001</v>
      </c>
      <c r="C519" s="14">
        <f t="shared" si="160"/>
        <v>1.3275632510158619E-2</v>
      </c>
      <c r="D519" s="13">
        <v>137.729004</v>
      </c>
      <c r="E519" s="14">
        <f t="shared" si="161"/>
        <v>7.3800686996776665E-3</v>
      </c>
      <c r="F519" s="13">
        <v>178.85000600000001</v>
      </c>
      <c r="G519" s="14">
        <f t="shared" si="162"/>
        <v>7.435402509071265E-3</v>
      </c>
      <c r="H519" s="13">
        <v>34.973365999999999</v>
      </c>
      <c r="I519" s="14">
        <f t="shared" si="163"/>
        <v>2.5912140226669322E-4</v>
      </c>
      <c r="J519" s="13">
        <v>39.989773</v>
      </c>
      <c r="K519" s="14">
        <f t="shared" si="164"/>
        <v>1.0502871181176321E-2</v>
      </c>
      <c r="L519" s="13">
        <v>110.998245</v>
      </c>
      <c r="M519" s="14">
        <f t="shared" si="165"/>
        <v>-6.3353390159914813E-3</v>
      </c>
      <c r="N519" s="13">
        <v>72.055000000000007</v>
      </c>
      <c r="O519" s="14">
        <f t="shared" si="166"/>
        <v>5.8630276858233632E-3</v>
      </c>
      <c r="P519" s="13">
        <v>222.79457099999999</v>
      </c>
      <c r="Q519" s="14">
        <f t="shared" si="167"/>
        <v>-3.0472415651905393E-3</v>
      </c>
      <c r="R519" s="13">
        <v>52.489201000000001</v>
      </c>
      <c r="S519" s="14">
        <f t="shared" si="168"/>
        <v>-9.8156699196982888E-3</v>
      </c>
      <c r="T519" s="13">
        <v>125.13479599999999</v>
      </c>
      <c r="U519" s="14">
        <f t="shared" si="169"/>
        <v>-1.0727618716751541E-3</v>
      </c>
      <c r="V519" s="13">
        <v>40.045208000000002</v>
      </c>
      <c r="W519" s="14">
        <f t="shared" si="170"/>
        <v>6.2709869043475752E-3</v>
      </c>
      <c r="X519" s="13">
        <v>291.44503800000001</v>
      </c>
      <c r="Y519" s="14">
        <f t="shared" si="171"/>
        <v>1.360491716202783E-2</v>
      </c>
      <c r="Z519" s="13">
        <v>65.038466999999997</v>
      </c>
      <c r="AA519" s="14">
        <f t="shared" si="172"/>
        <v>9.2265717557531435E-3</v>
      </c>
      <c r="AB519" s="13">
        <v>193.41450499999999</v>
      </c>
      <c r="AC519" s="14">
        <f t="shared" si="173"/>
        <v>1.2636451494574041E-2</v>
      </c>
      <c r="AD519" s="13">
        <v>94.625893000000005</v>
      </c>
      <c r="AE519" s="14">
        <f t="shared" si="174"/>
        <v>2.7556731944128332E-2</v>
      </c>
      <c r="AF519" s="13">
        <v>118.267853</v>
      </c>
      <c r="AG519" s="14">
        <f t="shared" si="175"/>
        <v>1.427918675647577E-2</v>
      </c>
      <c r="AH519" s="13">
        <v>26.010935</v>
      </c>
      <c r="AI519" s="14">
        <f t="shared" si="176"/>
        <v>4.0385526136854644E-3</v>
      </c>
      <c r="AJ519" s="13">
        <v>106.778824</v>
      </c>
      <c r="AK519" s="14">
        <f t="shared" si="177"/>
        <v>1.2626696851202768E-2</v>
      </c>
      <c r="AL519" s="13">
        <v>172.5</v>
      </c>
      <c r="AM519" s="14">
        <f t="shared" si="178"/>
        <v>2.6785714285714191E-2</v>
      </c>
      <c r="AN519" s="13">
        <v>188.56771900000001</v>
      </c>
      <c r="AO519" s="14">
        <f t="shared" si="179"/>
        <v>1.3426415197080876E-2</v>
      </c>
    </row>
    <row r="520" spans="1:41" x14ac:dyDescent="0.2">
      <c r="A520" s="50">
        <v>44008</v>
      </c>
      <c r="B520" s="49">
        <v>86.340102999999999</v>
      </c>
      <c r="C520" s="14">
        <f t="shared" si="160"/>
        <v>-3.0725852776121831E-2</v>
      </c>
      <c r="D520" s="13">
        <v>134.643494</v>
      </c>
      <c r="E520" s="14">
        <f t="shared" si="161"/>
        <v>-2.2402761294926687E-2</v>
      </c>
      <c r="F520" s="13">
        <v>175.36999499999999</v>
      </c>
      <c r="G520" s="14">
        <f t="shared" si="162"/>
        <v>-1.9457706923420637E-2</v>
      </c>
      <c r="H520" s="13">
        <v>35.045901999999998</v>
      </c>
      <c r="I520" s="14">
        <f t="shared" si="163"/>
        <v>2.0740354245569748E-3</v>
      </c>
      <c r="J520" s="13">
        <v>40.953696999999998</v>
      </c>
      <c r="K520" s="14">
        <f t="shared" si="164"/>
        <v>2.4104262857405967E-2</v>
      </c>
      <c r="L520" s="13">
        <v>108.745583</v>
      </c>
      <c r="M520" s="14">
        <f t="shared" si="165"/>
        <v>-2.0294573125908433E-2</v>
      </c>
      <c r="N520" s="13">
        <v>68.126998999999998</v>
      </c>
      <c r="O520" s="14">
        <f t="shared" si="166"/>
        <v>-5.4513926861425421E-2</v>
      </c>
      <c r="P520" s="13">
        <v>218.82678200000001</v>
      </c>
      <c r="Q520" s="14">
        <f t="shared" si="167"/>
        <v>-1.7809181714755429E-2</v>
      </c>
      <c r="R520" s="13">
        <v>51.583145000000002</v>
      </c>
      <c r="S520" s="14">
        <f t="shared" si="168"/>
        <v>-1.7261760185680819E-2</v>
      </c>
      <c r="T520" s="13">
        <v>123.468361</v>
      </c>
      <c r="U520" s="14">
        <f t="shared" si="169"/>
        <v>-1.3317119244754205E-2</v>
      </c>
      <c r="V520" s="13">
        <v>38.833072999999999</v>
      </c>
      <c r="W520" s="14">
        <f t="shared" si="170"/>
        <v>-3.026916478995445E-2</v>
      </c>
      <c r="X520" s="13">
        <v>282.96606400000002</v>
      </c>
      <c r="Y520" s="14">
        <f t="shared" si="171"/>
        <v>-2.9092874794457768E-2</v>
      </c>
      <c r="Z520" s="13">
        <v>63.866298999999998</v>
      </c>
      <c r="AA520" s="14">
        <f t="shared" si="172"/>
        <v>-1.8022688019384003E-2</v>
      </c>
      <c r="AB520" s="13">
        <v>189.54310599999999</v>
      </c>
      <c r="AC520" s="14">
        <f t="shared" si="173"/>
        <v>-2.001607376861414E-2</v>
      </c>
      <c r="AD520" s="13">
        <v>91.285576000000006</v>
      </c>
      <c r="AE520" s="14">
        <f t="shared" si="174"/>
        <v>-3.530024282042965E-2</v>
      </c>
      <c r="AF520" s="13">
        <v>116.035858</v>
      </c>
      <c r="AG520" s="14">
        <f t="shared" si="175"/>
        <v>-1.8872372697929962E-2</v>
      </c>
      <c r="AH520" s="13">
        <v>25.785592999999999</v>
      </c>
      <c r="AI520" s="14">
        <f t="shared" si="176"/>
        <v>-8.6633563922250412E-3</v>
      </c>
      <c r="AJ520" s="13">
        <v>104.369522</v>
      </c>
      <c r="AK520" s="14">
        <f t="shared" si="177"/>
        <v>-2.2563481313485845E-2</v>
      </c>
      <c r="AL520" s="13">
        <v>170.86999499999999</v>
      </c>
      <c r="AM520" s="14">
        <f t="shared" si="178"/>
        <v>-9.449304347826204E-3</v>
      </c>
      <c r="AN520" s="13">
        <v>183.98915099999999</v>
      </c>
      <c r="AO520" s="14">
        <f t="shared" si="179"/>
        <v>-2.4280762498909092E-2</v>
      </c>
    </row>
    <row r="521" spans="1:41" x14ac:dyDescent="0.2">
      <c r="A521" s="50">
        <v>44011</v>
      </c>
      <c r="B521" s="49">
        <v>88.329955999999996</v>
      </c>
      <c r="C521" s="14">
        <f t="shared" si="160"/>
        <v>2.3046683184985373E-2</v>
      </c>
      <c r="D521" s="13">
        <v>134.01899700000001</v>
      </c>
      <c r="E521" s="14">
        <f t="shared" si="161"/>
        <v>-4.6381520669687148E-3</v>
      </c>
      <c r="F521" s="13">
        <v>177.19000199999999</v>
      </c>
      <c r="G521" s="14">
        <f t="shared" si="162"/>
        <v>1.0378098032106431E-2</v>
      </c>
      <c r="H521" s="13">
        <v>35.308857000000003</v>
      </c>
      <c r="I521" s="14">
        <f t="shared" si="163"/>
        <v>7.5031597132242389E-3</v>
      </c>
      <c r="J521" s="13">
        <v>40.812213999999997</v>
      </c>
      <c r="K521" s="14">
        <f t="shared" si="164"/>
        <v>-3.4547064212542278E-3</v>
      </c>
      <c r="L521" s="13">
        <v>111.15772200000001</v>
      </c>
      <c r="M521" s="14">
        <f t="shared" si="165"/>
        <v>2.2181489431161605E-2</v>
      </c>
      <c r="N521" s="13">
        <v>69.858497999999997</v>
      </c>
      <c r="O521" s="14">
        <f t="shared" si="166"/>
        <v>2.5415753305088273E-2</v>
      </c>
      <c r="P521" s="13">
        <v>223.46646100000001</v>
      </c>
      <c r="Q521" s="14">
        <f t="shared" si="167"/>
        <v>2.1202518985998786E-2</v>
      </c>
      <c r="R521" s="13">
        <v>52.273902999999997</v>
      </c>
      <c r="S521" s="14">
        <f t="shared" si="168"/>
        <v>1.339115713088046E-2</v>
      </c>
      <c r="T521" s="13">
        <v>124.570374</v>
      </c>
      <c r="U521" s="14">
        <f t="shared" si="169"/>
        <v>8.9254687684725553E-3</v>
      </c>
      <c r="V521" s="13">
        <v>39.537170000000003</v>
      </c>
      <c r="W521" s="14">
        <f t="shared" si="170"/>
        <v>1.8131374769130515E-2</v>
      </c>
      <c r="X521" s="13">
        <v>286.47695900000002</v>
      </c>
      <c r="Y521" s="14">
        <f t="shared" si="171"/>
        <v>1.2407477244338327E-2</v>
      </c>
      <c r="Z521" s="13">
        <v>64.656234999999995</v>
      </c>
      <c r="AA521" s="14">
        <f t="shared" si="172"/>
        <v>1.2368588948609593E-2</v>
      </c>
      <c r="AB521" s="13">
        <v>191.58017000000001</v>
      </c>
      <c r="AC521" s="14">
        <f t="shared" si="173"/>
        <v>1.074723340241146E-2</v>
      </c>
      <c r="AD521" s="13">
        <v>91.734261000000004</v>
      </c>
      <c r="AE521" s="14">
        <f t="shared" si="174"/>
        <v>4.9151795898181305E-3</v>
      </c>
      <c r="AF521" s="13">
        <v>117.97084</v>
      </c>
      <c r="AG521" s="14">
        <f t="shared" si="175"/>
        <v>1.6675724498887101E-2</v>
      </c>
      <c r="AH521" s="13">
        <v>26.268469</v>
      </c>
      <c r="AI521" s="14">
        <f t="shared" si="176"/>
        <v>1.8726581157160194E-2</v>
      </c>
      <c r="AJ521" s="13">
        <v>106.57049600000001</v>
      </c>
      <c r="AK521" s="14">
        <f t="shared" si="177"/>
        <v>2.1088282841805084E-2</v>
      </c>
      <c r="AL521" s="13">
        <v>168.35000600000001</v>
      </c>
      <c r="AM521" s="14">
        <f t="shared" si="178"/>
        <v>-1.4747990131327549E-2</v>
      </c>
      <c r="AN521" s="13">
        <v>186.040314</v>
      </c>
      <c r="AO521" s="14">
        <f t="shared" si="179"/>
        <v>1.1148282324537684E-2</v>
      </c>
    </row>
    <row r="522" spans="1:41" x14ac:dyDescent="0.2">
      <c r="A522" s="50">
        <v>44012</v>
      </c>
      <c r="B522" s="49">
        <v>89.067307</v>
      </c>
      <c r="C522" s="14">
        <f t="shared" si="160"/>
        <v>8.3476889765461415E-3</v>
      </c>
      <c r="D522" s="13">
        <v>137.94099399999999</v>
      </c>
      <c r="E522" s="14">
        <f t="shared" si="161"/>
        <v>2.9264485541553364E-2</v>
      </c>
      <c r="F522" s="13">
        <v>178.509995</v>
      </c>
      <c r="G522" s="14">
        <f t="shared" si="162"/>
        <v>7.4495907506113568E-3</v>
      </c>
      <c r="H522" s="13">
        <v>35.555137999999999</v>
      </c>
      <c r="I522" s="14">
        <f t="shared" si="163"/>
        <v>6.9750487816695461E-3</v>
      </c>
      <c r="J522" s="13">
        <v>41.245533000000002</v>
      </c>
      <c r="K522" s="14">
        <f t="shared" si="164"/>
        <v>1.0617385275888402E-2</v>
      </c>
      <c r="L522" s="13">
        <v>111.147758</v>
      </c>
      <c r="M522" s="14">
        <f t="shared" si="165"/>
        <v>-8.9638396871927206E-5</v>
      </c>
      <c r="N522" s="13">
        <v>70.902495999999999</v>
      </c>
      <c r="O522" s="14">
        <f t="shared" si="166"/>
        <v>1.4944466741898754E-2</v>
      </c>
      <c r="P522" s="13">
        <v>227.45240799999999</v>
      </c>
      <c r="Q522" s="14">
        <f t="shared" si="167"/>
        <v>1.7836891416112666E-2</v>
      </c>
      <c r="R522" s="13">
        <v>53.673381999999997</v>
      </c>
      <c r="S522" s="14">
        <f t="shared" si="168"/>
        <v>2.6772039577760198E-2</v>
      </c>
      <c r="T522" s="13">
        <v>125.994919</v>
      </c>
      <c r="U522" s="14">
        <f t="shared" si="169"/>
        <v>1.1435664470269558E-2</v>
      </c>
      <c r="V522" s="13">
        <v>39.822387999999997</v>
      </c>
      <c r="W522" s="14">
        <f t="shared" si="170"/>
        <v>7.2139204702812432E-3</v>
      </c>
      <c r="X522" s="13">
        <v>289.18597399999999</v>
      </c>
      <c r="Y522" s="14">
        <f t="shared" si="171"/>
        <v>9.456310236803267E-3</v>
      </c>
      <c r="Z522" s="13">
        <v>65.683998000000003</v>
      </c>
      <c r="AA522" s="14">
        <f t="shared" si="172"/>
        <v>1.5895806491052378E-2</v>
      </c>
      <c r="AB522" s="13">
        <v>196.474884</v>
      </c>
      <c r="AC522" s="14">
        <f t="shared" si="173"/>
        <v>2.5549168267258615E-2</v>
      </c>
      <c r="AD522" s="13">
        <v>94.703156000000007</v>
      </c>
      <c r="AE522" s="14">
        <f t="shared" si="174"/>
        <v>3.2364080417021102E-2</v>
      </c>
      <c r="AF522" s="13">
        <v>119.032837</v>
      </c>
      <c r="AG522" s="14">
        <f t="shared" si="175"/>
        <v>9.0021991875279816E-3</v>
      </c>
      <c r="AH522" s="13">
        <v>26.316756999999999</v>
      </c>
      <c r="AI522" s="14">
        <f t="shared" si="176"/>
        <v>1.8382494998090415E-3</v>
      </c>
      <c r="AJ522" s="13">
        <v>108.300476</v>
      </c>
      <c r="AK522" s="14">
        <f t="shared" si="177"/>
        <v>1.6233198351633726E-2</v>
      </c>
      <c r="AL522" s="13">
        <v>174.229996</v>
      </c>
      <c r="AM522" s="14">
        <f t="shared" si="178"/>
        <v>3.4927174282369799E-2</v>
      </c>
      <c r="AN522" s="13">
        <v>187.78033400000001</v>
      </c>
      <c r="AO522" s="14">
        <f t="shared" si="179"/>
        <v>9.3529190667782647E-3</v>
      </c>
    </row>
    <row r="523" spans="1:41" x14ac:dyDescent="0.2">
      <c r="A523" s="50">
        <v>44013</v>
      </c>
      <c r="B523" s="49">
        <v>88.898826999999997</v>
      </c>
      <c r="C523" s="14">
        <f t="shared" si="160"/>
        <v>-1.8916031670296318E-3</v>
      </c>
      <c r="D523" s="13">
        <v>143.93499800000001</v>
      </c>
      <c r="E523" s="14">
        <f t="shared" si="161"/>
        <v>4.3453391382695328E-2</v>
      </c>
      <c r="F523" s="13">
        <v>177.990005</v>
      </c>
      <c r="G523" s="14">
        <f t="shared" si="162"/>
        <v>-2.9129461350330121E-3</v>
      </c>
      <c r="H523" s="13">
        <v>36.211883999999998</v>
      </c>
      <c r="I523" s="14">
        <f t="shared" si="163"/>
        <v>1.8471198171133407E-2</v>
      </c>
      <c r="J523" s="13">
        <v>40.732616</v>
      </c>
      <c r="K523" s="14">
        <f t="shared" si="164"/>
        <v>-1.2435698188213551E-2</v>
      </c>
      <c r="L523" s="13">
        <v>112.64289100000001</v>
      </c>
      <c r="M523" s="14">
        <f t="shared" si="165"/>
        <v>1.3451760313510031E-2</v>
      </c>
      <c r="N523" s="13">
        <v>72.099997999999999</v>
      </c>
      <c r="O523" s="14">
        <f t="shared" si="166"/>
        <v>1.6889419520576432E-2</v>
      </c>
      <c r="P523" s="13">
        <v>225.30961600000001</v>
      </c>
      <c r="Q523" s="14">
        <f t="shared" si="167"/>
        <v>-9.4208367316999109E-3</v>
      </c>
      <c r="R523" s="13">
        <v>52.758343000000004</v>
      </c>
      <c r="S523" s="14">
        <f t="shared" si="168"/>
        <v>-1.7048282890017918E-2</v>
      </c>
      <c r="T523" s="13">
        <v>125.770927</v>
      </c>
      <c r="U523" s="14">
        <f t="shared" si="169"/>
        <v>-1.7777859756391567E-3</v>
      </c>
      <c r="V523" s="13">
        <v>39.947163000000003</v>
      </c>
      <c r="W523" s="14">
        <f t="shared" si="170"/>
        <v>3.1332877375411794E-3</v>
      </c>
      <c r="X523" s="13">
        <v>294.53543100000002</v>
      </c>
      <c r="Y523" s="14">
        <f t="shared" si="171"/>
        <v>1.8498327999822095E-2</v>
      </c>
      <c r="Z523" s="13">
        <v>66.355034000000003</v>
      </c>
      <c r="AA523" s="14">
        <f t="shared" si="172"/>
        <v>1.0216126003779413E-2</v>
      </c>
      <c r="AB523" s="13">
        <v>197.62376399999999</v>
      </c>
      <c r="AC523" s="14">
        <f t="shared" si="173"/>
        <v>5.8474649614757013E-3</v>
      </c>
      <c r="AD523" s="13">
        <v>95.024719000000005</v>
      </c>
      <c r="AE523" s="14">
        <f t="shared" si="174"/>
        <v>3.3954834620295582E-3</v>
      </c>
      <c r="AF523" s="13">
        <v>119.12284099999999</v>
      </c>
      <c r="AG523" s="14">
        <f t="shared" si="175"/>
        <v>7.5612748774522842E-4</v>
      </c>
      <c r="AH523" s="13">
        <v>27.153742000000001</v>
      </c>
      <c r="AI523" s="14">
        <f t="shared" si="176"/>
        <v>3.1804260684551666E-2</v>
      </c>
      <c r="AJ523" s="13">
        <v>108.671852</v>
      </c>
      <c r="AK523" s="14">
        <f t="shared" si="177"/>
        <v>3.4291262025478719E-3</v>
      </c>
      <c r="AL523" s="13">
        <v>177.429993</v>
      </c>
      <c r="AM523" s="14">
        <f t="shared" si="178"/>
        <v>1.8366510207576514E-2</v>
      </c>
      <c r="AN523" s="13">
        <v>188.373322</v>
      </c>
      <c r="AO523" s="14">
        <f t="shared" si="179"/>
        <v>3.1578812720611804E-3</v>
      </c>
    </row>
    <row r="524" spans="1:41" x14ac:dyDescent="0.2">
      <c r="A524" s="50">
        <v>44014</v>
      </c>
      <c r="B524" s="49">
        <v>88.898826999999997</v>
      </c>
      <c r="C524" s="14">
        <f t="shared" si="160"/>
        <v>0</v>
      </c>
      <c r="D524" s="13">
        <v>144.51499899999999</v>
      </c>
      <c r="E524" s="14">
        <f t="shared" si="161"/>
        <v>4.0296036965239423E-3</v>
      </c>
      <c r="F524" s="13">
        <v>178.83000200000001</v>
      </c>
      <c r="G524" s="14">
        <f t="shared" si="162"/>
        <v>4.7193492690784655E-3</v>
      </c>
      <c r="H524" s="13">
        <v>35.801417999999998</v>
      </c>
      <c r="I524" s="14">
        <f t="shared" si="163"/>
        <v>-1.1335118603605365E-2</v>
      </c>
      <c r="J524" s="13">
        <v>40.670223</v>
      </c>
      <c r="K524" s="14">
        <f t="shared" si="164"/>
        <v>-1.5317700193868689E-3</v>
      </c>
      <c r="L524" s="13">
        <v>111.81558200000001</v>
      </c>
      <c r="M524" s="14">
        <f t="shared" si="165"/>
        <v>-7.3445291811624625E-3</v>
      </c>
      <c r="N524" s="13">
        <v>73.496498000000003</v>
      </c>
      <c r="O524" s="14">
        <f t="shared" si="166"/>
        <v>1.9368932576114606E-2</v>
      </c>
      <c r="P524" s="13">
        <v>225.627411</v>
      </c>
      <c r="Q524" s="14">
        <f t="shared" si="167"/>
        <v>1.4104812996529326E-3</v>
      </c>
      <c r="R524" s="13">
        <v>53.045417999999998</v>
      </c>
      <c r="S524" s="14">
        <f t="shared" si="168"/>
        <v>5.4413194895068795E-3</v>
      </c>
      <c r="T524" s="13">
        <v>126.299522</v>
      </c>
      <c r="U524" s="14">
        <f t="shared" si="169"/>
        <v>4.2028393414004217E-3</v>
      </c>
      <c r="V524" s="13">
        <v>40.000636999999998</v>
      </c>
      <c r="W524" s="14">
        <f t="shared" si="170"/>
        <v>1.3386182142645087E-3</v>
      </c>
      <c r="X524" s="13">
        <v>295.757904</v>
      </c>
      <c r="Y524" s="14">
        <f t="shared" si="171"/>
        <v>4.1505125405438825E-3</v>
      </c>
      <c r="Z524" s="13">
        <v>66.915627000000001</v>
      </c>
      <c r="AA524" s="14">
        <f t="shared" si="172"/>
        <v>8.448386900080429E-3</v>
      </c>
      <c r="AB524" s="13">
        <v>199.129852</v>
      </c>
      <c r="AC524" s="14">
        <f t="shared" si="173"/>
        <v>7.6209863101281972E-3</v>
      </c>
      <c r="AD524" s="13">
        <v>95.844832999999994</v>
      </c>
      <c r="AE524" s="14">
        <f t="shared" si="174"/>
        <v>8.6305332826082104E-3</v>
      </c>
      <c r="AF524" s="13">
        <v>119.56384300000001</v>
      </c>
      <c r="AG524" s="14">
        <f t="shared" si="175"/>
        <v>3.7020775889655688E-3</v>
      </c>
      <c r="AH524" s="13">
        <v>27.773434000000002</v>
      </c>
      <c r="AI524" s="14">
        <f t="shared" si="176"/>
        <v>2.282160595029592E-2</v>
      </c>
      <c r="AJ524" s="13">
        <v>109.487015</v>
      </c>
      <c r="AK524" s="14">
        <f t="shared" si="177"/>
        <v>7.501142062067645E-3</v>
      </c>
      <c r="AL524" s="13">
        <v>177.21000699999999</v>
      </c>
      <c r="AM524" s="14">
        <f t="shared" si="178"/>
        <v>-1.2398467490217779E-3</v>
      </c>
      <c r="AN524" s="13">
        <v>190.210587</v>
      </c>
      <c r="AO524" s="14">
        <f t="shared" si="179"/>
        <v>9.7533184661890981E-3</v>
      </c>
    </row>
    <row r="525" spans="1:41" x14ac:dyDescent="0.2">
      <c r="A525" s="50">
        <v>44018</v>
      </c>
      <c r="B525" s="49">
        <v>91.276886000000005</v>
      </c>
      <c r="C525" s="14">
        <f t="shared" si="160"/>
        <v>2.6750172980347653E-2</v>
      </c>
      <c r="D525" s="13">
        <v>152.85200499999999</v>
      </c>
      <c r="E525" s="14">
        <f t="shared" si="161"/>
        <v>5.76895551166976E-2</v>
      </c>
      <c r="F525" s="13">
        <v>182.720001</v>
      </c>
      <c r="G525" s="14">
        <f t="shared" si="162"/>
        <v>2.1752496541380006E-2</v>
      </c>
      <c r="H525" s="13">
        <v>36.786529999999999</v>
      </c>
      <c r="I525" s="14">
        <f t="shared" si="163"/>
        <v>2.7516005092312223E-2</v>
      </c>
      <c r="J525" s="13">
        <v>41.374358999999998</v>
      </c>
      <c r="K525" s="14">
        <f t="shared" si="164"/>
        <v>1.7313305609364393E-2</v>
      </c>
      <c r="L525" s="13">
        <v>114.058273</v>
      </c>
      <c r="M525" s="14">
        <f t="shared" si="165"/>
        <v>2.0057052513485996E-2</v>
      </c>
      <c r="N525" s="13">
        <v>74.982498000000007</v>
      </c>
      <c r="O525" s="14">
        <f t="shared" si="166"/>
        <v>2.0218650417874295E-2</v>
      </c>
      <c r="P525" s="13">
        <v>226.58073400000001</v>
      </c>
      <c r="Q525" s="14">
        <f t="shared" si="167"/>
        <v>4.2252091435823758E-3</v>
      </c>
      <c r="R525" s="13">
        <v>53.413215999999998</v>
      </c>
      <c r="S525" s="14">
        <f t="shared" si="168"/>
        <v>6.9336431659374753E-3</v>
      </c>
      <c r="T525" s="13">
        <v>128.10032699999999</v>
      </c>
      <c r="U525" s="14">
        <f t="shared" si="169"/>
        <v>1.4258209148249934E-2</v>
      </c>
      <c r="V525" s="13">
        <v>40.312587999999998</v>
      </c>
      <c r="W525" s="14">
        <f t="shared" si="170"/>
        <v>7.7986508064860072E-3</v>
      </c>
      <c r="X525" s="13">
        <v>298.83850100000001</v>
      </c>
      <c r="Y525" s="14">
        <f t="shared" si="171"/>
        <v>1.041594141132407E-2</v>
      </c>
      <c r="Z525" s="13">
        <v>67.595153999999994</v>
      </c>
      <c r="AA525" s="14">
        <f t="shared" si="172"/>
        <v>1.0154982183757877E-2</v>
      </c>
      <c r="AB525" s="13">
        <v>203.416382</v>
      </c>
      <c r="AC525" s="14">
        <f t="shared" si="173"/>
        <v>2.1526305357772335E-2</v>
      </c>
      <c r="AD525" s="13">
        <v>98.108299000000002</v>
      </c>
      <c r="AE525" s="14">
        <f t="shared" si="174"/>
        <v>2.3615941821297781E-2</v>
      </c>
      <c r="AF525" s="13">
        <v>119.96882600000001</v>
      </c>
      <c r="AG525" s="14">
        <f t="shared" si="175"/>
        <v>3.3871694806597574E-3</v>
      </c>
      <c r="AH525" s="13">
        <v>27.773434000000002</v>
      </c>
      <c r="AI525" s="14">
        <f t="shared" si="176"/>
        <v>0</v>
      </c>
      <c r="AJ525" s="13">
        <v>110.166321</v>
      </c>
      <c r="AK525" s="14">
        <f t="shared" si="177"/>
        <v>6.2044435132331266E-3</v>
      </c>
      <c r="AL525" s="13">
        <v>176.179993</v>
      </c>
      <c r="AM525" s="14">
        <f t="shared" si="178"/>
        <v>-5.8123918476002956E-3</v>
      </c>
      <c r="AN525" s="13">
        <v>192.242279</v>
      </c>
      <c r="AO525" s="14">
        <f t="shared" si="179"/>
        <v>1.0681277167815972E-2</v>
      </c>
    </row>
    <row r="526" spans="1:41" x14ac:dyDescent="0.2">
      <c r="A526" s="50">
        <v>44019</v>
      </c>
      <c r="B526" s="49">
        <v>90.993668</v>
      </c>
      <c r="C526" s="14">
        <f t="shared" si="160"/>
        <v>-3.1028446785531516E-3</v>
      </c>
      <c r="D526" s="13">
        <v>150.00599700000001</v>
      </c>
      <c r="E526" s="14">
        <f t="shared" si="161"/>
        <v>-1.8619369762274185E-2</v>
      </c>
      <c r="F526" s="13">
        <v>181.14999399999999</v>
      </c>
      <c r="G526" s="14">
        <f t="shared" si="162"/>
        <v>-8.592420049297167E-3</v>
      </c>
      <c r="H526" s="13">
        <v>36.549370000000003</v>
      </c>
      <c r="I526" s="14">
        <f t="shared" si="163"/>
        <v>-6.4469250021678137E-3</v>
      </c>
      <c r="J526" s="13">
        <v>40.670223</v>
      </c>
      <c r="K526" s="14">
        <f t="shared" si="164"/>
        <v>-1.7018656409879318E-2</v>
      </c>
      <c r="L526" s="13">
        <v>113.26087200000001</v>
      </c>
      <c r="M526" s="14">
        <f t="shared" si="165"/>
        <v>-6.9911719599681232E-3</v>
      </c>
      <c r="N526" s="13">
        <v>74.496002000000004</v>
      </c>
      <c r="O526" s="14">
        <f t="shared" si="166"/>
        <v>-6.4881274027440705E-3</v>
      </c>
      <c r="P526" s="13">
        <v>224.58325199999999</v>
      </c>
      <c r="Q526" s="14">
        <f t="shared" si="167"/>
        <v>-8.8157627735464539E-3</v>
      </c>
      <c r="R526" s="13">
        <v>52.309798999999998</v>
      </c>
      <c r="S526" s="14">
        <f t="shared" si="168"/>
        <v>-2.0658127007368354E-2</v>
      </c>
      <c r="T526" s="13">
        <v>127.98387099999999</v>
      </c>
      <c r="U526" s="14">
        <f t="shared" si="169"/>
        <v>-9.0909994320309551E-4</v>
      </c>
      <c r="V526" s="13">
        <v>40.294758000000002</v>
      </c>
      <c r="W526" s="14">
        <f t="shared" si="170"/>
        <v>-4.4229360814040941E-4</v>
      </c>
      <c r="X526" s="13">
        <v>293.30316199999999</v>
      </c>
      <c r="Y526" s="14">
        <f t="shared" si="171"/>
        <v>-1.8522844216783185E-2</v>
      </c>
      <c r="Z526" s="13">
        <v>66.864661999999996</v>
      </c>
      <c r="AA526" s="14">
        <f t="shared" si="172"/>
        <v>-1.0806869380014961E-2</v>
      </c>
      <c r="AB526" s="13">
        <v>201.05107100000001</v>
      </c>
      <c r="AC526" s="14">
        <f t="shared" si="173"/>
        <v>-1.1627927784105374E-2</v>
      </c>
      <c r="AD526" s="13">
        <v>98.43235</v>
      </c>
      <c r="AE526" s="14">
        <f t="shared" si="174"/>
        <v>3.3029927468215536E-3</v>
      </c>
      <c r="AF526" s="13">
        <v>120.211845</v>
      </c>
      <c r="AG526" s="14">
        <f t="shared" si="175"/>
        <v>2.0256845724238026E-3</v>
      </c>
      <c r="AH526" s="13">
        <v>27.387136000000002</v>
      </c>
      <c r="AI526" s="14">
        <f t="shared" si="176"/>
        <v>-1.3908903018618468E-2</v>
      </c>
      <c r="AJ526" s="13">
        <v>110.700729</v>
      </c>
      <c r="AK526" s="14">
        <f t="shared" si="177"/>
        <v>4.8509199104507239E-3</v>
      </c>
      <c r="AL526" s="13">
        <v>177.279999</v>
      </c>
      <c r="AM526" s="14">
        <f t="shared" si="178"/>
        <v>6.2436487893378079E-3</v>
      </c>
      <c r="AN526" s="13">
        <v>188.78156999999999</v>
      </c>
      <c r="AO526" s="14">
        <f t="shared" si="179"/>
        <v>-1.8001810101304527E-2</v>
      </c>
    </row>
    <row r="527" spans="1:41" x14ac:dyDescent="0.2">
      <c r="A527" s="50">
        <v>44020</v>
      </c>
      <c r="B527" s="49">
        <v>93.112915000000001</v>
      </c>
      <c r="C527" s="14">
        <f t="shared" si="160"/>
        <v>2.3290049149353953E-2</v>
      </c>
      <c r="D527" s="13">
        <v>154.05549600000001</v>
      </c>
      <c r="E527" s="14">
        <f t="shared" si="161"/>
        <v>2.6995580716682843E-2</v>
      </c>
      <c r="F527" s="13">
        <v>181.199997</v>
      </c>
      <c r="G527" s="14">
        <f t="shared" si="162"/>
        <v>2.7603092275008123E-4</v>
      </c>
      <c r="H527" s="13">
        <v>36.248362999999998</v>
      </c>
      <c r="I527" s="14">
        <f t="shared" si="163"/>
        <v>-8.2356275908450627E-3</v>
      </c>
      <c r="J527" s="13">
        <v>40.830654000000003</v>
      </c>
      <c r="K527" s="14">
        <f t="shared" si="164"/>
        <v>3.9446796246975779E-3</v>
      </c>
      <c r="L527" s="13">
        <v>116.281029</v>
      </c>
      <c r="M527" s="14">
        <f t="shared" si="165"/>
        <v>2.6665493092795423E-2</v>
      </c>
      <c r="N527" s="13">
        <v>75.180000000000007</v>
      </c>
      <c r="O527" s="14">
        <f t="shared" si="166"/>
        <v>9.1816739373478118E-3</v>
      </c>
      <c r="P527" s="13">
        <v>226.23573300000001</v>
      </c>
      <c r="Q527" s="14">
        <f t="shared" si="167"/>
        <v>7.3579885645258525E-3</v>
      </c>
      <c r="R527" s="13">
        <v>52.578915000000002</v>
      </c>
      <c r="S527" s="14">
        <f t="shared" si="168"/>
        <v>5.1446575048015308E-3</v>
      </c>
      <c r="T527" s="13">
        <v>128.36012299999999</v>
      </c>
      <c r="U527" s="14">
        <f t="shared" si="169"/>
        <v>2.9398391927057954E-3</v>
      </c>
      <c r="V527" s="13">
        <v>40.169983000000002</v>
      </c>
      <c r="W527" s="14">
        <f t="shared" si="170"/>
        <v>-3.096556629028524E-3</v>
      </c>
      <c r="X527" s="13">
        <v>293.92993200000001</v>
      </c>
      <c r="Y527" s="14">
        <f t="shared" si="171"/>
        <v>2.1369357074985107E-3</v>
      </c>
      <c r="Z527" s="13">
        <v>66.185158000000001</v>
      </c>
      <c r="AA527" s="14">
        <f t="shared" si="172"/>
        <v>-1.0162378447377662E-2</v>
      </c>
      <c r="AB527" s="13">
        <v>205.47273300000001</v>
      </c>
      <c r="AC527" s="14">
        <f t="shared" si="173"/>
        <v>2.199273039435834E-2</v>
      </c>
      <c r="AD527" s="13">
        <v>101.864906</v>
      </c>
      <c r="AE527" s="14">
        <f t="shared" si="174"/>
        <v>3.4872234585479278E-2</v>
      </c>
      <c r="AF527" s="13">
        <v>120.79684399999999</v>
      </c>
      <c r="AG527" s="14">
        <f t="shared" si="175"/>
        <v>4.8664006446286212E-3</v>
      </c>
      <c r="AH527" s="13">
        <v>27.161791000000001</v>
      </c>
      <c r="AI527" s="14">
        <f t="shared" si="176"/>
        <v>-8.228133091390033E-3</v>
      </c>
      <c r="AJ527" s="13">
        <v>111.307587</v>
      </c>
      <c r="AK527" s="14">
        <f t="shared" si="177"/>
        <v>5.4819693192806884E-3</v>
      </c>
      <c r="AL527" s="13">
        <v>181.570007</v>
      </c>
      <c r="AM527" s="14">
        <f t="shared" si="178"/>
        <v>2.4199052483072192E-2</v>
      </c>
      <c r="AN527" s="13">
        <v>189.627319</v>
      </c>
      <c r="AO527" s="14">
        <f t="shared" si="179"/>
        <v>4.480040080183656E-3</v>
      </c>
    </row>
    <row r="528" spans="1:41" x14ac:dyDescent="0.2">
      <c r="A528" s="50">
        <v>44021</v>
      </c>
      <c r="B528" s="49">
        <v>93.513358999999994</v>
      </c>
      <c r="C528" s="14">
        <f t="shared" si="160"/>
        <v>4.3006278989332625E-3</v>
      </c>
      <c r="D528" s="13">
        <v>159.13149999999999</v>
      </c>
      <c r="E528" s="14">
        <f t="shared" si="161"/>
        <v>3.2949191244692644E-2</v>
      </c>
      <c r="F528" s="13">
        <v>178.800003</v>
      </c>
      <c r="G528" s="14">
        <f t="shared" si="162"/>
        <v>-1.3245000219288094E-2</v>
      </c>
      <c r="H528" s="13">
        <v>35.837898000000003</v>
      </c>
      <c r="I528" s="14">
        <f t="shared" si="163"/>
        <v>-1.1323683775733451E-2</v>
      </c>
      <c r="J528" s="13">
        <v>41.623932000000003</v>
      </c>
      <c r="K528" s="14">
        <f t="shared" si="164"/>
        <v>1.9428491152750027E-2</v>
      </c>
      <c r="L528" s="13">
        <v>116.430542</v>
      </c>
      <c r="M528" s="14">
        <f t="shared" si="165"/>
        <v>1.2857901352076873E-3</v>
      </c>
      <c r="N528" s="13">
        <v>75.932998999999995</v>
      </c>
      <c r="O528" s="14">
        <f t="shared" si="166"/>
        <v>1.0015948390529328E-2</v>
      </c>
      <c r="P528" s="13">
        <v>225.13711499999999</v>
      </c>
      <c r="Q528" s="14">
        <f t="shared" si="167"/>
        <v>-4.8560763829470499E-3</v>
      </c>
      <c r="R528" s="13">
        <v>52.408465999999997</v>
      </c>
      <c r="S528" s="14">
        <f t="shared" si="168"/>
        <v>-3.2417747684599929E-3</v>
      </c>
      <c r="T528" s="13">
        <v>127.661354</v>
      </c>
      <c r="U528" s="14">
        <f t="shared" si="169"/>
        <v>-5.4438168464514547E-3</v>
      </c>
      <c r="V528" s="13">
        <v>39.136105000000001</v>
      </c>
      <c r="W528" s="14">
        <f t="shared" si="170"/>
        <v>-2.5737576239452276E-2</v>
      </c>
      <c r="X528" s="13">
        <v>288.48513800000001</v>
      </c>
      <c r="Y528" s="14">
        <f t="shared" si="171"/>
        <v>-1.8524122272787102E-2</v>
      </c>
      <c r="Z528" s="13">
        <v>65.140381000000005</v>
      </c>
      <c r="AA528" s="14">
        <f t="shared" si="172"/>
        <v>-1.5785669046827655E-2</v>
      </c>
      <c r="AB528" s="13">
        <v>206.911224</v>
      </c>
      <c r="AC528" s="14">
        <f t="shared" si="173"/>
        <v>7.0008851247429504E-3</v>
      </c>
      <c r="AD528" s="13">
        <v>104.786438</v>
      </c>
      <c r="AE528" s="14">
        <f t="shared" si="174"/>
        <v>2.8680456446894542E-2</v>
      </c>
      <c r="AF528" s="13">
        <v>119.43785099999999</v>
      </c>
      <c r="AG528" s="14">
        <f t="shared" si="175"/>
        <v>-1.1250235974708089E-2</v>
      </c>
      <c r="AH528" s="13">
        <v>26.9284</v>
      </c>
      <c r="AI528" s="14">
        <f t="shared" si="176"/>
        <v>-8.5926218930114651E-3</v>
      </c>
      <c r="AJ528" s="13">
        <v>110.936211</v>
      </c>
      <c r="AK528" s="14">
        <f t="shared" si="177"/>
        <v>-3.3364841517945498E-3</v>
      </c>
      <c r="AL528" s="13">
        <v>183.229996</v>
      </c>
      <c r="AM528" s="14">
        <f t="shared" si="178"/>
        <v>9.1424185493367283E-3</v>
      </c>
      <c r="AN528" s="13">
        <v>186.84710699999999</v>
      </c>
      <c r="AO528" s="14">
        <f t="shared" si="179"/>
        <v>-1.4661452867980485E-2</v>
      </c>
    </row>
    <row r="529" spans="1:41" x14ac:dyDescent="0.2">
      <c r="A529" s="50">
        <v>44022</v>
      </c>
      <c r="B529" s="49">
        <v>93.676918000000001</v>
      </c>
      <c r="C529" s="14">
        <f t="shared" si="160"/>
        <v>1.7490442194467715E-3</v>
      </c>
      <c r="D529" s="13">
        <v>160</v>
      </c>
      <c r="E529" s="14">
        <f t="shared" si="161"/>
        <v>5.4577503511248349E-3</v>
      </c>
      <c r="F529" s="13">
        <v>182.89999399999999</v>
      </c>
      <c r="G529" s="14">
        <f t="shared" si="162"/>
        <v>2.2930598049262896E-2</v>
      </c>
      <c r="H529" s="13">
        <v>36.950713999999998</v>
      </c>
      <c r="I529" s="14">
        <f t="shared" si="163"/>
        <v>3.1051374720693525E-2</v>
      </c>
      <c r="J529" s="13">
        <v>41.588267999999999</v>
      </c>
      <c r="K529" s="14">
        <f t="shared" si="164"/>
        <v>-8.5681477665311423E-4</v>
      </c>
      <c r="L529" s="13">
        <v>118.952316</v>
      </c>
      <c r="M529" s="14">
        <f t="shared" si="165"/>
        <v>2.1659042006349161E-2</v>
      </c>
      <c r="N529" s="13">
        <v>76.950500000000005</v>
      </c>
      <c r="O529" s="14">
        <f t="shared" si="166"/>
        <v>1.3399984373065665E-2</v>
      </c>
      <c r="P529" s="13">
        <v>227.08921799999999</v>
      </c>
      <c r="Q529" s="14">
        <f t="shared" si="167"/>
        <v>8.6707293908425687E-3</v>
      </c>
      <c r="R529" s="13">
        <v>53.404246999999998</v>
      </c>
      <c r="S529" s="14">
        <f t="shared" si="168"/>
        <v>1.9000384403542681E-2</v>
      </c>
      <c r="T529" s="13">
        <v>127.55379499999999</v>
      </c>
      <c r="U529" s="14">
        <f t="shared" si="169"/>
        <v>-8.4253375536036401E-4</v>
      </c>
      <c r="V529" s="13">
        <v>40.241287</v>
      </c>
      <c r="W529" s="14">
        <f t="shared" si="170"/>
        <v>2.8239447947106644E-2</v>
      </c>
      <c r="X529" s="13">
        <v>289.55252100000001</v>
      </c>
      <c r="Y529" s="14">
        <f t="shared" si="171"/>
        <v>3.6999583666594837E-3</v>
      </c>
      <c r="Z529" s="13">
        <v>65.174369999999996</v>
      </c>
      <c r="AA529" s="14">
        <f t="shared" si="172"/>
        <v>5.2178079830378366E-4</v>
      </c>
      <c r="AB529" s="13">
        <v>206.28372200000001</v>
      </c>
      <c r="AC529" s="14">
        <f t="shared" si="173"/>
        <v>-3.0327112655811339E-3</v>
      </c>
      <c r="AD529" s="13">
        <v>104.48981499999999</v>
      </c>
      <c r="AE529" s="14">
        <f t="shared" si="174"/>
        <v>-2.8307384587308304E-3</v>
      </c>
      <c r="AF529" s="13">
        <v>121.01284</v>
      </c>
      <c r="AG529" s="14">
        <f t="shared" si="175"/>
        <v>1.3186682335736277E-2</v>
      </c>
      <c r="AH529" s="13">
        <v>27.226175000000001</v>
      </c>
      <c r="AI529" s="14">
        <f t="shared" si="176"/>
        <v>1.1058027955615612E-2</v>
      </c>
      <c r="AJ529" s="13">
        <v>112.213318</v>
      </c>
      <c r="AK529" s="14">
        <f t="shared" si="177"/>
        <v>1.1512084183224802E-2</v>
      </c>
      <c r="AL529" s="13">
        <v>178.39999399999999</v>
      </c>
      <c r="AM529" s="14">
        <f t="shared" si="178"/>
        <v>-2.6360323666655527E-2</v>
      </c>
      <c r="AN529" s="13">
        <v>187.17765800000001</v>
      </c>
      <c r="AO529" s="14">
        <f t="shared" si="179"/>
        <v>1.7690988386565021E-3</v>
      </c>
    </row>
    <row r="530" spans="1:41" x14ac:dyDescent="0.2">
      <c r="A530" s="50">
        <v>44025</v>
      </c>
      <c r="B530" s="49">
        <v>93.244781000000003</v>
      </c>
      <c r="C530" s="14">
        <f t="shared" si="160"/>
        <v>-4.6130574022513748E-3</v>
      </c>
      <c r="D530" s="13">
        <v>155.199997</v>
      </c>
      <c r="E530" s="14">
        <f t="shared" si="161"/>
        <v>-3.0000018750000024E-2</v>
      </c>
      <c r="F530" s="13">
        <v>184.13000500000001</v>
      </c>
      <c r="G530" s="14">
        <f t="shared" si="162"/>
        <v>6.7250466940966813E-3</v>
      </c>
      <c r="H530" s="13">
        <v>36.978073000000002</v>
      </c>
      <c r="I530" s="14">
        <f t="shared" si="163"/>
        <v>7.4041871017715977E-4</v>
      </c>
      <c r="J530" s="13">
        <v>40.937614000000004</v>
      </c>
      <c r="K530" s="14">
        <f t="shared" si="164"/>
        <v>-1.5645133382327869E-2</v>
      </c>
      <c r="L530" s="13">
        <v>115.842461</v>
      </c>
      <c r="M530" s="14">
        <f t="shared" si="165"/>
        <v>-2.6143711232995193E-2</v>
      </c>
      <c r="N530" s="13">
        <v>75.611503999999996</v>
      </c>
      <c r="O530" s="14">
        <f t="shared" si="166"/>
        <v>-1.740074463453789E-2</v>
      </c>
      <c r="P530" s="13">
        <v>226.64433299999999</v>
      </c>
      <c r="Q530" s="14">
        <f t="shared" si="167"/>
        <v>-1.9590758377616702E-3</v>
      </c>
      <c r="R530" s="13">
        <v>52.551997999999998</v>
      </c>
      <c r="S530" s="14">
        <f t="shared" si="168"/>
        <v>-1.595844989631634E-2</v>
      </c>
      <c r="T530" s="13">
        <v>130.098251</v>
      </c>
      <c r="U530" s="14">
        <f t="shared" si="169"/>
        <v>1.9948101112946093E-2</v>
      </c>
      <c r="V530" s="13">
        <v>40.330413999999998</v>
      </c>
      <c r="W530" s="14">
        <f t="shared" si="170"/>
        <v>2.2148148492366904E-3</v>
      </c>
      <c r="X530" s="13">
        <v>284.16656499999999</v>
      </c>
      <c r="Y530" s="14">
        <f t="shared" si="171"/>
        <v>-1.8600963933586456E-2</v>
      </c>
      <c r="Z530" s="13">
        <v>65.700980999999999</v>
      </c>
      <c r="AA530" s="14">
        <f t="shared" si="172"/>
        <v>8.0800320739580211E-3</v>
      </c>
      <c r="AB530" s="13">
        <v>199.91186500000001</v>
      </c>
      <c r="AC530" s="14">
        <f t="shared" si="173"/>
        <v>-3.0888801783400033E-2</v>
      </c>
      <c r="AD530" s="13">
        <v>100.23214</v>
      </c>
      <c r="AE530" s="14">
        <f t="shared" si="174"/>
        <v>-4.0747272832285075E-2</v>
      </c>
      <c r="AF530" s="13">
        <v>121.417816</v>
      </c>
      <c r="AG530" s="14">
        <f t="shared" si="175"/>
        <v>3.3465539689838675E-3</v>
      </c>
      <c r="AH530" s="13">
        <v>28.336787999999999</v>
      </c>
      <c r="AI530" s="14">
        <f t="shared" si="176"/>
        <v>4.079210539122724E-2</v>
      </c>
      <c r="AJ530" s="13">
        <v>112.358238</v>
      </c>
      <c r="AK530" s="14">
        <f t="shared" si="177"/>
        <v>1.2914688076508529E-3</v>
      </c>
      <c r="AL530" s="13">
        <v>171.509995</v>
      </c>
      <c r="AM530" s="14">
        <f t="shared" si="178"/>
        <v>-3.8621071926717598E-2</v>
      </c>
      <c r="AN530" s="13">
        <v>183.74615499999999</v>
      </c>
      <c r="AO530" s="14">
        <f t="shared" si="179"/>
        <v>-1.8332866415071924E-2</v>
      </c>
    </row>
    <row r="531" spans="1:41" x14ac:dyDescent="0.2">
      <c r="A531" s="50">
        <v>44026</v>
      </c>
      <c r="B531" s="49">
        <v>94.787818999999999</v>
      </c>
      <c r="C531" s="14">
        <f t="shared" si="160"/>
        <v>1.6548250566431166E-2</v>
      </c>
      <c r="D531" s="13">
        <v>154.199997</v>
      </c>
      <c r="E531" s="14">
        <f t="shared" si="161"/>
        <v>-6.4432990936205137E-3</v>
      </c>
      <c r="F531" s="13">
        <v>189.71000699999999</v>
      </c>
      <c r="G531" s="14">
        <f t="shared" si="162"/>
        <v>3.0304686083074683E-2</v>
      </c>
      <c r="H531" s="13">
        <v>37.561847999999998</v>
      </c>
      <c r="I531" s="14">
        <f t="shared" si="163"/>
        <v>1.5787058454884706E-2</v>
      </c>
      <c r="J531" s="13">
        <v>41.231743000000002</v>
      </c>
      <c r="K531" s="14">
        <f t="shared" si="164"/>
        <v>7.184810526573493E-3</v>
      </c>
      <c r="L531" s="13">
        <v>118.274536</v>
      </c>
      <c r="M531" s="14">
        <f t="shared" si="165"/>
        <v>2.09946765547393E-2</v>
      </c>
      <c r="N531" s="13">
        <v>76.042998999999995</v>
      </c>
      <c r="O531" s="14">
        <f t="shared" si="166"/>
        <v>5.7067374297963269E-3</v>
      </c>
      <c r="P531" s="13">
        <v>234.06234699999999</v>
      </c>
      <c r="Q531" s="14">
        <f t="shared" si="167"/>
        <v>3.272975724480176E-2</v>
      </c>
      <c r="R531" s="13">
        <v>52.910843</v>
      </c>
      <c r="S531" s="14">
        <f t="shared" si="168"/>
        <v>6.828379769690196E-3</v>
      </c>
      <c r="T531" s="13">
        <v>132.52621500000001</v>
      </c>
      <c r="U531" s="14">
        <f t="shared" si="169"/>
        <v>1.8662541435703117E-2</v>
      </c>
      <c r="V531" s="13">
        <v>40.883011000000003</v>
      </c>
      <c r="W531" s="14">
        <f t="shared" si="170"/>
        <v>1.3701743800596855E-2</v>
      </c>
      <c r="X531" s="13">
        <v>292.75479100000001</v>
      </c>
      <c r="Y531" s="14">
        <f t="shared" si="171"/>
        <v>3.0222507000427834E-2</v>
      </c>
      <c r="Z531" s="13">
        <v>66.465446</v>
      </c>
      <c r="AA531" s="14">
        <f t="shared" si="172"/>
        <v>1.16355188060282E-2</v>
      </c>
      <c r="AB531" s="13">
        <v>201.14762899999999</v>
      </c>
      <c r="AC531" s="14">
        <f t="shared" si="173"/>
        <v>6.1815440519250586E-3</v>
      </c>
      <c r="AD531" s="13">
        <v>103.47026099999999</v>
      </c>
      <c r="AE531" s="14">
        <f t="shared" si="174"/>
        <v>3.2306214353998497E-2</v>
      </c>
      <c r="AF531" s="13">
        <v>121.96682</v>
      </c>
      <c r="AG531" s="14">
        <f t="shared" si="175"/>
        <v>4.5216099093727813E-3</v>
      </c>
      <c r="AH531" s="13">
        <v>28.352882000000001</v>
      </c>
      <c r="AI531" s="14">
        <f t="shared" si="176"/>
        <v>5.6795427908062912E-4</v>
      </c>
      <c r="AJ531" s="13">
        <v>113.300201</v>
      </c>
      <c r="AK531" s="14">
        <f t="shared" si="177"/>
        <v>8.3835686351720895E-3</v>
      </c>
      <c r="AL531" s="13">
        <v>172.300003</v>
      </c>
      <c r="AM531" s="14">
        <f t="shared" si="178"/>
        <v>4.6061921930555805E-3</v>
      </c>
      <c r="AN531" s="13">
        <v>187.935867</v>
      </c>
      <c r="AO531" s="14">
        <f t="shared" si="179"/>
        <v>2.2801630869500489E-2</v>
      </c>
    </row>
    <row r="532" spans="1:41" x14ac:dyDescent="0.2">
      <c r="A532" s="50">
        <v>44027</v>
      </c>
      <c r="B532" s="49">
        <v>95.439689999999999</v>
      </c>
      <c r="C532" s="14">
        <f t="shared" si="160"/>
        <v>6.8771600283366041E-3</v>
      </c>
      <c r="D532" s="13">
        <v>150.44349700000001</v>
      </c>
      <c r="E532" s="14">
        <f t="shared" si="161"/>
        <v>-2.4361219669803202E-2</v>
      </c>
      <c r="F532" s="13">
        <v>190.55999800000001</v>
      </c>
      <c r="G532" s="14">
        <f t="shared" si="162"/>
        <v>4.4804752972256168E-3</v>
      </c>
      <c r="H532" s="13">
        <v>38.273314999999997</v>
      </c>
      <c r="I532" s="14">
        <f t="shared" si="163"/>
        <v>1.8941213967960335E-2</v>
      </c>
      <c r="J532" s="13">
        <v>41.356537000000003</v>
      </c>
      <c r="K532" s="14">
        <f t="shared" si="164"/>
        <v>3.0266486672658743E-3</v>
      </c>
      <c r="L532" s="13">
        <v>120.507256</v>
      </c>
      <c r="M532" s="14">
        <f t="shared" si="165"/>
        <v>1.88774361372257E-2</v>
      </c>
      <c r="N532" s="13">
        <v>75.844002000000003</v>
      </c>
      <c r="O532" s="14">
        <f t="shared" si="166"/>
        <v>-2.6169009983416647E-3</v>
      </c>
      <c r="P532" s="13">
        <v>234.07141100000001</v>
      </c>
      <c r="Q532" s="14">
        <f t="shared" si="167"/>
        <v>3.8724724912730935E-5</v>
      </c>
      <c r="R532" s="13">
        <v>52.955696000000003</v>
      </c>
      <c r="S532" s="14">
        <f t="shared" si="168"/>
        <v>8.4770904141517889E-4</v>
      </c>
      <c r="T532" s="13">
        <v>132.83085600000001</v>
      </c>
      <c r="U532" s="14">
        <f t="shared" si="169"/>
        <v>2.2987225584010229E-3</v>
      </c>
      <c r="V532" s="13">
        <v>41.355392000000002</v>
      </c>
      <c r="W532" s="14">
        <f t="shared" si="170"/>
        <v>1.1554457180269706E-2</v>
      </c>
      <c r="X532" s="13">
        <v>299.38452100000001</v>
      </c>
      <c r="Y532" s="14">
        <f t="shared" si="171"/>
        <v>2.2646017089435144E-2</v>
      </c>
      <c r="Z532" s="13">
        <v>67.476249999999993</v>
      </c>
      <c r="AA532" s="14">
        <f t="shared" si="172"/>
        <v>1.520796234482491E-2</v>
      </c>
      <c r="AB532" s="13">
        <v>200.848297</v>
      </c>
      <c r="AC532" s="14">
        <f t="shared" si="173"/>
        <v>-1.4881209462329625E-3</v>
      </c>
      <c r="AD532" s="13">
        <v>101.977081</v>
      </c>
      <c r="AE532" s="14">
        <f t="shared" si="174"/>
        <v>-1.4431006412557457E-2</v>
      </c>
      <c r="AF532" s="13">
        <v>120.319839</v>
      </c>
      <c r="AG532" s="14">
        <f t="shared" si="175"/>
        <v>-1.3503516776119939E-2</v>
      </c>
      <c r="AH532" s="13">
        <v>28.747233999999999</v>
      </c>
      <c r="AI532" s="14">
        <f t="shared" si="176"/>
        <v>1.3908709527306495E-2</v>
      </c>
      <c r="AJ532" s="13">
        <v>112.765816</v>
      </c>
      <c r="AK532" s="14">
        <f t="shared" si="177"/>
        <v>-4.7165406176110647E-3</v>
      </c>
      <c r="AL532" s="13">
        <v>172.05999800000001</v>
      </c>
      <c r="AM532" s="14">
        <f t="shared" si="178"/>
        <v>-1.3929483216549299E-3</v>
      </c>
      <c r="AN532" s="13">
        <v>191.06603999999999</v>
      </c>
      <c r="AO532" s="14">
        <f t="shared" si="179"/>
        <v>1.6655538136315373E-2</v>
      </c>
    </row>
    <row r="533" spans="1:41" x14ac:dyDescent="0.2">
      <c r="A533" s="50">
        <v>44028</v>
      </c>
      <c r="B533" s="49">
        <v>94.265334999999993</v>
      </c>
      <c r="C533" s="14">
        <f t="shared" si="160"/>
        <v>-1.2304681626690184E-2</v>
      </c>
      <c r="D533" s="13">
        <v>149.99499499999999</v>
      </c>
      <c r="E533" s="14">
        <f t="shared" si="161"/>
        <v>-2.9811989813026685E-3</v>
      </c>
      <c r="F533" s="13">
        <v>191.009995</v>
      </c>
      <c r="G533" s="14">
        <f t="shared" si="162"/>
        <v>2.3614452388900364E-3</v>
      </c>
      <c r="H533" s="13">
        <v>38.437491999999999</v>
      </c>
      <c r="I533" s="14">
        <f t="shared" si="163"/>
        <v>4.2895944602656666E-3</v>
      </c>
      <c r="J533" s="13">
        <v>40.803916999999998</v>
      </c>
      <c r="K533" s="14">
        <f t="shared" si="164"/>
        <v>-1.3362337373653999E-2</v>
      </c>
      <c r="L533" s="13">
        <v>119.04203</v>
      </c>
      <c r="M533" s="14">
        <f t="shared" si="165"/>
        <v>-1.2158819714557234E-2</v>
      </c>
      <c r="N533" s="13">
        <v>75.746002000000004</v>
      </c>
      <c r="O533" s="14">
        <f t="shared" si="166"/>
        <v>-1.2921259086512427E-3</v>
      </c>
      <c r="P533" s="13">
        <v>234.32566800000001</v>
      </c>
      <c r="Q533" s="14">
        <f t="shared" si="167"/>
        <v>1.0862368834954061E-3</v>
      </c>
      <c r="R533" s="13">
        <v>53.054381999999997</v>
      </c>
      <c r="S533" s="14">
        <f t="shared" si="168"/>
        <v>1.8635577936694236E-3</v>
      </c>
      <c r="T533" s="13">
        <v>133.71781899999999</v>
      </c>
      <c r="U533" s="14">
        <f t="shared" si="169"/>
        <v>6.6773867662193176E-3</v>
      </c>
      <c r="V533" s="13">
        <v>41.132565</v>
      </c>
      <c r="W533" s="14">
        <f t="shared" si="170"/>
        <v>-5.3881002989888405E-3</v>
      </c>
      <c r="X533" s="13">
        <v>293.146545</v>
      </c>
      <c r="Y533" s="14">
        <f t="shared" si="171"/>
        <v>-2.0836000402305377E-2</v>
      </c>
      <c r="Z533" s="13">
        <v>67.442261000000002</v>
      </c>
      <c r="AA533" s="14">
        <f t="shared" si="172"/>
        <v>-5.0371797484283221E-4</v>
      </c>
      <c r="AB533" s="13">
        <v>196.870743</v>
      </c>
      <c r="AC533" s="14">
        <f t="shared" si="173"/>
        <v>-1.9803772595592406E-2</v>
      </c>
      <c r="AD533" s="13">
        <v>101.054756</v>
      </c>
      <c r="AE533" s="14">
        <f t="shared" si="174"/>
        <v>-9.0444342096828167E-3</v>
      </c>
      <c r="AF533" s="13">
        <v>120.49082199999999</v>
      </c>
      <c r="AG533" s="14">
        <f t="shared" si="175"/>
        <v>1.4210707180217774E-3</v>
      </c>
      <c r="AH533" s="13">
        <v>28.650660999999999</v>
      </c>
      <c r="AI533" s="14">
        <f t="shared" si="176"/>
        <v>-3.3593840715249179E-3</v>
      </c>
      <c r="AJ533" s="13">
        <v>113.001328</v>
      </c>
      <c r="AK533" s="14">
        <f t="shared" si="177"/>
        <v>2.0885052612042987E-3</v>
      </c>
      <c r="AL533" s="13">
        <v>169.80999800000001</v>
      </c>
      <c r="AM533" s="14">
        <f t="shared" si="178"/>
        <v>-1.3076833814678945E-2</v>
      </c>
      <c r="AN533" s="13">
        <v>188.10115099999999</v>
      </c>
      <c r="AO533" s="14">
        <f t="shared" si="179"/>
        <v>-1.5517613700477551E-2</v>
      </c>
    </row>
    <row r="534" spans="1:41" x14ac:dyDescent="0.2">
      <c r="A534" s="50">
        <v>44029</v>
      </c>
      <c r="B534" s="49">
        <v>94.074898000000005</v>
      </c>
      <c r="C534" s="14">
        <f t="shared" si="160"/>
        <v>-2.0202230225988549E-3</v>
      </c>
      <c r="D534" s="13">
        <v>148.09849500000001</v>
      </c>
      <c r="E534" s="14">
        <f t="shared" si="161"/>
        <v>-1.2643755213298746E-2</v>
      </c>
      <c r="F534" s="13">
        <v>190.759995</v>
      </c>
      <c r="G534" s="14">
        <f t="shared" si="162"/>
        <v>-1.3088320325854719E-3</v>
      </c>
      <c r="H534" s="13">
        <v>38.473984000000002</v>
      </c>
      <c r="I534" s="14">
        <f t="shared" si="163"/>
        <v>9.4938556344947855E-4</v>
      </c>
      <c r="J534" s="13">
        <v>41.668480000000002</v>
      </c>
      <c r="K534" s="14">
        <f t="shared" si="164"/>
        <v>2.1188235433377667E-2</v>
      </c>
      <c r="L534" s="13">
        <v>118.264565</v>
      </c>
      <c r="M534" s="14">
        <f t="shared" si="165"/>
        <v>-6.5310126179802808E-3</v>
      </c>
      <c r="N534" s="13">
        <v>75.842499000000004</v>
      </c>
      <c r="O534" s="14">
        <f t="shared" si="166"/>
        <v>1.2739550266955835E-3</v>
      </c>
      <c r="P534" s="13">
        <v>236.41392500000001</v>
      </c>
      <c r="Q534" s="14">
        <f t="shared" si="167"/>
        <v>8.9117723116871606E-3</v>
      </c>
      <c r="R534" s="13">
        <v>53.825882</v>
      </c>
      <c r="S534" s="14">
        <f t="shared" si="168"/>
        <v>1.4541682909434472E-2</v>
      </c>
      <c r="T534" s="13">
        <v>133.807434</v>
      </c>
      <c r="U534" s="14">
        <f t="shared" si="169"/>
        <v>6.7017994064055841E-4</v>
      </c>
      <c r="V534" s="13">
        <v>41.729717000000001</v>
      </c>
      <c r="W534" s="14">
        <f t="shared" si="170"/>
        <v>1.4517742815212342E-2</v>
      </c>
      <c r="X534" s="13">
        <v>297.75885</v>
      </c>
      <c r="Y534" s="14">
        <f t="shared" si="171"/>
        <v>1.5733785980660331E-2</v>
      </c>
      <c r="Z534" s="13">
        <v>67.841476</v>
      </c>
      <c r="AA534" s="14">
        <f t="shared" si="172"/>
        <v>5.9193596727131759E-3</v>
      </c>
      <c r="AB534" s="13">
        <v>195.86669900000001</v>
      </c>
      <c r="AC534" s="14">
        <f t="shared" si="173"/>
        <v>-5.1000163086700745E-3</v>
      </c>
      <c r="AD534" s="13">
        <v>101.72032900000001</v>
      </c>
      <c r="AE534" s="14">
        <f t="shared" si="174"/>
        <v>6.5862610167501945E-3</v>
      </c>
      <c r="AF534" s="13">
        <v>121.192841</v>
      </c>
      <c r="AG534" s="14">
        <f t="shared" si="175"/>
        <v>5.8263275853491781E-3</v>
      </c>
      <c r="AH534" s="13">
        <v>29.173773000000001</v>
      </c>
      <c r="AI534" s="14">
        <f t="shared" si="176"/>
        <v>1.8258287304436127E-2</v>
      </c>
      <c r="AJ534" s="13">
        <v>113.78933000000001</v>
      </c>
      <c r="AK534" s="14">
        <f t="shared" si="177"/>
        <v>6.9733870738226678E-3</v>
      </c>
      <c r="AL534" s="13">
        <v>173.91999799999999</v>
      </c>
      <c r="AM534" s="14">
        <f t="shared" si="178"/>
        <v>2.4203521868011446E-2</v>
      </c>
      <c r="AN534" s="13">
        <v>189.64672899999999</v>
      </c>
      <c r="AO534" s="14">
        <f t="shared" si="179"/>
        <v>8.2167386631248895E-3</v>
      </c>
    </row>
    <row r="535" spans="1:41" x14ac:dyDescent="0.2">
      <c r="A535" s="50">
        <v>44032</v>
      </c>
      <c r="B535" s="49">
        <v>96.057441999999995</v>
      </c>
      <c r="C535" s="14">
        <f t="shared" si="160"/>
        <v>2.1074102041545473E-2</v>
      </c>
      <c r="D535" s="13">
        <v>159.841995</v>
      </c>
      <c r="E535" s="14">
        <f t="shared" si="161"/>
        <v>7.9295201480609201E-2</v>
      </c>
      <c r="F535" s="13">
        <v>190.479996</v>
      </c>
      <c r="G535" s="14">
        <f t="shared" si="162"/>
        <v>-1.4678077549750146E-3</v>
      </c>
      <c r="H535" s="13">
        <v>38.264190999999997</v>
      </c>
      <c r="I535" s="14">
        <f t="shared" si="163"/>
        <v>-5.4528535438389536E-3</v>
      </c>
      <c r="J535" s="13">
        <v>41.864578000000002</v>
      </c>
      <c r="K535" s="14">
        <f t="shared" si="164"/>
        <v>4.7061471884743966E-3</v>
      </c>
      <c r="L535" s="13">
        <v>117.40735599999999</v>
      </c>
      <c r="M535" s="14">
        <f t="shared" si="165"/>
        <v>-7.248231961957563E-3</v>
      </c>
      <c r="N535" s="13">
        <v>78.192001000000005</v>
      </c>
      <c r="O535" s="14">
        <f t="shared" si="166"/>
        <v>3.0978699686570188E-2</v>
      </c>
      <c r="P535" s="13">
        <v>236.22328200000001</v>
      </c>
      <c r="Q535" s="14">
        <f t="shared" si="167"/>
        <v>-8.0639497017775952E-4</v>
      </c>
      <c r="R535" s="13">
        <v>54.857548000000001</v>
      </c>
      <c r="S535" s="14">
        <f t="shared" si="168"/>
        <v>1.9166727263289385E-2</v>
      </c>
      <c r="T535" s="13">
        <v>134.03140300000001</v>
      </c>
      <c r="U535" s="14">
        <f t="shared" si="169"/>
        <v>1.6738158210254372E-3</v>
      </c>
      <c r="V535" s="13">
        <v>41.105820000000001</v>
      </c>
      <c r="W535" s="14">
        <f t="shared" si="170"/>
        <v>-1.4950904172199353E-2</v>
      </c>
      <c r="X535" s="13">
        <v>305.49520899999999</v>
      </c>
      <c r="Y535" s="14">
        <f t="shared" si="171"/>
        <v>2.5981961577296486E-2</v>
      </c>
      <c r="Z535" s="13">
        <v>67.450767999999997</v>
      </c>
      <c r="AA535" s="14">
        <f t="shared" si="172"/>
        <v>-5.7591317736070957E-3</v>
      </c>
      <c r="AB535" s="13">
        <v>204.285248</v>
      </c>
      <c r="AC535" s="14">
        <f t="shared" si="173"/>
        <v>4.2981012305721267E-2</v>
      </c>
      <c r="AD535" s="13">
        <v>104.80388600000001</v>
      </c>
      <c r="AE535" s="14">
        <f t="shared" si="174"/>
        <v>3.0314068292091267E-2</v>
      </c>
      <c r="AF535" s="13">
        <v>119.79782899999999</v>
      </c>
      <c r="AG535" s="14">
        <f t="shared" si="175"/>
        <v>-1.1510679908890098E-2</v>
      </c>
      <c r="AH535" s="13">
        <v>29.374970999999999</v>
      </c>
      <c r="AI535" s="14">
        <f t="shared" si="176"/>
        <v>6.8965368312148279E-3</v>
      </c>
      <c r="AJ535" s="13">
        <v>113.436081</v>
      </c>
      <c r="AK535" s="14">
        <f t="shared" si="177"/>
        <v>-3.1044123381340771E-3</v>
      </c>
      <c r="AL535" s="13">
        <v>178.820007</v>
      </c>
      <c r="AM535" s="14">
        <f t="shared" si="178"/>
        <v>2.8173925116995457E-2</v>
      </c>
      <c r="AN535" s="13">
        <v>192.93246500000001</v>
      </c>
      <c r="AO535" s="14">
        <f t="shared" si="179"/>
        <v>1.7325561149014179E-2</v>
      </c>
    </row>
    <row r="536" spans="1:41" x14ac:dyDescent="0.2">
      <c r="A536" s="50">
        <v>44033</v>
      </c>
      <c r="B536" s="49">
        <v>94.731682000000006</v>
      </c>
      <c r="C536" s="14">
        <f t="shared" si="160"/>
        <v>-1.3801741670364187E-2</v>
      </c>
      <c r="D536" s="13">
        <v>156.91450499999999</v>
      </c>
      <c r="E536" s="14">
        <f t="shared" si="161"/>
        <v>-1.8314899035137833E-2</v>
      </c>
      <c r="F536" s="13">
        <v>192.270004</v>
      </c>
      <c r="G536" s="14">
        <f t="shared" si="162"/>
        <v>9.3973542502594487E-3</v>
      </c>
      <c r="H536" s="13">
        <v>38.829715999999998</v>
      </c>
      <c r="I536" s="14">
        <f t="shared" si="163"/>
        <v>1.4779484035086554E-2</v>
      </c>
      <c r="J536" s="13">
        <v>41.909137999999999</v>
      </c>
      <c r="K536" s="14">
        <f t="shared" si="164"/>
        <v>1.0643843107649431E-3</v>
      </c>
      <c r="L536" s="13">
        <v>118.23466500000001</v>
      </c>
      <c r="M536" s="14">
        <f t="shared" si="165"/>
        <v>7.046483526977676E-3</v>
      </c>
      <c r="N536" s="13">
        <v>77.795997999999997</v>
      </c>
      <c r="O536" s="14">
        <f t="shared" si="166"/>
        <v>-5.0644950242417774E-3</v>
      </c>
      <c r="P536" s="13">
        <v>238.26618999999999</v>
      </c>
      <c r="Q536" s="14">
        <f t="shared" si="167"/>
        <v>8.6482076732807833E-3</v>
      </c>
      <c r="R536" s="13">
        <v>54.453854</v>
      </c>
      <c r="S536" s="14">
        <f t="shared" si="168"/>
        <v>-7.3589508594150699E-3</v>
      </c>
      <c r="T536" s="13">
        <v>134.156845</v>
      </c>
      <c r="U536" s="14">
        <f t="shared" si="169"/>
        <v>9.3591499598044692E-4</v>
      </c>
      <c r="V536" s="13">
        <v>42.068409000000003</v>
      </c>
      <c r="W536" s="14">
        <f t="shared" si="170"/>
        <v>2.3417340902091244E-2</v>
      </c>
      <c r="X536" s="13">
        <v>301.22555499999999</v>
      </c>
      <c r="Y536" s="14">
        <f t="shared" si="171"/>
        <v>-1.3976173354653176E-2</v>
      </c>
      <c r="Z536" s="13">
        <v>67.009063999999995</v>
      </c>
      <c r="AA536" s="14">
        <f t="shared" si="172"/>
        <v>-6.548539224935146E-3</v>
      </c>
      <c r="AB536" s="13">
        <v>201.53376800000001</v>
      </c>
      <c r="AC536" s="14">
        <f t="shared" si="173"/>
        <v>-1.3468813959586434E-2</v>
      </c>
      <c r="AD536" s="13">
        <v>102.986664</v>
      </c>
      <c r="AE536" s="14">
        <f t="shared" si="174"/>
        <v>-1.7339261637683956E-2</v>
      </c>
      <c r="AF536" s="13">
        <v>120.98582500000001</v>
      </c>
      <c r="AG536" s="14">
        <f t="shared" si="175"/>
        <v>9.9166738656006892E-3</v>
      </c>
      <c r="AH536" s="13">
        <v>29.527885000000001</v>
      </c>
      <c r="AI536" s="14">
        <f t="shared" si="176"/>
        <v>5.2055881178572072E-3</v>
      </c>
      <c r="AJ536" s="13">
        <v>113.28212000000001</v>
      </c>
      <c r="AK536" s="14">
        <f t="shared" si="177"/>
        <v>-1.3572489338731231E-3</v>
      </c>
      <c r="AL536" s="13">
        <v>175.58000200000001</v>
      </c>
      <c r="AM536" s="14">
        <f t="shared" si="178"/>
        <v>-1.8118805911913394E-2</v>
      </c>
      <c r="AN536" s="13">
        <v>190.997986</v>
      </c>
      <c r="AO536" s="14">
        <f t="shared" si="179"/>
        <v>-1.0026715825146471E-2</v>
      </c>
    </row>
    <row r="537" spans="1:41" x14ac:dyDescent="0.2">
      <c r="A537" s="50">
        <v>44034</v>
      </c>
      <c r="B537" s="49">
        <v>94.997794999999996</v>
      </c>
      <c r="C537" s="14">
        <f t="shared" si="160"/>
        <v>2.8091235622733635E-3</v>
      </c>
      <c r="D537" s="13">
        <v>154.995499</v>
      </c>
      <c r="E537" s="14">
        <f t="shared" si="161"/>
        <v>-1.2229627847342717E-2</v>
      </c>
      <c r="F537" s="13">
        <v>192.10000600000001</v>
      </c>
      <c r="G537" s="14">
        <f t="shared" si="162"/>
        <v>-8.8416287753334544E-4</v>
      </c>
      <c r="H537" s="13">
        <v>38.829715999999998</v>
      </c>
      <c r="I537" s="14">
        <f t="shared" si="163"/>
        <v>0</v>
      </c>
      <c r="J537" s="13">
        <v>41.802177</v>
      </c>
      <c r="K537" s="14">
        <f t="shared" si="164"/>
        <v>-2.5522118827639995E-3</v>
      </c>
      <c r="L537" s="13">
        <v>118.643326</v>
      </c>
      <c r="M537" s="14">
        <f t="shared" si="165"/>
        <v>3.4563552068251902E-3</v>
      </c>
      <c r="N537" s="13">
        <v>78.242500000000007</v>
      </c>
      <c r="O537" s="14">
        <f t="shared" si="166"/>
        <v>5.7393954892128729E-3</v>
      </c>
      <c r="P537" s="13">
        <v>240.763092</v>
      </c>
      <c r="Q537" s="14">
        <f t="shared" si="167"/>
        <v>1.0479464165688013E-2</v>
      </c>
      <c r="R537" s="13">
        <v>54.767834000000001</v>
      </c>
      <c r="S537" s="14">
        <f t="shared" si="168"/>
        <v>5.7659830652208033E-3</v>
      </c>
      <c r="T537" s="13">
        <v>134.39877300000001</v>
      </c>
      <c r="U537" s="14">
        <f t="shared" si="169"/>
        <v>1.8033220742481593E-3</v>
      </c>
      <c r="V537" s="13">
        <v>43.209248000000002</v>
      </c>
      <c r="W537" s="14">
        <f t="shared" si="170"/>
        <v>2.7118662842704699E-2</v>
      </c>
      <c r="X537" s="13">
        <v>306.87597699999998</v>
      </c>
      <c r="Y537" s="14">
        <f t="shared" si="171"/>
        <v>1.8758109682958324E-2</v>
      </c>
      <c r="Z537" s="13">
        <v>66.915627000000001</v>
      </c>
      <c r="AA537" s="14">
        <f t="shared" si="172"/>
        <v>-1.3943934510112221E-3</v>
      </c>
      <c r="AB537" s="13">
        <v>204.43005400000001</v>
      </c>
      <c r="AC537" s="14">
        <f t="shared" si="173"/>
        <v>1.4371219417680825E-2</v>
      </c>
      <c r="AD537" s="13">
        <v>104.08596799999999</v>
      </c>
      <c r="AE537" s="14">
        <f t="shared" si="174"/>
        <v>1.0674236423465322E-2</v>
      </c>
      <c r="AF537" s="13">
        <v>122.40778400000001</v>
      </c>
      <c r="AG537" s="14">
        <f t="shared" si="175"/>
        <v>1.1753104134306636E-2</v>
      </c>
      <c r="AH537" s="13">
        <v>31.032851999999998</v>
      </c>
      <c r="AI537" s="14">
        <f t="shared" si="176"/>
        <v>5.096765311839957E-2</v>
      </c>
      <c r="AJ537" s="13">
        <v>114.251244</v>
      </c>
      <c r="AK537" s="14">
        <f t="shared" si="177"/>
        <v>8.5549599530798659E-3</v>
      </c>
      <c r="AL537" s="13">
        <v>178.41999799999999</v>
      </c>
      <c r="AM537" s="14">
        <f t="shared" si="178"/>
        <v>1.6174940013954364E-2</v>
      </c>
      <c r="AN537" s="13">
        <v>193.31156899999999</v>
      </c>
      <c r="AO537" s="14">
        <f t="shared" si="179"/>
        <v>1.2113127726907091E-2</v>
      </c>
    </row>
    <row r="538" spans="1:41" x14ac:dyDescent="0.2">
      <c r="A538" s="50">
        <v>44035</v>
      </c>
      <c r="B538" s="49">
        <v>90.673843000000005</v>
      </c>
      <c r="C538" s="14">
        <f t="shared" si="160"/>
        <v>-4.55163406687491E-2</v>
      </c>
      <c r="D538" s="13">
        <v>149.32749899999999</v>
      </c>
      <c r="E538" s="14">
        <f t="shared" si="161"/>
        <v>-3.6568803846362075E-2</v>
      </c>
      <c r="F538" s="13">
        <v>193.25</v>
      </c>
      <c r="G538" s="14">
        <f t="shared" si="162"/>
        <v>5.9864339619020157E-3</v>
      </c>
      <c r="H538" s="13">
        <v>38.756743999999998</v>
      </c>
      <c r="I538" s="14">
        <f t="shared" si="163"/>
        <v>-1.8792823516916579E-3</v>
      </c>
      <c r="J538" s="13">
        <v>42.256743999999998</v>
      </c>
      <c r="K538" s="14">
        <f t="shared" si="164"/>
        <v>1.0874242267334466E-2</v>
      </c>
      <c r="L538" s="13">
        <v>117.73629</v>
      </c>
      <c r="M538" s="14">
        <f t="shared" si="165"/>
        <v>-7.6450655134197021E-3</v>
      </c>
      <c r="N538" s="13">
        <v>75.837502000000001</v>
      </c>
      <c r="O538" s="14">
        <f t="shared" si="166"/>
        <v>-3.0737744831773051E-2</v>
      </c>
      <c r="P538" s="13">
        <v>239.52822900000001</v>
      </c>
      <c r="Q538" s="14">
        <f t="shared" si="167"/>
        <v>-5.1289547319819384E-3</v>
      </c>
      <c r="R538" s="13">
        <v>54.184727000000002</v>
      </c>
      <c r="S538" s="14">
        <f t="shared" si="168"/>
        <v>-1.0646888098587159E-2</v>
      </c>
      <c r="T538" s="13">
        <v>134.04037500000001</v>
      </c>
      <c r="U538" s="14">
        <f t="shared" si="169"/>
        <v>-2.6666761310387699E-3</v>
      </c>
      <c r="V538" s="13">
        <v>43.030997999999997</v>
      </c>
      <c r="W538" s="14">
        <f t="shared" si="170"/>
        <v>-4.1252742931329189E-3</v>
      </c>
      <c r="X538" s="13">
        <v>303.47787499999998</v>
      </c>
      <c r="Y538" s="14">
        <f t="shared" si="171"/>
        <v>-1.1073209552665664E-2</v>
      </c>
      <c r="Z538" s="13">
        <v>66.304077000000007</v>
      </c>
      <c r="AA538" s="14">
        <f t="shared" si="172"/>
        <v>-9.1391208215084729E-3</v>
      </c>
      <c r="AB538" s="13">
        <v>195.538422</v>
      </c>
      <c r="AC538" s="14">
        <f t="shared" si="173"/>
        <v>-4.3494739770503665E-2</v>
      </c>
      <c r="AD538" s="13">
        <v>101.00489</v>
      </c>
      <c r="AE538" s="14">
        <f t="shared" si="174"/>
        <v>-2.9601281125617107E-2</v>
      </c>
      <c r="AF538" s="13">
        <v>123.370796</v>
      </c>
      <c r="AG538" s="14">
        <f t="shared" si="175"/>
        <v>7.867244782406857E-3</v>
      </c>
      <c r="AH538" s="13">
        <v>30.912127999999999</v>
      </c>
      <c r="AI538" s="14">
        <f t="shared" si="176"/>
        <v>-3.890199972596764E-3</v>
      </c>
      <c r="AJ538" s="13">
        <v>114.99045599999999</v>
      </c>
      <c r="AK538" s="14">
        <f t="shared" si="177"/>
        <v>6.4700564660808979E-3</v>
      </c>
      <c r="AL538" s="13">
        <v>173.86000100000001</v>
      </c>
      <c r="AM538" s="14">
        <f t="shared" si="178"/>
        <v>-2.5557656378854876E-2</v>
      </c>
      <c r="AN538" s="13">
        <v>191.92147800000001</v>
      </c>
      <c r="AO538" s="14">
        <f t="shared" si="179"/>
        <v>-7.1909353754197047E-3</v>
      </c>
    </row>
    <row r="539" spans="1:41" x14ac:dyDescent="0.2">
      <c r="A539" s="50">
        <v>44036</v>
      </c>
      <c r="B539" s="49">
        <v>90.449202999999997</v>
      </c>
      <c r="C539" s="14">
        <f t="shared" si="160"/>
        <v>-2.4774509667578881E-3</v>
      </c>
      <c r="D539" s="13">
        <v>150.44549599999999</v>
      </c>
      <c r="E539" s="14">
        <f t="shared" si="161"/>
        <v>7.486879559939652E-3</v>
      </c>
      <c r="F539" s="13">
        <v>194.520004</v>
      </c>
      <c r="G539" s="14">
        <f t="shared" si="162"/>
        <v>6.5718188874515082E-3</v>
      </c>
      <c r="H539" s="13">
        <v>39.541179999999997</v>
      </c>
      <c r="I539" s="14">
        <f t="shared" si="163"/>
        <v>2.0239987136174253E-2</v>
      </c>
      <c r="J539" s="13">
        <v>41.356537000000003</v>
      </c>
      <c r="K539" s="14">
        <f t="shared" si="164"/>
        <v>-2.1303274099868985E-2</v>
      </c>
      <c r="L539" s="13">
        <v>117.227943</v>
      </c>
      <c r="M539" s="14">
        <f t="shared" si="165"/>
        <v>-4.31767469486255E-3</v>
      </c>
      <c r="N539" s="13">
        <v>75.410499999999999</v>
      </c>
      <c r="O539" s="14">
        <f t="shared" si="166"/>
        <v>-5.6304860885317831E-3</v>
      </c>
      <c r="P539" s="13">
        <v>240.89016699999999</v>
      </c>
      <c r="Q539" s="14">
        <f t="shared" si="167"/>
        <v>5.6859185478299601E-3</v>
      </c>
      <c r="R539" s="13">
        <v>45.384193000000003</v>
      </c>
      <c r="S539" s="14">
        <f t="shared" si="168"/>
        <v>-0.16241724351587117</v>
      </c>
      <c r="T539" s="13">
        <v>132.70542900000001</v>
      </c>
      <c r="U539" s="14">
        <f t="shared" si="169"/>
        <v>-9.9592827907263315E-3</v>
      </c>
      <c r="V539" s="13">
        <v>43.218159</v>
      </c>
      <c r="W539" s="14">
        <f t="shared" si="170"/>
        <v>4.3494459505681871E-3</v>
      </c>
      <c r="X539" s="13">
        <v>300.55972300000002</v>
      </c>
      <c r="Y539" s="14">
        <f t="shared" si="171"/>
        <v>-9.6156993322823459E-3</v>
      </c>
      <c r="Z539" s="13">
        <v>65.488640000000004</v>
      </c>
      <c r="AA539" s="14">
        <f t="shared" si="172"/>
        <v>-1.2298444332465408E-2</v>
      </c>
      <c r="AB539" s="13">
        <v>194.341309</v>
      </c>
      <c r="AC539" s="14">
        <f t="shared" si="173"/>
        <v>-6.1221369578200457E-3</v>
      </c>
      <c r="AD539" s="13">
        <v>101.650513</v>
      </c>
      <c r="AE539" s="14">
        <f t="shared" si="174"/>
        <v>6.3919974567567817E-3</v>
      </c>
      <c r="AF539" s="13">
        <v>122.452789</v>
      </c>
      <c r="AG539" s="14">
        <f t="shared" si="175"/>
        <v>-7.4410397741131451E-3</v>
      </c>
      <c r="AH539" s="13">
        <v>30.308537000000001</v>
      </c>
      <c r="AI539" s="14">
        <f t="shared" si="176"/>
        <v>-1.9526025513351808E-2</v>
      </c>
      <c r="AJ539" s="13">
        <v>114.808151</v>
      </c>
      <c r="AK539" s="14">
        <f t="shared" si="177"/>
        <v>-1.585392443351985E-3</v>
      </c>
      <c r="AL539" s="13">
        <v>172.55999800000001</v>
      </c>
      <c r="AM539" s="14">
        <f t="shared" si="178"/>
        <v>-7.4772977828293508E-3</v>
      </c>
      <c r="AN539" s="13">
        <v>189.70510899999999</v>
      </c>
      <c r="AO539" s="14">
        <f t="shared" si="179"/>
        <v>-1.1548311440160997E-2</v>
      </c>
    </row>
    <row r="540" spans="1:41" x14ac:dyDescent="0.2">
      <c r="A540" s="50">
        <v>44039</v>
      </c>
      <c r="B540" s="49">
        <v>92.592895999999996</v>
      </c>
      <c r="C540" s="14">
        <f t="shared" si="160"/>
        <v>2.3700518400366688E-2</v>
      </c>
      <c r="D540" s="13">
        <v>152.76049800000001</v>
      </c>
      <c r="E540" s="14">
        <f t="shared" si="161"/>
        <v>1.5387645769069813E-2</v>
      </c>
      <c r="F540" s="13">
        <v>192.13999899999999</v>
      </c>
      <c r="G540" s="14">
        <f t="shared" si="162"/>
        <v>-1.2235271185785157E-2</v>
      </c>
      <c r="H540" s="13">
        <v>39.732737999999998</v>
      </c>
      <c r="I540" s="14">
        <f t="shared" si="163"/>
        <v>4.8445190558299434E-3</v>
      </c>
      <c r="J540" s="13">
        <v>42.060657999999997</v>
      </c>
      <c r="K540" s="14">
        <f t="shared" si="164"/>
        <v>1.7025627653495023E-2</v>
      </c>
      <c r="L540" s="13">
        <v>115.932159</v>
      </c>
      <c r="M540" s="14">
        <f t="shared" si="165"/>
        <v>-1.1053542072302691E-2</v>
      </c>
      <c r="N540" s="13">
        <v>76.471496999999999</v>
      </c>
      <c r="O540" s="14">
        <f t="shared" si="166"/>
        <v>1.4069618952267993E-2</v>
      </c>
      <c r="P540" s="13">
        <v>242.80595400000001</v>
      </c>
      <c r="Q540" s="14">
        <f t="shared" si="167"/>
        <v>7.9529481168072458E-3</v>
      </c>
      <c r="R540" s="13">
        <v>44.469147</v>
      </c>
      <c r="S540" s="14">
        <f t="shared" si="168"/>
        <v>-2.0162218153796485E-2</v>
      </c>
      <c r="T540" s="13">
        <v>131.86326600000001</v>
      </c>
      <c r="U540" s="14">
        <f t="shared" si="169"/>
        <v>-6.3461081158933119E-3</v>
      </c>
      <c r="V540" s="13">
        <v>43.209248000000002</v>
      </c>
      <c r="W540" s="14">
        <f t="shared" si="170"/>
        <v>-2.0618647823467118E-4</v>
      </c>
      <c r="X540" s="13">
        <v>302.45938100000001</v>
      </c>
      <c r="Y540" s="14">
        <f t="shared" si="171"/>
        <v>6.3204010871409366E-3</v>
      </c>
      <c r="Z540" s="13">
        <v>67.043036999999998</v>
      </c>
      <c r="AA540" s="14">
        <f t="shared" si="172"/>
        <v>2.3735368454742556E-2</v>
      </c>
      <c r="AB540" s="13">
        <v>196.803146</v>
      </c>
      <c r="AC540" s="14">
        <f t="shared" si="173"/>
        <v>1.266759502993775E-2</v>
      </c>
      <c r="AD540" s="13">
        <v>103.913979</v>
      </c>
      <c r="AE540" s="14">
        <f t="shared" si="174"/>
        <v>2.2267137992702413E-2</v>
      </c>
      <c r="AF540" s="13">
        <v>123.90181</v>
      </c>
      <c r="AG540" s="14">
        <f t="shared" si="175"/>
        <v>1.1833303363960157E-2</v>
      </c>
      <c r="AH540" s="13">
        <v>30.211957999999999</v>
      </c>
      <c r="AI540" s="14">
        <f t="shared" si="176"/>
        <v>-3.1865279409560854E-3</v>
      </c>
      <c r="AJ540" s="13">
        <v>115.136292</v>
      </c>
      <c r="AK540" s="14">
        <f t="shared" si="177"/>
        <v>2.8581681452217733E-3</v>
      </c>
      <c r="AL540" s="13">
        <v>177.979996</v>
      </c>
      <c r="AM540" s="14">
        <f t="shared" si="178"/>
        <v>3.1409353632468218E-2</v>
      </c>
      <c r="AN540" s="13">
        <v>191.41596999999999</v>
      </c>
      <c r="AO540" s="14">
        <f t="shared" si="179"/>
        <v>9.0185288578601419E-3</v>
      </c>
    </row>
    <row r="541" spans="1:41" x14ac:dyDescent="0.2">
      <c r="A541" s="50">
        <v>44040</v>
      </c>
      <c r="B541" s="49">
        <v>91.071799999999996</v>
      </c>
      <c r="C541" s="14">
        <f t="shared" si="160"/>
        <v>-1.6427782969440807E-2</v>
      </c>
      <c r="D541" s="13">
        <v>150.01649499999999</v>
      </c>
      <c r="E541" s="14">
        <f t="shared" si="161"/>
        <v>-1.7962778571198545E-2</v>
      </c>
      <c r="F541" s="13">
        <v>194.11999499999999</v>
      </c>
      <c r="G541" s="14">
        <f t="shared" si="162"/>
        <v>1.0304965183225656E-2</v>
      </c>
      <c r="H541" s="13">
        <v>39.413482999999999</v>
      </c>
      <c r="I541" s="14">
        <f t="shared" si="163"/>
        <v>-8.0350616662762109E-3</v>
      </c>
      <c r="J541" s="13">
        <v>41.249569000000001</v>
      </c>
      <c r="K541" s="14">
        <f t="shared" si="164"/>
        <v>-1.9283792469437677E-2</v>
      </c>
      <c r="L541" s="13">
        <v>115.802589</v>
      </c>
      <c r="M541" s="14">
        <f t="shared" si="165"/>
        <v>-1.1176363928493416E-3</v>
      </c>
      <c r="N541" s="13">
        <v>75.182502999999997</v>
      </c>
      <c r="O541" s="14">
        <f t="shared" si="166"/>
        <v>-1.6855875071989268E-2</v>
      </c>
      <c r="P541" s="13">
        <v>240.86293000000001</v>
      </c>
      <c r="Q541" s="14">
        <f t="shared" si="167"/>
        <v>-8.0023737803398554E-3</v>
      </c>
      <c r="R541" s="13">
        <v>44.173115000000003</v>
      </c>
      <c r="S541" s="14">
        <f t="shared" si="168"/>
        <v>-6.657019978368317E-3</v>
      </c>
      <c r="T541" s="13">
        <v>131.54968299999999</v>
      </c>
      <c r="U541" s="14">
        <f t="shared" si="169"/>
        <v>-2.3780921670787381E-3</v>
      </c>
      <c r="V541" s="13">
        <v>42.941871999999996</v>
      </c>
      <c r="W541" s="14">
        <f t="shared" si="170"/>
        <v>-6.1879345828931287E-3</v>
      </c>
      <c r="X541" s="13">
        <v>299.98184199999997</v>
      </c>
      <c r="Y541" s="14">
        <f t="shared" si="171"/>
        <v>-8.1913114805985954E-3</v>
      </c>
      <c r="Z541" s="13">
        <v>67.688582999999994</v>
      </c>
      <c r="AA541" s="14">
        <f t="shared" si="172"/>
        <v>9.6288299111508824E-3</v>
      </c>
      <c r="AB541" s="13">
        <v>195.036407</v>
      </c>
      <c r="AC541" s="14">
        <f t="shared" si="173"/>
        <v>-8.9771888097764929E-3</v>
      </c>
      <c r="AD541" s="13">
        <v>101.85992400000001</v>
      </c>
      <c r="AE541" s="14">
        <f t="shared" si="174"/>
        <v>-1.9766878525554255E-2</v>
      </c>
      <c r="AF541" s="13">
        <v>123.640816</v>
      </c>
      <c r="AG541" s="14">
        <f t="shared" si="175"/>
        <v>-2.1064583318032293E-3</v>
      </c>
      <c r="AH541" s="13">
        <v>31.403053</v>
      </c>
      <c r="AI541" s="14">
        <f t="shared" si="176"/>
        <v>3.9424621204623644E-2</v>
      </c>
      <c r="AJ541" s="13">
        <v>116.55817399999999</v>
      </c>
      <c r="AK541" s="14">
        <f t="shared" si="177"/>
        <v>1.2349555255783295E-2</v>
      </c>
      <c r="AL541" s="13">
        <v>176.270004</v>
      </c>
      <c r="AM541" s="14">
        <f t="shared" si="178"/>
        <v>-9.6077763705534336E-3</v>
      </c>
      <c r="AN541" s="13">
        <v>191.25071700000001</v>
      </c>
      <c r="AO541" s="14">
        <f t="shared" si="179"/>
        <v>-8.6331877115575217E-4</v>
      </c>
    </row>
    <row r="542" spans="1:41" x14ac:dyDescent="0.2">
      <c r="A542" s="50">
        <v>44041</v>
      </c>
      <c r="B542" s="49">
        <v>92.817504999999997</v>
      </c>
      <c r="C542" s="14">
        <f t="shared" si="160"/>
        <v>1.9168447312999159E-2</v>
      </c>
      <c r="D542" s="13">
        <v>151.67649800000001</v>
      </c>
      <c r="E542" s="14">
        <f t="shared" si="161"/>
        <v>1.1065469833834163E-2</v>
      </c>
      <c r="F542" s="13">
        <v>196.41000399999999</v>
      </c>
      <c r="G542" s="14">
        <f t="shared" si="162"/>
        <v>1.1796873372060368E-2</v>
      </c>
      <c r="H542" s="13">
        <v>40.042865999999997</v>
      </c>
      <c r="I542" s="14">
        <f t="shared" si="163"/>
        <v>1.5968723190487921E-2</v>
      </c>
      <c r="J542" s="13">
        <v>41.632832000000001</v>
      </c>
      <c r="K542" s="14">
        <f t="shared" si="164"/>
        <v>9.2913213226542002E-3</v>
      </c>
      <c r="L542" s="13">
        <v>115.234444</v>
      </c>
      <c r="M542" s="14">
        <f t="shared" si="165"/>
        <v>-4.9061511051363693E-3</v>
      </c>
      <c r="N542" s="13">
        <v>76.175499000000002</v>
      </c>
      <c r="O542" s="14">
        <f t="shared" si="166"/>
        <v>1.3207807140978023E-2</v>
      </c>
      <c r="P542" s="13">
        <v>240.29998800000001</v>
      </c>
      <c r="Q542" s="14">
        <f t="shared" si="167"/>
        <v>-2.3371882090780227E-3</v>
      </c>
      <c r="R542" s="13">
        <v>43.123500999999997</v>
      </c>
      <c r="S542" s="14">
        <f t="shared" si="168"/>
        <v>-2.376137612210516E-2</v>
      </c>
      <c r="T542" s="13">
        <v>131.28985599999999</v>
      </c>
      <c r="U542" s="14">
        <f t="shared" si="169"/>
        <v>-1.975124485856794E-3</v>
      </c>
      <c r="V542" s="13">
        <v>42.799258999999999</v>
      </c>
      <c r="W542" s="14">
        <f t="shared" si="170"/>
        <v>-3.3210708652849918E-3</v>
      </c>
      <c r="X542" s="13">
        <v>302.890289</v>
      </c>
      <c r="Y542" s="14">
        <f t="shared" si="171"/>
        <v>9.6954101641926194E-3</v>
      </c>
      <c r="Z542" s="13">
        <v>67.399795999999995</v>
      </c>
      <c r="AA542" s="14">
        <f t="shared" si="172"/>
        <v>-4.2664063450700285E-3</v>
      </c>
      <c r="AB542" s="13">
        <v>197.00590500000001</v>
      </c>
      <c r="AC542" s="14">
        <f t="shared" si="173"/>
        <v>1.0098104401605523E-2</v>
      </c>
      <c r="AD542" s="13">
        <v>104.352707</v>
      </c>
      <c r="AE542" s="14">
        <f t="shared" si="174"/>
        <v>2.4472657175750312E-2</v>
      </c>
      <c r="AF542" s="13">
        <v>124.13578800000001</v>
      </c>
      <c r="AG542" s="14">
        <f t="shared" si="175"/>
        <v>4.0033058338921901E-3</v>
      </c>
      <c r="AH542" s="13">
        <v>31.596205000000001</v>
      </c>
      <c r="AI542" s="14">
        <f t="shared" si="176"/>
        <v>6.1507395475211002E-3</v>
      </c>
      <c r="AJ542" s="13">
        <v>116.95011100000001</v>
      </c>
      <c r="AK542" s="14">
        <f t="shared" si="177"/>
        <v>3.3625869945423936E-3</v>
      </c>
      <c r="AL542" s="13">
        <v>184.60000600000001</v>
      </c>
      <c r="AM542" s="14">
        <f t="shared" si="178"/>
        <v>4.7257059119372391E-2</v>
      </c>
      <c r="AN542" s="13">
        <v>193.03938299999999</v>
      </c>
      <c r="AO542" s="14">
        <f t="shared" si="179"/>
        <v>9.3524668982023496E-3</v>
      </c>
    </row>
    <row r="543" spans="1:41" x14ac:dyDescent="0.2">
      <c r="A543" s="50">
        <v>44042</v>
      </c>
      <c r="B543" s="49">
        <v>93.940612999999999</v>
      </c>
      <c r="C543" s="14">
        <f t="shared" si="160"/>
        <v>1.2100174422917442E-2</v>
      </c>
      <c r="D543" s="13">
        <v>152.59399400000001</v>
      </c>
      <c r="E543" s="14">
        <f t="shared" si="161"/>
        <v>6.0490320656005903E-3</v>
      </c>
      <c r="F543" s="13">
        <v>194.300003</v>
      </c>
      <c r="G543" s="14">
        <f t="shared" si="162"/>
        <v>-1.0742838740535721E-2</v>
      </c>
      <c r="H543" s="13">
        <v>39.833064999999998</v>
      </c>
      <c r="I543" s="14">
        <f t="shared" si="163"/>
        <v>-5.2394101860741005E-3</v>
      </c>
      <c r="J543" s="13">
        <v>41.392181000000001</v>
      </c>
      <c r="K543" s="14">
        <f t="shared" si="164"/>
        <v>-5.7803178030262359E-3</v>
      </c>
      <c r="L543" s="13">
        <v>115.284279</v>
      </c>
      <c r="M543" s="14">
        <f t="shared" si="165"/>
        <v>4.3246618172609885E-4</v>
      </c>
      <c r="N543" s="13">
        <v>76.918503000000001</v>
      </c>
      <c r="O543" s="14">
        <f t="shared" si="166"/>
        <v>9.7538448681511181E-3</v>
      </c>
      <c r="P543" s="13">
        <v>241.79808</v>
      </c>
      <c r="Q543" s="14">
        <f t="shared" si="167"/>
        <v>6.2342574898504033E-3</v>
      </c>
      <c r="R543" s="13">
        <v>43.051743000000002</v>
      </c>
      <c r="S543" s="14">
        <f t="shared" si="168"/>
        <v>-1.6640114632621161E-3</v>
      </c>
      <c r="T543" s="13">
        <v>131.55864</v>
      </c>
      <c r="U543" s="14">
        <f t="shared" si="169"/>
        <v>2.0472564156062134E-3</v>
      </c>
      <c r="V543" s="13">
        <v>42.505138000000002</v>
      </c>
      <c r="W543" s="14">
        <f t="shared" si="170"/>
        <v>-6.8721049586395466E-3</v>
      </c>
      <c r="X543" s="13">
        <v>302.59652699999998</v>
      </c>
      <c r="Y543" s="14">
        <f t="shared" si="171"/>
        <v>-9.6986272148202879E-4</v>
      </c>
      <c r="Z543" s="13">
        <v>67.094016999999994</v>
      </c>
      <c r="AA543" s="14">
        <f t="shared" si="172"/>
        <v>-4.5367941469733886E-3</v>
      </c>
      <c r="AB543" s="13">
        <v>196.85144</v>
      </c>
      <c r="AC543" s="14">
        <f t="shared" si="173"/>
        <v>-7.840627924325938E-4</v>
      </c>
      <c r="AD543" s="13">
        <v>105.83339700000001</v>
      </c>
      <c r="AE543" s="14">
        <f t="shared" si="174"/>
        <v>1.4189282123749924E-2</v>
      </c>
      <c r="AF543" s="13">
        <v>123.91980700000001</v>
      </c>
      <c r="AG543" s="14">
        <f t="shared" si="175"/>
        <v>-1.7398769805206937E-3</v>
      </c>
      <c r="AH543" s="13">
        <v>31.482433</v>
      </c>
      <c r="AI543" s="14">
        <f t="shared" si="176"/>
        <v>-3.600812186147051E-3</v>
      </c>
      <c r="AJ543" s="13">
        <v>119.78478200000001</v>
      </c>
      <c r="AK543" s="14">
        <f t="shared" si="177"/>
        <v>2.4238292514318305E-2</v>
      </c>
      <c r="AL543" s="13">
        <v>192.509995</v>
      </c>
      <c r="AM543" s="14">
        <f t="shared" si="178"/>
        <v>4.2849343135991091E-2</v>
      </c>
      <c r="AN543" s="13">
        <v>188.64549299999999</v>
      </c>
      <c r="AO543" s="14">
        <f t="shared" si="179"/>
        <v>-2.2761624761305832E-2</v>
      </c>
    </row>
    <row r="544" spans="1:41" x14ac:dyDescent="0.2">
      <c r="A544" s="50">
        <v>44043</v>
      </c>
      <c r="B544" s="49">
        <v>103.77512400000001</v>
      </c>
      <c r="C544" s="14">
        <f t="shared" si="160"/>
        <v>0.10468859725239388</v>
      </c>
      <c r="D544" s="13">
        <v>158.233994</v>
      </c>
      <c r="E544" s="14">
        <f t="shared" si="161"/>
        <v>3.6960825601038971E-2</v>
      </c>
      <c r="F544" s="13">
        <v>195.779999</v>
      </c>
      <c r="G544" s="14">
        <f t="shared" si="162"/>
        <v>7.6170662745691509E-3</v>
      </c>
      <c r="H544" s="13">
        <v>39.039509000000002</v>
      </c>
      <c r="I544" s="14">
        <f t="shared" si="163"/>
        <v>-1.9922042152668795E-2</v>
      </c>
      <c r="J544" s="13">
        <v>41.980434000000002</v>
      </c>
      <c r="K544" s="14">
        <f t="shared" si="164"/>
        <v>1.4211693749599741E-2</v>
      </c>
      <c r="L544" s="13">
        <v>116.56012</v>
      </c>
      <c r="M544" s="14">
        <f t="shared" si="165"/>
        <v>1.1066912254358741E-2</v>
      </c>
      <c r="N544" s="13">
        <v>74.397498999999996</v>
      </c>
      <c r="O544" s="14">
        <f t="shared" si="166"/>
        <v>-3.2775000834324719E-2</v>
      </c>
      <c r="P544" s="13">
        <v>241.05360400000001</v>
      </c>
      <c r="Q544" s="14">
        <f t="shared" si="167"/>
        <v>-3.0789160939573845E-3</v>
      </c>
      <c r="R544" s="13">
        <v>42.818489</v>
      </c>
      <c r="S544" s="14">
        <f t="shared" si="168"/>
        <v>-5.4179920195102094E-3</v>
      </c>
      <c r="T544" s="13">
        <v>130.59103400000001</v>
      </c>
      <c r="U544" s="14">
        <f t="shared" si="169"/>
        <v>-7.3549407321327198E-3</v>
      </c>
      <c r="V544" s="13">
        <v>42.104069000000003</v>
      </c>
      <c r="W544" s="14">
        <f t="shared" si="170"/>
        <v>-9.4357769171341532E-3</v>
      </c>
      <c r="X544" s="13">
        <v>302.13626099999999</v>
      </c>
      <c r="Y544" s="14">
        <f t="shared" si="171"/>
        <v>-1.5210551309466913E-3</v>
      </c>
      <c r="Z544" s="13">
        <v>68.155745999999994</v>
      </c>
      <c r="AA544" s="14">
        <f t="shared" si="172"/>
        <v>1.5824495945741424E-2</v>
      </c>
      <c r="AB544" s="13">
        <v>197.92301900000001</v>
      </c>
      <c r="AC544" s="14">
        <f t="shared" si="173"/>
        <v>5.4435923862177216E-3</v>
      </c>
      <c r="AD544" s="13">
        <v>105.840889</v>
      </c>
      <c r="AE544" s="14">
        <f t="shared" si="174"/>
        <v>7.0790508595264257E-5</v>
      </c>
      <c r="AF544" s="13">
        <v>123.892799</v>
      </c>
      <c r="AG544" s="14">
        <f t="shared" si="175"/>
        <v>-2.1794740206471097E-4</v>
      </c>
      <c r="AH544" s="13">
        <v>31.271145000000001</v>
      </c>
      <c r="AI544" s="14">
        <f t="shared" si="176"/>
        <v>-6.7112983294524975E-3</v>
      </c>
      <c r="AJ544" s="13">
        <v>119.51133</v>
      </c>
      <c r="AK544" s="14">
        <f t="shared" si="177"/>
        <v>-2.2828609397144151E-3</v>
      </c>
      <c r="AL544" s="13">
        <v>196.070007</v>
      </c>
      <c r="AM544" s="14">
        <f t="shared" si="178"/>
        <v>1.8492608656501153E-2</v>
      </c>
      <c r="AN544" s="13">
        <v>185.087616</v>
      </c>
      <c r="AO544" s="14">
        <f t="shared" si="179"/>
        <v>-1.886012193251807E-2</v>
      </c>
    </row>
    <row r="545" spans="1:41" x14ac:dyDescent="0.2">
      <c r="A545" s="50">
        <v>44046</v>
      </c>
      <c r="B545" s="49">
        <v>106.390007</v>
      </c>
      <c r="C545" s="14">
        <f t="shared" si="160"/>
        <v>2.5197589742219861E-2</v>
      </c>
      <c r="D545" s="13">
        <v>155.59449799999999</v>
      </c>
      <c r="E545" s="14">
        <f t="shared" si="161"/>
        <v>-1.6680966796553287E-2</v>
      </c>
      <c r="F545" s="13">
        <v>199.259995</v>
      </c>
      <c r="G545" s="14">
        <f t="shared" si="162"/>
        <v>1.7775033291322018E-2</v>
      </c>
      <c r="H545" s="13">
        <v>39.112476000000001</v>
      </c>
      <c r="I545" s="14">
        <f t="shared" si="163"/>
        <v>1.8690552691120743E-3</v>
      </c>
      <c r="J545" s="13">
        <v>42.033915999999998</v>
      </c>
      <c r="K545" s="14">
        <f t="shared" si="164"/>
        <v>1.2739744424747901E-3</v>
      </c>
      <c r="L545" s="13">
        <v>115.972031</v>
      </c>
      <c r="M545" s="14">
        <f t="shared" si="165"/>
        <v>-5.0453705778614744E-3</v>
      </c>
      <c r="N545" s="13">
        <v>74.138000000000005</v>
      </c>
      <c r="O545" s="14">
        <f t="shared" si="166"/>
        <v>-3.4880070363654259E-3</v>
      </c>
      <c r="P545" s="13">
        <v>241.68014500000001</v>
      </c>
      <c r="Q545" s="14">
        <f t="shared" si="167"/>
        <v>2.5991770693458704E-3</v>
      </c>
      <c r="R545" s="13">
        <v>43.329838000000002</v>
      </c>
      <c r="S545" s="14">
        <f t="shared" si="168"/>
        <v>1.1942247658482286E-2</v>
      </c>
      <c r="T545" s="13">
        <v>132.01556400000001</v>
      </c>
      <c r="U545" s="14">
        <f t="shared" si="169"/>
        <v>1.0908329280860052E-2</v>
      </c>
      <c r="V545" s="13">
        <v>41.266254000000004</v>
      </c>
      <c r="W545" s="14">
        <f t="shared" si="170"/>
        <v>-1.9898670601171564E-2</v>
      </c>
      <c r="X545" s="13">
        <v>306.112122</v>
      </c>
      <c r="Y545" s="14">
        <f t="shared" si="171"/>
        <v>1.3159165294628572E-2</v>
      </c>
      <c r="Z545" s="13">
        <v>70.109359999999995</v>
      </c>
      <c r="AA545" s="14">
        <f t="shared" si="172"/>
        <v>2.8663966204698355E-2</v>
      </c>
      <c r="AB545" s="13">
        <v>209.05450400000001</v>
      </c>
      <c r="AC545" s="14">
        <f t="shared" si="173"/>
        <v>5.6241487504796073E-2</v>
      </c>
      <c r="AD545" s="13">
        <v>109.784447</v>
      </c>
      <c r="AE545" s="14">
        <f t="shared" si="174"/>
        <v>3.7259305333310122E-2</v>
      </c>
      <c r="AF545" s="13">
        <v>123.028786</v>
      </c>
      <c r="AG545" s="14">
        <f t="shared" si="175"/>
        <v>-6.9738758585961014E-3</v>
      </c>
      <c r="AH545" s="13">
        <v>31.165493000000001</v>
      </c>
      <c r="AI545" s="14">
        <f t="shared" si="176"/>
        <v>-3.3785779190368403E-3</v>
      </c>
      <c r="AJ545" s="13">
        <v>119.666245</v>
      </c>
      <c r="AK545" s="14">
        <f t="shared" si="177"/>
        <v>1.296236934188677E-3</v>
      </c>
      <c r="AL545" s="13">
        <v>197.070007</v>
      </c>
      <c r="AM545" s="14">
        <f t="shared" si="178"/>
        <v>5.1002191273445963E-3</v>
      </c>
      <c r="AN545" s="13">
        <v>185.36953700000001</v>
      </c>
      <c r="AO545" s="14">
        <f t="shared" si="179"/>
        <v>1.5231759211811191E-3</v>
      </c>
    </row>
    <row r="546" spans="1:41" x14ac:dyDescent="0.2">
      <c r="A546" s="50">
        <v>44047</v>
      </c>
      <c r="B546" s="49">
        <v>107.100525</v>
      </c>
      <c r="C546" s="14">
        <f t="shared" si="160"/>
        <v>6.6784279843126182E-3</v>
      </c>
      <c r="D546" s="13">
        <v>156.941498</v>
      </c>
      <c r="E546" s="14">
        <f t="shared" si="161"/>
        <v>8.6571184541499591E-3</v>
      </c>
      <c r="F546" s="13">
        <v>200.240005</v>
      </c>
      <c r="G546" s="14">
        <f t="shared" si="162"/>
        <v>4.9182476392213292E-3</v>
      </c>
      <c r="H546" s="13">
        <v>39.413482999999999</v>
      </c>
      <c r="I546" s="14">
        <f t="shared" si="163"/>
        <v>7.6959331339698789E-3</v>
      </c>
      <c r="J546" s="13">
        <v>42.488486999999999</v>
      </c>
      <c r="K546" s="14">
        <f t="shared" si="164"/>
        <v>1.0814386173298773E-2</v>
      </c>
      <c r="L546" s="13">
        <v>116.908981</v>
      </c>
      <c r="M546" s="14">
        <f t="shared" si="165"/>
        <v>8.0791031416875825E-3</v>
      </c>
      <c r="N546" s="13">
        <v>73.665001000000004</v>
      </c>
      <c r="O546" s="14">
        <f t="shared" si="166"/>
        <v>-6.3799805767622564E-3</v>
      </c>
      <c r="P546" s="13">
        <v>243.21455399999999</v>
      </c>
      <c r="Q546" s="14">
        <f t="shared" si="167"/>
        <v>6.3489245258436799E-3</v>
      </c>
      <c r="R546" s="13">
        <v>44.074432000000002</v>
      </c>
      <c r="S546" s="14">
        <f t="shared" si="168"/>
        <v>1.7184324575596044E-2</v>
      </c>
      <c r="T546" s="13">
        <v>131.89909399999999</v>
      </c>
      <c r="U546" s="14">
        <f t="shared" si="169"/>
        <v>-8.822444602063495E-4</v>
      </c>
      <c r="V546" s="13">
        <v>41.613857000000003</v>
      </c>
      <c r="W546" s="14">
        <f t="shared" si="170"/>
        <v>8.423420260050829E-3</v>
      </c>
      <c r="X546" s="13">
        <v>307.87481700000001</v>
      </c>
      <c r="Y546" s="14">
        <f t="shared" si="171"/>
        <v>5.7583312561533262E-3</v>
      </c>
      <c r="Z546" s="13">
        <v>69.370391999999995</v>
      </c>
      <c r="AA546" s="14">
        <f t="shared" si="172"/>
        <v>-1.0540218880902619E-2</v>
      </c>
      <c r="AB546" s="13">
        <v>205.91682399999999</v>
      </c>
      <c r="AC546" s="14">
        <f t="shared" si="173"/>
        <v>-1.5008908872874649E-2</v>
      </c>
      <c r="AD546" s="13">
        <v>111.953186</v>
      </c>
      <c r="AE546" s="14">
        <f t="shared" si="174"/>
        <v>1.9754519508578428E-2</v>
      </c>
      <c r="AF546" s="13">
        <v>123.721756</v>
      </c>
      <c r="AG546" s="14">
        <f t="shared" si="175"/>
        <v>5.6325842311408802E-3</v>
      </c>
      <c r="AH546" s="13">
        <v>31.198001999999999</v>
      </c>
      <c r="AI546" s="14">
        <f t="shared" si="176"/>
        <v>1.0431087998510336E-3</v>
      </c>
      <c r="AJ546" s="13">
        <v>121.94493900000001</v>
      </c>
      <c r="AK546" s="14">
        <f t="shared" si="177"/>
        <v>1.9042078240192106E-2</v>
      </c>
      <c r="AL546" s="13">
        <v>197.33000200000001</v>
      </c>
      <c r="AM546" s="14">
        <f t="shared" si="178"/>
        <v>1.319302738949979E-3</v>
      </c>
      <c r="AN546" s="13">
        <v>186.92486600000001</v>
      </c>
      <c r="AO546" s="14">
        <f t="shared" si="179"/>
        <v>8.390423934651059E-3</v>
      </c>
    </row>
    <row r="547" spans="1:41" x14ac:dyDescent="0.2">
      <c r="A547" s="50">
        <v>44048</v>
      </c>
      <c r="B547" s="49">
        <v>107.488708</v>
      </c>
      <c r="C547" s="14">
        <f t="shared" si="160"/>
        <v>3.6244733627588399E-3</v>
      </c>
      <c r="D547" s="13">
        <v>160.25149500000001</v>
      </c>
      <c r="E547" s="14">
        <f t="shared" si="161"/>
        <v>2.1090642323294384E-2</v>
      </c>
      <c r="F547" s="13">
        <v>203.61999499999999</v>
      </c>
      <c r="G547" s="14">
        <f t="shared" si="162"/>
        <v>1.6879693945273333E-2</v>
      </c>
      <c r="H547" s="13">
        <v>38.574322000000002</v>
      </c>
      <c r="I547" s="14">
        <f t="shared" si="163"/>
        <v>-2.1291216510857414E-2</v>
      </c>
      <c r="J547" s="13">
        <v>42.185443999999997</v>
      </c>
      <c r="K547" s="14">
        <f t="shared" si="164"/>
        <v>-7.1323556426003965E-3</v>
      </c>
      <c r="L547" s="13">
        <v>127.195457</v>
      </c>
      <c r="M547" s="14">
        <f t="shared" si="165"/>
        <v>8.7987046948942327E-2</v>
      </c>
      <c r="N547" s="13">
        <v>73.954498000000001</v>
      </c>
      <c r="O547" s="14">
        <f t="shared" si="166"/>
        <v>3.9299123881095799E-3</v>
      </c>
      <c r="P547" s="13">
        <v>242.86041299999999</v>
      </c>
      <c r="Q547" s="14">
        <f t="shared" si="167"/>
        <v>-1.4560847374289754E-3</v>
      </c>
      <c r="R547" s="13">
        <v>43.886043999999998</v>
      </c>
      <c r="S547" s="14">
        <f t="shared" si="168"/>
        <v>-4.2743148680850496E-3</v>
      </c>
      <c r="T547" s="13">
        <v>132.95628400000001</v>
      </c>
      <c r="U547" s="14">
        <f t="shared" si="169"/>
        <v>8.0151422419931784E-3</v>
      </c>
      <c r="V547" s="13">
        <v>42.086235000000002</v>
      </c>
      <c r="W547" s="14">
        <f t="shared" si="170"/>
        <v>1.1351459202640024E-2</v>
      </c>
      <c r="X547" s="13">
        <v>321.20281999999997</v>
      </c>
      <c r="Y547" s="14">
        <f t="shared" si="171"/>
        <v>4.3290331862381404E-2</v>
      </c>
      <c r="Z547" s="13">
        <v>69.344909999999999</v>
      </c>
      <c r="AA547" s="14">
        <f t="shared" si="172"/>
        <v>-3.6733250692888575E-4</v>
      </c>
      <c r="AB547" s="13">
        <v>205.57891799999999</v>
      </c>
      <c r="AC547" s="14">
        <f t="shared" si="173"/>
        <v>-1.640982963101667E-3</v>
      </c>
      <c r="AD547" s="13">
        <v>112.541489</v>
      </c>
      <c r="AE547" s="14">
        <f t="shared" si="174"/>
        <v>5.2549018122627356E-3</v>
      </c>
      <c r="AF547" s="13">
        <v>122.623802</v>
      </c>
      <c r="AG547" s="14">
        <f t="shared" si="175"/>
        <v>-8.874380994075115E-3</v>
      </c>
      <c r="AH547" s="13">
        <v>31.246758</v>
      </c>
      <c r="AI547" s="14">
        <f t="shared" si="176"/>
        <v>1.5627923865124682E-3</v>
      </c>
      <c r="AJ547" s="13">
        <v>121.62593099999999</v>
      </c>
      <c r="AK547" s="14">
        <f t="shared" si="177"/>
        <v>-2.6160003245400132E-3</v>
      </c>
      <c r="AL547" s="13">
        <v>202.91000399999999</v>
      </c>
      <c r="AM547" s="14">
        <f t="shared" si="178"/>
        <v>2.8277514536284132E-2</v>
      </c>
      <c r="AN547" s="13">
        <v>190.62858600000001</v>
      </c>
      <c r="AO547" s="14">
        <f t="shared" si="179"/>
        <v>1.9813950274545133E-2</v>
      </c>
    </row>
    <row r="548" spans="1:41" x14ac:dyDescent="0.2">
      <c r="A548" s="50">
        <v>44049</v>
      </c>
      <c r="B548" s="49">
        <v>111.23891399999999</v>
      </c>
      <c r="C548" s="14">
        <f t="shared" si="160"/>
        <v>3.4889302046499537E-2</v>
      </c>
      <c r="D548" s="13">
        <v>161.25</v>
      </c>
      <c r="E548" s="14">
        <f t="shared" si="161"/>
        <v>6.2308623080240544E-3</v>
      </c>
      <c r="F548" s="13">
        <v>205.020004</v>
      </c>
      <c r="G548" s="14">
        <f t="shared" si="162"/>
        <v>6.8755968685689783E-3</v>
      </c>
      <c r="H548" s="13">
        <v>39.103352000000001</v>
      </c>
      <c r="I548" s="14">
        <f t="shared" si="163"/>
        <v>1.3714563797128987E-2</v>
      </c>
      <c r="J548" s="13">
        <v>42.577618000000001</v>
      </c>
      <c r="K548" s="14">
        <f t="shared" si="164"/>
        <v>9.2964293560595657E-3</v>
      </c>
      <c r="L548" s="13">
        <v>130.39503500000001</v>
      </c>
      <c r="M548" s="14">
        <f t="shared" si="165"/>
        <v>2.5154813508787566E-2</v>
      </c>
      <c r="N548" s="13">
        <v>75.247497999999993</v>
      </c>
      <c r="O548" s="14">
        <f t="shared" si="166"/>
        <v>1.7483723572837784E-2</v>
      </c>
      <c r="P548" s="13">
        <v>244.57647700000001</v>
      </c>
      <c r="Q548" s="14">
        <f t="shared" si="167"/>
        <v>7.0660507359014968E-3</v>
      </c>
      <c r="R548" s="13">
        <v>43.867977000000003</v>
      </c>
      <c r="S548" s="14">
        <f t="shared" si="168"/>
        <v>-4.116798497488805E-4</v>
      </c>
      <c r="T548" s="13">
        <v>132.19476299999999</v>
      </c>
      <c r="U548" s="14">
        <f t="shared" si="169"/>
        <v>-5.7276044207132948E-3</v>
      </c>
      <c r="V548" s="13">
        <v>42.317970000000003</v>
      </c>
      <c r="W548" s="14">
        <f t="shared" si="170"/>
        <v>5.5061946025820596E-3</v>
      </c>
      <c r="X548" s="13">
        <v>323.29846199999997</v>
      </c>
      <c r="Y548" s="14">
        <f t="shared" si="171"/>
        <v>6.5243574137985316E-3</v>
      </c>
      <c r="Z548" s="13">
        <v>68.843781000000007</v>
      </c>
      <c r="AA548" s="14">
        <f t="shared" si="172"/>
        <v>-7.2266154790595616E-3</v>
      </c>
      <c r="AB548" s="13">
        <v>208.87107800000001</v>
      </c>
      <c r="AC548" s="14">
        <f t="shared" si="173"/>
        <v>1.6014093429560727E-2</v>
      </c>
      <c r="AD548" s="13">
        <v>113.027573</v>
      </c>
      <c r="AE548" s="14">
        <f t="shared" si="174"/>
        <v>4.3191538011373432E-3</v>
      </c>
      <c r="AF548" s="13">
        <v>122.272797</v>
      </c>
      <c r="AG548" s="14">
        <f t="shared" si="175"/>
        <v>-2.862454060917119E-3</v>
      </c>
      <c r="AH548" s="13">
        <v>31.100479</v>
      </c>
      <c r="AI548" s="14">
        <f t="shared" si="176"/>
        <v>-4.6814136685796592E-3</v>
      </c>
      <c r="AJ548" s="13">
        <v>120.960556</v>
      </c>
      <c r="AK548" s="14">
        <f t="shared" si="177"/>
        <v>-5.4706672707812709E-3</v>
      </c>
      <c r="AL548" s="13">
        <v>204.08999600000001</v>
      </c>
      <c r="AM548" s="14">
        <f t="shared" si="178"/>
        <v>5.8153465907970769E-3</v>
      </c>
      <c r="AN548" s="13">
        <v>193.22409099999999</v>
      </c>
      <c r="AO548" s="14">
        <f t="shared" si="179"/>
        <v>1.36155078021718E-2</v>
      </c>
    </row>
    <row r="549" spans="1:41" x14ac:dyDescent="0.2">
      <c r="A549" s="50">
        <v>44050</v>
      </c>
      <c r="B549" s="49">
        <v>108.709808</v>
      </c>
      <c r="C549" s="14">
        <f t="shared" si="160"/>
        <v>-2.2735802688616635E-2</v>
      </c>
      <c r="D549" s="13">
        <v>158.37300099999999</v>
      </c>
      <c r="E549" s="14">
        <f t="shared" si="161"/>
        <v>-1.7841854263565993E-2</v>
      </c>
      <c r="F549" s="13">
        <v>209.479996</v>
      </c>
      <c r="G549" s="14">
        <f t="shared" si="162"/>
        <v>2.175393577692053E-2</v>
      </c>
      <c r="H549" s="13">
        <v>39.048630000000003</v>
      </c>
      <c r="I549" s="14">
        <f t="shared" si="163"/>
        <v>-1.3994196712342477E-3</v>
      </c>
      <c r="J549" s="13">
        <v>42.274566999999998</v>
      </c>
      <c r="K549" s="14">
        <f t="shared" si="164"/>
        <v>-7.11761282653256E-3</v>
      </c>
      <c r="L549" s="13">
        <v>129.50791899999999</v>
      </c>
      <c r="M549" s="14">
        <f t="shared" si="165"/>
        <v>-6.8032958463488669E-3</v>
      </c>
      <c r="N549" s="13">
        <v>74.918503000000001</v>
      </c>
      <c r="O549" s="14">
        <f t="shared" si="166"/>
        <v>-4.3721719491589539E-3</v>
      </c>
      <c r="P549" s="13">
        <v>246.637573</v>
      </c>
      <c r="Q549" s="14">
        <f t="shared" si="167"/>
        <v>8.4272045508284599E-3</v>
      </c>
      <c r="R549" s="13">
        <v>43.380245000000002</v>
      </c>
      <c r="S549" s="14">
        <f t="shared" si="168"/>
        <v>-1.1118178529180844E-2</v>
      </c>
      <c r="T549" s="13">
        <v>133.135468</v>
      </c>
      <c r="U549" s="14">
        <f t="shared" si="169"/>
        <v>7.116053455158422E-3</v>
      </c>
      <c r="V549" s="13">
        <v>42.603175999999998</v>
      </c>
      <c r="W549" s="14">
        <f t="shared" si="170"/>
        <v>6.7395954957194526E-3</v>
      </c>
      <c r="X549" s="13">
        <v>321.22238199999998</v>
      </c>
      <c r="Y549" s="14">
        <f t="shared" si="171"/>
        <v>-6.4215585411599996E-3</v>
      </c>
      <c r="Z549" s="13">
        <v>68.818282999999994</v>
      </c>
      <c r="AA549" s="14">
        <f t="shared" si="172"/>
        <v>-3.7037477648149686E-4</v>
      </c>
      <c r="AB549" s="13">
        <v>205.13481100000001</v>
      </c>
      <c r="AC549" s="14">
        <f t="shared" si="173"/>
        <v>-1.7887909785192946E-2</v>
      </c>
      <c r="AD549" s="13">
        <v>111.671494</v>
      </c>
      <c r="AE549" s="14">
        <f t="shared" si="174"/>
        <v>-1.1997771552610503E-2</v>
      </c>
      <c r="AF549" s="13">
        <v>123.064804</v>
      </c>
      <c r="AG549" s="14">
        <f t="shared" si="175"/>
        <v>6.477376975354554E-3</v>
      </c>
      <c r="AH549" s="13">
        <v>31.246758</v>
      </c>
      <c r="AI549" s="14">
        <f t="shared" si="176"/>
        <v>4.7034323812182866E-3</v>
      </c>
      <c r="AJ549" s="13">
        <v>121.726196</v>
      </c>
      <c r="AK549" s="14">
        <f t="shared" si="177"/>
        <v>6.3296666724979023E-3</v>
      </c>
      <c r="AL549" s="13">
        <v>198.63000500000001</v>
      </c>
      <c r="AM549" s="14">
        <f t="shared" si="178"/>
        <v>-2.6752859557114261E-2</v>
      </c>
      <c r="AN549" s="13">
        <v>190.88133199999999</v>
      </c>
      <c r="AO549" s="14">
        <f t="shared" si="179"/>
        <v>-1.2124569911937111E-2</v>
      </c>
    </row>
    <row r="550" spans="1:41" x14ac:dyDescent="0.2">
      <c r="A550" s="50">
        <v>44053</v>
      </c>
      <c r="B550" s="49">
        <v>110.28987100000001</v>
      </c>
      <c r="C550" s="14">
        <f t="shared" si="160"/>
        <v>1.4534686695426791E-2</v>
      </c>
      <c r="D550" s="13">
        <v>157.408005</v>
      </c>
      <c r="E550" s="14">
        <f t="shared" si="161"/>
        <v>-6.0931850372651919E-3</v>
      </c>
      <c r="F550" s="13">
        <v>212.58000200000001</v>
      </c>
      <c r="G550" s="14">
        <f t="shared" si="162"/>
        <v>1.479857771240356E-2</v>
      </c>
      <c r="H550" s="13">
        <v>39.240181</v>
      </c>
      <c r="I550" s="14">
        <f t="shared" si="163"/>
        <v>4.9054473870144832E-3</v>
      </c>
      <c r="J550" s="13">
        <v>42.541964999999998</v>
      </c>
      <c r="K550" s="14">
        <f t="shared" si="164"/>
        <v>6.3252688076025354E-3</v>
      </c>
      <c r="L550" s="13">
        <v>128.371613</v>
      </c>
      <c r="M550" s="14">
        <f t="shared" si="165"/>
        <v>-8.774027169720755E-3</v>
      </c>
      <c r="N550" s="13">
        <v>74.841003000000001</v>
      </c>
      <c r="O550" s="14">
        <f t="shared" si="166"/>
        <v>-1.0344574023322117E-3</v>
      </c>
      <c r="P550" s="13">
        <v>249.44311500000001</v>
      </c>
      <c r="Q550" s="14">
        <f t="shared" si="167"/>
        <v>1.1375160588366739E-2</v>
      </c>
      <c r="R550" s="13">
        <v>44.455044000000001</v>
      </c>
      <c r="S550" s="14">
        <f t="shared" si="168"/>
        <v>2.4776231669507709E-2</v>
      </c>
      <c r="T550" s="13">
        <v>132.62477100000001</v>
      </c>
      <c r="U550" s="14">
        <f t="shared" si="169"/>
        <v>-3.8359199668716037E-3</v>
      </c>
      <c r="V550" s="13">
        <v>42.531875999999997</v>
      </c>
      <c r="W550" s="14">
        <f t="shared" si="170"/>
        <v>-1.6735841478109359E-3</v>
      </c>
      <c r="X550" s="13">
        <v>316.18890399999998</v>
      </c>
      <c r="Y550" s="14">
        <f t="shared" si="171"/>
        <v>-1.5669761143854544E-2</v>
      </c>
      <c r="Z550" s="13">
        <v>68.724853999999993</v>
      </c>
      <c r="AA550" s="14">
        <f t="shared" si="172"/>
        <v>-1.3576188757862262E-3</v>
      </c>
      <c r="AB550" s="13">
        <v>201.05107100000001</v>
      </c>
      <c r="AC550" s="14">
        <f t="shared" si="173"/>
        <v>-1.9907591403391822E-2</v>
      </c>
      <c r="AD550" s="13">
        <v>111.32751500000001</v>
      </c>
      <c r="AE550" s="14">
        <f t="shared" si="174"/>
        <v>-3.0802757953608539E-3</v>
      </c>
      <c r="AF550" s="13">
        <v>122.380798</v>
      </c>
      <c r="AG550" s="14">
        <f t="shared" si="175"/>
        <v>-5.5580960418220027E-3</v>
      </c>
      <c r="AH550" s="13">
        <v>31.198001999999999</v>
      </c>
      <c r="AI550" s="14">
        <f t="shared" si="176"/>
        <v>-1.5603538773526493E-3</v>
      </c>
      <c r="AJ550" s="13">
        <v>122.227509</v>
      </c>
      <c r="AK550" s="14">
        <f t="shared" si="177"/>
        <v>4.1183657788830264E-3</v>
      </c>
      <c r="AL550" s="13">
        <v>193.320007</v>
      </c>
      <c r="AM550" s="14">
        <f t="shared" si="178"/>
        <v>-2.6733111143001809E-2</v>
      </c>
      <c r="AN550" s="13">
        <v>191.29933199999999</v>
      </c>
      <c r="AO550" s="14">
        <f t="shared" si="179"/>
        <v>2.1898422209249979E-3</v>
      </c>
    </row>
    <row r="551" spans="1:41" x14ac:dyDescent="0.2">
      <c r="A551" s="50">
        <v>44054</v>
      </c>
      <c r="B551" s="49">
        <v>107.009872</v>
      </c>
      <c r="C551" s="14">
        <f t="shared" si="160"/>
        <v>-2.9739802669639603E-2</v>
      </c>
      <c r="D551" s="13">
        <v>154.03349299999999</v>
      </c>
      <c r="E551" s="14">
        <f t="shared" si="161"/>
        <v>-2.1437994846577269E-2</v>
      </c>
      <c r="F551" s="13">
        <v>212.66000399999999</v>
      </c>
      <c r="G551" s="14">
        <f t="shared" si="162"/>
        <v>3.7633831615058178E-4</v>
      </c>
      <c r="H551" s="13">
        <v>39.212817999999999</v>
      </c>
      <c r="I551" s="14">
        <f t="shared" si="163"/>
        <v>-6.9732094253083243E-4</v>
      </c>
      <c r="J551" s="13">
        <v>42.060657999999997</v>
      </c>
      <c r="K551" s="14">
        <f t="shared" si="164"/>
        <v>-1.1313699308435843E-2</v>
      </c>
      <c r="L551" s="13">
        <v>130.066101</v>
      </c>
      <c r="M551" s="14">
        <f t="shared" si="165"/>
        <v>1.3199865300438374E-2</v>
      </c>
      <c r="N551" s="13">
        <v>74.027000000000001</v>
      </c>
      <c r="O551" s="14">
        <f t="shared" si="166"/>
        <v>-1.0876430931851644E-2</v>
      </c>
      <c r="P551" s="13">
        <v>249.615646</v>
      </c>
      <c r="Q551" s="14">
        <f t="shared" si="167"/>
        <v>6.9166471080994718E-4</v>
      </c>
      <c r="R551" s="13">
        <v>43.524760999999998</v>
      </c>
      <c r="S551" s="14">
        <f t="shared" si="168"/>
        <v>-2.0926376768404586E-2</v>
      </c>
      <c r="T551" s="13">
        <v>131.67512500000001</v>
      </c>
      <c r="U551" s="14">
        <f t="shared" si="169"/>
        <v>-7.1603969065476836E-3</v>
      </c>
      <c r="V551" s="13">
        <v>42.719054999999997</v>
      </c>
      <c r="W551" s="14">
        <f t="shared" si="170"/>
        <v>4.4009109779215017E-3</v>
      </c>
      <c r="X551" s="13">
        <v>321.73159800000002</v>
      </c>
      <c r="Y551" s="14">
        <f t="shared" si="171"/>
        <v>1.7529691680768344E-2</v>
      </c>
      <c r="Z551" s="13">
        <v>68.724853999999993</v>
      </c>
      <c r="AA551" s="14">
        <f t="shared" si="172"/>
        <v>0</v>
      </c>
      <c r="AB551" s="13">
        <v>196.34942599999999</v>
      </c>
      <c r="AC551" s="14">
        <f t="shared" si="173"/>
        <v>-2.3385326805844375E-2</v>
      </c>
      <c r="AD551" s="13">
        <v>108.1866</v>
      </c>
      <c r="AE551" s="14">
        <f t="shared" si="174"/>
        <v>-2.8213285817077716E-2</v>
      </c>
      <c r="AF551" s="13">
        <v>121.60678900000001</v>
      </c>
      <c r="AG551" s="14">
        <f t="shared" si="175"/>
        <v>-6.3245951378744225E-3</v>
      </c>
      <c r="AH551" s="13">
        <v>30.710402999999999</v>
      </c>
      <c r="AI551" s="14">
        <f t="shared" si="176"/>
        <v>-1.5629173945177599E-2</v>
      </c>
      <c r="AJ551" s="13">
        <v>121.43450199999999</v>
      </c>
      <c r="AK551" s="14">
        <f t="shared" si="177"/>
        <v>-6.4879584513172217E-3</v>
      </c>
      <c r="AL551" s="13">
        <v>189.029999</v>
      </c>
      <c r="AM551" s="14">
        <f t="shared" si="178"/>
        <v>-2.2191226177640244E-2</v>
      </c>
      <c r="AN551" s="13">
        <v>192.25198399999999</v>
      </c>
      <c r="AO551" s="14">
        <f t="shared" si="179"/>
        <v>4.9799023866952119E-3</v>
      </c>
    </row>
    <row r="552" spans="1:41" x14ac:dyDescent="0.2">
      <c r="A552" s="50">
        <v>44055</v>
      </c>
      <c r="B552" s="49">
        <v>110.56626900000001</v>
      </c>
      <c r="C552" s="14">
        <f t="shared" si="160"/>
        <v>3.323428888878599E-2</v>
      </c>
      <c r="D552" s="13">
        <v>158.11199999999999</v>
      </c>
      <c r="E552" s="14">
        <f t="shared" si="161"/>
        <v>2.6478053055642992E-2</v>
      </c>
      <c r="F552" s="13">
        <v>213.240005</v>
      </c>
      <c r="G552" s="14">
        <f t="shared" si="162"/>
        <v>2.7273628754376222E-3</v>
      </c>
      <c r="H552" s="13">
        <v>39.532063000000001</v>
      </c>
      <c r="I552" s="14">
        <f t="shared" si="163"/>
        <v>8.1413429659660252E-3</v>
      </c>
      <c r="J552" s="13">
        <v>42.871746000000002</v>
      </c>
      <c r="K552" s="14">
        <f t="shared" si="164"/>
        <v>1.928376869425108E-2</v>
      </c>
      <c r="L552" s="13">
        <v>131.36187699999999</v>
      </c>
      <c r="M552" s="14">
        <f t="shared" si="165"/>
        <v>9.9624420970378935E-3</v>
      </c>
      <c r="N552" s="13">
        <v>75.361999999999995</v>
      </c>
      <c r="O552" s="14">
        <f t="shared" si="166"/>
        <v>1.8033960581949726E-2</v>
      </c>
      <c r="P552" s="13">
        <v>255.66261299999999</v>
      </c>
      <c r="Q552" s="14">
        <f t="shared" si="167"/>
        <v>2.4225112074905741E-2</v>
      </c>
      <c r="R552" s="13">
        <v>44.427951999999998</v>
      </c>
      <c r="S552" s="14">
        <f t="shared" si="168"/>
        <v>2.0751199529849274E-2</v>
      </c>
      <c r="T552" s="13">
        <v>134.08517499999999</v>
      </c>
      <c r="U552" s="14">
        <f t="shared" si="169"/>
        <v>1.8303001421111187E-2</v>
      </c>
      <c r="V552" s="13">
        <v>43.164676999999998</v>
      </c>
      <c r="W552" s="14">
        <f t="shared" si="170"/>
        <v>1.0431457343801354E-2</v>
      </c>
      <c r="X552" s="13">
        <v>320.84051499999998</v>
      </c>
      <c r="Y552" s="14">
        <f t="shared" si="171"/>
        <v>-2.7696471392282263E-3</v>
      </c>
      <c r="Z552" s="13">
        <v>70.228294000000005</v>
      </c>
      <c r="AA552" s="14">
        <f t="shared" si="172"/>
        <v>2.1876219627909421E-2</v>
      </c>
      <c r="AB552" s="13">
        <v>201.958572</v>
      </c>
      <c r="AC552" s="14">
        <f t="shared" si="173"/>
        <v>2.8567162707162641E-2</v>
      </c>
      <c r="AD552" s="13">
        <v>114.07205999999999</v>
      </c>
      <c r="AE552" s="14">
        <f t="shared" si="174"/>
        <v>5.4401007148759506E-2</v>
      </c>
      <c r="AF552" s="13">
        <v>124.018776</v>
      </c>
      <c r="AG552" s="14">
        <f t="shared" si="175"/>
        <v>1.9834312046509206E-2</v>
      </c>
      <c r="AH552" s="13">
        <v>31.149242000000001</v>
      </c>
      <c r="AI552" s="14">
        <f t="shared" si="176"/>
        <v>1.4289587798636205E-2</v>
      </c>
      <c r="AJ552" s="13">
        <v>123.467079</v>
      </c>
      <c r="AK552" s="14">
        <f t="shared" si="177"/>
        <v>1.6738051925308639E-2</v>
      </c>
      <c r="AL552" s="13">
        <v>191.320007</v>
      </c>
      <c r="AM552" s="14">
        <f t="shared" si="178"/>
        <v>1.2114521568610925E-2</v>
      </c>
      <c r="AN552" s="13">
        <v>193.19494599999999</v>
      </c>
      <c r="AO552" s="14">
        <f t="shared" si="179"/>
        <v>4.9048232448929419E-3</v>
      </c>
    </row>
    <row r="553" spans="1:41" x14ac:dyDescent="0.2">
      <c r="A553" s="50">
        <v>44056</v>
      </c>
      <c r="B553" s="49">
        <v>112.523033</v>
      </c>
      <c r="C553" s="14">
        <f t="shared" si="160"/>
        <v>1.7697657863448235E-2</v>
      </c>
      <c r="D553" s="13">
        <v>158.050995</v>
      </c>
      <c r="E553" s="14">
        <f t="shared" si="161"/>
        <v>-3.8583409228898358E-4</v>
      </c>
      <c r="F553" s="13">
        <v>211.979996</v>
      </c>
      <c r="G553" s="14">
        <f t="shared" si="162"/>
        <v>-5.908877182778105E-3</v>
      </c>
      <c r="H553" s="13">
        <v>39.577663000000001</v>
      </c>
      <c r="I553" s="14">
        <f t="shared" si="163"/>
        <v>1.1534940637931701E-3</v>
      </c>
      <c r="J553" s="13">
        <v>38.076526999999999</v>
      </c>
      <c r="K553" s="14">
        <f t="shared" si="164"/>
        <v>-0.11185033145139467</v>
      </c>
      <c r="L553" s="13">
        <v>130.53457599999999</v>
      </c>
      <c r="M553" s="14">
        <f t="shared" si="165"/>
        <v>-6.2978774275583849E-3</v>
      </c>
      <c r="N553" s="13">
        <v>75.832497000000004</v>
      </c>
      <c r="O553" s="14">
        <f t="shared" si="166"/>
        <v>6.2431596825986979E-3</v>
      </c>
      <c r="P553" s="13">
        <v>255.735275</v>
      </c>
      <c r="Q553" s="14">
        <f t="shared" si="167"/>
        <v>2.8421050362958944E-4</v>
      </c>
      <c r="R553" s="13">
        <v>43.858944000000001</v>
      </c>
      <c r="S553" s="14">
        <f t="shared" si="168"/>
        <v>-1.2807432582082501E-2</v>
      </c>
      <c r="T553" s="13">
        <v>132.597916</v>
      </c>
      <c r="U553" s="14">
        <f t="shared" si="169"/>
        <v>-1.1091897370458681E-2</v>
      </c>
      <c r="V553" s="13">
        <v>43.120120999999997</v>
      </c>
      <c r="W553" s="14">
        <f t="shared" si="170"/>
        <v>-1.032232906549968E-3</v>
      </c>
      <c r="X553" s="13">
        <v>319.43029799999999</v>
      </c>
      <c r="Y553" s="14">
        <f t="shared" si="171"/>
        <v>-4.3953831703580359E-3</v>
      </c>
      <c r="Z553" s="13">
        <v>70.958754999999996</v>
      </c>
      <c r="AA553" s="14">
        <f t="shared" si="172"/>
        <v>1.040123514889868E-2</v>
      </c>
      <c r="AB553" s="13">
        <v>201.485489</v>
      </c>
      <c r="AC553" s="14">
        <f t="shared" si="173"/>
        <v>-2.3424754657108693E-3</v>
      </c>
      <c r="AD553" s="13">
        <v>114.099457</v>
      </c>
      <c r="AE553" s="14">
        <f t="shared" si="174"/>
        <v>2.4017274694609902E-4</v>
      </c>
      <c r="AF553" s="13">
        <v>124.288788</v>
      </c>
      <c r="AG553" s="14">
        <f t="shared" si="175"/>
        <v>2.1771864608628455E-3</v>
      </c>
      <c r="AH553" s="13">
        <v>31.019214999999999</v>
      </c>
      <c r="AI553" s="14">
        <f t="shared" si="176"/>
        <v>-4.1743230862568703E-3</v>
      </c>
      <c r="AJ553" s="13">
        <v>123.758759</v>
      </c>
      <c r="AK553" s="14">
        <f t="shared" si="177"/>
        <v>2.3624111168938366E-3</v>
      </c>
      <c r="AL553" s="13">
        <v>193.070007</v>
      </c>
      <c r="AM553" s="14">
        <f t="shared" si="178"/>
        <v>9.1469785488769162E-3</v>
      </c>
      <c r="AN553" s="13">
        <v>192.35766599999999</v>
      </c>
      <c r="AO553" s="14">
        <f t="shared" si="179"/>
        <v>-4.3338607832938969E-3</v>
      </c>
    </row>
    <row r="554" spans="1:41" x14ac:dyDescent="0.2">
      <c r="A554" s="50">
        <v>44057</v>
      </c>
      <c r="B554" s="49">
        <v>112.422737</v>
      </c>
      <c r="C554" s="14">
        <f t="shared" si="160"/>
        <v>-8.9133750953906965E-4</v>
      </c>
      <c r="D554" s="13">
        <v>157.40100100000001</v>
      </c>
      <c r="E554" s="14">
        <f t="shared" si="161"/>
        <v>-4.1125587346032555E-3</v>
      </c>
      <c r="F554" s="13">
        <v>210.96000699999999</v>
      </c>
      <c r="G554" s="14">
        <f t="shared" si="162"/>
        <v>-4.811722894834003E-3</v>
      </c>
      <c r="H554" s="13">
        <v>39.924286000000002</v>
      </c>
      <c r="I554" s="14">
        <f t="shared" si="163"/>
        <v>8.7580461736713744E-3</v>
      </c>
      <c r="J554" s="13">
        <v>37.88044</v>
      </c>
      <c r="K554" s="14">
        <f t="shared" si="164"/>
        <v>-5.1498131644200917E-3</v>
      </c>
      <c r="L554" s="13">
        <v>130.10597200000001</v>
      </c>
      <c r="M554" s="14">
        <f t="shared" si="165"/>
        <v>-3.2834518878736008E-3</v>
      </c>
      <c r="N554" s="13">
        <v>75.231498999999999</v>
      </c>
      <c r="O554" s="14">
        <f t="shared" si="166"/>
        <v>-7.9253357567798943E-3</v>
      </c>
      <c r="P554" s="13">
        <v>254.72744800000001</v>
      </c>
      <c r="Q554" s="14">
        <f t="shared" si="167"/>
        <v>-3.9408994320395685E-3</v>
      </c>
      <c r="R554" s="13">
        <v>44.156993999999997</v>
      </c>
      <c r="S554" s="14">
        <f t="shared" si="168"/>
        <v>6.7956492522938117E-3</v>
      </c>
      <c r="T554" s="13">
        <v>132.81294299999999</v>
      </c>
      <c r="U554" s="14">
        <f t="shared" si="169"/>
        <v>1.6216469043148773E-3</v>
      </c>
      <c r="V554" s="13">
        <v>43.182513999999998</v>
      </c>
      <c r="W554" s="14">
        <f t="shared" si="170"/>
        <v>1.4469579062637017E-3</v>
      </c>
      <c r="X554" s="13">
        <v>320.027649</v>
      </c>
      <c r="Y554" s="14">
        <f t="shared" si="171"/>
        <v>1.8700511621474458E-3</v>
      </c>
      <c r="Z554" s="13">
        <v>70.907798999999997</v>
      </c>
      <c r="AA554" s="14">
        <f t="shared" si="172"/>
        <v>-7.1810730050148042E-4</v>
      </c>
      <c r="AB554" s="13">
        <v>201.67855800000001</v>
      </c>
      <c r="AC554" s="14">
        <f t="shared" si="173"/>
        <v>9.5822781560217507E-4</v>
      </c>
      <c r="AD554" s="13">
        <v>115.305977</v>
      </c>
      <c r="AE554" s="14">
        <f t="shared" si="174"/>
        <v>1.0574283451673105E-2</v>
      </c>
      <c r="AF554" s="13">
        <v>123.80278800000001</v>
      </c>
      <c r="AG554" s="14">
        <f t="shared" si="175"/>
        <v>-3.9102481231049202E-3</v>
      </c>
      <c r="AH554" s="13">
        <v>30.929829000000002</v>
      </c>
      <c r="AI554" s="14">
        <f t="shared" si="176"/>
        <v>-2.8816332070298323E-3</v>
      </c>
      <c r="AJ554" s="13">
        <v>123.138969</v>
      </c>
      <c r="AK554" s="14">
        <f t="shared" si="177"/>
        <v>-5.0080495716670059E-3</v>
      </c>
      <c r="AL554" s="13">
        <v>191.46000699999999</v>
      </c>
      <c r="AM554" s="14">
        <f t="shared" si="178"/>
        <v>-8.33894412196301E-3</v>
      </c>
      <c r="AN554" s="13">
        <v>191.44248999999999</v>
      </c>
      <c r="AO554" s="14">
        <f t="shared" si="179"/>
        <v>-4.7576788543483017E-3</v>
      </c>
    </row>
    <row r="555" spans="1:41" x14ac:dyDescent="0.2">
      <c r="A555" s="50">
        <v>44060</v>
      </c>
      <c r="B555" s="49">
        <v>112.129211</v>
      </c>
      <c r="C555" s="14">
        <f t="shared" si="160"/>
        <v>-2.6109131287205267E-3</v>
      </c>
      <c r="D555" s="13">
        <v>159.120499</v>
      </c>
      <c r="E555" s="14">
        <f t="shared" si="161"/>
        <v>1.0924314261508306E-2</v>
      </c>
      <c r="F555" s="13">
        <v>206.779999</v>
      </c>
      <c r="G555" s="14">
        <f t="shared" si="162"/>
        <v>-1.9814220047878472E-2</v>
      </c>
      <c r="H555" s="13">
        <v>39.705368</v>
      </c>
      <c r="I555" s="14">
        <f t="shared" si="163"/>
        <v>-5.4833291195239831E-3</v>
      </c>
      <c r="J555" s="13">
        <v>37.515006999999997</v>
      </c>
      <c r="K555" s="14">
        <f t="shared" si="164"/>
        <v>-9.6470104359929199E-3</v>
      </c>
      <c r="L555" s="13">
        <v>128.949738</v>
      </c>
      <c r="M555" s="14">
        <f t="shared" si="165"/>
        <v>-8.8868633947103426E-3</v>
      </c>
      <c r="N555" s="13">
        <v>75.811995999999994</v>
      </c>
      <c r="O555" s="14">
        <f t="shared" si="166"/>
        <v>7.7161429416685579E-3</v>
      </c>
      <c r="P555" s="13">
        <v>261.70962500000002</v>
      </c>
      <c r="Q555" s="14">
        <f t="shared" si="167"/>
        <v>2.7410383352170165E-2</v>
      </c>
      <c r="R555" s="13">
        <v>44.193119000000003</v>
      </c>
      <c r="S555" s="14">
        <f t="shared" si="168"/>
        <v>8.1810369609858213E-4</v>
      </c>
      <c r="T555" s="13">
        <v>133.48487900000001</v>
      </c>
      <c r="U555" s="14">
        <f t="shared" si="169"/>
        <v>5.0592659481991653E-3</v>
      </c>
      <c r="V555" s="13">
        <v>42.968601</v>
      </c>
      <c r="W555" s="14">
        <f t="shared" si="170"/>
        <v>-4.9536949145665421E-3</v>
      </c>
      <c r="X555" s="13">
        <v>323.386505</v>
      </c>
      <c r="Y555" s="14">
        <f t="shared" si="171"/>
        <v>1.0495518154433059E-2</v>
      </c>
      <c r="Z555" s="13">
        <v>71.995033000000006</v>
      </c>
      <c r="AA555" s="14">
        <f t="shared" si="172"/>
        <v>1.5333066536164841E-2</v>
      </c>
      <c r="AB555" s="13">
        <v>203.01083399999999</v>
      </c>
      <c r="AC555" s="14">
        <f t="shared" si="173"/>
        <v>6.6059377516969331E-3</v>
      </c>
      <c r="AD555" s="13">
        <v>123.013649</v>
      </c>
      <c r="AE555" s="14">
        <f t="shared" si="174"/>
        <v>6.6845381310979279E-2</v>
      </c>
      <c r="AF555" s="13">
        <v>124.12676999999999</v>
      </c>
      <c r="AG555" s="14">
        <f t="shared" si="175"/>
        <v>2.6169200648371582E-3</v>
      </c>
      <c r="AH555" s="13">
        <v>31.165493000000001</v>
      </c>
      <c r="AI555" s="14">
        <f t="shared" si="176"/>
        <v>7.6193114420386454E-3</v>
      </c>
      <c r="AJ555" s="13">
        <v>123.50354</v>
      </c>
      <c r="AK555" s="14">
        <f t="shared" si="177"/>
        <v>2.9606468444607348E-3</v>
      </c>
      <c r="AL555" s="13">
        <v>196.28999300000001</v>
      </c>
      <c r="AM555" s="14">
        <f t="shared" si="178"/>
        <v>2.5227127459574561E-2</v>
      </c>
      <c r="AN555" s="13">
        <v>194.15875199999999</v>
      </c>
      <c r="AO555" s="14">
        <f t="shared" si="179"/>
        <v>1.4188396734706066E-2</v>
      </c>
    </row>
    <row r="556" spans="1:41" x14ac:dyDescent="0.2">
      <c r="A556" s="50">
        <v>44061</v>
      </c>
      <c r="B556" s="49">
        <v>113.063568</v>
      </c>
      <c r="C556" s="14">
        <f t="shared" si="160"/>
        <v>8.3328598468421777E-3</v>
      </c>
      <c r="D556" s="13">
        <v>165.62449599999999</v>
      </c>
      <c r="E556" s="14">
        <f t="shared" si="161"/>
        <v>4.0874664426485907E-2</v>
      </c>
      <c r="F556" s="13">
        <v>208.33000200000001</v>
      </c>
      <c r="G556" s="14">
        <f t="shared" si="162"/>
        <v>7.4959038954245383E-3</v>
      </c>
      <c r="H556" s="13">
        <v>39.714497000000001</v>
      </c>
      <c r="I556" s="14">
        <f t="shared" si="163"/>
        <v>2.2991853393738992E-4</v>
      </c>
      <c r="J556" s="13">
        <v>37.416958000000001</v>
      </c>
      <c r="K556" s="14">
        <f t="shared" si="164"/>
        <v>-2.613594074499237E-3</v>
      </c>
      <c r="L556" s="13">
        <v>128.501205</v>
      </c>
      <c r="M556" s="14">
        <f t="shared" si="165"/>
        <v>-3.4783552642813076E-3</v>
      </c>
      <c r="N556" s="13">
        <v>77.789000999999999</v>
      </c>
      <c r="O556" s="14">
        <f t="shared" si="166"/>
        <v>2.6077733133421432E-2</v>
      </c>
      <c r="P556" s="13">
        <v>258.76782200000002</v>
      </c>
      <c r="Q556" s="14">
        <f t="shared" si="167"/>
        <v>-1.1240713825484971E-2</v>
      </c>
      <c r="R556" s="13">
        <v>43.940230999999997</v>
      </c>
      <c r="S556" s="14">
        <f t="shared" si="168"/>
        <v>-5.7223388102569661E-3</v>
      </c>
      <c r="T556" s="13">
        <v>134.47039799999999</v>
      </c>
      <c r="U556" s="14">
        <f t="shared" si="169"/>
        <v>7.3830010363944432E-3</v>
      </c>
      <c r="V556" s="13">
        <v>43.155768999999999</v>
      </c>
      <c r="W556" s="14">
        <f t="shared" si="170"/>
        <v>4.3559249229454533E-3</v>
      </c>
      <c r="X556" s="13">
        <v>324.14056399999998</v>
      </c>
      <c r="Y556" s="14">
        <f t="shared" si="171"/>
        <v>2.3317577831516445E-3</v>
      </c>
      <c r="Z556" s="13">
        <v>71.825149999999994</v>
      </c>
      <c r="AA556" s="14">
        <f t="shared" si="172"/>
        <v>-2.3596488941121097E-3</v>
      </c>
      <c r="AB556" s="13">
        <v>204.17906199999999</v>
      </c>
      <c r="AC556" s="14">
        <f t="shared" si="173"/>
        <v>5.7545106188765516E-3</v>
      </c>
      <c r="AD556" s="13">
        <v>122.253326</v>
      </c>
      <c r="AE556" s="14">
        <f t="shared" si="174"/>
        <v>-6.180801936864766E-3</v>
      </c>
      <c r="AF556" s="13">
        <v>124.297791</v>
      </c>
      <c r="AG556" s="14">
        <f t="shared" si="175"/>
        <v>1.377793041742903E-3</v>
      </c>
      <c r="AH556" s="13">
        <v>31.173624</v>
      </c>
      <c r="AI556" s="14">
        <f t="shared" si="176"/>
        <v>2.6089752534952382E-4</v>
      </c>
      <c r="AJ556" s="13">
        <v>124.42411800000001</v>
      </c>
      <c r="AK556" s="14">
        <f t="shared" si="177"/>
        <v>7.4538592173147844E-3</v>
      </c>
      <c r="AL556" s="13">
        <v>194.570007</v>
      </c>
      <c r="AM556" s="14">
        <f t="shared" si="178"/>
        <v>-8.7624742031551239E-3</v>
      </c>
      <c r="AN556" s="13">
        <v>193.749863</v>
      </c>
      <c r="AO556" s="14">
        <f t="shared" si="179"/>
        <v>-2.1059519377214508E-3</v>
      </c>
    </row>
    <row r="557" spans="1:41" x14ac:dyDescent="0.2">
      <c r="A557" s="50">
        <v>44062</v>
      </c>
      <c r="B557" s="49">
        <v>113.205444</v>
      </c>
      <c r="C557" s="14">
        <f t="shared" si="160"/>
        <v>1.2548339178539702E-3</v>
      </c>
      <c r="D557" s="13">
        <v>163.024002</v>
      </c>
      <c r="E557" s="14">
        <f t="shared" si="161"/>
        <v>-1.5701143627932845E-2</v>
      </c>
      <c r="F557" s="13">
        <v>207.21000699999999</v>
      </c>
      <c r="G557" s="14">
        <f t="shared" si="162"/>
        <v>-5.376061965381318E-3</v>
      </c>
      <c r="H557" s="13">
        <v>39.513821</v>
      </c>
      <c r="I557" s="14">
        <f t="shared" si="163"/>
        <v>-5.0529659232496638E-3</v>
      </c>
      <c r="J557" s="13">
        <v>37.318916000000002</v>
      </c>
      <c r="K557" s="14">
        <f t="shared" si="164"/>
        <v>-2.6202557674517291E-3</v>
      </c>
      <c r="L557" s="13">
        <v>127.354935</v>
      </c>
      <c r="M557" s="14">
        <f t="shared" si="165"/>
        <v>-8.9203054555013761E-3</v>
      </c>
      <c r="N557" s="13">
        <v>77.230498999999995</v>
      </c>
      <c r="O557" s="14">
        <f t="shared" si="166"/>
        <v>-7.1797039789726069E-3</v>
      </c>
      <c r="P557" s="13">
        <v>256.82476800000001</v>
      </c>
      <c r="Q557" s="14">
        <f t="shared" si="167"/>
        <v>-7.5088702489447545E-3</v>
      </c>
      <c r="R557" s="13">
        <v>43.651211000000004</v>
      </c>
      <c r="S557" s="14">
        <f t="shared" si="168"/>
        <v>-6.5775712467236458E-3</v>
      </c>
      <c r="T557" s="13">
        <v>134.73919699999999</v>
      </c>
      <c r="U557" s="14">
        <f t="shared" si="169"/>
        <v>1.9989455225677411E-3</v>
      </c>
      <c r="V557" s="13">
        <v>42.219920999999999</v>
      </c>
      <c r="W557" s="14">
        <f t="shared" si="170"/>
        <v>-2.1685351036149991E-2</v>
      </c>
      <c r="X557" s="13">
        <v>325.51159699999999</v>
      </c>
      <c r="Y557" s="14">
        <f t="shared" si="171"/>
        <v>4.2297483014190895E-3</v>
      </c>
      <c r="Z557" s="13">
        <v>72.224395999999999</v>
      </c>
      <c r="AA557" s="14">
        <f t="shared" si="172"/>
        <v>5.5585821957908621E-3</v>
      </c>
      <c r="AB557" s="13">
        <v>202.94032300000001</v>
      </c>
      <c r="AC557" s="14">
        <f t="shared" si="173"/>
        <v>-6.0669247270809246E-3</v>
      </c>
      <c r="AD557" s="13">
        <v>121.034378</v>
      </c>
      <c r="AE557" s="14">
        <f t="shared" si="174"/>
        <v>-9.9706735177086392E-3</v>
      </c>
      <c r="AF557" s="13">
        <v>122.803802</v>
      </c>
      <c r="AG557" s="14">
        <f t="shared" si="175"/>
        <v>-1.2019433233531829E-2</v>
      </c>
      <c r="AH557" s="13">
        <v>31.092355999999999</v>
      </c>
      <c r="AI557" s="14">
        <f t="shared" si="176"/>
        <v>-2.6069474630220357E-3</v>
      </c>
      <c r="AJ557" s="13">
        <v>123.74962600000001</v>
      </c>
      <c r="AK557" s="14">
        <f t="shared" si="177"/>
        <v>-5.4209104379586703E-3</v>
      </c>
      <c r="AL557" s="13">
        <v>192.44000199999999</v>
      </c>
      <c r="AM557" s="14">
        <f t="shared" si="178"/>
        <v>-1.0947242243764754E-2</v>
      </c>
      <c r="AN557" s="13">
        <v>195.677536</v>
      </c>
      <c r="AO557" s="14">
        <f t="shared" si="179"/>
        <v>9.9492870351087781E-3</v>
      </c>
    </row>
    <row r="558" spans="1:41" x14ac:dyDescent="0.2">
      <c r="A558" s="50">
        <v>44063</v>
      </c>
      <c r="B558" s="49">
        <v>115.717415</v>
      </c>
      <c r="C558" s="14">
        <f t="shared" si="160"/>
        <v>2.2189489403000806E-2</v>
      </c>
      <c r="D558" s="13">
        <v>164.86850000000001</v>
      </c>
      <c r="E558" s="14">
        <f t="shared" si="161"/>
        <v>1.1314272606312459E-2</v>
      </c>
      <c r="F558" s="13">
        <v>206.11999499999999</v>
      </c>
      <c r="G558" s="14">
        <f t="shared" si="162"/>
        <v>-5.2604216166065587E-3</v>
      </c>
      <c r="H558" s="13">
        <v>39.468207999999997</v>
      </c>
      <c r="I558" s="14">
        <f t="shared" si="163"/>
        <v>-1.1543555861125432E-3</v>
      </c>
      <c r="J558" s="13">
        <v>37.711101999999997</v>
      </c>
      <c r="K558" s="14">
        <f t="shared" si="164"/>
        <v>1.0509040509107948E-2</v>
      </c>
      <c r="L558" s="13">
        <v>127.703796</v>
      </c>
      <c r="M558" s="14">
        <f t="shared" si="165"/>
        <v>2.7392813635371827E-3</v>
      </c>
      <c r="N558" s="13">
        <v>78.8125</v>
      </c>
      <c r="O558" s="14">
        <f t="shared" si="166"/>
        <v>2.0484148367343913E-2</v>
      </c>
      <c r="P558" s="13">
        <v>254.84545900000001</v>
      </c>
      <c r="Q558" s="14">
        <f t="shared" si="167"/>
        <v>-7.7068462493461443E-3</v>
      </c>
      <c r="R558" s="13">
        <v>44.409877999999999</v>
      </c>
      <c r="S558" s="14">
        <f t="shared" si="168"/>
        <v>1.7380205099006174E-2</v>
      </c>
      <c r="T558" s="13">
        <v>135.66201799999999</v>
      </c>
      <c r="U558" s="14">
        <f t="shared" si="169"/>
        <v>6.8489424053788106E-3</v>
      </c>
      <c r="V558" s="13">
        <v>42.202095</v>
      </c>
      <c r="W558" s="14">
        <f t="shared" si="170"/>
        <v>-4.222177488204526E-4</v>
      </c>
      <c r="X558" s="13">
        <v>330.32965100000001</v>
      </c>
      <c r="Y558" s="14">
        <f t="shared" si="171"/>
        <v>1.4801481865483357E-2</v>
      </c>
      <c r="Z558" s="13">
        <v>72.224395999999999</v>
      </c>
      <c r="AA558" s="14">
        <f t="shared" si="172"/>
        <v>0</v>
      </c>
      <c r="AB558" s="13">
        <v>207.662994</v>
      </c>
      <c r="AC558" s="14">
        <f t="shared" si="173"/>
        <v>2.3271230331095794E-2</v>
      </c>
      <c r="AD558" s="13">
        <v>121.059303</v>
      </c>
      <c r="AE558" s="14">
        <f t="shared" si="174"/>
        <v>2.0593322667372682E-4</v>
      </c>
      <c r="AF558" s="13">
        <v>123.04682200000001</v>
      </c>
      <c r="AG558" s="14">
        <f t="shared" si="175"/>
        <v>1.9789289585676606E-3</v>
      </c>
      <c r="AH558" s="13">
        <v>31.466180999999999</v>
      </c>
      <c r="AI558" s="14">
        <f t="shared" si="176"/>
        <v>1.2023051582195965E-2</v>
      </c>
      <c r="AJ558" s="13">
        <v>124.734032</v>
      </c>
      <c r="AK558" s="14">
        <f t="shared" si="177"/>
        <v>7.9548200008296988E-3</v>
      </c>
      <c r="AL558" s="13">
        <v>198.179993</v>
      </c>
      <c r="AM558" s="14">
        <f t="shared" si="178"/>
        <v>2.9827431616842315E-2</v>
      </c>
      <c r="AN558" s="13">
        <v>198.75398300000001</v>
      </c>
      <c r="AO558" s="14">
        <f t="shared" si="179"/>
        <v>1.5722024422875069E-2</v>
      </c>
    </row>
    <row r="559" spans="1:41" x14ac:dyDescent="0.2">
      <c r="A559" s="50">
        <v>44064</v>
      </c>
      <c r="B559" s="49">
        <v>121.680626</v>
      </c>
      <c r="C559" s="14">
        <f t="shared" si="160"/>
        <v>5.1532528617235451E-2</v>
      </c>
      <c r="D559" s="13">
        <v>164.23599200000001</v>
      </c>
      <c r="E559" s="14">
        <f t="shared" si="161"/>
        <v>-3.8364393440832867E-3</v>
      </c>
      <c r="F559" s="13">
        <v>207.429993</v>
      </c>
      <c r="G559" s="14">
        <f t="shared" si="162"/>
        <v>6.3555115067803758E-3</v>
      </c>
      <c r="H559" s="13">
        <v>39.285789000000001</v>
      </c>
      <c r="I559" s="14">
        <f t="shared" si="163"/>
        <v>-4.621922535727907E-3</v>
      </c>
      <c r="J559" s="13">
        <v>37.657615999999997</v>
      </c>
      <c r="K559" s="14">
        <f t="shared" si="164"/>
        <v>-1.418309122867889E-3</v>
      </c>
      <c r="L559" s="13">
        <v>127.026009</v>
      </c>
      <c r="M559" s="14">
        <f t="shared" si="165"/>
        <v>-5.3074929738188281E-3</v>
      </c>
      <c r="N559" s="13">
        <v>78.778503000000001</v>
      </c>
      <c r="O559" s="14">
        <f t="shared" si="166"/>
        <v>-4.3136558287071303E-4</v>
      </c>
      <c r="P559" s="13">
        <v>257.16076700000002</v>
      </c>
      <c r="Q559" s="14">
        <f t="shared" si="167"/>
        <v>9.085145205589118E-3</v>
      </c>
      <c r="R559" s="13">
        <v>44.509239000000001</v>
      </c>
      <c r="S559" s="14">
        <f t="shared" si="168"/>
        <v>2.2373625975735667E-3</v>
      </c>
      <c r="T559" s="13">
        <v>136.862549</v>
      </c>
      <c r="U559" s="14">
        <f t="shared" si="169"/>
        <v>8.8494260788603007E-3</v>
      </c>
      <c r="V559" s="13">
        <v>42.139713</v>
      </c>
      <c r="W559" s="14">
        <f t="shared" si="170"/>
        <v>-1.4781730622615008E-3</v>
      </c>
      <c r="X559" s="13">
        <v>330.11413599999997</v>
      </c>
      <c r="Y559" s="14">
        <f t="shared" si="171"/>
        <v>-6.5242402354015461E-4</v>
      </c>
      <c r="Z559" s="13">
        <v>72.181899999999999</v>
      </c>
      <c r="AA559" s="14">
        <f t="shared" si="172"/>
        <v>-5.8838844425923575E-4</v>
      </c>
      <c r="AB559" s="13">
        <v>206.15332000000001</v>
      </c>
      <c r="AC559" s="14">
        <f t="shared" si="173"/>
        <v>-7.2698268040958247E-3</v>
      </c>
      <c r="AD559" s="13">
        <v>126.468628</v>
      </c>
      <c r="AE559" s="14">
        <f t="shared" si="174"/>
        <v>4.4683265688387319E-2</v>
      </c>
      <c r="AF559" s="13">
        <v>122.812805</v>
      </c>
      <c r="AG559" s="14">
        <f t="shared" si="175"/>
        <v>-1.9018532636301266E-3</v>
      </c>
      <c r="AH559" s="13">
        <v>31.596209000000002</v>
      </c>
      <c r="AI559" s="14">
        <f t="shared" si="176"/>
        <v>4.1323095421081923E-3</v>
      </c>
      <c r="AJ559" s="13">
        <v>125.271767</v>
      </c>
      <c r="AK559" s="14">
        <f t="shared" si="177"/>
        <v>4.3110528167644713E-3</v>
      </c>
      <c r="AL559" s="13">
        <v>196.78999300000001</v>
      </c>
      <c r="AM559" s="14">
        <f t="shared" si="178"/>
        <v>-7.0138260626539939E-3</v>
      </c>
      <c r="AN559" s="13">
        <v>198.73455799999999</v>
      </c>
      <c r="AO559" s="14">
        <f t="shared" si="179"/>
        <v>-9.7733890444873239E-5</v>
      </c>
    </row>
    <row r="560" spans="1:41" x14ac:dyDescent="0.2">
      <c r="A560" s="50">
        <v>44067</v>
      </c>
      <c r="B560" s="49">
        <v>123.135963</v>
      </c>
      <c r="C560" s="14">
        <f t="shared" si="160"/>
        <v>1.1960301716396504E-2</v>
      </c>
      <c r="D560" s="13">
        <v>165.37300099999999</v>
      </c>
      <c r="E560" s="14">
        <f t="shared" si="161"/>
        <v>6.9230196508933695E-3</v>
      </c>
      <c r="F560" s="13">
        <v>212.61000100000001</v>
      </c>
      <c r="G560" s="14">
        <f t="shared" si="162"/>
        <v>2.4972319215186944E-2</v>
      </c>
      <c r="H560" s="13">
        <v>39.951644999999999</v>
      </c>
      <c r="I560" s="14">
        <f t="shared" si="163"/>
        <v>1.6949029584209185E-2</v>
      </c>
      <c r="J560" s="13">
        <v>37.595219</v>
      </c>
      <c r="K560" s="14">
        <f t="shared" si="164"/>
        <v>-1.656955660708781E-3</v>
      </c>
      <c r="L560" s="13">
        <v>130.265457</v>
      </c>
      <c r="M560" s="14">
        <f t="shared" si="165"/>
        <v>2.5502241828285754E-2</v>
      </c>
      <c r="N560" s="13">
        <v>79.257499999999993</v>
      </c>
      <c r="O560" s="14">
        <f t="shared" si="166"/>
        <v>6.0803008658338875E-3</v>
      </c>
      <c r="P560" s="13">
        <v>260.35674999999998</v>
      </c>
      <c r="Q560" s="14">
        <f t="shared" si="167"/>
        <v>1.2427957177464588E-2</v>
      </c>
      <c r="R560" s="13">
        <v>44.382796999999997</v>
      </c>
      <c r="S560" s="14">
        <f t="shared" si="168"/>
        <v>-2.8408034565589046E-3</v>
      </c>
      <c r="T560" s="13">
        <v>137.22332800000001</v>
      </c>
      <c r="U560" s="14">
        <f t="shared" si="169"/>
        <v>2.6360681036270428E-3</v>
      </c>
      <c r="V560" s="13">
        <v>42.754691999999999</v>
      </c>
      <c r="W560" s="14">
        <f t="shared" si="170"/>
        <v>1.4593810831127429E-2</v>
      </c>
      <c r="X560" s="13">
        <v>336.51867700000003</v>
      </c>
      <c r="Y560" s="14">
        <f t="shared" si="171"/>
        <v>1.9400989844312599E-2</v>
      </c>
      <c r="Z560" s="13">
        <v>72.555640999999994</v>
      </c>
      <c r="AA560" s="14">
        <f t="shared" si="172"/>
        <v>5.1777661712977263E-3</v>
      </c>
      <c r="AB560" s="13">
        <v>206.80171200000001</v>
      </c>
      <c r="AC560" s="14">
        <f t="shared" si="173"/>
        <v>3.1451931019108592E-3</v>
      </c>
      <c r="AD560" s="13">
        <v>126.835083</v>
      </c>
      <c r="AE560" s="14">
        <f t="shared" si="174"/>
        <v>2.8975960741821627E-3</v>
      </c>
      <c r="AF560" s="13">
        <v>123.87481699999999</v>
      </c>
      <c r="AG560" s="14">
        <f t="shared" si="175"/>
        <v>8.6474044787103743E-3</v>
      </c>
      <c r="AH560" s="13">
        <v>31.563694000000002</v>
      </c>
      <c r="AI560" s="14">
        <f t="shared" si="176"/>
        <v>-1.029079153135104E-3</v>
      </c>
      <c r="AJ560" s="13">
        <v>126.24704</v>
      </c>
      <c r="AK560" s="14">
        <f t="shared" si="177"/>
        <v>7.7852577907677745E-3</v>
      </c>
      <c r="AL560" s="13">
        <v>198.88000500000001</v>
      </c>
      <c r="AM560" s="14">
        <f t="shared" si="178"/>
        <v>1.062051971311373E-2</v>
      </c>
      <c r="AN560" s="13">
        <v>200.95425399999999</v>
      </c>
      <c r="AO560" s="14">
        <f t="shared" si="179"/>
        <v>1.1169149554754343E-2</v>
      </c>
    </row>
    <row r="561" spans="1:41" x14ac:dyDescent="0.2">
      <c r="A561" s="50">
        <v>44068</v>
      </c>
      <c r="B561" s="49">
        <v>122.125771</v>
      </c>
      <c r="C561" s="14">
        <f t="shared" si="160"/>
        <v>-8.203874606478756E-3</v>
      </c>
      <c r="D561" s="13">
        <v>167.32449299999999</v>
      </c>
      <c r="E561" s="14">
        <f t="shared" si="161"/>
        <v>1.1800547781073423E-2</v>
      </c>
      <c r="F561" s="13">
        <v>213.35000600000001</v>
      </c>
      <c r="G561" s="14">
        <f t="shared" si="162"/>
        <v>3.4805747449293545E-3</v>
      </c>
      <c r="H561" s="13">
        <v>39.595917</v>
      </c>
      <c r="I561" s="14">
        <f t="shared" si="163"/>
        <v>-8.9039637792135418E-3</v>
      </c>
      <c r="J561" s="13">
        <v>37.399135999999999</v>
      </c>
      <c r="K561" s="14">
        <f t="shared" si="164"/>
        <v>-5.2156365946425254E-3</v>
      </c>
      <c r="L561" s="13">
        <v>129.36836199999999</v>
      </c>
      <c r="M561" s="14">
        <f t="shared" si="165"/>
        <v>-6.8866683513804094E-3</v>
      </c>
      <c r="N561" s="13">
        <v>80.292502999999996</v>
      </c>
      <c r="O561" s="14">
        <f t="shared" si="166"/>
        <v>1.3058738920606938E-2</v>
      </c>
      <c r="P561" s="13">
        <v>259.79379299999999</v>
      </c>
      <c r="Q561" s="14">
        <f t="shared" si="167"/>
        <v>-2.1622523710254082E-3</v>
      </c>
      <c r="R561" s="13">
        <v>44.644722000000002</v>
      </c>
      <c r="S561" s="14">
        <f t="shared" si="168"/>
        <v>5.9014982764606927E-3</v>
      </c>
      <c r="T561" s="13">
        <v>137.14213599999999</v>
      </c>
      <c r="U561" s="14">
        <f t="shared" si="169"/>
        <v>-5.9167782317604001E-4</v>
      </c>
      <c r="V561" s="13">
        <v>42.701217999999997</v>
      </c>
      <c r="W561" s="14">
        <f t="shared" si="170"/>
        <v>-1.250716529544893E-3</v>
      </c>
      <c r="X561" s="13">
        <v>340.45541400000002</v>
      </c>
      <c r="Y561" s="14">
        <f t="shared" si="171"/>
        <v>1.1698420530757092E-2</v>
      </c>
      <c r="Z561" s="13">
        <v>72.776482000000001</v>
      </c>
      <c r="AA561" s="14">
        <f t="shared" si="172"/>
        <v>3.0437467984054667E-3</v>
      </c>
      <c r="AB561" s="13">
        <v>209.492096</v>
      </c>
      <c r="AC561" s="14">
        <f t="shared" si="173"/>
        <v>1.3009486111024149E-2</v>
      </c>
      <c r="AD561" s="13">
        <v>127.13170599999999</v>
      </c>
      <c r="AE561" s="14">
        <f t="shared" si="174"/>
        <v>2.3386510497256374E-3</v>
      </c>
      <c r="AF561" s="13">
        <v>123.568794</v>
      </c>
      <c r="AG561" s="14">
        <f t="shared" si="175"/>
        <v>-2.4704214093813626E-3</v>
      </c>
      <c r="AH561" s="13">
        <v>31.214251999999998</v>
      </c>
      <c r="AI561" s="14">
        <f t="shared" si="176"/>
        <v>-1.107101088991691E-2</v>
      </c>
      <c r="AJ561" s="13">
        <v>126.748329</v>
      </c>
      <c r="AK561" s="14">
        <f t="shared" si="177"/>
        <v>3.9706990357952776E-3</v>
      </c>
      <c r="AL561" s="13">
        <v>201.66999799999999</v>
      </c>
      <c r="AM561" s="14">
        <f t="shared" si="178"/>
        <v>1.4028524385847563E-2</v>
      </c>
      <c r="AN561" s="13">
        <v>202.59957900000001</v>
      </c>
      <c r="AO561" s="14">
        <f t="shared" si="179"/>
        <v>8.1875599408809396E-3</v>
      </c>
    </row>
    <row r="562" spans="1:41" x14ac:dyDescent="0.2">
      <c r="A562" s="50">
        <v>44069</v>
      </c>
      <c r="B562" s="49">
        <v>123.786552</v>
      </c>
      <c r="C562" s="14">
        <f t="shared" si="160"/>
        <v>1.3598939735659954E-2</v>
      </c>
      <c r="D562" s="13">
        <v>172.092499</v>
      </c>
      <c r="E562" s="14">
        <f t="shared" si="161"/>
        <v>2.8495565200965522E-2</v>
      </c>
      <c r="F562" s="13">
        <v>214.66000399999999</v>
      </c>
      <c r="G562" s="14">
        <f t="shared" si="162"/>
        <v>6.1401357542028023E-3</v>
      </c>
      <c r="H562" s="13">
        <v>40.316502</v>
      </c>
      <c r="I562" s="14">
        <f t="shared" si="163"/>
        <v>1.8198467281361319E-2</v>
      </c>
      <c r="J562" s="13">
        <v>37.657615999999997</v>
      </c>
      <c r="K562" s="14">
        <f t="shared" si="164"/>
        <v>6.9113896107118045E-3</v>
      </c>
      <c r="L562" s="13">
        <v>131.75060999999999</v>
      </c>
      <c r="M562" s="14">
        <f t="shared" si="165"/>
        <v>1.8414455923929873E-2</v>
      </c>
      <c r="N562" s="13">
        <v>82.206496999999999</v>
      </c>
      <c r="O562" s="14">
        <f t="shared" si="166"/>
        <v>2.3837767269504706E-2</v>
      </c>
      <c r="P562" s="13">
        <v>265.05999800000001</v>
      </c>
      <c r="Q562" s="14">
        <f t="shared" si="167"/>
        <v>2.027071139455594E-2</v>
      </c>
      <c r="R562" s="13">
        <v>44.753093999999997</v>
      </c>
      <c r="S562" s="14">
        <f t="shared" si="168"/>
        <v>2.4274313993934982E-3</v>
      </c>
      <c r="T562" s="13">
        <v>137.35861199999999</v>
      </c>
      <c r="U562" s="14">
        <f t="shared" si="169"/>
        <v>1.5784791335027304E-3</v>
      </c>
      <c r="V562" s="13">
        <v>42.924038000000003</v>
      </c>
      <c r="W562" s="14">
        <f t="shared" si="170"/>
        <v>5.2181181342416671E-3</v>
      </c>
      <c r="X562" s="13">
        <v>343.74569700000001</v>
      </c>
      <c r="Y562" s="14">
        <f t="shared" si="171"/>
        <v>9.6643579884443387E-3</v>
      </c>
      <c r="Z562" s="13">
        <v>72.657570000000007</v>
      </c>
      <c r="AA562" s="14">
        <f t="shared" si="172"/>
        <v>-1.6339344350280172E-3</v>
      </c>
      <c r="AB562" s="13">
        <v>214.02121</v>
      </c>
      <c r="AC562" s="14">
        <f t="shared" si="173"/>
        <v>2.1619498236344015E-2</v>
      </c>
      <c r="AD562" s="13">
        <v>127.361046</v>
      </c>
      <c r="AE562" s="14">
        <f t="shared" si="174"/>
        <v>1.8039559698821428E-3</v>
      </c>
      <c r="AF562" s="13">
        <v>124.621773</v>
      </c>
      <c r="AG562" s="14">
        <f t="shared" si="175"/>
        <v>8.5213990192378741E-3</v>
      </c>
      <c r="AH562" s="13">
        <v>30.921700000000001</v>
      </c>
      <c r="AI562" s="14">
        <f t="shared" si="176"/>
        <v>-9.3723854090752567E-3</v>
      </c>
      <c r="AJ562" s="13">
        <v>126.13767199999999</v>
      </c>
      <c r="AK562" s="14">
        <f t="shared" si="177"/>
        <v>-4.8178702221786107E-3</v>
      </c>
      <c r="AL562" s="13">
        <v>203.479996</v>
      </c>
      <c r="AM562" s="14">
        <f t="shared" si="178"/>
        <v>8.9750484353157134E-3</v>
      </c>
      <c r="AN562" s="13">
        <v>204.70246900000001</v>
      </c>
      <c r="AO562" s="14">
        <f t="shared" si="179"/>
        <v>1.0379537856789023E-2</v>
      </c>
    </row>
    <row r="563" spans="1:41" x14ac:dyDescent="0.2">
      <c r="A563" s="50">
        <v>44070</v>
      </c>
      <c r="B563" s="49">
        <v>122.306786</v>
      </c>
      <c r="C563" s="14">
        <f t="shared" si="160"/>
        <v>-1.1954174149708896E-2</v>
      </c>
      <c r="D563" s="13">
        <v>170</v>
      </c>
      <c r="E563" s="14">
        <f t="shared" si="161"/>
        <v>-1.2159152851862531E-2</v>
      </c>
      <c r="F563" s="13">
        <v>216.86999499999999</v>
      </c>
      <c r="G563" s="14">
        <f t="shared" si="162"/>
        <v>1.029530866867967E-2</v>
      </c>
      <c r="H563" s="13">
        <v>40.626629000000001</v>
      </c>
      <c r="I563" s="14">
        <f t="shared" si="163"/>
        <v>7.6923092186915731E-3</v>
      </c>
      <c r="J563" s="13">
        <v>37.693272</v>
      </c>
      <c r="K563" s="14">
        <f t="shared" si="164"/>
        <v>9.4684698043567828E-4</v>
      </c>
      <c r="L563" s="13">
        <v>133.29557800000001</v>
      </c>
      <c r="M563" s="14">
        <f t="shared" si="165"/>
        <v>1.1726458040687726E-2</v>
      </c>
      <c r="N563" s="13">
        <v>81.426002999999994</v>
      </c>
      <c r="O563" s="14">
        <f t="shared" si="166"/>
        <v>-9.4943104071203432E-3</v>
      </c>
      <c r="P563" s="13">
        <v>262.06372099999999</v>
      </c>
      <c r="Q563" s="14">
        <f t="shared" si="167"/>
        <v>-1.1304146316337138E-2</v>
      </c>
      <c r="R563" s="13">
        <v>44.617615000000001</v>
      </c>
      <c r="S563" s="14">
        <f t="shared" si="168"/>
        <v>-3.027254383797362E-3</v>
      </c>
      <c r="T563" s="13">
        <v>137.97186300000001</v>
      </c>
      <c r="U563" s="14">
        <f t="shared" si="169"/>
        <v>4.4645981134405766E-3</v>
      </c>
      <c r="V563" s="13">
        <v>42.986431000000003</v>
      </c>
      <c r="W563" s="14">
        <f t="shared" si="170"/>
        <v>1.4535678120497497E-3</v>
      </c>
      <c r="X563" s="13">
        <v>348.62255900000002</v>
      </c>
      <c r="Y563" s="14">
        <f t="shared" si="171"/>
        <v>1.4187412504541141E-2</v>
      </c>
      <c r="Z563" s="13">
        <v>72.895401000000007</v>
      </c>
      <c r="AA563" s="14">
        <f t="shared" si="172"/>
        <v>3.2733134345119819E-3</v>
      </c>
      <c r="AB563" s="13">
        <v>219.276184</v>
      </c>
      <c r="AC563" s="14">
        <f t="shared" si="173"/>
        <v>2.4553519718910177E-2</v>
      </c>
      <c r="AD563" s="13">
        <v>125.917709</v>
      </c>
      <c r="AE563" s="14">
        <f t="shared" si="174"/>
        <v>-1.1332640908115699E-2</v>
      </c>
      <c r="AF563" s="13">
        <v>124.558784</v>
      </c>
      <c r="AG563" s="14">
        <f t="shared" si="175"/>
        <v>-5.0544137259223021E-4</v>
      </c>
      <c r="AH563" s="13">
        <v>30.767299999999999</v>
      </c>
      <c r="AI563" s="14">
        <f t="shared" si="176"/>
        <v>-4.9932571624459188E-3</v>
      </c>
      <c r="AJ563" s="13">
        <v>125.973595</v>
      </c>
      <c r="AK563" s="14">
        <f t="shared" si="177"/>
        <v>-1.3007771381732258E-3</v>
      </c>
      <c r="AL563" s="13">
        <v>204.33999600000001</v>
      </c>
      <c r="AM563" s="14">
        <f t="shared" si="178"/>
        <v>4.2264596859928893E-3</v>
      </c>
      <c r="AN563" s="13">
        <v>205.452133</v>
      </c>
      <c r="AO563" s="14">
        <f t="shared" si="179"/>
        <v>3.6622127894314627E-3</v>
      </c>
    </row>
    <row r="564" spans="1:41" x14ac:dyDescent="0.2">
      <c r="A564" s="50">
        <v>44071</v>
      </c>
      <c r="B564" s="49">
        <v>122.108665</v>
      </c>
      <c r="C564" s="14">
        <f t="shared" si="160"/>
        <v>-1.6198692360372968E-3</v>
      </c>
      <c r="D564" s="13">
        <v>170.08999600000001</v>
      </c>
      <c r="E564" s="14">
        <f t="shared" si="161"/>
        <v>5.2938823529413703E-4</v>
      </c>
      <c r="F564" s="13">
        <v>218.550003</v>
      </c>
      <c r="G564" s="14">
        <f t="shared" si="162"/>
        <v>7.7466133570023299E-3</v>
      </c>
      <c r="H564" s="13">
        <v>40.644874999999999</v>
      </c>
      <c r="I564" s="14">
        <f t="shared" si="163"/>
        <v>4.4911429889982202E-4</v>
      </c>
      <c r="J564" s="13">
        <v>37.613048999999997</v>
      </c>
      <c r="K564" s="14">
        <f t="shared" si="164"/>
        <v>-2.1283108561125363E-3</v>
      </c>
      <c r="L564" s="13">
        <v>135.09968599999999</v>
      </c>
      <c r="M564" s="14">
        <f t="shared" si="165"/>
        <v>1.3534642537053942E-2</v>
      </c>
      <c r="N564" s="13">
        <v>81.971496999999999</v>
      </c>
      <c r="O564" s="14">
        <f t="shared" si="166"/>
        <v>6.6992604315847526E-3</v>
      </c>
      <c r="P564" s="13">
        <v>259.93911700000001</v>
      </c>
      <c r="Q564" s="14">
        <f t="shared" si="167"/>
        <v>-8.1072038200967755E-3</v>
      </c>
      <c r="R564" s="13">
        <v>45.547908999999997</v>
      </c>
      <c r="S564" s="14">
        <f t="shared" si="168"/>
        <v>2.0850374902378732E-2</v>
      </c>
      <c r="T564" s="13">
        <v>138.56710799999999</v>
      </c>
      <c r="U564" s="14">
        <f t="shared" si="169"/>
        <v>4.3142492031145174E-3</v>
      </c>
      <c r="V564" s="13">
        <v>44.412472000000001</v>
      </c>
      <c r="W564" s="14">
        <f t="shared" si="170"/>
        <v>3.3174212578848339E-2</v>
      </c>
      <c r="X564" s="13">
        <v>358.53280599999999</v>
      </c>
      <c r="Y564" s="14">
        <f t="shared" si="171"/>
        <v>2.8426866661832806E-2</v>
      </c>
      <c r="Z564" s="13">
        <v>72.751007000000001</v>
      </c>
      <c r="AA564" s="14">
        <f t="shared" si="172"/>
        <v>-1.9808382698931482E-3</v>
      </c>
      <c r="AB564" s="13">
        <v>221.531082</v>
      </c>
      <c r="AC564" s="14">
        <f t="shared" si="173"/>
        <v>1.0283369396833386E-2</v>
      </c>
      <c r="AD564" s="13">
        <v>131.09773300000001</v>
      </c>
      <c r="AE564" s="14">
        <f t="shared" si="174"/>
        <v>4.1138169056109453E-2</v>
      </c>
      <c r="AF564" s="13">
        <v>125.944771</v>
      </c>
      <c r="AG564" s="14">
        <f t="shared" si="175"/>
        <v>1.1127171890181531E-2</v>
      </c>
      <c r="AH564" s="13">
        <v>30.807925999999998</v>
      </c>
      <c r="AI564" s="14">
        <f t="shared" si="176"/>
        <v>1.3204278568479388E-3</v>
      </c>
      <c r="AJ564" s="13">
        <v>126.484009</v>
      </c>
      <c r="AK564" s="14">
        <f t="shared" si="177"/>
        <v>4.0517538615929549E-3</v>
      </c>
      <c r="AL564" s="13">
        <v>204.479996</v>
      </c>
      <c r="AM564" s="14">
        <f t="shared" si="178"/>
        <v>6.8513263551195358E-4</v>
      </c>
      <c r="AN564" s="13">
        <v>210.008408</v>
      </c>
      <c r="AO564" s="14">
        <f t="shared" si="179"/>
        <v>2.2176820135520359E-2</v>
      </c>
    </row>
    <row r="565" spans="1:41" x14ac:dyDescent="0.2">
      <c r="A565" s="50">
        <v>44074</v>
      </c>
      <c r="B565" s="49">
        <v>126.249634</v>
      </c>
      <c r="C565" s="14">
        <f t="shared" si="160"/>
        <v>3.3912163399706374E-2</v>
      </c>
      <c r="D565" s="13">
        <v>172.54800399999999</v>
      </c>
      <c r="E565" s="14">
        <f t="shared" si="161"/>
        <v>1.4451220282232002E-2</v>
      </c>
      <c r="F565" s="13">
        <v>218.03999300000001</v>
      </c>
      <c r="G565" s="14">
        <f t="shared" si="162"/>
        <v>-2.3336078380195024E-3</v>
      </c>
      <c r="H565" s="13">
        <v>40.872909999999997</v>
      </c>
      <c r="I565" s="14">
        <f t="shared" si="163"/>
        <v>5.6104244385053459E-3</v>
      </c>
      <c r="J565" s="13">
        <v>37.630870999999999</v>
      </c>
      <c r="K565" s="14">
        <f t="shared" si="164"/>
        <v>4.7382492177128199E-4</v>
      </c>
      <c r="L565" s="13">
        <v>131.44162</v>
      </c>
      <c r="M565" s="14">
        <f t="shared" si="165"/>
        <v>-2.7076791281365309E-2</v>
      </c>
      <c r="N565" s="13">
        <v>81.476500999999999</v>
      </c>
      <c r="O565" s="14">
        <f t="shared" si="166"/>
        <v>-6.0386356003722108E-3</v>
      </c>
      <c r="P565" s="13">
        <v>258.80419899999998</v>
      </c>
      <c r="Q565" s="14">
        <f t="shared" si="167"/>
        <v>-4.3660916182923781E-3</v>
      </c>
      <c r="R565" s="13">
        <v>46.017563000000003</v>
      </c>
      <c r="S565" s="14">
        <f t="shared" si="168"/>
        <v>1.0311208797751936E-2</v>
      </c>
      <c r="T565" s="13">
        <v>138.359711</v>
      </c>
      <c r="U565" s="14">
        <f t="shared" si="169"/>
        <v>-1.4967260484355371E-3</v>
      </c>
      <c r="V565" s="13">
        <v>44.145088000000001</v>
      </c>
      <c r="W565" s="14">
        <f t="shared" si="170"/>
        <v>-6.0204710064325484E-3</v>
      </c>
      <c r="X565" s="13">
        <v>350.76715100000001</v>
      </c>
      <c r="Y565" s="14">
        <f t="shared" si="171"/>
        <v>-2.1659538179052973E-2</v>
      </c>
      <c r="Z565" s="13">
        <v>72.428237999999993</v>
      </c>
      <c r="AA565" s="14">
        <f t="shared" si="172"/>
        <v>-4.4366258737835729E-3</v>
      </c>
      <c r="AB565" s="13">
        <v>218.26002500000001</v>
      </c>
      <c r="AC565" s="14">
        <f t="shared" si="173"/>
        <v>-1.4765679698165224E-2</v>
      </c>
      <c r="AD565" s="13">
        <v>133.358688</v>
      </c>
      <c r="AE565" s="14">
        <f t="shared" si="174"/>
        <v>1.724633178820878E-2</v>
      </c>
      <c r="AF565" s="13">
        <v>126.052773</v>
      </c>
      <c r="AG565" s="14">
        <f t="shared" si="175"/>
        <v>8.5753460935666936E-4</v>
      </c>
      <c r="AH565" s="13">
        <v>30.710402999999999</v>
      </c>
      <c r="AI565" s="14">
        <f t="shared" si="176"/>
        <v>-3.1655165621988779E-3</v>
      </c>
      <c r="AJ565" s="13">
        <v>126.082993</v>
      </c>
      <c r="AK565" s="14">
        <f t="shared" si="177"/>
        <v>-3.1704877412606081E-3</v>
      </c>
      <c r="AL565" s="13">
        <v>204.13999899999999</v>
      </c>
      <c r="AM565" s="14">
        <f t="shared" si="178"/>
        <v>-1.6627396647641568E-3</v>
      </c>
      <c r="AN565" s="13">
        <v>206.38679500000001</v>
      </c>
      <c r="AO565" s="14">
        <f t="shared" si="179"/>
        <v>-1.7245085730091314E-2</v>
      </c>
    </row>
    <row r="566" spans="1:41" x14ac:dyDescent="0.2">
      <c r="A566" s="50">
        <v>44075</v>
      </c>
      <c r="B566" s="49">
        <v>131.27847299999999</v>
      </c>
      <c r="C566" s="14">
        <f t="shared" si="160"/>
        <v>3.9832503593634216E-2</v>
      </c>
      <c r="D566" s="13">
        <v>174.955994</v>
      </c>
      <c r="E566" s="14">
        <f t="shared" si="161"/>
        <v>1.3955478731588311E-2</v>
      </c>
      <c r="F566" s="13">
        <v>218.550003</v>
      </c>
      <c r="G566" s="14">
        <f t="shared" si="162"/>
        <v>2.3390663014744018E-3</v>
      </c>
      <c r="H566" s="13">
        <v>41.091816000000001</v>
      </c>
      <c r="I566" s="14">
        <f t="shared" si="163"/>
        <v>5.355772319612262E-3</v>
      </c>
      <c r="J566" s="13">
        <v>37.461517000000001</v>
      </c>
      <c r="K566" s="14">
        <f t="shared" si="164"/>
        <v>-4.5004007480985431E-3</v>
      </c>
      <c r="L566" s="13">
        <v>133.116165</v>
      </c>
      <c r="M566" s="14">
        <f t="shared" si="165"/>
        <v>1.2739838416477189E-2</v>
      </c>
      <c r="N566" s="13">
        <v>82.753997999999996</v>
      </c>
      <c r="O566" s="14">
        <f t="shared" si="166"/>
        <v>1.5679330657559776E-2</v>
      </c>
      <c r="P566" s="13">
        <v>259.62133799999998</v>
      </c>
      <c r="Q566" s="14">
        <f t="shared" si="167"/>
        <v>3.1573637644108921E-3</v>
      </c>
      <c r="R566" s="13">
        <v>45.873050999999997</v>
      </c>
      <c r="S566" s="14">
        <f t="shared" si="168"/>
        <v>-3.1403662119179332E-3</v>
      </c>
      <c r="T566" s="13">
        <v>136.65512100000001</v>
      </c>
      <c r="U566" s="14">
        <f t="shared" si="169"/>
        <v>-1.2319988150307659E-2</v>
      </c>
      <c r="V566" s="13">
        <v>43.779667000000003</v>
      </c>
      <c r="W566" s="14">
        <f t="shared" si="170"/>
        <v>-8.2777272977686556E-3</v>
      </c>
      <c r="X566" s="13">
        <v>349.50390599999997</v>
      </c>
      <c r="Y566" s="14">
        <f t="shared" si="171"/>
        <v>-3.601377712817877E-3</v>
      </c>
      <c r="Z566" s="13">
        <v>71.714737</v>
      </c>
      <c r="AA566" s="14">
        <f t="shared" si="172"/>
        <v>-9.8511439695659897E-3</v>
      </c>
      <c r="AB566" s="13">
        <v>219.94395399999999</v>
      </c>
      <c r="AC566" s="14">
        <f t="shared" si="173"/>
        <v>7.7152424041002643E-3</v>
      </c>
      <c r="AD566" s="13">
        <v>137.85202000000001</v>
      </c>
      <c r="AE566" s="14">
        <f t="shared" si="174"/>
        <v>3.3693582828289381E-2</v>
      </c>
      <c r="AF566" s="13">
        <v>125.269775</v>
      </c>
      <c r="AG566" s="14">
        <f t="shared" si="175"/>
        <v>-6.2116681875773461E-3</v>
      </c>
      <c r="AH566" s="13">
        <v>29.970884000000002</v>
      </c>
      <c r="AI566" s="14">
        <f t="shared" si="176"/>
        <v>-2.4080406890134243E-2</v>
      </c>
      <c r="AJ566" s="13">
        <v>125.946274</v>
      </c>
      <c r="AK566" s="14">
        <f t="shared" si="177"/>
        <v>-1.0843571900295279E-3</v>
      </c>
      <c r="AL566" s="13">
        <v>208.929993</v>
      </c>
      <c r="AM566" s="14">
        <f t="shared" si="178"/>
        <v>2.3464259936633036E-2</v>
      </c>
      <c r="AN566" s="13">
        <v>207.71083100000001</v>
      </c>
      <c r="AO566" s="14">
        <f t="shared" si="179"/>
        <v>6.4153135378646198E-3</v>
      </c>
    </row>
    <row r="567" spans="1:41" x14ac:dyDescent="0.2">
      <c r="A567" s="50">
        <v>44076</v>
      </c>
      <c r="B567" s="49">
        <v>128.558594</v>
      </c>
      <c r="C567" s="14">
        <f t="shared" si="160"/>
        <v>-2.0718393030059068E-2</v>
      </c>
      <c r="D567" s="13">
        <v>176.572495</v>
      </c>
      <c r="E567" s="14">
        <f t="shared" si="161"/>
        <v>9.2394719554449445E-3</v>
      </c>
      <c r="F567" s="13">
        <v>221.679993</v>
      </c>
      <c r="G567" s="14">
        <f t="shared" si="162"/>
        <v>1.432161957005329E-2</v>
      </c>
      <c r="H567" s="13">
        <v>41.201267000000001</v>
      </c>
      <c r="I567" s="14">
        <f t="shared" si="163"/>
        <v>2.6635717438237005E-3</v>
      </c>
      <c r="J567" s="13">
        <v>37.809131999999998</v>
      </c>
      <c r="K567" s="14">
        <f t="shared" si="164"/>
        <v>9.2792558293888217E-3</v>
      </c>
      <c r="L567" s="13">
        <v>134.95017999999999</v>
      </c>
      <c r="M567" s="14">
        <f t="shared" si="165"/>
        <v>1.3777552861442333E-2</v>
      </c>
      <c r="N567" s="13">
        <v>85.869499000000005</v>
      </c>
      <c r="O567" s="14">
        <f t="shared" si="166"/>
        <v>3.7647739991970131E-2</v>
      </c>
      <c r="P567" s="13">
        <v>262.140533</v>
      </c>
      <c r="Q567" s="14">
        <f t="shared" si="167"/>
        <v>9.7033434131674756E-3</v>
      </c>
      <c r="R567" s="13">
        <v>47.191710999999998</v>
      </c>
      <c r="S567" s="14">
        <f t="shared" si="168"/>
        <v>2.8745853420562684E-2</v>
      </c>
      <c r="T567" s="13">
        <v>138.73850999999999</v>
      </c>
      <c r="U567" s="14">
        <f t="shared" si="169"/>
        <v>1.5245597711629033E-2</v>
      </c>
      <c r="V567" s="13">
        <v>45.624614999999999</v>
      </c>
      <c r="W567" s="14">
        <f t="shared" si="170"/>
        <v>4.214166361749605E-2</v>
      </c>
      <c r="X567" s="13">
        <v>353.22515900000002</v>
      </c>
      <c r="Y567" s="14">
        <f t="shared" si="171"/>
        <v>1.0647242952415148E-2</v>
      </c>
      <c r="Z567" s="13">
        <v>73.838234</v>
      </c>
      <c r="AA567" s="14">
        <f t="shared" si="172"/>
        <v>2.96103296035235E-2</v>
      </c>
      <c r="AB567" s="13">
        <v>224.182739</v>
      </c>
      <c r="AC567" s="14">
        <f t="shared" si="173"/>
        <v>1.9272114204148538E-2</v>
      </c>
      <c r="AD567" s="13">
        <v>143.09339900000001</v>
      </c>
      <c r="AE567" s="14">
        <f t="shared" si="174"/>
        <v>3.8021778716046395E-2</v>
      </c>
      <c r="AF567" s="13">
        <v>128.95976300000001</v>
      </c>
      <c r="AG567" s="14">
        <f t="shared" si="175"/>
        <v>2.9456331345689923E-2</v>
      </c>
      <c r="AH567" s="13">
        <v>30.230937999999998</v>
      </c>
      <c r="AI567" s="14">
        <f t="shared" si="176"/>
        <v>8.6768878755794088E-3</v>
      </c>
      <c r="AJ567" s="13">
        <v>128.06997699999999</v>
      </c>
      <c r="AK567" s="14">
        <f t="shared" si="177"/>
        <v>1.6861975607154411E-2</v>
      </c>
      <c r="AL567" s="13">
        <v>210.820007</v>
      </c>
      <c r="AM567" s="14">
        <f t="shared" si="178"/>
        <v>9.0461593037052257E-3</v>
      </c>
      <c r="AN567" s="13">
        <v>210.75808699999999</v>
      </c>
      <c r="AO567" s="14">
        <f t="shared" si="179"/>
        <v>1.4670664911065501E-2</v>
      </c>
    </row>
    <row r="568" spans="1:41" x14ac:dyDescent="0.2">
      <c r="A568" s="50">
        <v>44077</v>
      </c>
      <c r="B568" s="49">
        <v>118.26609000000001</v>
      </c>
      <c r="C568" s="14">
        <f t="shared" si="160"/>
        <v>-8.0060800913861807E-2</v>
      </c>
      <c r="D568" s="13">
        <v>168.39999399999999</v>
      </c>
      <c r="E568" s="14">
        <f t="shared" si="161"/>
        <v>-4.628411123714371E-2</v>
      </c>
      <c r="F568" s="13">
        <v>218.14999399999999</v>
      </c>
      <c r="G568" s="14">
        <f t="shared" si="162"/>
        <v>-1.5923850196079781E-2</v>
      </c>
      <c r="H568" s="13">
        <v>40.535415999999998</v>
      </c>
      <c r="I568" s="14">
        <f t="shared" si="163"/>
        <v>-1.6160935050856695E-2</v>
      </c>
      <c r="J568" s="13">
        <v>36.498919999999998</v>
      </c>
      <c r="K568" s="14">
        <f t="shared" si="164"/>
        <v>-3.4653321319304542E-2</v>
      </c>
      <c r="L568" s="13">
        <v>132.807175</v>
      </c>
      <c r="M568" s="14">
        <f t="shared" si="165"/>
        <v>-1.5879971408707894E-2</v>
      </c>
      <c r="N568" s="13">
        <v>81.475502000000006</v>
      </c>
      <c r="O568" s="14">
        <f t="shared" si="166"/>
        <v>-5.1170637434370003E-2</v>
      </c>
      <c r="P568" s="13">
        <v>250.667328</v>
      </c>
      <c r="Q568" s="14">
        <f t="shared" si="167"/>
        <v>-4.3767382589399162E-2</v>
      </c>
      <c r="R568" s="13">
        <v>45.511780000000002</v>
      </c>
      <c r="S568" s="14">
        <f t="shared" si="168"/>
        <v>-3.559800999798457E-2</v>
      </c>
      <c r="T568" s="13">
        <v>134.87841800000001</v>
      </c>
      <c r="U568" s="14">
        <f t="shared" si="169"/>
        <v>-2.7822786910425834E-2</v>
      </c>
      <c r="V568" s="13">
        <v>44.991802</v>
      </c>
      <c r="W568" s="14">
        <f t="shared" si="170"/>
        <v>-1.3869991012526839E-2</v>
      </c>
      <c r="X568" s="13">
        <v>336.71450800000002</v>
      </c>
      <c r="Y568" s="14">
        <f t="shared" si="171"/>
        <v>-4.6742567960738057E-2</v>
      </c>
      <c r="Z568" s="13">
        <v>72.615082000000001</v>
      </c>
      <c r="AA568" s="14">
        <f t="shared" si="172"/>
        <v>-1.6565293259857783E-2</v>
      </c>
      <c r="AB568" s="13">
        <v>210.29534899999999</v>
      </c>
      <c r="AC568" s="14">
        <f t="shared" si="173"/>
        <v>-6.1946740689969082E-2</v>
      </c>
      <c r="AD568" s="13">
        <v>129.81788599999999</v>
      </c>
      <c r="AE568" s="14">
        <f t="shared" si="174"/>
        <v>-9.2775160089669906E-2</v>
      </c>
      <c r="AF568" s="13">
        <v>126.333733</v>
      </c>
      <c r="AG568" s="14">
        <f t="shared" si="175"/>
        <v>-2.0363173279094871E-2</v>
      </c>
      <c r="AH568" s="13">
        <v>29.580798999999999</v>
      </c>
      <c r="AI568" s="14">
        <f t="shared" si="176"/>
        <v>-2.1505750168916316E-2</v>
      </c>
      <c r="AJ568" s="13">
        <v>126.01917299999999</v>
      </c>
      <c r="AK568" s="14">
        <f t="shared" si="177"/>
        <v>-1.6013151934898828E-2</v>
      </c>
      <c r="AL568" s="13">
        <v>204.990005</v>
      </c>
      <c r="AM568" s="14">
        <f t="shared" si="178"/>
        <v>-2.7653931346278804E-2</v>
      </c>
      <c r="AN568" s="13">
        <v>203.436859</v>
      </c>
      <c r="AO568" s="14">
        <f t="shared" si="179"/>
        <v>-3.4737589926976287E-2</v>
      </c>
    </row>
    <row r="569" spans="1:41" x14ac:dyDescent="0.2">
      <c r="A569" s="50">
        <v>44078</v>
      </c>
      <c r="B569" s="49">
        <v>118.34435999999999</v>
      </c>
      <c r="C569" s="14">
        <f t="shared" si="160"/>
        <v>6.6181269711362845E-4</v>
      </c>
      <c r="D569" s="13">
        <v>164.73100299999999</v>
      </c>
      <c r="E569" s="14">
        <f t="shared" si="161"/>
        <v>-2.1787358258457012E-2</v>
      </c>
      <c r="F569" s="13">
        <v>218.320007</v>
      </c>
      <c r="G569" s="14">
        <f t="shared" si="162"/>
        <v>7.7933992517098538E-4</v>
      </c>
      <c r="H569" s="13">
        <v>40.526291000000001</v>
      </c>
      <c r="I569" s="14">
        <f t="shared" si="163"/>
        <v>-2.2511178866391202E-4</v>
      </c>
      <c r="J569" s="13">
        <v>36.383045000000003</v>
      </c>
      <c r="K569" s="14">
        <f t="shared" si="164"/>
        <v>-3.1747514720982251E-3</v>
      </c>
      <c r="L569" s="13">
        <v>131.56123400000001</v>
      </c>
      <c r="M569" s="14">
        <f t="shared" si="165"/>
        <v>-9.381578969660298E-3</v>
      </c>
      <c r="N569" s="13">
        <v>79.060501000000002</v>
      </c>
      <c r="O569" s="14">
        <f t="shared" si="166"/>
        <v>-2.9640823814746198E-2</v>
      </c>
      <c r="P569" s="13">
        <v>246.130966</v>
      </c>
      <c r="Q569" s="14">
        <f t="shared" si="167"/>
        <v>-1.8097141084138402E-2</v>
      </c>
      <c r="R569" s="13">
        <v>45.231785000000002</v>
      </c>
      <c r="S569" s="14">
        <f t="shared" si="168"/>
        <v>-6.1521434670320785E-3</v>
      </c>
      <c r="T569" s="13">
        <v>134.01255800000001</v>
      </c>
      <c r="U569" s="14">
        <f t="shared" si="169"/>
        <v>-6.4195592804180412E-3</v>
      </c>
      <c r="V569" s="13">
        <v>45.490929000000001</v>
      </c>
      <c r="W569" s="14">
        <f t="shared" si="170"/>
        <v>1.1093732142580137E-2</v>
      </c>
      <c r="X569" s="13">
        <v>328.06753500000002</v>
      </c>
      <c r="Y569" s="14">
        <f t="shared" si="171"/>
        <v>-2.5680428952589152E-2</v>
      </c>
      <c r="Z569" s="13">
        <v>72.402732999999998</v>
      </c>
      <c r="AA569" s="14">
        <f t="shared" si="172"/>
        <v>-2.9243098561811953E-3</v>
      </c>
      <c r="AB569" s="13">
        <v>207.343658</v>
      </c>
      <c r="AC569" s="14">
        <f t="shared" si="173"/>
        <v>-1.4035930961078802E-2</v>
      </c>
      <c r="AD569" s="13">
        <v>125.89806400000001</v>
      </c>
      <c r="AE569" s="14">
        <f t="shared" si="174"/>
        <v>-3.0194776088096065E-2</v>
      </c>
      <c r="AF569" s="13">
        <v>125.780754</v>
      </c>
      <c r="AG569" s="14">
        <f t="shared" si="175"/>
        <v>-4.377128632777727E-3</v>
      </c>
      <c r="AH569" s="13">
        <v>29.548304000000002</v>
      </c>
      <c r="AI569" s="14">
        <f t="shared" si="176"/>
        <v>-1.0985166425017123E-3</v>
      </c>
      <c r="AJ569" s="13">
        <v>125.74575</v>
      </c>
      <c r="AK569" s="14">
        <f t="shared" si="177"/>
        <v>-2.1696936544727263E-3</v>
      </c>
      <c r="AL569" s="13">
        <v>191.83999600000001</v>
      </c>
      <c r="AM569" s="14">
        <f t="shared" si="178"/>
        <v>-6.4149513045770101E-2</v>
      </c>
      <c r="AN569" s="13">
        <v>199.250519</v>
      </c>
      <c r="AO569" s="14">
        <f t="shared" si="179"/>
        <v>-2.0578080199321169E-2</v>
      </c>
    </row>
    <row r="570" spans="1:41" x14ac:dyDescent="0.2">
      <c r="A570" s="50">
        <v>44082</v>
      </c>
      <c r="B570" s="49">
        <v>110.380386</v>
      </c>
      <c r="C570" s="14">
        <f t="shared" si="160"/>
        <v>-6.7294917983417135E-2</v>
      </c>
      <c r="D570" s="13">
        <v>157.49200400000001</v>
      </c>
      <c r="E570" s="14">
        <f t="shared" si="161"/>
        <v>-4.3944363041363732E-2</v>
      </c>
      <c r="F570" s="13">
        <v>217.800003</v>
      </c>
      <c r="G570" s="14">
        <f t="shared" si="162"/>
        <v>-2.3818430896257459E-3</v>
      </c>
      <c r="H570" s="13">
        <v>39.960766</v>
      </c>
      <c r="I570" s="14">
        <f t="shared" si="163"/>
        <v>-1.3954521522830721E-2</v>
      </c>
      <c r="J570" s="13">
        <v>35.652180000000001</v>
      </c>
      <c r="K570" s="14">
        <f t="shared" si="164"/>
        <v>-2.0088065746008965E-2</v>
      </c>
      <c r="L570" s="13">
        <v>133.76405299999999</v>
      </c>
      <c r="M570" s="14">
        <f t="shared" si="165"/>
        <v>1.6743678460784173E-2</v>
      </c>
      <c r="N570" s="13">
        <v>76.180000000000007</v>
      </c>
      <c r="O570" s="14">
        <f t="shared" si="166"/>
        <v>-3.6434135422440561E-2</v>
      </c>
      <c r="P570" s="13">
        <v>245.76586900000001</v>
      </c>
      <c r="Q570" s="14">
        <f t="shared" si="167"/>
        <v>-1.4833444402927443E-3</v>
      </c>
      <c r="R570" s="13">
        <v>44.175055999999998</v>
      </c>
      <c r="S570" s="14">
        <f t="shared" si="168"/>
        <v>-2.3362531458796187E-2</v>
      </c>
      <c r="T570" s="13">
        <v>132.813019</v>
      </c>
      <c r="U570" s="14">
        <f t="shared" si="169"/>
        <v>-8.950944731612509E-3</v>
      </c>
      <c r="V570" s="13">
        <v>44.394652999999998</v>
      </c>
      <c r="W570" s="14">
        <f t="shared" si="170"/>
        <v>-2.409878241879837E-2</v>
      </c>
      <c r="X570" s="13">
        <v>323.04382299999997</v>
      </c>
      <c r="Y570" s="14">
        <f t="shared" si="171"/>
        <v>-1.5313042175904568E-2</v>
      </c>
      <c r="Z570" s="13">
        <v>70.780388000000002</v>
      </c>
      <c r="AA570" s="14">
        <f t="shared" si="172"/>
        <v>-2.2407234268352783E-2</v>
      </c>
      <c r="AB570" s="13">
        <v>196.12724299999999</v>
      </c>
      <c r="AC570" s="14">
        <f t="shared" si="173"/>
        <v>-5.4095770799992393E-2</v>
      </c>
      <c r="AD570" s="13">
        <v>118.821426</v>
      </c>
      <c r="AE570" s="14">
        <f t="shared" si="174"/>
        <v>-5.620926784068736E-2</v>
      </c>
      <c r="AF570" s="13">
        <v>122.871025</v>
      </c>
      <c r="AG570" s="14">
        <f t="shared" si="175"/>
        <v>-2.3133340415497861E-2</v>
      </c>
      <c r="AH570" s="13">
        <v>29.198855999999999</v>
      </c>
      <c r="AI570" s="14">
        <f t="shared" si="176"/>
        <v>-1.1826330201557544E-2</v>
      </c>
      <c r="AJ570" s="13">
        <v>123.904579</v>
      </c>
      <c r="AK570" s="14">
        <f t="shared" si="177"/>
        <v>-1.4642013745991389E-2</v>
      </c>
      <c r="AL570" s="13">
        <v>185.949997</v>
      </c>
      <c r="AM570" s="14">
        <f t="shared" si="178"/>
        <v>-3.0702664318237427E-2</v>
      </c>
      <c r="AN570" s="13">
        <v>194.83047500000001</v>
      </c>
      <c r="AO570" s="14">
        <f t="shared" si="179"/>
        <v>-2.2183349996694357E-2</v>
      </c>
    </row>
    <row r="571" spans="1:41" x14ac:dyDescent="0.2">
      <c r="A571" s="50">
        <v>44083</v>
      </c>
      <c r="B571" s="49">
        <v>114.783073</v>
      </c>
      <c r="C571" s="14">
        <f t="shared" si="160"/>
        <v>3.9886497588439207E-2</v>
      </c>
      <c r="D571" s="13">
        <v>163.43049600000001</v>
      </c>
      <c r="E571" s="14">
        <f t="shared" si="161"/>
        <v>3.7706625410646177E-2</v>
      </c>
      <c r="F571" s="13">
        <v>219.63000500000001</v>
      </c>
      <c r="G571" s="14">
        <f t="shared" si="162"/>
        <v>8.402212923752872E-3</v>
      </c>
      <c r="H571" s="13">
        <v>40.681347000000002</v>
      </c>
      <c r="I571" s="14">
        <f t="shared" si="163"/>
        <v>1.8032211895037342E-2</v>
      </c>
      <c r="J571" s="13">
        <v>35.768047000000003</v>
      </c>
      <c r="K571" s="14">
        <f t="shared" si="164"/>
        <v>3.2499274939148393E-3</v>
      </c>
      <c r="L571" s="13">
        <v>132.926773</v>
      </c>
      <c r="M571" s="14">
        <f t="shared" si="165"/>
        <v>-6.2593797154156805E-3</v>
      </c>
      <c r="N571" s="13">
        <v>77.361503999999996</v>
      </c>
      <c r="O571" s="14">
        <f t="shared" si="166"/>
        <v>1.5509372538723865E-2</v>
      </c>
      <c r="P571" s="13">
        <v>252.86694299999999</v>
      </c>
      <c r="Q571" s="14">
        <f t="shared" si="167"/>
        <v>2.8893654065528462E-2</v>
      </c>
      <c r="R571" s="13">
        <v>44.816322</v>
      </c>
      <c r="S571" s="14">
        <f t="shared" si="168"/>
        <v>1.4516472825750304E-2</v>
      </c>
      <c r="T571" s="13">
        <v>135.01367200000001</v>
      </c>
      <c r="U571" s="14">
        <f t="shared" si="169"/>
        <v>1.6569557838302051E-2</v>
      </c>
      <c r="V571" s="13">
        <v>44.733336999999999</v>
      </c>
      <c r="W571" s="14">
        <f t="shared" si="170"/>
        <v>7.6289367550637088E-3</v>
      </c>
      <c r="X571" s="13">
        <v>332.601563</v>
      </c>
      <c r="Y571" s="14">
        <f t="shared" si="171"/>
        <v>2.9586512168041201E-2</v>
      </c>
      <c r="Z571" s="13">
        <v>72.096962000000005</v>
      </c>
      <c r="AA571" s="14">
        <f t="shared" si="172"/>
        <v>1.8600830501239951E-2</v>
      </c>
      <c r="AB571" s="13">
        <v>204.47903400000001</v>
      </c>
      <c r="AC571" s="14">
        <f t="shared" si="173"/>
        <v>4.2583533385007755E-2</v>
      </c>
      <c r="AD571" s="13">
        <v>126.82064800000001</v>
      </c>
      <c r="AE571" s="14">
        <f t="shared" si="174"/>
        <v>6.7321376870195238E-2</v>
      </c>
      <c r="AF571" s="13">
        <v>124.28512600000001</v>
      </c>
      <c r="AG571" s="14">
        <f t="shared" si="175"/>
        <v>1.1508823988405803E-2</v>
      </c>
      <c r="AH571" s="13">
        <v>29.40202</v>
      </c>
      <c r="AI571" s="14">
        <f t="shared" si="176"/>
        <v>6.9579438317721731E-3</v>
      </c>
      <c r="AJ571" s="13">
        <v>125.918907</v>
      </c>
      <c r="AK571" s="14">
        <f t="shared" si="177"/>
        <v>1.6257090869902457E-2</v>
      </c>
      <c r="AL571" s="13">
        <v>194.60000600000001</v>
      </c>
      <c r="AM571" s="14">
        <f t="shared" si="178"/>
        <v>4.6517930301445576E-2</v>
      </c>
      <c r="AN571" s="13">
        <v>198.66636700000001</v>
      </c>
      <c r="AO571" s="14">
        <f t="shared" si="179"/>
        <v>1.9688357275729151E-2</v>
      </c>
    </row>
    <row r="572" spans="1:41" x14ac:dyDescent="0.2">
      <c r="A572" s="50">
        <v>44084</v>
      </c>
      <c r="B572" s="49">
        <v>111.035881</v>
      </c>
      <c r="C572" s="14">
        <f t="shared" si="160"/>
        <v>-3.2645858854118637E-2</v>
      </c>
      <c r="D572" s="13">
        <v>158.755493</v>
      </c>
      <c r="E572" s="14">
        <f t="shared" si="161"/>
        <v>-2.8605450723223624E-2</v>
      </c>
      <c r="F572" s="13">
        <v>217.800003</v>
      </c>
      <c r="G572" s="14">
        <f t="shared" si="162"/>
        <v>-8.3322039718571883E-3</v>
      </c>
      <c r="H572" s="13">
        <v>40.152312999999999</v>
      </c>
      <c r="I572" s="14">
        <f t="shared" si="163"/>
        <v>-1.3004338327342047E-2</v>
      </c>
      <c r="J572" s="13">
        <v>35.268917000000002</v>
      </c>
      <c r="K572" s="14">
        <f t="shared" si="164"/>
        <v>-1.3954633866366861E-2</v>
      </c>
      <c r="L572" s="13">
        <v>132.78723099999999</v>
      </c>
      <c r="M572" s="14">
        <f t="shared" si="165"/>
        <v>-1.0497659489560052E-3</v>
      </c>
      <c r="N572" s="13">
        <v>76.302498</v>
      </c>
      <c r="O572" s="14">
        <f t="shared" si="166"/>
        <v>-1.3689056510586939E-2</v>
      </c>
      <c r="P572" s="13">
        <v>248.90571600000001</v>
      </c>
      <c r="Q572" s="14">
        <f t="shared" si="167"/>
        <v>-1.5665262343128705E-2</v>
      </c>
      <c r="R572" s="13">
        <v>44.220222</v>
      </c>
      <c r="S572" s="14">
        <f t="shared" si="168"/>
        <v>-1.3300957628785359E-2</v>
      </c>
      <c r="T572" s="13">
        <v>132.49739099999999</v>
      </c>
      <c r="U572" s="14">
        <f t="shared" si="169"/>
        <v>-1.8637231050200764E-2</v>
      </c>
      <c r="V572" s="13">
        <v>44.563999000000003</v>
      </c>
      <c r="W572" s="14">
        <f t="shared" si="170"/>
        <v>-3.7854989445565979E-3</v>
      </c>
      <c r="X572" s="13">
        <v>325.981628</v>
      </c>
      <c r="Y572" s="14">
        <f t="shared" si="171"/>
        <v>-1.9903499371107913E-2</v>
      </c>
      <c r="Z572" s="13">
        <v>70.984245000000001</v>
      </c>
      <c r="AA572" s="14">
        <f t="shared" si="172"/>
        <v>-1.5433618409607885E-2</v>
      </c>
      <c r="AB572" s="13">
        <v>198.74989299999999</v>
      </c>
      <c r="AC572" s="14">
        <f t="shared" si="173"/>
        <v>-2.8018231932766424E-2</v>
      </c>
      <c r="AD572" s="13">
        <v>122.798592</v>
      </c>
      <c r="AE572" s="14">
        <f t="shared" si="174"/>
        <v>-3.1714520178133809E-2</v>
      </c>
      <c r="AF572" s="13">
        <v>122.154915</v>
      </c>
      <c r="AG572" s="14">
        <f t="shared" si="175"/>
        <v>-1.7139709863592256E-2</v>
      </c>
      <c r="AH572" s="13">
        <v>28.971309999999999</v>
      </c>
      <c r="AI572" s="14">
        <f t="shared" si="176"/>
        <v>-1.4648993504527974E-2</v>
      </c>
      <c r="AJ572" s="13">
        <v>124.59730500000001</v>
      </c>
      <c r="AK572" s="14">
        <f t="shared" si="177"/>
        <v>-1.0495659718520289E-2</v>
      </c>
      <c r="AL572" s="13">
        <v>190.08999600000001</v>
      </c>
      <c r="AM572" s="14">
        <f t="shared" si="178"/>
        <v>-2.3175795791085418E-2</v>
      </c>
      <c r="AN572" s="13">
        <v>196.212952</v>
      </c>
      <c r="AO572" s="14">
        <f t="shared" si="179"/>
        <v>-1.234942299015318E-2</v>
      </c>
    </row>
    <row r="573" spans="1:41" x14ac:dyDescent="0.2">
      <c r="A573" s="50">
        <v>44085</v>
      </c>
      <c r="B573" s="49">
        <v>109.578102</v>
      </c>
      <c r="C573" s="14">
        <f t="shared" si="160"/>
        <v>-1.3128900197585724E-2</v>
      </c>
      <c r="D573" s="13">
        <v>155.81100499999999</v>
      </c>
      <c r="E573" s="14">
        <f t="shared" si="161"/>
        <v>-1.8547314139234272E-2</v>
      </c>
      <c r="F573" s="13">
        <v>217.929993</v>
      </c>
      <c r="G573" s="14">
        <f t="shared" si="162"/>
        <v>5.9683194770210335E-4</v>
      </c>
      <c r="H573" s="13">
        <v>40.745204999999999</v>
      </c>
      <c r="I573" s="14">
        <f t="shared" si="163"/>
        <v>1.4766073376644595E-2</v>
      </c>
      <c r="J573" s="13">
        <v>35.545226999999997</v>
      </c>
      <c r="K573" s="14">
        <f t="shared" si="164"/>
        <v>7.8343772223001817E-3</v>
      </c>
      <c r="L573" s="13">
        <v>131.32200599999999</v>
      </c>
      <c r="M573" s="14">
        <f t="shared" si="165"/>
        <v>-1.1034381762204282E-2</v>
      </c>
      <c r="N573" s="13">
        <v>75.788002000000006</v>
      </c>
      <c r="O573" s="14">
        <f t="shared" si="166"/>
        <v>-6.7428460861136408E-3</v>
      </c>
      <c r="P573" s="13">
        <v>252.21893299999999</v>
      </c>
      <c r="Q573" s="14">
        <f t="shared" si="167"/>
        <v>1.3311132637869871E-2</v>
      </c>
      <c r="R573" s="13">
        <v>44.509239000000001</v>
      </c>
      <c r="S573" s="14">
        <f t="shared" si="168"/>
        <v>6.5358559258250626E-3</v>
      </c>
      <c r="T573" s="13">
        <v>133.282059</v>
      </c>
      <c r="U573" s="14">
        <f t="shared" si="169"/>
        <v>5.9221392517836424E-3</v>
      </c>
      <c r="V573" s="13">
        <v>45.508750999999997</v>
      </c>
      <c r="W573" s="14">
        <f t="shared" si="170"/>
        <v>2.1199892765458417E-2</v>
      </c>
      <c r="X573" s="13">
        <v>323.30822799999999</v>
      </c>
      <c r="Y573" s="14">
        <f t="shared" si="171"/>
        <v>-8.2010756753445602E-3</v>
      </c>
      <c r="Z573" s="13">
        <v>71.757210000000001</v>
      </c>
      <c r="AA573" s="14">
        <f t="shared" si="172"/>
        <v>1.0889247325233997E-2</v>
      </c>
      <c r="AB573" s="13">
        <v>197.453079</v>
      </c>
      <c r="AC573" s="14">
        <f t="shared" si="173"/>
        <v>-6.5248538272167922E-3</v>
      </c>
      <c r="AD573" s="13">
        <v>121.32991</v>
      </c>
      <c r="AE573" s="14">
        <f t="shared" si="174"/>
        <v>-1.1960088272021885E-2</v>
      </c>
      <c r="AF573" s="13">
        <v>123.106728</v>
      </c>
      <c r="AG573" s="14">
        <f t="shared" si="175"/>
        <v>7.7918518464852315E-3</v>
      </c>
      <c r="AH573" s="13">
        <v>29.312632000000001</v>
      </c>
      <c r="AI573" s="14">
        <f t="shared" si="176"/>
        <v>1.1781379578624573E-2</v>
      </c>
      <c r="AJ573" s="13">
        <v>125.90980500000001</v>
      </c>
      <c r="AK573" s="14">
        <f t="shared" si="177"/>
        <v>1.0533935705912656E-2</v>
      </c>
      <c r="AL573" s="13">
        <v>184</v>
      </c>
      <c r="AM573" s="14">
        <f t="shared" si="178"/>
        <v>-3.2037435573411321E-2</v>
      </c>
      <c r="AN573" s="13">
        <v>195.375732</v>
      </c>
      <c r="AO573" s="14">
        <f t="shared" si="179"/>
        <v>-4.2668946747205228E-3</v>
      </c>
    </row>
    <row r="574" spans="1:41" x14ac:dyDescent="0.2">
      <c r="A574" s="50">
        <v>44088</v>
      </c>
      <c r="B574" s="49">
        <v>112.86545599999999</v>
      </c>
      <c r="C574" s="14">
        <f t="shared" si="160"/>
        <v>3.0000099837465655E-2</v>
      </c>
      <c r="D574" s="13">
        <v>155.14849899999999</v>
      </c>
      <c r="E574" s="14">
        <f t="shared" si="161"/>
        <v>-4.2519846399809991E-3</v>
      </c>
      <c r="F574" s="13">
        <v>219.94000199999999</v>
      </c>
      <c r="G574" s="14">
        <f t="shared" si="162"/>
        <v>9.2231866404914875E-3</v>
      </c>
      <c r="H574" s="13">
        <v>41.292487999999999</v>
      </c>
      <c r="I574" s="14">
        <f t="shared" si="163"/>
        <v>1.3431838175804955E-2</v>
      </c>
      <c r="J574" s="13">
        <v>35.981952999999997</v>
      </c>
      <c r="K574" s="14">
        <f t="shared" si="164"/>
        <v>1.2286487859537454E-2</v>
      </c>
      <c r="L574" s="13">
        <v>130.82363900000001</v>
      </c>
      <c r="M574" s="14">
        <f t="shared" si="165"/>
        <v>-3.7949999027578896E-3</v>
      </c>
      <c r="N574" s="13">
        <v>75.441497999999996</v>
      </c>
      <c r="O574" s="14">
        <f t="shared" si="166"/>
        <v>-4.572016557449432E-3</v>
      </c>
      <c r="P574" s="13">
        <v>256.16207900000001</v>
      </c>
      <c r="Q574" s="14">
        <f t="shared" si="167"/>
        <v>1.5633822382398188E-2</v>
      </c>
      <c r="R574" s="13">
        <v>44.626648000000003</v>
      </c>
      <c r="S574" s="14">
        <f t="shared" si="168"/>
        <v>2.6378568278824233E-3</v>
      </c>
      <c r="T574" s="13">
        <v>133.79611199999999</v>
      </c>
      <c r="U574" s="14">
        <f t="shared" si="169"/>
        <v>3.856880692396869E-3</v>
      </c>
      <c r="V574" s="13">
        <v>45.562660000000001</v>
      </c>
      <c r="W574" s="14">
        <f t="shared" si="170"/>
        <v>1.1845853559022679E-3</v>
      </c>
      <c r="X574" s="13">
        <v>331.583099</v>
      </c>
      <c r="Y574" s="14">
        <f t="shared" si="171"/>
        <v>2.5594371820317541E-2</v>
      </c>
      <c r="Z574" s="13">
        <v>72.005318000000003</v>
      </c>
      <c r="AA574" s="14">
        <f t="shared" si="172"/>
        <v>3.4576037724989295E-3</v>
      </c>
      <c r="AB574" s="13">
        <v>198.78862000000001</v>
      </c>
      <c r="AC574" s="14">
        <f t="shared" si="173"/>
        <v>6.7638398284992629E-3</v>
      </c>
      <c r="AD574" s="13">
        <v>128.38905299999999</v>
      </c>
      <c r="AE574" s="14">
        <f t="shared" si="174"/>
        <v>5.8181391546404226E-2</v>
      </c>
      <c r="AF574" s="13">
        <v>123.886276</v>
      </c>
      <c r="AG574" s="14">
        <f t="shared" si="175"/>
        <v>6.3322940400136751E-3</v>
      </c>
      <c r="AH574" s="13">
        <v>30.076532</v>
      </c>
      <c r="AI574" s="14">
        <f t="shared" si="176"/>
        <v>2.60604370156865E-2</v>
      </c>
      <c r="AJ574" s="13">
        <v>126.356407</v>
      </c>
      <c r="AK574" s="14">
        <f t="shared" si="177"/>
        <v>3.5469993778483033E-3</v>
      </c>
      <c r="AL574" s="13">
        <v>186.96000699999999</v>
      </c>
      <c r="AM574" s="14">
        <f t="shared" si="178"/>
        <v>1.6086994565217339E-2</v>
      </c>
      <c r="AN574" s="13">
        <v>199.56204199999999</v>
      </c>
      <c r="AO574" s="14">
        <f t="shared" si="179"/>
        <v>2.1426970264659007E-2</v>
      </c>
    </row>
    <row r="575" spans="1:41" x14ac:dyDescent="0.2">
      <c r="A575" s="50">
        <v>44089</v>
      </c>
      <c r="B575" s="49">
        <v>113.041557</v>
      </c>
      <c r="C575" s="14">
        <f t="shared" si="160"/>
        <v>1.5602736766509029E-3</v>
      </c>
      <c r="D575" s="13">
        <v>157.80650299999999</v>
      </c>
      <c r="E575" s="14">
        <f t="shared" si="161"/>
        <v>1.71319994529886E-2</v>
      </c>
      <c r="F575" s="13">
        <v>218.94000199999999</v>
      </c>
      <c r="G575" s="14">
        <f t="shared" si="162"/>
        <v>-4.546694511715077E-3</v>
      </c>
      <c r="H575" s="13">
        <v>42.377929999999999</v>
      </c>
      <c r="I575" s="14">
        <f t="shared" si="163"/>
        <v>2.628666986595718E-2</v>
      </c>
      <c r="J575" s="13">
        <v>36.186962000000001</v>
      </c>
      <c r="K575" s="14">
        <f t="shared" si="164"/>
        <v>5.6975506582426227E-3</v>
      </c>
      <c r="L575" s="13">
        <v>130.81367499999999</v>
      </c>
      <c r="M575" s="14">
        <f t="shared" si="165"/>
        <v>-7.6163605264190082E-5</v>
      </c>
      <c r="N575" s="13">
        <v>76.755996999999994</v>
      </c>
      <c r="O575" s="14">
        <f t="shared" si="166"/>
        <v>1.7424084023358155E-2</v>
      </c>
      <c r="P575" s="13">
        <v>260.66177399999998</v>
      </c>
      <c r="Q575" s="14">
        <f t="shared" si="167"/>
        <v>1.7565812307449136E-2</v>
      </c>
      <c r="R575" s="13">
        <v>45.159534000000001</v>
      </c>
      <c r="S575" s="14">
        <f t="shared" si="168"/>
        <v>1.1940981989057242E-2</v>
      </c>
      <c r="T575" s="13">
        <v>134.28312700000001</v>
      </c>
      <c r="U575" s="14">
        <f t="shared" si="169"/>
        <v>3.6399787162724184E-3</v>
      </c>
      <c r="V575" s="13">
        <v>45.868149000000003</v>
      </c>
      <c r="W575" s="14">
        <f t="shared" si="170"/>
        <v>6.7048104741909142E-3</v>
      </c>
      <c r="X575" s="13">
        <v>332.11193800000001</v>
      </c>
      <c r="Y575" s="14">
        <f t="shared" si="171"/>
        <v>1.5948913005363607E-3</v>
      </c>
      <c r="Z575" s="13">
        <v>72.048096000000001</v>
      </c>
      <c r="AA575" s="14">
        <f t="shared" si="172"/>
        <v>5.9409500837137585E-4</v>
      </c>
      <c r="AB575" s="13">
        <v>202.04994199999999</v>
      </c>
      <c r="AC575" s="14">
        <f t="shared" si="173"/>
        <v>1.6405979376485247E-2</v>
      </c>
      <c r="AD575" s="13">
        <v>129.573486</v>
      </c>
      <c r="AE575" s="14">
        <f t="shared" si="174"/>
        <v>9.2253425998867211E-3</v>
      </c>
      <c r="AF575" s="13">
        <v>122.934517</v>
      </c>
      <c r="AG575" s="14">
        <f t="shared" si="175"/>
        <v>-7.6825216701161825E-3</v>
      </c>
      <c r="AH575" s="13">
        <v>30.035893999999999</v>
      </c>
      <c r="AI575" s="14">
        <f t="shared" si="176"/>
        <v>-1.3511531183183489E-3</v>
      </c>
      <c r="AJ575" s="13">
        <v>126.356407</v>
      </c>
      <c r="AK575" s="14">
        <f t="shared" si="177"/>
        <v>0</v>
      </c>
      <c r="AL575" s="13">
        <v>186.020004</v>
      </c>
      <c r="AM575" s="14">
        <f t="shared" si="178"/>
        <v>-5.0278292939943681E-3</v>
      </c>
      <c r="AN575" s="13">
        <v>199.96121199999999</v>
      </c>
      <c r="AO575" s="14">
        <f t="shared" si="179"/>
        <v>2.0002300838353193E-3</v>
      </c>
    </row>
    <row r="576" spans="1:41" x14ac:dyDescent="0.2">
      <c r="A576" s="50">
        <v>44090</v>
      </c>
      <c r="B576" s="49">
        <v>109.705292</v>
      </c>
      <c r="C576" s="14">
        <f t="shared" si="160"/>
        <v>-2.9513615068129329E-2</v>
      </c>
      <c r="D576" s="13">
        <v>153.904999</v>
      </c>
      <c r="E576" s="14">
        <f t="shared" si="161"/>
        <v>-2.4723341090702622E-2</v>
      </c>
      <c r="F576" s="13">
        <v>219.58999600000001</v>
      </c>
      <c r="G576" s="14">
        <f t="shared" si="162"/>
        <v>2.9688224813300135E-3</v>
      </c>
      <c r="H576" s="13">
        <v>42.697181999999998</v>
      </c>
      <c r="I576" s="14">
        <f t="shared" si="163"/>
        <v>7.5334496045464938E-3</v>
      </c>
      <c r="J576" s="13">
        <v>36.026527000000002</v>
      </c>
      <c r="K576" s="14">
        <f t="shared" si="164"/>
        <v>-4.4335028732171988E-3</v>
      </c>
      <c r="L576" s="13">
        <v>131.66090399999999</v>
      </c>
      <c r="M576" s="14">
        <f t="shared" si="165"/>
        <v>6.4766088102028441E-3</v>
      </c>
      <c r="N576" s="13">
        <v>75.604500000000002</v>
      </c>
      <c r="O576" s="14">
        <f t="shared" si="166"/>
        <v>-1.500204602905475E-2</v>
      </c>
      <c r="P576" s="13">
        <v>257.05658</v>
      </c>
      <c r="Q576" s="14">
        <f t="shared" si="167"/>
        <v>-1.3830927123207548E-2</v>
      </c>
      <c r="R576" s="13">
        <v>45.493721000000001</v>
      </c>
      <c r="S576" s="14">
        <f t="shared" si="168"/>
        <v>7.4001427915530993E-3</v>
      </c>
      <c r="T576" s="13">
        <v>133.84120200000001</v>
      </c>
      <c r="U576" s="14">
        <f t="shared" si="169"/>
        <v>-3.290994258720259E-3</v>
      </c>
      <c r="V576" s="13">
        <v>45.634537000000002</v>
      </c>
      <c r="W576" s="14">
        <f t="shared" si="170"/>
        <v>-5.0931202826606237E-3</v>
      </c>
      <c r="X576" s="13">
        <v>334.76577800000001</v>
      </c>
      <c r="Y576" s="14">
        <f t="shared" si="171"/>
        <v>7.9907997766703875E-3</v>
      </c>
      <c r="Z576" s="13">
        <v>73.211692999999997</v>
      </c>
      <c r="AA576" s="14">
        <f t="shared" si="172"/>
        <v>1.6150281056698468E-2</v>
      </c>
      <c r="AB576" s="13">
        <v>198.44021599999999</v>
      </c>
      <c r="AC576" s="14">
        <f t="shared" si="173"/>
        <v>-1.7865513665923261E-2</v>
      </c>
      <c r="AD576" s="13">
        <v>124.82086200000001</v>
      </c>
      <c r="AE576" s="14">
        <f t="shared" si="174"/>
        <v>-3.6678985390575902E-2</v>
      </c>
      <c r="AF576" s="13">
        <v>122.35433999999999</v>
      </c>
      <c r="AG576" s="14">
        <f t="shared" si="175"/>
        <v>-4.7193987023189665E-3</v>
      </c>
      <c r="AH576" s="13">
        <v>29.889621999999999</v>
      </c>
      <c r="AI576" s="14">
        <f t="shared" si="176"/>
        <v>-4.8699066523539836E-3</v>
      </c>
      <c r="AJ576" s="13">
        <v>125.508759</v>
      </c>
      <c r="AK576" s="14">
        <f t="shared" si="177"/>
        <v>-6.7083895476705013E-3</v>
      </c>
      <c r="AL576" s="13">
        <v>180.91000399999999</v>
      </c>
      <c r="AM576" s="14">
        <f t="shared" si="178"/>
        <v>-2.7470163907748368E-2</v>
      </c>
      <c r="AN576" s="13">
        <v>199.708099</v>
      </c>
      <c r="AO576" s="14">
        <f t="shared" si="179"/>
        <v>-1.2658104912866008E-3</v>
      </c>
    </row>
    <row r="577" spans="1:41" x14ac:dyDescent="0.2">
      <c r="A577" s="50">
        <v>44091</v>
      </c>
      <c r="B577" s="49">
        <v>107.954018</v>
      </c>
      <c r="C577" s="14">
        <f t="shared" si="160"/>
        <v>-1.5963441398980094E-2</v>
      </c>
      <c r="D577" s="13">
        <v>150.43649300000001</v>
      </c>
      <c r="E577" s="14">
        <f t="shared" si="161"/>
        <v>-2.2536668870645316E-2</v>
      </c>
      <c r="F577" s="13">
        <v>218.050003</v>
      </c>
      <c r="G577" s="14">
        <f t="shared" si="162"/>
        <v>-7.0130380620800903E-3</v>
      </c>
      <c r="H577" s="13">
        <v>41.575256000000003</v>
      </c>
      <c r="I577" s="14">
        <f t="shared" si="163"/>
        <v>-2.6276347699011993E-2</v>
      </c>
      <c r="J577" s="13">
        <v>35.981952999999997</v>
      </c>
      <c r="K577" s="14">
        <f t="shared" si="164"/>
        <v>-1.2372549815863332E-3</v>
      </c>
      <c r="L577" s="13">
        <v>129.79698200000001</v>
      </c>
      <c r="M577" s="14">
        <f t="shared" si="165"/>
        <v>-1.4156989230455053E-2</v>
      </c>
      <c r="N577" s="13">
        <v>74.351996999999997</v>
      </c>
      <c r="O577" s="14">
        <f t="shared" si="166"/>
        <v>-1.656651389798236E-2</v>
      </c>
      <c r="P577" s="13">
        <v>255.53222700000001</v>
      </c>
      <c r="Q577" s="14">
        <f t="shared" si="167"/>
        <v>-5.9300291009861672E-3</v>
      </c>
      <c r="R577" s="13">
        <v>45.448554999999999</v>
      </c>
      <c r="S577" s="14">
        <f t="shared" si="168"/>
        <v>-9.9279634655524696E-4</v>
      </c>
      <c r="T577" s="13">
        <v>132.731888</v>
      </c>
      <c r="U577" s="14">
        <f t="shared" si="169"/>
        <v>-8.2882847988768882E-3</v>
      </c>
      <c r="V577" s="13">
        <v>45.418895999999997</v>
      </c>
      <c r="W577" s="14">
        <f t="shared" si="170"/>
        <v>-4.7253903332031832E-3</v>
      </c>
      <c r="X577" s="13">
        <v>332.39590500000003</v>
      </c>
      <c r="Y577" s="14">
        <f t="shared" si="171"/>
        <v>-7.0791973246440154E-3</v>
      </c>
      <c r="Z577" s="13">
        <v>73.271575999999996</v>
      </c>
      <c r="AA577" s="14">
        <f t="shared" si="172"/>
        <v>8.1794311190153124E-4</v>
      </c>
      <c r="AB577" s="13">
        <v>196.36918600000001</v>
      </c>
      <c r="AC577" s="14">
        <f t="shared" si="173"/>
        <v>-1.0436543769938189E-2</v>
      </c>
      <c r="AD577" s="13">
        <v>124.31218</v>
      </c>
      <c r="AE577" s="14">
        <f t="shared" si="174"/>
        <v>-4.075296323462374E-3</v>
      </c>
      <c r="AF577" s="13">
        <v>120.74084499999999</v>
      </c>
      <c r="AG577" s="14">
        <f t="shared" si="175"/>
        <v>-1.3187067986309309E-2</v>
      </c>
      <c r="AH577" s="13">
        <v>29.922122999999999</v>
      </c>
      <c r="AI577" s="14">
        <f t="shared" si="176"/>
        <v>1.0873673812268336E-3</v>
      </c>
      <c r="AJ577" s="13">
        <v>125.34468099999999</v>
      </c>
      <c r="AK577" s="14">
        <f t="shared" si="177"/>
        <v>-1.3073031819237357E-3</v>
      </c>
      <c r="AL577" s="13">
        <v>175.78999300000001</v>
      </c>
      <c r="AM577" s="14">
        <f t="shared" si="178"/>
        <v>-2.8301425497729626E-2</v>
      </c>
      <c r="AN577" s="13">
        <v>199.84440599999999</v>
      </c>
      <c r="AO577" s="14">
        <f t="shared" si="179"/>
        <v>6.825311576370563E-4</v>
      </c>
    </row>
    <row r="578" spans="1:41" x14ac:dyDescent="0.2">
      <c r="A578" s="50">
        <v>44092</v>
      </c>
      <c r="B578" s="49">
        <v>104.52969400000001</v>
      </c>
      <c r="C578" s="14">
        <f t="shared" si="160"/>
        <v>-3.1720208876338418E-2</v>
      </c>
      <c r="D578" s="13">
        <v>147.745499</v>
      </c>
      <c r="E578" s="14">
        <f t="shared" si="161"/>
        <v>-1.7887907025325389E-2</v>
      </c>
      <c r="F578" s="13">
        <v>218.21000699999999</v>
      </c>
      <c r="G578" s="14">
        <f t="shared" si="162"/>
        <v>7.3379499105064028E-4</v>
      </c>
      <c r="H578" s="13">
        <v>41.283366999999998</v>
      </c>
      <c r="I578" s="14">
        <f t="shared" si="163"/>
        <v>-7.0207384892592151E-3</v>
      </c>
      <c r="J578" s="13">
        <v>35.482826000000003</v>
      </c>
      <c r="K578" s="14">
        <f t="shared" si="164"/>
        <v>-1.3871592795421495E-2</v>
      </c>
      <c r="L578" s="13">
        <v>128.212143</v>
      </c>
      <c r="M578" s="14">
        <f t="shared" si="165"/>
        <v>-1.2210137520763165E-2</v>
      </c>
      <c r="N578" s="13">
        <v>72.554496999999998</v>
      </c>
      <c r="O578" s="14">
        <f t="shared" si="166"/>
        <v>-2.4175544336758059E-2</v>
      </c>
      <c r="P578" s="13">
        <v>251.178482</v>
      </c>
      <c r="Q578" s="14">
        <f t="shared" si="167"/>
        <v>-1.7037948798528713E-2</v>
      </c>
      <c r="R578" s="13">
        <v>45.060181</v>
      </c>
      <c r="S578" s="14">
        <f t="shared" si="168"/>
        <v>-8.5453541922290155E-3</v>
      </c>
      <c r="T578" s="13">
        <v>134.544693</v>
      </c>
      <c r="U578" s="14">
        <f t="shared" si="169"/>
        <v>1.3657644951151404E-2</v>
      </c>
      <c r="V578" s="13">
        <v>45.329051999999997</v>
      </c>
      <c r="W578" s="14">
        <f t="shared" si="170"/>
        <v>-1.978119415320001E-3</v>
      </c>
      <c r="X578" s="13">
        <v>328.31234699999999</v>
      </c>
      <c r="Y578" s="14">
        <f t="shared" si="171"/>
        <v>-1.2285223549911128E-2</v>
      </c>
      <c r="Z578" s="13">
        <v>73.417015000000006</v>
      </c>
      <c r="AA578" s="14">
        <f t="shared" si="172"/>
        <v>1.9849306912684828E-3</v>
      </c>
      <c r="AB578" s="13">
        <v>193.93042</v>
      </c>
      <c r="AC578" s="14">
        <f t="shared" si="173"/>
        <v>-1.2419290672213812E-2</v>
      </c>
      <c r="AD578" s="13">
        <v>121.57679</v>
      </c>
      <c r="AE578" s="14">
        <f t="shared" si="174"/>
        <v>-2.2004199427602344E-2</v>
      </c>
      <c r="AF578" s="13">
        <v>119.172653</v>
      </c>
      <c r="AG578" s="14">
        <f t="shared" si="175"/>
        <v>-1.2988082036364701E-2</v>
      </c>
      <c r="AH578" s="13">
        <v>29.767721000000002</v>
      </c>
      <c r="AI578" s="14">
        <f t="shared" si="176"/>
        <v>-5.160128510934836E-3</v>
      </c>
      <c r="AJ578" s="13">
        <v>125.207977</v>
      </c>
      <c r="AK578" s="14">
        <f t="shared" si="177"/>
        <v>-1.0906246592146118E-3</v>
      </c>
      <c r="AL578" s="13">
        <v>176.070007</v>
      </c>
      <c r="AM578" s="14">
        <f t="shared" si="178"/>
        <v>1.5928893062757687E-3</v>
      </c>
      <c r="AN578" s="13">
        <v>197.25470000000001</v>
      </c>
      <c r="AO578" s="14">
        <f t="shared" si="179"/>
        <v>-1.2958611410919252E-2</v>
      </c>
    </row>
    <row r="579" spans="1:41" x14ac:dyDescent="0.2">
      <c r="A579" s="50">
        <v>44095</v>
      </c>
      <c r="B579" s="49">
        <v>107.69961499999999</v>
      </c>
      <c r="C579" s="14">
        <f t="shared" si="160"/>
        <v>3.0325555147994399E-2</v>
      </c>
      <c r="D579" s="13">
        <v>148.02349899999999</v>
      </c>
      <c r="E579" s="14">
        <f t="shared" si="161"/>
        <v>1.8816140043629304E-3</v>
      </c>
      <c r="F579" s="13">
        <v>213.020004</v>
      </c>
      <c r="G579" s="14">
        <f t="shared" si="162"/>
        <v>-2.3784440829975328E-2</v>
      </c>
      <c r="H579" s="13">
        <v>40.754325999999999</v>
      </c>
      <c r="I579" s="14">
        <f t="shared" si="163"/>
        <v>-1.2814870453759286E-2</v>
      </c>
      <c r="J579" s="13">
        <v>34.796523999999998</v>
      </c>
      <c r="K579" s="14">
        <f t="shared" si="164"/>
        <v>-1.9341807780474007E-2</v>
      </c>
      <c r="L579" s="13">
        <v>125.00260900000001</v>
      </c>
      <c r="M579" s="14">
        <f t="shared" si="165"/>
        <v>-2.5032995509637446E-2</v>
      </c>
      <c r="N579" s="13">
        <v>71.507003999999995</v>
      </c>
      <c r="O579" s="14">
        <f t="shared" si="166"/>
        <v>-1.4437327020543012E-2</v>
      </c>
      <c r="P579" s="13">
        <v>248.58621199999999</v>
      </c>
      <c r="Q579" s="14">
        <f t="shared" si="167"/>
        <v>-1.0320430234943556E-2</v>
      </c>
      <c r="R579" s="13">
        <v>44.906647</v>
      </c>
      <c r="S579" s="14">
        <f t="shared" si="168"/>
        <v>-3.4073098818666603E-3</v>
      </c>
      <c r="T579" s="13">
        <v>130.86497499999999</v>
      </c>
      <c r="U579" s="14">
        <f t="shared" si="169"/>
        <v>-2.734941020676307E-2</v>
      </c>
      <c r="V579" s="13">
        <v>44.107101</v>
      </c>
      <c r="W579" s="14">
        <f t="shared" si="170"/>
        <v>-2.6957347354186867E-2</v>
      </c>
      <c r="X579" s="13">
        <v>321.05590799999999</v>
      </c>
      <c r="Y579" s="14">
        <f t="shared" si="171"/>
        <v>-2.2102242167578279E-2</v>
      </c>
      <c r="Z579" s="13">
        <v>71.124077</v>
      </c>
      <c r="AA579" s="14">
        <f t="shared" si="172"/>
        <v>-3.1231697447791973E-2</v>
      </c>
      <c r="AB579" s="13">
        <v>196.011124</v>
      </c>
      <c r="AC579" s="14">
        <f t="shared" si="173"/>
        <v>1.0729126456798355E-2</v>
      </c>
      <c r="AD579" s="13">
        <v>124.848282</v>
      </c>
      <c r="AE579" s="14">
        <f t="shared" si="174"/>
        <v>2.6908853244110187E-2</v>
      </c>
      <c r="AF579" s="13">
        <v>118.964172</v>
      </c>
      <c r="AG579" s="14">
        <f t="shared" si="175"/>
        <v>-1.74940302789095E-3</v>
      </c>
      <c r="AH579" s="13">
        <v>29.271993999999999</v>
      </c>
      <c r="AI579" s="14">
        <f t="shared" si="176"/>
        <v>-1.6653172743724687E-2</v>
      </c>
      <c r="AJ579" s="13">
        <v>124.606407</v>
      </c>
      <c r="AK579" s="14">
        <f t="shared" si="177"/>
        <v>-4.8045660860729367E-3</v>
      </c>
      <c r="AL579" s="13">
        <v>183.21000699999999</v>
      </c>
      <c r="AM579" s="14">
        <f t="shared" si="178"/>
        <v>4.0552051548450097E-2</v>
      </c>
      <c r="AN579" s="13">
        <v>192.23112499999999</v>
      </c>
      <c r="AO579" s="14">
        <f t="shared" si="179"/>
        <v>-2.546745400743311E-2</v>
      </c>
    </row>
    <row r="580" spans="1:41" x14ac:dyDescent="0.2">
      <c r="A580" s="50">
        <v>44096</v>
      </c>
      <c r="B580" s="49">
        <v>109.39220400000001</v>
      </c>
      <c r="C580" s="14">
        <f t="shared" ref="C580:C643" si="180">(B580/B579)-1</f>
        <v>1.5715831481848852E-2</v>
      </c>
      <c r="D580" s="13">
        <v>156.44949299999999</v>
      </c>
      <c r="E580" s="14">
        <f t="shared" ref="E580:E643" si="181">(D580/D579)-1</f>
        <v>5.6923353771011653E-2</v>
      </c>
      <c r="F580" s="13">
        <v>214.16000399999999</v>
      </c>
      <c r="G580" s="14">
        <f t="shared" ref="G580:G643" si="182">(F580/F579)-1</f>
        <v>5.3516100769577246E-3</v>
      </c>
      <c r="H580" s="13">
        <v>42.131656999999997</v>
      </c>
      <c r="I580" s="14">
        <f t="shared" ref="I580:I643" si="183">(H580/H579)-1</f>
        <v>3.3795945981292874E-2</v>
      </c>
      <c r="J580" s="13">
        <v>35.046089000000002</v>
      </c>
      <c r="K580" s="14">
        <f t="shared" ref="K580:K643" si="184">(J580/J579)-1</f>
        <v>7.1721244340383628E-3</v>
      </c>
      <c r="L580" s="13">
        <v>126.796753</v>
      </c>
      <c r="M580" s="14">
        <f t="shared" ref="M580:M643" si="185">(L580/L579)-1</f>
        <v>1.4352852427264029E-2</v>
      </c>
      <c r="N580" s="13">
        <v>72.990996999999993</v>
      </c>
      <c r="O580" s="14">
        <f t="shared" ref="O580:O643" si="186">(N580/N579)-1</f>
        <v>2.0753113918742905E-2</v>
      </c>
      <c r="P580" s="13">
        <v>249.46244799999999</v>
      </c>
      <c r="Q580" s="14">
        <f t="shared" ref="Q580:Q643" si="187">(P580/P579)-1</f>
        <v>3.5248777192840031E-3</v>
      </c>
      <c r="R580" s="13">
        <v>45.114372000000003</v>
      </c>
      <c r="S580" s="14">
        <f t="shared" ref="S580:S643" si="188">(R580/R579)-1</f>
        <v>4.6257071920778881E-3</v>
      </c>
      <c r="T580" s="13">
        <v>130.062286</v>
      </c>
      <c r="U580" s="14">
        <f t="shared" ref="U580:U643" si="189">(T580/T579)-1</f>
        <v>-6.1337191253808543E-3</v>
      </c>
      <c r="V580" s="13">
        <v>44.619231999999997</v>
      </c>
      <c r="W580" s="14">
        <f t="shared" ref="W580:W643" si="190">(V580/V579)-1</f>
        <v>1.1611078225249871E-2</v>
      </c>
      <c r="X580" s="13">
        <v>328.36132800000001</v>
      </c>
      <c r="Y580" s="14">
        <f t="shared" ref="Y580:Y643" si="191">(X580/X579)-1</f>
        <v>2.2754354671461252E-2</v>
      </c>
      <c r="Z580" s="13">
        <v>70.961510000000004</v>
      </c>
      <c r="AA580" s="14">
        <f t="shared" ref="AA580:AA643" si="192">(Z580/Z579)-1</f>
        <v>-2.2856816827302451E-3</v>
      </c>
      <c r="AB580" s="13">
        <v>200.73379499999999</v>
      </c>
      <c r="AC580" s="14">
        <f t="shared" ref="AC580:AC643" si="193">(AB580/AB579)-1</f>
        <v>2.4093892752739876E-2</v>
      </c>
      <c r="AD580" s="13">
        <v>126.05014799999999</v>
      </c>
      <c r="AE580" s="14">
        <f t="shared" ref="AE580:AE643" si="194">(AD580/AD579)-1</f>
        <v>9.6266122428501077E-3</v>
      </c>
      <c r="AF580" s="13">
        <v>119.789047</v>
      </c>
      <c r="AG580" s="14">
        <f t="shared" ref="AG580:AG643" si="195">(AF580/AF579)-1</f>
        <v>6.9338102903788723E-3</v>
      </c>
      <c r="AH580" s="13">
        <v>29.458908000000001</v>
      </c>
      <c r="AI580" s="14">
        <f t="shared" ref="AI580:AI643" si="196">(AH580/AH579)-1</f>
        <v>6.3854208223739217E-3</v>
      </c>
      <c r="AJ580" s="13">
        <v>125.74575</v>
      </c>
      <c r="AK580" s="14">
        <f t="shared" ref="AK580:AK643" si="197">(AJ580/AJ579)-1</f>
        <v>9.1435346498676129E-3</v>
      </c>
      <c r="AL580" s="13">
        <v>187.779999</v>
      </c>
      <c r="AM580" s="14">
        <f t="shared" ref="AM580:AM643" si="198">(AL580/AL579)-1</f>
        <v>2.4944008653413841E-2</v>
      </c>
      <c r="AN580" s="13">
        <v>195.258881</v>
      </c>
      <c r="AO580" s="14">
        <f t="shared" ref="AO580:AO643" si="199">(AN580/AN579)-1</f>
        <v>1.5750602302306627E-2</v>
      </c>
    </row>
    <row r="581" spans="1:41" x14ac:dyDescent="0.2">
      <c r="A581" s="50">
        <v>44097</v>
      </c>
      <c r="B581" s="49">
        <v>104.803642</v>
      </c>
      <c r="C581" s="14">
        <f t="shared" si="180"/>
        <v>-4.1945969019876461E-2</v>
      </c>
      <c r="D581" s="13">
        <v>149.99299600000001</v>
      </c>
      <c r="E581" s="14">
        <f t="shared" si="181"/>
        <v>-4.126889052941829E-2</v>
      </c>
      <c r="F581" s="13">
        <v>209.61000100000001</v>
      </c>
      <c r="G581" s="14">
        <f t="shared" si="182"/>
        <v>-2.1245811145950366E-2</v>
      </c>
      <c r="H581" s="13">
        <v>41.374583999999999</v>
      </c>
      <c r="I581" s="14">
        <f t="shared" si="183"/>
        <v>-1.7969219677260728E-2</v>
      </c>
      <c r="J581" s="13">
        <v>34.119137000000002</v>
      </c>
      <c r="K581" s="14">
        <f t="shared" si="184"/>
        <v>-2.6449513382220791E-2</v>
      </c>
      <c r="L581" s="13">
        <v>122.879524</v>
      </c>
      <c r="M581" s="14">
        <f t="shared" si="185"/>
        <v>-3.089376429063595E-2</v>
      </c>
      <c r="N581" s="13">
        <v>70.469498000000002</v>
      </c>
      <c r="O581" s="14">
        <f t="shared" si="186"/>
        <v>-3.4545342626296716E-2</v>
      </c>
      <c r="P581" s="13">
        <v>243.29225199999999</v>
      </c>
      <c r="Q581" s="14">
        <f t="shared" si="187"/>
        <v>-2.4733967174089488E-2</v>
      </c>
      <c r="R581" s="13">
        <v>44.093769000000002</v>
      </c>
      <c r="S581" s="14">
        <f t="shared" si="188"/>
        <v>-2.2622569144927995E-2</v>
      </c>
      <c r="T581" s="13">
        <v>130.26973000000001</v>
      </c>
      <c r="U581" s="14">
        <f t="shared" si="189"/>
        <v>1.5949588953096949E-3</v>
      </c>
      <c r="V581" s="13">
        <v>43.316425000000002</v>
      </c>
      <c r="W581" s="14">
        <f t="shared" si="190"/>
        <v>-2.9198328648955552E-2</v>
      </c>
      <c r="X581" s="13">
        <v>317.804688</v>
      </c>
      <c r="Y581" s="14">
        <f t="shared" si="191"/>
        <v>-3.2149461887911568E-2</v>
      </c>
      <c r="Z581" s="13">
        <v>70.696288999999993</v>
      </c>
      <c r="AA581" s="14">
        <f t="shared" si="192"/>
        <v>-3.7375332063820377E-3</v>
      </c>
      <c r="AB581" s="13">
        <v>194.12397799999999</v>
      </c>
      <c r="AC581" s="14">
        <f t="shared" si="193"/>
        <v>-3.2928271993263536E-2</v>
      </c>
      <c r="AD581" s="13">
        <v>120.923492</v>
      </c>
      <c r="AE581" s="14">
        <f t="shared" si="194"/>
        <v>-4.0671558751362968E-2</v>
      </c>
      <c r="AF581" s="13">
        <v>118.74661999999999</v>
      </c>
      <c r="AG581" s="14">
        <f t="shared" si="195"/>
        <v>-8.7021896083704364E-3</v>
      </c>
      <c r="AH581" s="13">
        <v>29.255741</v>
      </c>
      <c r="AI581" s="14">
        <f t="shared" si="196"/>
        <v>-6.8966235951448684E-3</v>
      </c>
      <c r="AJ581" s="13">
        <v>124.241821</v>
      </c>
      <c r="AK581" s="14">
        <f t="shared" si="197"/>
        <v>-1.1960078173616218E-2</v>
      </c>
      <c r="AL581" s="13">
        <v>181.61000100000001</v>
      </c>
      <c r="AM581" s="14">
        <f t="shared" si="198"/>
        <v>-3.2857588842568841E-2</v>
      </c>
      <c r="AN581" s="13">
        <v>190.206039</v>
      </c>
      <c r="AO581" s="14">
        <f t="shared" si="199"/>
        <v>-2.5877655214053941E-2</v>
      </c>
    </row>
    <row r="582" spans="1:41" x14ac:dyDescent="0.2">
      <c r="A582" s="50">
        <v>44098</v>
      </c>
      <c r="B582" s="49">
        <v>105.87985999999999</v>
      </c>
      <c r="C582" s="14">
        <f t="shared" si="180"/>
        <v>1.0268898861358178E-2</v>
      </c>
      <c r="D582" s="13">
        <v>150.98950199999999</v>
      </c>
      <c r="E582" s="14">
        <f t="shared" si="181"/>
        <v>6.6436835490637502E-3</v>
      </c>
      <c r="F582" s="13">
        <v>208.720001</v>
      </c>
      <c r="G582" s="14">
        <f t="shared" si="182"/>
        <v>-4.2459806104385711E-3</v>
      </c>
      <c r="H582" s="13">
        <v>41.684711</v>
      </c>
      <c r="I582" s="14">
        <f t="shared" si="183"/>
        <v>7.495591979849392E-3</v>
      </c>
      <c r="J582" s="13">
        <v>33.735874000000003</v>
      </c>
      <c r="K582" s="14">
        <f t="shared" si="184"/>
        <v>-1.1233080133298823E-2</v>
      </c>
      <c r="L582" s="13">
        <v>122.09208700000001</v>
      </c>
      <c r="M582" s="14">
        <f t="shared" si="185"/>
        <v>-6.4082035343822064E-3</v>
      </c>
      <c r="N582" s="13">
        <v>71.142998000000006</v>
      </c>
      <c r="O582" s="14">
        <f t="shared" si="186"/>
        <v>9.5573264903916488E-3</v>
      </c>
      <c r="P582" s="13">
        <v>242.51646400000001</v>
      </c>
      <c r="Q582" s="14">
        <f t="shared" si="187"/>
        <v>-3.1887082043203785E-3</v>
      </c>
      <c r="R582" s="13">
        <v>44.400852</v>
      </c>
      <c r="S582" s="14">
        <f t="shared" si="188"/>
        <v>6.964317339259507E-3</v>
      </c>
      <c r="T582" s="13">
        <v>130.47714199999999</v>
      </c>
      <c r="U582" s="14">
        <f t="shared" si="189"/>
        <v>1.5921734082045003E-3</v>
      </c>
      <c r="V582" s="13">
        <v>43.756686999999999</v>
      </c>
      <c r="W582" s="14">
        <f t="shared" si="190"/>
        <v>1.0163858166965412E-2</v>
      </c>
      <c r="X582" s="13">
        <v>321.40844700000002</v>
      </c>
      <c r="Y582" s="14">
        <f t="shared" si="191"/>
        <v>1.1339540088848521E-2</v>
      </c>
      <c r="Z582" s="13">
        <v>71.141197000000005</v>
      </c>
      <c r="AA582" s="14">
        <f t="shared" si="192"/>
        <v>6.2932299034821337E-3</v>
      </c>
      <c r="AB582" s="13">
        <v>196.64016699999999</v>
      </c>
      <c r="AC582" s="14">
        <f t="shared" si="193"/>
        <v>1.2961763023422002E-2</v>
      </c>
      <c r="AD582" s="13">
        <v>123.16016399999999</v>
      </c>
      <c r="AE582" s="14">
        <f t="shared" si="194"/>
        <v>1.8496587908658713E-2</v>
      </c>
      <c r="AF582" s="13">
        <v>119.272385</v>
      </c>
      <c r="AG582" s="14">
        <f t="shared" si="195"/>
        <v>4.4276207609110774E-3</v>
      </c>
      <c r="AH582" s="13">
        <v>29.060704999999999</v>
      </c>
      <c r="AI582" s="14">
        <f t="shared" si="196"/>
        <v>-6.6665889611206008E-3</v>
      </c>
      <c r="AJ582" s="13">
        <v>124.797813</v>
      </c>
      <c r="AK582" s="14">
        <f t="shared" si="197"/>
        <v>4.4750792891228297E-3</v>
      </c>
      <c r="AL582" s="13">
        <v>182.19000199999999</v>
      </c>
      <c r="AM582" s="14">
        <f t="shared" si="198"/>
        <v>3.1936622256831804E-3</v>
      </c>
      <c r="AN582" s="13">
        <v>190.35206600000001</v>
      </c>
      <c r="AO582" s="14">
        <f t="shared" si="199"/>
        <v>7.6773061868973258E-4</v>
      </c>
    </row>
    <row r="583" spans="1:41" x14ac:dyDescent="0.2">
      <c r="A583" s="50">
        <v>44099</v>
      </c>
      <c r="B583" s="49">
        <v>109.852058</v>
      </c>
      <c r="C583" s="14">
        <f t="shared" si="180"/>
        <v>3.7516086628750722E-2</v>
      </c>
      <c r="D583" s="13">
        <v>154.75649999999999</v>
      </c>
      <c r="E583" s="14">
        <f t="shared" si="181"/>
        <v>2.4948741138307806E-2</v>
      </c>
      <c r="F583" s="13">
        <v>210.449997</v>
      </c>
      <c r="G583" s="14">
        <f t="shared" si="182"/>
        <v>8.2885971239525791E-3</v>
      </c>
      <c r="H583" s="13">
        <v>42.095173000000003</v>
      </c>
      <c r="I583" s="14">
        <f t="shared" si="183"/>
        <v>9.8468236951434474E-3</v>
      </c>
      <c r="J583" s="13">
        <v>34.270657</v>
      </c>
      <c r="K583" s="14">
        <f t="shared" si="184"/>
        <v>1.585205707135362E-2</v>
      </c>
      <c r="L583" s="13">
        <v>123.597183</v>
      </c>
      <c r="M583" s="14">
        <f t="shared" si="185"/>
        <v>1.2327547484711321E-2</v>
      </c>
      <c r="N583" s="13">
        <v>71.953002999999995</v>
      </c>
      <c r="O583" s="14">
        <f t="shared" si="186"/>
        <v>1.1385589907245475E-2</v>
      </c>
      <c r="P583" s="13">
        <v>245.117783</v>
      </c>
      <c r="Q583" s="14">
        <f t="shared" si="187"/>
        <v>1.0726360417328218E-2</v>
      </c>
      <c r="R583" s="13">
        <v>45.105339000000001</v>
      </c>
      <c r="S583" s="14">
        <f t="shared" si="188"/>
        <v>1.5866519858672934E-2</v>
      </c>
      <c r="T583" s="13">
        <v>131.370026</v>
      </c>
      <c r="U583" s="14">
        <f t="shared" si="189"/>
        <v>6.84322162727935E-3</v>
      </c>
      <c r="V583" s="13">
        <v>43.774647000000002</v>
      </c>
      <c r="W583" s="14">
        <f t="shared" si="190"/>
        <v>4.104515499538941E-4</v>
      </c>
      <c r="X583" s="13">
        <v>324.90438799999998</v>
      </c>
      <c r="Y583" s="14">
        <f t="shared" si="191"/>
        <v>1.0876941886968972E-2</v>
      </c>
      <c r="Z583" s="13">
        <v>70.952956999999998</v>
      </c>
      <c r="AA583" s="14">
        <f t="shared" si="192"/>
        <v>-2.6460055205426158E-3</v>
      </c>
      <c r="AB583" s="13">
        <v>201.120926</v>
      </c>
      <c r="AC583" s="14">
        <f t="shared" si="193"/>
        <v>2.2786590696904696E-2</v>
      </c>
      <c r="AD583" s="13">
        <v>128.40403699999999</v>
      </c>
      <c r="AE583" s="14">
        <f t="shared" si="194"/>
        <v>4.2577671462015854E-2</v>
      </c>
      <c r="AF583" s="13">
        <v>121.058136</v>
      </c>
      <c r="AG583" s="14">
        <f t="shared" si="195"/>
        <v>1.4972040678150389E-2</v>
      </c>
      <c r="AH583" s="13">
        <v>29.296379000000002</v>
      </c>
      <c r="AI583" s="14">
        <f t="shared" si="196"/>
        <v>8.1097137870538294E-3</v>
      </c>
      <c r="AJ583" s="13">
        <v>125.435844</v>
      </c>
      <c r="AK583" s="14">
        <f t="shared" si="197"/>
        <v>5.1125174765682679E-3</v>
      </c>
      <c r="AL583" s="13">
        <v>187.25</v>
      </c>
      <c r="AM583" s="14">
        <f t="shared" si="198"/>
        <v>2.7773192515800016E-2</v>
      </c>
      <c r="AN583" s="13">
        <v>192.03639200000001</v>
      </c>
      <c r="AO583" s="14">
        <f t="shared" si="199"/>
        <v>8.8484776414246014E-3</v>
      </c>
    </row>
    <row r="584" spans="1:41" x14ac:dyDescent="0.2">
      <c r="A584" s="50">
        <v>44102</v>
      </c>
      <c r="B584" s="49">
        <v>112.474113</v>
      </c>
      <c r="C584" s="14">
        <f t="shared" si="180"/>
        <v>2.3868965659250563E-2</v>
      </c>
      <c r="D584" s="13">
        <v>158.70249899999999</v>
      </c>
      <c r="E584" s="14">
        <f t="shared" si="181"/>
        <v>2.5498114780316161E-2</v>
      </c>
      <c r="F584" s="13">
        <v>213.53999300000001</v>
      </c>
      <c r="G584" s="14">
        <f t="shared" si="182"/>
        <v>1.4682803725580618E-2</v>
      </c>
      <c r="H584" s="13">
        <v>42.651572999999999</v>
      </c>
      <c r="I584" s="14">
        <f t="shared" si="183"/>
        <v>1.3217667498361285E-2</v>
      </c>
      <c r="J584" s="13">
        <v>34.876747000000002</v>
      </c>
      <c r="K584" s="14">
        <f t="shared" si="184"/>
        <v>1.7685391908302206E-2</v>
      </c>
      <c r="L584" s="13">
        <v>125.580719</v>
      </c>
      <c r="M584" s="14">
        <f t="shared" si="185"/>
        <v>1.6048391653068705E-2</v>
      </c>
      <c r="N584" s="13">
        <v>72.932998999999995</v>
      </c>
      <c r="O584" s="14">
        <f t="shared" si="186"/>
        <v>1.3619945786001564E-2</v>
      </c>
      <c r="P584" s="13">
        <v>248.567993</v>
      </c>
      <c r="Q584" s="14">
        <f t="shared" si="187"/>
        <v>1.4075722935206203E-2</v>
      </c>
      <c r="R584" s="13">
        <v>46.451098999999999</v>
      </c>
      <c r="S584" s="14">
        <f t="shared" si="188"/>
        <v>2.9835935830124116E-2</v>
      </c>
      <c r="T584" s="13">
        <v>132.67776499999999</v>
      </c>
      <c r="U584" s="14">
        <f t="shared" si="189"/>
        <v>9.9546223732953631E-3</v>
      </c>
      <c r="V584" s="13">
        <v>44.277808999999998</v>
      </c>
      <c r="W584" s="14">
        <f t="shared" si="190"/>
        <v>1.1494370245863861E-2</v>
      </c>
      <c r="X584" s="13">
        <v>331.37753300000003</v>
      </c>
      <c r="Y584" s="14">
        <f t="shared" si="191"/>
        <v>1.992323046126443E-2</v>
      </c>
      <c r="Z584" s="13">
        <v>70.807525999999996</v>
      </c>
      <c r="AA584" s="14">
        <f t="shared" si="192"/>
        <v>-2.0496820167763552E-3</v>
      </c>
      <c r="AB584" s="13">
        <v>202.68869000000001</v>
      </c>
      <c r="AC584" s="14">
        <f t="shared" si="193"/>
        <v>7.7951311739685725E-3</v>
      </c>
      <c r="AD584" s="13">
        <v>130.01237499999999</v>
      </c>
      <c r="AE584" s="14">
        <f t="shared" si="194"/>
        <v>1.2525603069629465E-2</v>
      </c>
      <c r="AF584" s="13">
        <v>125.064674</v>
      </c>
      <c r="AG584" s="14">
        <f t="shared" si="195"/>
        <v>3.3095982908575294E-2</v>
      </c>
      <c r="AH584" s="13">
        <v>29.572679999999998</v>
      </c>
      <c r="AI584" s="14">
        <f t="shared" si="196"/>
        <v>9.4312338053790246E-3</v>
      </c>
      <c r="AJ584" s="13">
        <v>125.791298</v>
      </c>
      <c r="AK584" s="14">
        <f t="shared" si="197"/>
        <v>2.8337514115981399E-3</v>
      </c>
      <c r="AL584" s="13">
        <v>192.020004</v>
      </c>
      <c r="AM584" s="14">
        <f t="shared" si="198"/>
        <v>2.5473986648865132E-2</v>
      </c>
      <c r="AN584" s="13">
        <v>195.02525299999999</v>
      </c>
      <c r="AO584" s="14">
        <f t="shared" si="199"/>
        <v>1.5564034341990718E-2</v>
      </c>
    </row>
    <row r="585" spans="1:41" x14ac:dyDescent="0.2">
      <c r="A585" s="50">
        <v>44103</v>
      </c>
      <c r="B585" s="49">
        <v>111.62291</v>
      </c>
      <c r="C585" s="14">
        <f t="shared" si="180"/>
        <v>-7.5679903339179733E-3</v>
      </c>
      <c r="D585" s="13">
        <v>157.24400299999999</v>
      </c>
      <c r="E585" s="14">
        <f t="shared" si="181"/>
        <v>-9.1901262373946802E-3</v>
      </c>
      <c r="F585" s="13">
        <v>210.44000199999999</v>
      </c>
      <c r="G585" s="14">
        <f t="shared" si="182"/>
        <v>-1.4517144804814253E-2</v>
      </c>
      <c r="H585" s="13">
        <v>42.140777999999997</v>
      </c>
      <c r="I585" s="14">
        <f t="shared" si="183"/>
        <v>-1.1975994414086477E-2</v>
      </c>
      <c r="J585" s="13">
        <v>34.814357999999999</v>
      </c>
      <c r="K585" s="14">
        <f t="shared" si="184"/>
        <v>-1.7888422908249879E-3</v>
      </c>
      <c r="L585" s="13">
        <v>124.992638</v>
      </c>
      <c r="M585" s="14">
        <f t="shared" si="185"/>
        <v>-4.682892443066855E-3</v>
      </c>
      <c r="N585" s="13">
        <v>73.301002999999994</v>
      </c>
      <c r="O585" s="14">
        <f t="shared" si="186"/>
        <v>5.0457818140730026E-3</v>
      </c>
      <c r="P585" s="13">
        <v>248.36720299999999</v>
      </c>
      <c r="Q585" s="14">
        <f t="shared" si="187"/>
        <v>-8.0778702670702973E-4</v>
      </c>
      <c r="R585" s="13">
        <v>46.234329000000002</v>
      </c>
      <c r="S585" s="14">
        <f t="shared" si="188"/>
        <v>-4.6666280167019236E-3</v>
      </c>
      <c r="T585" s="13">
        <v>132.63265999999999</v>
      </c>
      <c r="U585" s="14">
        <f t="shared" si="189"/>
        <v>-3.3995899765126847E-4</v>
      </c>
      <c r="V585" s="13">
        <v>43.954352999999998</v>
      </c>
      <c r="W585" s="14">
        <f t="shared" si="190"/>
        <v>-7.3051491775485422E-3</v>
      </c>
      <c r="X585" s="13">
        <v>329.26223800000002</v>
      </c>
      <c r="Y585" s="14">
        <f t="shared" si="191"/>
        <v>-6.3833386073279819E-3</v>
      </c>
      <c r="Z585" s="13">
        <v>70.071708999999998</v>
      </c>
      <c r="AA585" s="14">
        <f t="shared" si="192"/>
        <v>-1.0391790838730874E-2</v>
      </c>
      <c r="AB585" s="13">
        <v>200.578979</v>
      </c>
      <c r="AC585" s="14">
        <f t="shared" si="193"/>
        <v>-1.0408627141455185E-2</v>
      </c>
      <c r="AD585" s="13">
        <v>131.914886</v>
      </c>
      <c r="AE585" s="14">
        <f t="shared" si="194"/>
        <v>1.4633307021735487E-2</v>
      </c>
      <c r="AF585" s="13">
        <v>124.330414</v>
      </c>
      <c r="AG585" s="14">
        <f t="shared" si="195"/>
        <v>-5.8710423696461955E-3</v>
      </c>
      <c r="AH585" s="13">
        <v>29.393898</v>
      </c>
      <c r="AI585" s="14">
        <f t="shared" si="196"/>
        <v>-6.0455122768716674E-3</v>
      </c>
      <c r="AJ585" s="13">
        <v>125.107704</v>
      </c>
      <c r="AK585" s="14">
        <f t="shared" si="197"/>
        <v>-5.4343504747045301E-3</v>
      </c>
      <c r="AL585" s="13">
        <v>194.5</v>
      </c>
      <c r="AM585" s="14">
        <f t="shared" si="198"/>
        <v>1.2915300220491588E-2</v>
      </c>
      <c r="AN585" s="13">
        <v>194.16847200000001</v>
      </c>
      <c r="AO585" s="14">
        <f t="shared" si="199"/>
        <v>-4.3931797899012803E-3</v>
      </c>
    </row>
    <row r="586" spans="1:41" x14ac:dyDescent="0.2">
      <c r="A586" s="50">
        <v>44104</v>
      </c>
      <c r="B586" s="49">
        <v>113.30574</v>
      </c>
      <c r="C586" s="14">
        <f t="shared" si="180"/>
        <v>1.5076026955398225E-2</v>
      </c>
      <c r="D586" s="13">
        <v>157.43649300000001</v>
      </c>
      <c r="E586" s="14">
        <f t="shared" si="181"/>
        <v>1.2241484338197939E-3</v>
      </c>
      <c r="F586" s="13">
        <v>212.94000199999999</v>
      </c>
      <c r="G586" s="14">
        <f t="shared" si="182"/>
        <v>1.1879870634101231E-2</v>
      </c>
      <c r="H586" s="13">
        <v>42.195498999999998</v>
      </c>
      <c r="I586" s="14">
        <f t="shared" si="183"/>
        <v>1.2985284704520872E-3</v>
      </c>
      <c r="J586" s="13">
        <v>35.108482000000002</v>
      </c>
      <c r="K586" s="14">
        <f t="shared" si="184"/>
        <v>8.44835340637351E-3</v>
      </c>
      <c r="L586" s="13">
        <v>123.67692599999999</v>
      </c>
      <c r="M586" s="14">
        <f t="shared" si="185"/>
        <v>-1.0526315957904653E-2</v>
      </c>
      <c r="N586" s="13">
        <v>73.279999000000004</v>
      </c>
      <c r="O586" s="14">
        <f t="shared" si="186"/>
        <v>-2.8654451017529059E-4</v>
      </c>
      <c r="P586" s="13">
        <v>253.47851600000001</v>
      </c>
      <c r="Q586" s="14">
        <f t="shared" si="187"/>
        <v>2.0579661639141822E-2</v>
      </c>
      <c r="R586" s="13">
        <v>46.767220000000002</v>
      </c>
      <c r="S586" s="14">
        <f t="shared" si="188"/>
        <v>1.1525872907120593E-2</v>
      </c>
      <c r="T586" s="13">
        <v>134.274124</v>
      </c>
      <c r="U586" s="14">
        <f t="shared" si="189"/>
        <v>1.2376016585960103E-2</v>
      </c>
      <c r="V586" s="13">
        <v>44.358673000000003</v>
      </c>
      <c r="W586" s="14">
        <f t="shared" si="190"/>
        <v>9.198633864546002E-3</v>
      </c>
      <c r="X586" s="13">
        <v>331.16204800000003</v>
      </c>
      <c r="Y586" s="14">
        <f t="shared" si="191"/>
        <v>5.7698994319537178E-3</v>
      </c>
      <c r="Z586" s="13">
        <v>70.970070000000007</v>
      </c>
      <c r="AA586" s="14">
        <f t="shared" si="192"/>
        <v>1.2820594970789356E-2</v>
      </c>
      <c r="AB586" s="13">
        <v>203.55001799999999</v>
      </c>
      <c r="AC586" s="14">
        <f t="shared" si="193"/>
        <v>1.4812314903646984E-2</v>
      </c>
      <c r="AD586" s="13">
        <v>134.95451399999999</v>
      </c>
      <c r="AE586" s="14">
        <f t="shared" si="194"/>
        <v>2.3042342620831935E-2</v>
      </c>
      <c r="AF586" s="13">
        <v>125.63576500000001</v>
      </c>
      <c r="AG586" s="14">
        <f t="shared" si="195"/>
        <v>1.0499048125103272E-2</v>
      </c>
      <c r="AH586" s="13">
        <v>29.824604000000001</v>
      </c>
      <c r="AI586" s="14">
        <f t="shared" si="196"/>
        <v>1.4652905170998487E-2</v>
      </c>
      <c r="AJ586" s="13">
        <v>126.68454</v>
      </c>
      <c r="AK586" s="14">
        <f t="shared" si="197"/>
        <v>1.260382813835359E-2</v>
      </c>
      <c r="AL586" s="13">
        <v>197.029999</v>
      </c>
      <c r="AM586" s="14">
        <f t="shared" si="198"/>
        <v>1.3007706940874053E-2</v>
      </c>
      <c r="AN586" s="13">
        <v>194.68446399999999</v>
      </c>
      <c r="AO586" s="14">
        <f t="shared" si="199"/>
        <v>2.6574448193628086E-3</v>
      </c>
    </row>
    <row r="587" spans="1:41" x14ac:dyDescent="0.2">
      <c r="A587" s="50">
        <v>44105</v>
      </c>
      <c r="B587" s="49">
        <v>114.264526</v>
      </c>
      <c r="C587" s="14">
        <f t="shared" si="180"/>
        <v>8.461936703294981E-3</v>
      </c>
      <c r="D587" s="13">
        <v>161.06300400000001</v>
      </c>
      <c r="E587" s="14">
        <f t="shared" si="181"/>
        <v>2.303475471852634E-2</v>
      </c>
      <c r="F587" s="13">
        <v>212.020004</v>
      </c>
      <c r="G587" s="14">
        <f t="shared" si="182"/>
        <v>-4.3204564260311829E-3</v>
      </c>
      <c r="H587" s="13">
        <v>42.359684000000001</v>
      </c>
      <c r="I587" s="14">
        <f t="shared" si="183"/>
        <v>3.8910548255397526E-3</v>
      </c>
      <c r="J587" s="13">
        <v>34.901592000000001</v>
      </c>
      <c r="K587" s="14">
        <f t="shared" si="184"/>
        <v>-5.8928779660710751E-3</v>
      </c>
      <c r="L587" s="13">
        <v>122.909424</v>
      </c>
      <c r="M587" s="14">
        <f t="shared" si="185"/>
        <v>-6.2057008111601197E-3</v>
      </c>
      <c r="N587" s="13">
        <v>74.394997000000004</v>
      </c>
      <c r="O587" s="14">
        <f t="shared" si="186"/>
        <v>1.5215584268771565E-2</v>
      </c>
      <c r="P587" s="13">
        <v>253.39634699999999</v>
      </c>
      <c r="Q587" s="14">
        <f t="shared" si="187"/>
        <v>-3.2416553993086517E-4</v>
      </c>
      <c r="R587" s="13">
        <v>47.182682</v>
      </c>
      <c r="S587" s="14">
        <f t="shared" si="188"/>
        <v>8.8836154896527741E-3</v>
      </c>
      <c r="T587" s="13">
        <v>132.86717200000001</v>
      </c>
      <c r="U587" s="14">
        <f t="shared" si="189"/>
        <v>-1.0478206508351406E-2</v>
      </c>
      <c r="V587" s="13">
        <v>44.187969000000002</v>
      </c>
      <c r="W587" s="14">
        <f t="shared" si="190"/>
        <v>-3.8482666061718795E-3</v>
      </c>
      <c r="X587" s="13">
        <v>336.25427200000001</v>
      </c>
      <c r="Y587" s="14">
        <f t="shared" si="191"/>
        <v>1.5376834485574919E-2</v>
      </c>
      <c r="Z587" s="13">
        <v>69.849266</v>
      </c>
      <c r="AA587" s="14">
        <f t="shared" si="192"/>
        <v>-1.5792629202704855E-2</v>
      </c>
      <c r="AB587" s="13">
        <v>205.61140399999999</v>
      </c>
      <c r="AC587" s="14">
        <f t="shared" si="193"/>
        <v>1.0127171789294565E-2</v>
      </c>
      <c r="AD587" s="13">
        <v>135.79235800000001</v>
      </c>
      <c r="AE587" s="14">
        <f t="shared" si="194"/>
        <v>6.2083436497724076E-3</v>
      </c>
      <c r="AF587" s="13">
        <v>127.62996699999999</v>
      </c>
      <c r="AG587" s="14">
        <f t="shared" si="195"/>
        <v>1.5872884604156923E-2</v>
      </c>
      <c r="AH587" s="13">
        <v>29.556432999999998</v>
      </c>
      <c r="AI587" s="14">
        <f t="shared" si="196"/>
        <v>-8.9916030402281688E-3</v>
      </c>
      <c r="AJ587" s="13">
        <v>126.91243</v>
      </c>
      <c r="AK587" s="14">
        <f t="shared" si="197"/>
        <v>1.7988777478294971E-3</v>
      </c>
      <c r="AL587" s="13">
        <v>196.94000199999999</v>
      </c>
      <c r="AM587" s="14">
        <f t="shared" si="198"/>
        <v>-4.5676800719063326E-4</v>
      </c>
      <c r="AN587" s="13">
        <v>197.97512800000001</v>
      </c>
      <c r="AO587" s="14">
        <f t="shared" si="199"/>
        <v>1.690255058051271E-2</v>
      </c>
    </row>
    <row r="588" spans="1:41" x14ac:dyDescent="0.2">
      <c r="A588" s="50">
        <v>44106</v>
      </c>
      <c r="B588" s="49">
        <v>110.57605</v>
      </c>
      <c r="C588" s="14">
        <f t="shared" si="180"/>
        <v>-3.2280149659046464E-2</v>
      </c>
      <c r="D588" s="13">
        <v>156.25</v>
      </c>
      <c r="E588" s="14">
        <f t="shared" si="181"/>
        <v>-2.9882740793782836E-2</v>
      </c>
      <c r="F588" s="13">
        <v>211.179993</v>
      </c>
      <c r="G588" s="14">
        <f t="shared" si="182"/>
        <v>-3.9619421948506872E-3</v>
      </c>
      <c r="H588" s="13">
        <v>41.183025000000001</v>
      </c>
      <c r="I588" s="14">
        <f t="shared" si="183"/>
        <v>-2.7777804008169649E-2</v>
      </c>
      <c r="J588" s="13">
        <v>34.424847</v>
      </c>
      <c r="K588" s="14">
        <f t="shared" si="184"/>
        <v>-1.365969208510609E-2</v>
      </c>
      <c r="L588" s="13">
        <v>122.151901</v>
      </c>
      <c r="M588" s="14">
        <f t="shared" si="185"/>
        <v>-6.1632621433488355E-3</v>
      </c>
      <c r="N588" s="13">
        <v>72.779999000000004</v>
      </c>
      <c r="O588" s="14">
        <f t="shared" si="186"/>
        <v>-2.1708422140268357E-2</v>
      </c>
      <c r="P588" s="13">
        <v>254.93890400000001</v>
      </c>
      <c r="Q588" s="14">
        <f t="shared" si="187"/>
        <v>6.0875265893238772E-3</v>
      </c>
      <c r="R588" s="13">
        <v>46.071753999999999</v>
      </c>
      <c r="S588" s="14">
        <f t="shared" si="188"/>
        <v>-2.354524908100819E-2</v>
      </c>
      <c r="T588" s="13">
        <v>131.893112</v>
      </c>
      <c r="U588" s="14">
        <f t="shared" si="189"/>
        <v>-7.3310809986985026E-3</v>
      </c>
      <c r="V588" s="13">
        <v>44.349693000000002</v>
      </c>
      <c r="W588" s="14">
        <f t="shared" si="190"/>
        <v>3.6599102348424672E-3</v>
      </c>
      <c r="X588" s="13">
        <v>331.80835000000002</v>
      </c>
      <c r="Y588" s="14">
        <f t="shared" si="191"/>
        <v>-1.3221904880363899E-2</v>
      </c>
      <c r="Z588" s="13">
        <v>69.130584999999996</v>
      </c>
      <c r="AA588" s="14">
        <f t="shared" si="192"/>
        <v>-1.0289027231868197E-2</v>
      </c>
      <c r="AB588" s="13">
        <v>199.54351800000001</v>
      </c>
      <c r="AC588" s="14">
        <f t="shared" si="193"/>
        <v>-2.951142729417866E-2</v>
      </c>
      <c r="AD588" s="13">
        <v>130.28414900000001</v>
      </c>
      <c r="AE588" s="14">
        <f t="shared" si="194"/>
        <v>-4.0563468232873601E-2</v>
      </c>
      <c r="AF588" s="13">
        <v>125.146233</v>
      </c>
      <c r="AG588" s="14">
        <f t="shared" si="195"/>
        <v>-1.9460429696734116E-2</v>
      </c>
      <c r="AH588" s="13">
        <v>29.564551999999999</v>
      </c>
      <c r="AI588" s="14">
        <f t="shared" si="196"/>
        <v>2.7469485238640345E-4</v>
      </c>
      <c r="AJ588" s="13">
        <v>125.891586</v>
      </c>
      <c r="AK588" s="14">
        <f t="shared" si="197"/>
        <v>-8.0436880768889329E-3</v>
      </c>
      <c r="AL588" s="13">
        <v>191.91000399999999</v>
      </c>
      <c r="AM588" s="14">
        <f t="shared" si="198"/>
        <v>-2.5540763424994783E-2</v>
      </c>
      <c r="AN588" s="13">
        <v>196.13510099999999</v>
      </c>
      <c r="AO588" s="14">
        <f t="shared" si="199"/>
        <v>-9.2942331624608077E-3</v>
      </c>
    </row>
    <row r="589" spans="1:41" x14ac:dyDescent="0.2">
      <c r="A589" s="50">
        <v>44109</v>
      </c>
      <c r="B589" s="49">
        <v>113.980797</v>
      </c>
      <c r="C589" s="14">
        <f t="shared" si="180"/>
        <v>3.0790998593275942E-2</v>
      </c>
      <c r="D589" s="13">
        <v>159.96000699999999</v>
      </c>
      <c r="E589" s="14">
        <f t="shared" si="181"/>
        <v>2.3744044799999919E-2</v>
      </c>
      <c r="F589" s="13">
        <v>212.36000100000001</v>
      </c>
      <c r="G589" s="14">
        <f t="shared" si="182"/>
        <v>5.5876884132675109E-3</v>
      </c>
      <c r="H589" s="13">
        <v>41.785041999999997</v>
      </c>
      <c r="I589" s="14">
        <f t="shared" si="183"/>
        <v>1.4618085971100925E-2</v>
      </c>
      <c r="J589" s="13">
        <v>34.694705999999996</v>
      </c>
      <c r="K589" s="14">
        <f t="shared" si="184"/>
        <v>7.8390762346742804E-3</v>
      </c>
      <c r="L589" s="13">
        <v>122.96923099999999</v>
      </c>
      <c r="M589" s="14">
        <f t="shared" si="185"/>
        <v>6.6910952126728596E-3</v>
      </c>
      <c r="N589" s="13">
        <v>74.141502000000003</v>
      </c>
      <c r="O589" s="14">
        <f t="shared" si="186"/>
        <v>1.8707103856926421E-2</v>
      </c>
      <c r="P589" s="13">
        <v>257.48550399999999</v>
      </c>
      <c r="Q589" s="14">
        <f t="shared" si="187"/>
        <v>9.9890599670890978E-3</v>
      </c>
      <c r="R589" s="13">
        <v>46.685921</v>
      </c>
      <c r="S589" s="14">
        <f t="shared" si="188"/>
        <v>1.3330662427134987E-2</v>
      </c>
      <c r="T589" s="13">
        <v>133.68789699999999</v>
      </c>
      <c r="U589" s="14">
        <f t="shared" si="189"/>
        <v>1.360787514059103E-2</v>
      </c>
      <c r="V589" s="13">
        <v>44.367663999999998</v>
      </c>
      <c r="W589" s="14">
        <f t="shared" si="190"/>
        <v>4.052113731654039E-4</v>
      </c>
      <c r="X589" s="13">
        <v>336.13674900000001</v>
      </c>
      <c r="Y589" s="14">
        <f t="shared" si="191"/>
        <v>1.304487665846854E-2</v>
      </c>
      <c r="Z589" s="13">
        <v>69.507034000000004</v>
      </c>
      <c r="AA589" s="14">
        <f t="shared" si="192"/>
        <v>5.4454768464640146E-3</v>
      </c>
      <c r="AB589" s="13">
        <v>203.59840399999999</v>
      </c>
      <c r="AC589" s="14">
        <f t="shared" si="193"/>
        <v>2.0320810420912716E-2</v>
      </c>
      <c r="AD589" s="13">
        <v>136.07164</v>
      </c>
      <c r="AE589" s="14">
        <f t="shared" si="194"/>
        <v>4.4422065496240837E-2</v>
      </c>
      <c r="AF589" s="13">
        <v>125.02840399999999</v>
      </c>
      <c r="AG589" s="14">
        <f t="shared" si="195"/>
        <v>-9.4153053731949043E-4</v>
      </c>
      <c r="AH589" s="13">
        <v>29.86524</v>
      </c>
      <c r="AI589" s="14">
        <f t="shared" si="196"/>
        <v>1.0170558309153588E-2</v>
      </c>
      <c r="AJ589" s="13">
        <v>127.049149</v>
      </c>
      <c r="AK589" s="14">
        <f t="shared" si="197"/>
        <v>9.1949195079645829E-3</v>
      </c>
      <c r="AL589" s="13">
        <v>196.85000600000001</v>
      </c>
      <c r="AM589" s="14">
        <f t="shared" si="198"/>
        <v>2.5741242754598881E-2</v>
      </c>
      <c r="AN589" s="13">
        <v>198.16014100000001</v>
      </c>
      <c r="AO589" s="14">
        <f t="shared" si="199"/>
        <v>1.0324720000016718E-2</v>
      </c>
    </row>
    <row r="590" spans="1:41" x14ac:dyDescent="0.2">
      <c r="A590" s="50">
        <v>44110</v>
      </c>
      <c r="B590" s="49">
        <v>110.71302</v>
      </c>
      <c r="C590" s="14">
        <f t="shared" si="180"/>
        <v>-2.8669539834854763E-2</v>
      </c>
      <c r="D590" s="13">
        <v>154.99800099999999</v>
      </c>
      <c r="E590" s="14">
        <f t="shared" si="181"/>
        <v>-3.1020291215666185E-2</v>
      </c>
      <c r="F590" s="13">
        <v>210.259995</v>
      </c>
      <c r="G590" s="14">
        <f t="shared" si="182"/>
        <v>-9.8888961674096221E-3</v>
      </c>
      <c r="H590" s="13">
        <v>40.804130999999998</v>
      </c>
      <c r="I590" s="14">
        <f t="shared" si="183"/>
        <v>-2.3475170851808613E-2</v>
      </c>
      <c r="J590" s="13">
        <v>34.694705999999996</v>
      </c>
      <c r="K590" s="14">
        <f t="shared" si="184"/>
        <v>0</v>
      </c>
      <c r="L590" s="13">
        <v>120.537155</v>
      </c>
      <c r="M590" s="14">
        <f t="shared" si="185"/>
        <v>-1.9777923145668841E-2</v>
      </c>
      <c r="N590" s="13">
        <v>72.551002999999994</v>
      </c>
      <c r="O590" s="14">
        <f t="shared" si="186"/>
        <v>-2.1452209047505E-2</v>
      </c>
      <c r="P590" s="13">
        <v>252.346802</v>
      </c>
      <c r="Q590" s="14">
        <f t="shared" si="187"/>
        <v>-1.9957247768014108E-2</v>
      </c>
      <c r="R590" s="13">
        <v>46.396912</v>
      </c>
      <c r="S590" s="14">
        <f t="shared" si="188"/>
        <v>-6.1904958456319159E-3</v>
      </c>
      <c r="T590" s="13">
        <v>131.911148</v>
      </c>
      <c r="U590" s="14">
        <f t="shared" si="189"/>
        <v>-1.3290275633552673E-2</v>
      </c>
      <c r="V590" s="13">
        <v>43.972324</v>
      </c>
      <c r="W590" s="14">
        <f t="shared" si="190"/>
        <v>-8.9105434985262688E-3</v>
      </c>
      <c r="X590" s="13">
        <v>330.43737800000002</v>
      </c>
      <c r="Y590" s="14">
        <f t="shared" si="191"/>
        <v>-1.6955512948094831E-2</v>
      </c>
      <c r="Z590" s="13">
        <v>68.129554999999996</v>
      </c>
      <c r="AA590" s="14">
        <f t="shared" si="192"/>
        <v>-1.9817835990527333E-2</v>
      </c>
      <c r="AB590" s="13">
        <v>199.27250699999999</v>
      </c>
      <c r="AC590" s="14">
        <f t="shared" si="193"/>
        <v>-2.124720486512266E-2</v>
      </c>
      <c r="AD590" s="13">
        <v>137.00920099999999</v>
      </c>
      <c r="AE590" s="14">
        <f t="shared" si="194"/>
        <v>6.8902013674561058E-3</v>
      </c>
      <c r="AF590" s="13">
        <v>123.00700399999999</v>
      </c>
      <c r="AG590" s="14">
        <f t="shared" si="195"/>
        <v>-1.6167526220681849E-2</v>
      </c>
      <c r="AH590" s="13">
        <v>29.393898</v>
      </c>
      <c r="AI590" s="14">
        <f t="shared" si="196"/>
        <v>-1.5782294064939695E-2</v>
      </c>
      <c r="AJ590" s="13">
        <v>127.249664</v>
      </c>
      <c r="AK590" s="14">
        <f t="shared" si="197"/>
        <v>1.5782474859393769E-3</v>
      </c>
      <c r="AL590" s="13">
        <v>191.66000399999999</v>
      </c>
      <c r="AM590" s="14">
        <f t="shared" si="198"/>
        <v>-2.6365262086911145E-2</v>
      </c>
      <c r="AN590" s="13">
        <v>195.151794</v>
      </c>
      <c r="AO590" s="14">
        <f t="shared" si="199"/>
        <v>-1.5181393113764541E-2</v>
      </c>
    </row>
    <row r="591" spans="1:41" x14ac:dyDescent="0.2">
      <c r="A591" s="50">
        <v>44111</v>
      </c>
      <c r="B591" s="49">
        <v>112.591499</v>
      </c>
      <c r="C591" s="14">
        <f t="shared" si="180"/>
        <v>1.6967101069052193E-2</v>
      </c>
      <c r="D591" s="13">
        <v>159.78450000000001</v>
      </c>
      <c r="E591" s="14">
        <f t="shared" si="181"/>
        <v>3.0881036975438203E-2</v>
      </c>
      <c r="F591" s="13">
        <v>213.28999300000001</v>
      </c>
      <c r="G591" s="14">
        <f t="shared" si="182"/>
        <v>1.4410720403565058E-2</v>
      </c>
      <c r="H591" s="13">
        <v>41.216662999999997</v>
      </c>
      <c r="I591" s="14">
        <f t="shared" si="183"/>
        <v>1.0110054788325273E-2</v>
      </c>
      <c r="J591" s="13">
        <v>35.441307000000002</v>
      </c>
      <c r="K591" s="14">
        <f t="shared" si="184"/>
        <v>2.151916203008053E-2</v>
      </c>
      <c r="L591" s="13">
        <v>122.510727</v>
      </c>
      <c r="M591" s="14">
        <f t="shared" si="185"/>
        <v>1.6373142372573923E-2</v>
      </c>
      <c r="N591" s="13">
        <v>72.957001000000005</v>
      </c>
      <c r="O591" s="14">
        <f t="shared" si="186"/>
        <v>5.596035660595966E-3</v>
      </c>
      <c r="P591" s="13">
        <v>258.11532599999998</v>
      </c>
      <c r="Q591" s="14">
        <f t="shared" si="187"/>
        <v>2.2859509033920755E-2</v>
      </c>
      <c r="R591" s="13">
        <v>47.571055999999999</v>
      </c>
      <c r="S591" s="14">
        <f t="shared" si="188"/>
        <v>2.5306511778197649E-2</v>
      </c>
      <c r="T591" s="13">
        <v>133.37223800000001</v>
      </c>
      <c r="U591" s="14">
        <f t="shared" si="189"/>
        <v>1.1076319341865037E-2</v>
      </c>
      <c r="V591" s="13">
        <v>44.529395999999998</v>
      </c>
      <c r="W591" s="14">
        <f t="shared" si="190"/>
        <v>1.2668695882437353E-2</v>
      </c>
      <c r="X591" s="13">
        <v>336.77331500000003</v>
      </c>
      <c r="Y591" s="14">
        <f t="shared" si="191"/>
        <v>1.9174395579425019E-2</v>
      </c>
      <c r="Z591" s="13">
        <v>68.480339000000001</v>
      </c>
      <c r="AA591" s="14">
        <f t="shared" si="192"/>
        <v>5.1487786761561516E-3</v>
      </c>
      <c r="AB591" s="13">
        <v>203.066101</v>
      </c>
      <c r="AC591" s="14">
        <f t="shared" si="193"/>
        <v>1.9037217211303581E-2</v>
      </c>
      <c r="AD591" s="13">
        <v>139.27825899999999</v>
      </c>
      <c r="AE591" s="14">
        <f t="shared" si="194"/>
        <v>1.6561354883019908E-2</v>
      </c>
      <c r="AF591" s="13">
        <v>124.194458</v>
      </c>
      <c r="AG591" s="14">
        <f t="shared" si="195"/>
        <v>9.6535478581365464E-3</v>
      </c>
      <c r="AH591" s="13">
        <v>29.637692999999999</v>
      </c>
      <c r="AI591" s="14">
        <f t="shared" si="196"/>
        <v>8.2940683811312255E-3</v>
      </c>
      <c r="AJ591" s="13">
        <v>128.24316400000001</v>
      </c>
      <c r="AK591" s="14">
        <f t="shared" si="197"/>
        <v>7.8074862343056051E-3</v>
      </c>
      <c r="AL591" s="13">
        <v>194.61000100000001</v>
      </c>
      <c r="AM591" s="14">
        <f t="shared" si="198"/>
        <v>1.5391823742213928E-2</v>
      </c>
      <c r="AN591" s="13">
        <v>197.118393</v>
      </c>
      <c r="AO591" s="14">
        <f t="shared" si="199"/>
        <v>1.0077278613180418E-2</v>
      </c>
    </row>
    <row r="592" spans="1:41" x14ac:dyDescent="0.2">
      <c r="A592" s="50">
        <v>44112</v>
      </c>
      <c r="B592" s="49">
        <v>112.48390999999999</v>
      </c>
      <c r="C592" s="14">
        <f t="shared" si="180"/>
        <v>-9.5556947865138575E-4</v>
      </c>
      <c r="D592" s="13">
        <v>159.52749600000001</v>
      </c>
      <c r="E592" s="14">
        <f t="shared" si="181"/>
        <v>-1.608441369469471E-3</v>
      </c>
      <c r="F592" s="13">
        <v>215.14999399999999</v>
      </c>
      <c r="G592" s="14">
        <f t="shared" si="182"/>
        <v>8.7205263305529801E-3</v>
      </c>
      <c r="H592" s="13">
        <v>41.528357999999997</v>
      </c>
      <c r="I592" s="14">
        <f t="shared" si="183"/>
        <v>7.5623540896554431E-3</v>
      </c>
      <c r="J592" s="13">
        <v>35.792113999999998</v>
      </c>
      <c r="K592" s="14">
        <f t="shared" si="184"/>
        <v>9.8982523415402923E-3</v>
      </c>
      <c r="L592" s="13">
        <v>122.69014</v>
      </c>
      <c r="M592" s="14">
        <f t="shared" si="185"/>
        <v>1.4644676788180266E-3</v>
      </c>
      <c r="N592" s="13">
        <v>74.171501000000006</v>
      </c>
      <c r="O592" s="14">
        <f t="shared" si="186"/>
        <v>1.6646791717768172E-2</v>
      </c>
      <c r="P592" s="13">
        <v>259.69433600000002</v>
      </c>
      <c r="Q592" s="14">
        <f t="shared" si="187"/>
        <v>6.117459294145311E-3</v>
      </c>
      <c r="R592" s="13">
        <v>48.203288999999998</v>
      </c>
      <c r="S592" s="14">
        <f t="shared" si="188"/>
        <v>1.3290287270478096E-2</v>
      </c>
      <c r="T592" s="13">
        <v>134.28312700000001</v>
      </c>
      <c r="U592" s="14">
        <f t="shared" si="189"/>
        <v>6.829674703366706E-3</v>
      </c>
      <c r="V592" s="13">
        <v>45.338036000000002</v>
      </c>
      <c r="W592" s="14">
        <f t="shared" si="190"/>
        <v>1.8159689388106859E-2</v>
      </c>
      <c r="X592" s="13">
        <v>338.390961</v>
      </c>
      <c r="Y592" s="14">
        <f t="shared" si="191"/>
        <v>4.8033675114667052E-3</v>
      </c>
      <c r="Z592" s="13">
        <v>68.856796000000003</v>
      </c>
      <c r="AA592" s="14">
        <f t="shared" si="192"/>
        <v>5.4973004733518405E-3</v>
      </c>
      <c r="AB592" s="13">
        <v>203.79196200000001</v>
      </c>
      <c r="AC592" s="14">
        <f t="shared" si="193"/>
        <v>3.5745060176244348E-3</v>
      </c>
      <c r="AD592" s="13">
        <v>138.029053</v>
      </c>
      <c r="AE592" s="14">
        <f t="shared" si="194"/>
        <v>-8.9691385358283693E-3</v>
      </c>
      <c r="AF592" s="13">
        <v>124.955887</v>
      </c>
      <c r="AG592" s="14">
        <f t="shared" si="195"/>
        <v>6.1309418492732082E-3</v>
      </c>
      <c r="AH592" s="13">
        <v>29.979012000000001</v>
      </c>
      <c r="AI592" s="14">
        <f t="shared" si="196"/>
        <v>1.1516382196144592E-2</v>
      </c>
      <c r="AJ592" s="13">
        <v>129.10900899999999</v>
      </c>
      <c r="AK592" s="14">
        <f t="shared" si="197"/>
        <v>6.7515879442898719E-3</v>
      </c>
      <c r="AL592" s="13">
        <v>193.05999800000001</v>
      </c>
      <c r="AM592" s="14">
        <f t="shared" si="198"/>
        <v>-7.9646626177243274E-3</v>
      </c>
      <c r="AN592" s="13">
        <v>197.614914</v>
      </c>
      <c r="AO592" s="14">
        <f t="shared" si="199"/>
        <v>2.5188973613436971E-3</v>
      </c>
    </row>
    <row r="593" spans="1:41" x14ac:dyDescent="0.2">
      <c r="A593" s="50">
        <v>44113</v>
      </c>
      <c r="B593" s="49">
        <v>114.440651</v>
      </c>
      <c r="C593" s="14">
        <f t="shared" si="180"/>
        <v>1.7395741310912927E-2</v>
      </c>
      <c r="D593" s="13">
        <v>164.332504</v>
      </c>
      <c r="E593" s="14">
        <f t="shared" si="181"/>
        <v>3.0120249615150918E-2</v>
      </c>
      <c r="F593" s="13">
        <v>215.679993</v>
      </c>
      <c r="G593" s="14">
        <f t="shared" si="182"/>
        <v>2.4633930503386026E-3</v>
      </c>
      <c r="H593" s="13">
        <v>41.115825999999998</v>
      </c>
      <c r="I593" s="14">
        <f t="shared" si="183"/>
        <v>-9.933742143139801E-3</v>
      </c>
      <c r="J593" s="13">
        <v>35.846096000000003</v>
      </c>
      <c r="K593" s="14">
        <f t="shared" si="184"/>
        <v>1.5082093223106607E-3</v>
      </c>
      <c r="L593" s="13">
        <v>124.574005</v>
      </c>
      <c r="M593" s="14">
        <f t="shared" si="185"/>
        <v>1.5354656861586324E-2</v>
      </c>
      <c r="N593" s="13">
        <v>75.522498999999996</v>
      </c>
      <c r="O593" s="14">
        <f t="shared" si="186"/>
        <v>1.8214516111787926E-2</v>
      </c>
      <c r="P593" s="13">
        <v>260.97226000000001</v>
      </c>
      <c r="Q593" s="14">
        <f t="shared" si="187"/>
        <v>4.920877442625482E-3</v>
      </c>
      <c r="R593" s="13">
        <v>47.706527999999999</v>
      </c>
      <c r="S593" s="14">
        <f t="shared" si="188"/>
        <v>-1.0305541599038959E-2</v>
      </c>
      <c r="T593" s="13">
        <v>136.15910299999999</v>
      </c>
      <c r="U593" s="14">
        <f t="shared" si="189"/>
        <v>1.39703032086822E-2</v>
      </c>
      <c r="V593" s="13">
        <v>45.652515000000001</v>
      </c>
      <c r="W593" s="14">
        <f t="shared" si="190"/>
        <v>6.9363172237986159E-3</v>
      </c>
      <c r="X593" s="13">
        <v>345.48916600000001</v>
      </c>
      <c r="Y593" s="14">
        <f t="shared" si="191"/>
        <v>2.0976343395886499E-2</v>
      </c>
      <c r="Z593" s="13">
        <v>68.754135000000005</v>
      </c>
      <c r="AA593" s="14">
        <f t="shared" si="192"/>
        <v>-1.4909348962446334E-3</v>
      </c>
      <c r="AB593" s="13">
        <v>208.85337799999999</v>
      </c>
      <c r="AC593" s="14">
        <f t="shared" si="193"/>
        <v>2.4836190546121628E-2</v>
      </c>
      <c r="AD593" s="13">
        <v>137.27101099999999</v>
      </c>
      <c r="AE593" s="14">
        <f t="shared" si="194"/>
        <v>-5.4919017665071568E-3</v>
      </c>
      <c r="AF593" s="13">
        <v>125.4907</v>
      </c>
      <c r="AG593" s="14">
        <f t="shared" si="195"/>
        <v>4.2800144342138857E-3</v>
      </c>
      <c r="AH593" s="13">
        <v>29.897745</v>
      </c>
      <c r="AI593" s="14">
        <f t="shared" si="196"/>
        <v>-2.7107964732127066E-3</v>
      </c>
      <c r="AJ593" s="13">
        <v>130.26658599999999</v>
      </c>
      <c r="AK593" s="14">
        <f t="shared" si="197"/>
        <v>8.9658886623473766E-3</v>
      </c>
      <c r="AL593" s="13">
        <v>197.270004</v>
      </c>
      <c r="AM593" s="14">
        <f t="shared" si="198"/>
        <v>2.1806723524362637E-2</v>
      </c>
      <c r="AN593" s="13">
        <v>201.178192</v>
      </c>
      <c r="AO593" s="14">
        <f t="shared" si="199"/>
        <v>1.8031422466423752E-2</v>
      </c>
    </row>
    <row r="594" spans="1:41" x14ac:dyDescent="0.2">
      <c r="A594" s="50">
        <v>44116</v>
      </c>
      <c r="B594" s="49">
        <v>121.709976</v>
      </c>
      <c r="C594" s="14">
        <f t="shared" si="180"/>
        <v>6.3520479274449482E-2</v>
      </c>
      <c r="D594" s="13">
        <v>172.1465</v>
      </c>
      <c r="E594" s="14">
        <f t="shared" si="181"/>
        <v>4.7549911367503972E-2</v>
      </c>
      <c r="F594" s="13">
        <v>216.41000399999999</v>
      </c>
      <c r="G594" s="14">
        <f t="shared" si="182"/>
        <v>3.3846950282494515E-3</v>
      </c>
      <c r="H594" s="13">
        <v>42.160904000000002</v>
      </c>
      <c r="I594" s="14">
        <f t="shared" si="183"/>
        <v>2.5417901126442155E-2</v>
      </c>
      <c r="J594" s="13">
        <v>36.304851999999997</v>
      </c>
      <c r="K594" s="14">
        <f t="shared" si="184"/>
        <v>1.2797934815551359E-2</v>
      </c>
      <c r="L594" s="13">
        <v>124.56403400000001</v>
      </c>
      <c r="M594" s="14">
        <f t="shared" si="185"/>
        <v>-8.0040775762069138E-5</v>
      </c>
      <c r="N594" s="13">
        <v>78.229500000000002</v>
      </c>
      <c r="O594" s="14">
        <f t="shared" si="186"/>
        <v>3.584363647712463E-2</v>
      </c>
      <c r="P594" s="13">
        <v>261.87582400000002</v>
      </c>
      <c r="Q594" s="14">
        <f t="shared" si="187"/>
        <v>3.4622990198269754E-3</v>
      </c>
      <c r="R594" s="13">
        <v>48.663913999999998</v>
      </c>
      <c r="S594" s="14">
        <f t="shared" si="188"/>
        <v>2.0068238879173972E-2</v>
      </c>
      <c r="T594" s="13">
        <v>136.94375600000001</v>
      </c>
      <c r="U594" s="14">
        <f t="shared" si="189"/>
        <v>5.7627656374912295E-3</v>
      </c>
      <c r="V594" s="13">
        <v>45.904091000000001</v>
      </c>
      <c r="W594" s="14">
        <f t="shared" si="190"/>
        <v>5.5106712083661247E-3</v>
      </c>
      <c r="X594" s="13">
        <v>345.14599600000003</v>
      </c>
      <c r="Y594" s="14">
        <f t="shared" si="191"/>
        <v>-9.9328729746617217E-4</v>
      </c>
      <c r="Z594" s="13">
        <v>68.754135000000005</v>
      </c>
      <c r="AA594" s="14">
        <f t="shared" si="192"/>
        <v>0</v>
      </c>
      <c r="AB594" s="13">
        <v>214.263184</v>
      </c>
      <c r="AC594" s="14">
        <f t="shared" si="193"/>
        <v>2.5902410829093725E-2</v>
      </c>
      <c r="AD594" s="13">
        <v>141.89149499999999</v>
      </c>
      <c r="AE594" s="14">
        <f t="shared" si="194"/>
        <v>3.3659575800749408E-2</v>
      </c>
      <c r="AF594" s="13">
        <v>128.83557099999999</v>
      </c>
      <c r="AG594" s="14">
        <f t="shared" si="195"/>
        <v>2.6654333747440973E-2</v>
      </c>
      <c r="AH594" s="13">
        <v>29.922122999999999</v>
      </c>
      <c r="AI594" s="14">
        <f t="shared" si="196"/>
        <v>8.1537922007157704E-4</v>
      </c>
      <c r="AJ594" s="13">
        <v>131.697632</v>
      </c>
      <c r="AK594" s="14">
        <f t="shared" si="197"/>
        <v>1.0985518573427555E-2</v>
      </c>
      <c r="AL594" s="13">
        <v>201.509995</v>
      </c>
      <c r="AM594" s="14">
        <f t="shared" si="198"/>
        <v>2.1493338642604831E-2</v>
      </c>
      <c r="AN594" s="13">
        <v>200.94451900000001</v>
      </c>
      <c r="AO594" s="14">
        <f t="shared" si="199"/>
        <v>-1.1615225173112753E-3</v>
      </c>
    </row>
    <row r="595" spans="1:41" x14ac:dyDescent="0.2">
      <c r="A595" s="50">
        <v>44117</v>
      </c>
      <c r="B595" s="49">
        <v>118.481331</v>
      </c>
      <c r="C595" s="14">
        <f t="shared" si="180"/>
        <v>-2.6527365349246268E-2</v>
      </c>
      <c r="D595" s="13">
        <v>172.18150299999999</v>
      </c>
      <c r="E595" s="14">
        <f t="shared" si="181"/>
        <v>2.0333262657090678E-4</v>
      </c>
      <c r="F595" s="13">
        <v>212.30999800000001</v>
      </c>
      <c r="G595" s="14">
        <f t="shared" si="182"/>
        <v>-1.8945547452602907E-2</v>
      </c>
      <c r="H595" s="13">
        <v>42.069232999999997</v>
      </c>
      <c r="I595" s="14">
        <f t="shared" si="183"/>
        <v>-2.1743129606519584E-3</v>
      </c>
      <c r="J595" s="13">
        <v>35.810111999999997</v>
      </c>
      <c r="K595" s="14">
        <f t="shared" si="184"/>
        <v>-1.3627379613061041E-2</v>
      </c>
      <c r="L595" s="13">
        <v>128.541077</v>
      </c>
      <c r="M595" s="14">
        <f t="shared" si="185"/>
        <v>3.1927699130231968E-2</v>
      </c>
      <c r="N595" s="13">
        <v>78.353499999999997</v>
      </c>
      <c r="O595" s="14">
        <f t="shared" si="186"/>
        <v>1.5850797972631891E-3</v>
      </c>
      <c r="P595" s="13">
        <v>265.02474999999998</v>
      </c>
      <c r="Q595" s="14">
        <f t="shared" si="187"/>
        <v>1.2024500589256304E-2</v>
      </c>
      <c r="R595" s="13">
        <v>48.618758999999997</v>
      </c>
      <c r="S595" s="14">
        <f t="shared" si="188"/>
        <v>-9.2789494901712732E-4</v>
      </c>
      <c r="T595" s="13">
        <v>133.805115</v>
      </c>
      <c r="U595" s="14">
        <f t="shared" si="189"/>
        <v>-2.2919197571884986E-2</v>
      </c>
      <c r="V595" s="13">
        <v>45.122397999999997</v>
      </c>
      <c r="W595" s="14">
        <f t="shared" si="190"/>
        <v>-1.7028830829043162E-2</v>
      </c>
      <c r="X595" s="13">
        <v>339.067474</v>
      </c>
      <c r="Y595" s="14">
        <f t="shared" si="191"/>
        <v>-1.7611451589894744E-2</v>
      </c>
      <c r="Z595" s="13">
        <v>69.053589000000002</v>
      </c>
      <c r="AA595" s="14">
        <f t="shared" si="192"/>
        <v>4.355432585981811E-3</v>
      </c>
      <c r="AB595" s="13">
        <v>215.67610199999999</v>
      </c>
      <c r="AC595" s="14">
        <f t="shared" si="193"/>
        <v>6.5943106679493546E-3</v>
      </c>
      <c r="AD595" s="13">
        <v>142.11346399999999</v>
      </c>
      <c r="AE595" s="14">
        <f t="shared" si="194"/>
        <v>1.5643573281118872E-3</v>
      </c>
      <c r="AF595" s="13">
        <v>130.11364699999999</v>
      </c>
      <c r="AG595" s="14">
        <f t="shared" si="195"/>
        <v>9.9202106225773079E-3</v>
      </c>
      <c r="AH595" s="13">
        <v>29.987133</v>
      </c>
      <c r="AI595" s="14">
        <f t="shared" si="196"/>
        <v>2.1726399560619836E-3</v>
      </c>
      <c r="AJ595" s="13">
        <v>131.44244399999999</v>
      </c>
      <c r="AK595" s="14">
        <f t="shared" si="197"/>
        <v>-1.9376810055324878E-3</v>
      </c>
      <c r="AL595" s="13">
        <v>207.740005</v>
      </c>
      <c r="AM595" s="14">
        <f t="shared" si="198"/>
        <v>3.0916630214794072E-2</v>
      </c>
      <c r="AN595" s="13">
        <v>198.91949500000001</v>
      </c>
      <c r="AO595" s="14">
        <f t="shared" si="199"/>
        <v>-1.0077527917046636E-2</v>
      </c>
    </row>
    <row r="596" spans="1:41" x14ac:dyDescent="0.2">
      <c r="A596" s="50">
        <v>44118</v>
      </c>
      <c r="B596" s="49">
        <v>118.569382</v>
      </c>
      <c r="C596" s="14">
        <f t="shared" si="180"/>
        <v>7.431634946775123E-4</v>
      </c>
      <c r="D596" s="13">
        <v>168.18550099999999</v>
      </c>
      <c r="E596" s="14">
        <f t="shared" si="181"/>
        <v>-2.3208079441611074E-2</v>
      </c>
      <c r="F596" s="13">
        <v>210.91000399999999</v>
      </c>
      <c r="G596" s="14">
        <f t="shared" si="182"/>
        <v>-6.5941030247667065E-3</v>
      </c>
      <c r="H596" s="13">
        <v>41.510016999999998</v>
      </c>
      <c r="I596" s="14">
        <f t="shared" si="183"/>
        <v>-1.3292754826312092E-2</v>
      </c>
      <c r="J596" s="13">
        <v>35.882072000000001</v>
      </c>
      <c r="K596" s="14">
        <f t="shared" si="184"/>
        <v>2.0094882696821692E-3</v>
      </c>
      <c r="L596" s="13">
        <v>126.178764</v>
      </c>
      <c r="M596" s="14">
        <f t="shared" si="185"/>
        <v>-1.8377883981787413E-2</v>
      </c>
      <c r="N596" s="13">
        <v>78.171997000000005</v>
      </c>
      <c r="O596" s="14">
        <f t="shared" si="186"/>
        <v>-2.3164632084079484E-3</v>
      </c>
      <c r="P596" s="13">
        <v>262.04007000000001</v>
      </c>
      <c r="Q596" s="14">
        <f t="shared" si="187"/>
        <v>-1.1261891578050576E-2</v>
      </c>
      <c r="R596" s="13">
        <v>48.365859999999998</v>
      </c>
      <c r="S596" s="14">
        <f t="shared" si="188"/>
        <v>-5.2016753451069597E-3</v>
      </c>
      <c r="T596" s="13">
        <v>133.57064800000001</v>
      </c>
      <c r="U596" s="14">
        <f t="shared" si="189"/>
        <v>-1.7523022195377047E-3</v>
      </c>
      <c r="V596" s="13">
        <v>45.032555000000002</v>
      </c>
      <c r="W596" s="14">
        <f t="shared" si="190"/>
        <v>-1.9910954200615949E-3</v>
      </c>
      <c r="X596" s="13">
        <v>335.98898300000002</v>
      </c>
      <c r="Y596" s="14">
        <f t="shared" si="191"/>
        <v>-9.0792872689403614E-3</v>
      </c>
      <c r="Z596" s="13">
        <v>68.882462000000004</v>
      </c>
      <c r="AA596" s="14">
        <f t="shared" si="192"/>
        <v>-2.4781767679011857E-3</v>
      </c>
      <c r="AB596" s="13">
        <v>213.74058500000001</v>
      </c>
      <c r="AC596" s="14">
        <f t="shared" si="193"/>
        <v>-8.974183889877474E-3</v>
      </c>
      <c r="AD596" s="13">
        <v>140.58741800000001</v>
      </c>
      <c r="AE596" s="14">
        <f t="shared" si="194"/>
        <v>-1.0738222523377416E-2</v>
      </c>
      <c r="AF596" s="13">
        <v>129.18910199999999</v>
      </c>
      <c r="AG596" s="14">
        <f t="shared" si="195"/>
        <v>-7.1056727815799192E-3</v>
      </c>
      <c r="AH596" s="13">
        <v>29.954637999999999</v>
      </c>
      <c r="AI596" s="14">
        <f t="shared" si="196"/>
        <v>-1.0836314361897248E-3</v>
      </c>
      <c r="AJ596" s="13">
        <v>131.28743</v>
      </c>
      <c r="AK596" s="14">
        <f t="shared" si="197"/>
        <v>-1.1793298669948715E-3</v>
      </c>
      <c r="AL596" s="13">
        <v>203.60000600000001</v>
      </c>
      <c r="AM596" s="14">
        <f t="shared" si="198"/>
        <v>-1.9928751806855827E-2</v>
      </c>
      <c r="AN596" s="13">
        <v>196.85549900000001</v>
      </c>
      <c r="AO596" s="14">
        <f t="shared" si="199"/>
        <v>-1.0376036798203203E-2</v>
      </c>
    </row>
    <row r="597" spans="1:41" x14ac:dyDescent="0.2">
      <c r="A597" s="50">
        <v>44119</v>
      </c>
      <c r="B597" s="49">
        <v>118.099762</v>
      </c>
      <c r="C597" s="14">
        <f t="shared" si="180"/>
        <v>-3.9607189653734221E-3</v>
      </c>
      <c r="D597" s="13">
        <v>166.93249499999999</v>
      </c>
      <c r="E597" s="14">
        <f t="shared" si="181"/>
        <v>-7.4501428039269735E-3</v>
      </c>
      <c r="F597" s="13">
        <v>211.64999399999999</v>
      </c>
      <c r="G597" s="14">
        <f t="shared" si="182"/>
        <v>3.5085580862252996E-3</v>
      </c>
      <c r="H597" s="13">
        <v>41.354176000000002</v>
      </c>
      <c r="I597" s="14">
        <f t="shared" si="183"/>
        <v>-3.7542986310989956E-3</v>
      </c>
      <c r="J597" s="13">
        <v>35.954037</v>
      </c>
      <c r="K597" s="14">
        <f t="shared" si="184"/>
        <v>2.0055976700563694E-3</v>
      </c>
      <c r="L597" s="13">
        <v>126.946274</v>
      </c>
      <c r="M597" s="14">
        <f t="shared" si="185"/>
        <v>6.0827192759631554E-3</v>
      </c>
      <c r="N597" s="13">
        <v>77.773499000000001</v>
      </c>
      <c r="O597" s="14">
        <f t="shared" si="186"/>
        <v>-5.0977078147307342E-3</v>
      </c>
      <c r="P597" s="13">
        <v>262.450806</v>
      </c>
      <c r="Q597" s="14">
        <f t="shared" si="187"/>
        <v>1.5674549316064823E-3</v>
      </c>
      <c r="R597" s="13">
        <v>48.636825999999999</v>
      </c>
      <c r="S597" s="14">
        <f t="shared" si="188"/>
        <v>5.6024228660465081E-3</v>
      </c>
      <c r="T597" s="13">
        <v>132.749908</v>
      </c>
      <c r="U597" s="14">
        <f t="shared" si="189"/>
        <v>-6.1446134483078563E-3</v>
      </c>
      <c r="V597" s="13">
        <v>44.915748999999998</v>
      </c>
      <c r="W597" s="14">
        <f t="shared" si="190"/>
        <v>-2.5938124097112381E-3</v>
      </c>
      <c r="X597" s="13">
        <v>331.93988000000002</v>
      </c>
      <c r="Y597" s="14">
        <f t="shared" si="191"/>
        <v>-1.2051296931959277E-2</v>
      </c>
      <c r="Z597" s="13">
        <v>67.641875999999996</v>
      </c>
      <c r="AA597" s="14">
        <f t="shared" si="192"/>
        <v>-1.8010186685836094E-2</v>
      </c>
      <c r="AB597" s="13">
        <v>212.57925399999999</v>
      </c>
      <c r="AC597" s="14">
        <f t="shared" si="193"/>
        <v>-5.4333668077123365E-3</v>
      </c>
      <c r="AD597" s="13">
        <v>139.33818099999999</v>
      </c>
      <c r="AE597" s="14">
        <f t="shared" si="194"/>
        <v>-8.8858378493018586E-3</v>
      </c>
      <c r="AF597" s="13">
        <v>128.20103499999999</v>
      </c>
      <c r="AG597" s="14">
        <f t="shared" si="195"/>
        <v>-7.6482225257669123E-3</v>
      </c>
      <c r="AH597" s="13">
        <v>29.702701999999999</v>
      </c>
      <c r="AI597" s="14">
        <f t="shared" si="196"/>
        <v>-8.4105840304262713E-3</v>
      </c>
      <c r="AJ597" s="13">
        <v>131.09603899999999</v>
      </c>
      <c r="AK597" s="14">
        <f t="shared" si="197"/>
        <v>-1.4578014056639832E-3</v>
      </c>
      <c r="AL597" s="13">
        <v>203.13999899999999</v>
      </c>
      <c r="AM597" s="14">
        <f t="shared" si="198"/>
        <v>-2.2593663381327289E-3</v>
      </c>
      <c r="AN597" s="13">
        <v>194.27557400000001</v>
      </c>
      <c r="AO597" s="14">
        <f t="shared" si="199"/>
        <v>-1.3105679105260837E-2</v>
      </c>
    </row>
    <row r="598" spans="1:41" x14ac:dyDescent="0.2">
      <c r="A598" s="50">
        <v>44120</v>
      </c>
      <c r="B598" s="49">
        <v>116.44631200000001</v>
      </c>
      <c r="C598" s="14">
        <f t="shared" si="180"/>
        <v>-1.4000451584313844E-2</v>
      </c>
      <c r="D598" s="13">
        <v>163.63549800000001</v>
      </c>
      <c r="E598" s="14">
        <f t="shared" si="181"/>
        <v>-1.9750480575995599E-2</v>
      </c>
      <c r="F598" s="13">
        <v>211.91000399999999</v>
      </c>
      <c r="G598" s="14">
        <f t="shared" si="182"/>
        <v>1.2284904671435726E-3</v>
      </c>
      <c r="H598" s="13">
        <v>41.766708000000001</v>
      </c>
      <c r="I598" s="14">
        <f t="shared" si="183"/>
        <v>9.9755826352336818E-3</v>
      </c>
      <c r="J598" s="13">
        <v>36.124946999999999</v>
      </c>
      <c r="K598" s="14">
        <f t="shared" si="184"/>
        <v>4.753569119373191E-3</v>
      </c>
      <c r="L598" s="13">
        <v>126.398056</v>
      </c>
      <c r="M598" s="14">
        <f t="shared" si="185"/>
        <v>-4.3185040625927096E-3</v>
      </c>
      <c r="N598" s="13">
        <v>78.385002</v>
      </c>
      <c r="O598" s="14">
        <f t="shared" si="186"/>
        <v>7.8626139734307987E-3</v>
      </c>
      <c r="P598" s="13">
        <v>262.56036399999999</v>
      </c>
      <c r="Q598" s="14">
        <f t="shared" si="187"/>
        <v>4.1744204054761092E-4</v>
      </c>
      <c r="R598" s="13">
        <v>48.916801</v>
      </c>
      <c r="S598" s="14">
        <f t="shared" si="188"/>
        <v>5.756440603258195E-3</v>
      </c>
      <c r="T598" s="13">
        <v>133.57064800000001</v>
      </c>
      <c r="U598" s="14">
        <f t="shared" si="189"/>
        <v>6.1826031547984606E-3</v>
      </c>
      <c r="V598" s="13">
        <v>44.951687</v>
      </c>
      <c r="W598" s="14">
        <f t="shared" si="190"/>
        <v>8.0012024290199157E-4</v>
      </c>
      <c r="X598" s="13">
        <v>332.75353999999999</v>
      </c>
      <c r="Y598" s="14">
        <f t="shared" si="191"/>
        <v>2.4512270113490331E-3</v>
      </c>
      <c r="Z598" s="13">
        <v>68.300667000000004</v>
      </c>
      <c r="AA598" s="14">
        <f t="shared" si="192"/>
        <v>9.7393957553750798E-3</v>
      </c>
      <c r="AB598" s="13">
        <v>212.57925399999999</v>
      </c>
      <c r="AC598" s="14">
        <f t="shared" si="193"/>
        <v>0</v>
      </c>
      <c r="AD598" s="13">
        <v>137.757248</v>
      </c>
      <c r="AE598" s="14">
        <f t="shared" si="194"/>
        <v>-1.1346014341898081E-2</v>
      </c>
      <c r="AF598" s="13">
        <v>128.47297699999999</v>
      </c>
      <c r="AG598" s="14">
        <f t="shared" si="195"/>
        <v>2.1212153240415255E-3</v>
      </c>
      <c r="AH598" s="13">
        <v>30.840426999999998</v>
      </c>
      <c r="AI598" s="14">
        <f t="shared" si="196"/>
        <v>3.830375431837818E-2</v>
      </c>
      <c r="AJ598" s="13">
        <v>131.60647599999999</v>
      </c>
      <c r="AK598" s="14">
        <f t="shared" si="197"/>
        <v>3.8936111563216969E-3</v>
      </c>
      <c r="AL598" s="13">
        <v>204.449997</v>
      </c>
      <c r="AM598" s="14">
        <f t="shared" si="198"/>
        <v>6.4487447398284825E-3</v>
      </c>
      <c r="AN598" s="13">
        <v>194.96678199999999</v>
      </c>
      <c r="AO598" s="14">
        <f t="shared" si="199"/>
        <v>3.5578739301522777E-3</v>
      </c>
    </row>
    <row r="599" spans="1:41" x14ac:dyDescent="0.2">
      <c r="A599" s="50">
        <v>44123</v>
      </c>
      <c r="B599" s="49">
        <v>113.472054</v>
      </c>
      <c r="C599" s="14">
        <f t="shared" si="180"/>
        <v>-2.5541882339734423E-2</v>
      </c>
      <c r="D599" s="13">
        <v>160.36050399999999</v>
      </c>
      <c r="E599" s="14">
        <f t="shared" si="181"/>
        <v>-2.0013958096060658E-2</v>
      </c>
      <c r="F599" s="13">
        <v>208.990005</v>
      </c>
      <c r="G599" s="14">
        <f t="shared" si="182"/>
        <v>-1.377942968657575E-2</v>
      </c>
      <c r="H599" s="13">
        <v>40.639125999999997</v>
      </c>
      <c r="I599" s="14">
        <f t="shared" si="183"/>
        <v>-2.6997148063476861E-2</v>
      </c>
      <c r="J599" s="13">
        <v>35.351353000000003</v>
      </c>
      <c r="K599" s="14">
        <f t="shared" si="184"/>
        <v>-2.1414398199670615E-2</v>
      </c>
      <c r="L599" s="13">
        <v>123.82643899999999</v>
      </c>
      <c r="M599" s="14">
        <f t="shared" si="185"/>
        <v>-2.0345384109388576E-2</v>
      </c>
      <c r="N599" s="13">
        <v>76.497497999999993</v>
      </c>
      <c r="O599" s="14">
        <f t="shared" si="186"/>
        <v>-2.407991263430731E-2</v>
      </c>
      <c r="P599" s="13">
        <v>258.97323599999999</v>
      </c>
      <c r="Q599" s="14">
        <f t="shared" si="187"/>
        <v>-1.366210781152033E-2</v>
      </c>
      <c r="R599" s="13">
        <v>49.296157999999998</v>
      </c>
      <c r="S599" s="14">
        <f t="shared" si="188"/>
        <v>7.755147357244363E-3</v>
      </c>
      <c r="T599" s="13">
        <v>130.161484</v>
      </c>
      <c r="U599" s="14">
        <f t="shared" si="189"/>
        <v>-2.552330209553233E-2</v>
      </c>
      <c r="V599" s="13">
        <v>44.583297999999999</v>
      </c>
      <c r="W599" s="14">
        <f t="shared" si="190"/>
        <v>-8.1952207933819743E-3</v>
      </c>
      <c r="X599" s="13">
        <v>325.17495700000001</v>
      </c>
      <c r="Y599" s="14">
        <f t="shared" si="191"/>
        <v>-2.277536401265623E-2</v>
      </c>
      <c r="Z599" s="13">
        <v>67.308220000000006</v>
      </c>
      <c r="AA599" s="14">
        <f t="shared" si="192"/>
        <v>-1.4530560880174126E-2</v>
      </c>
      <c r="AB599" s="13">
        <v>207.31463600000001</v>
      </c>
      <c r="AC599" s="14">
        <f t="shared" si="193"/>
        <v>-2.4765436424007747E-2</v>
      </c>
      <c r="AD599" s="13">
        <v>134.627869</v>
      </c>
      <c r="AE599" s="14">
        <f t="shared" si="194"/>
        <v>-2.2716619600298582E-2</v>
      </c>
      <c r="AF599" s="13">
        <v>126.614716</v>
      </c>
      <c r="AG599" s="14">
        <f t="shared" si="195"/>
        <v>-1.4464216860172741E-2</v>
      </c>
      <c r="AH599" s="13">
        <v>30.718533999999998</v>
      </c>
      <c r="AI599" s="14">
        <f t="shared" si="196"/>
        <v>-3.9523771833639421E-3</v>
      </c>
      <c r="AJ599" s="13">
        <v>129.34605400000001</v>
      </c>
      <c r="AK599" s="14">
        <f t="shared" si="197"/>
        <v>-1.7175613759310537E-2</v>
      </c>
      <c r="AL599" s="13">
        <v>200.05999800000001</v>
      </c>
      <c r="AM599" s="14">
        <f t="shared" si="198"/>
        <v>-2.1472238026004953E-2</v>
      </c>
      <c r="AN599" s="13">
        <v>191.76376300000001</v>
      </c>
      <c r="AO599" s="14">
        <f t="shared" si="199"/>
        <v>-1.6428537041761171E-2</v>
      </c>
    </row>
    <row r="600" spans="1:41" x14ac:dyDescent="0.2">
      <c r="A600" s="50">
        <v>44124</v>
      </c>
      <c r="B600" s="49">
        <v>114.968964</v>
      </c>
      <c r="C600" s="14">
        <f t="shared" si="180"/>
        <v>1.319188247002212E-2</v>
      </c>
      <c r="D600" s="13">
        <v>160.850494</v>
      </c>
      <c r="E600" s="14">
        <f t="shared" si="181"/>
        <v>3.0555528810261023E-3</v>
      </c>
      <c r="F600" s="13">
        <v>210.05999800000001</v>
      </c>
      <c r="G600" s="14">
        <f t="shared" si="182"/>
        <v>5.1198285774480823E-3</v>
      </c>
      <c r="H600" s="13">
        <v>40.584114</v>
      </c>
      <c r="I600" s="14">
        <f t="shared" si="183"/>
        <v>-1.3536708442006828E-3</v>
      </c>
      <c r="J600" s="13">
        <v>35.261398</v>
      </c>
      <c r="K600" s="14">
        <f t="shared" si="184"/>
        <v>-2.5445985051831821E-3</v>
      </c>
      <c r="L600" s="13">
        <v>124.54409800000001</v>
      </c>
      <c r="M600" s="14">
        <f t="shared" si="185"/>
        <v>5.7956847164120084E-3</v>
      </c>
      <c r="N600" s="13">
        <v>77.554001</v>
      </c>
      <c r="O600" s="14">
        <f t="shared" si="186"/>
        <v>1.3810948431280723E-2</v>
      </c>
      <c r="P600" s="13">
        <v>261.081726</v>
      </c>
      <c r="Q600" s="14">
        <f t="shared" si="187"/>
        <v>8.1417293638792465E-3</v>
      </c>
      <c r="R600" s="13">
        <v>48.257480999999999</v>
      </c>
      <c r="S600" s="14">
        <f t="shared" si="188"/>
        <v>-2.1070141003686316E-2</v>
      </c>
      <c r="T600" s="13">
        <v>130.36888099999999</v>
      </c>
      <c r="U600" s="14">
        <f t="shared" si="189"/>
        <v>1.5933822635272321E-3</v>
      </c>
      <c r="V600" s="13">
        <v>45.149349000000001</v>
      </c>
      <c r="W600" s="14">
        <f t="shared" si="190"/>
        <v>1.2696481090295419E-2</v>
      </c>
      <c r="X600" s="13">
        <v>325.22399899999999</v>
      </c>
      <c r="Y600" s="14">
        <f t="shared" si="191"/>
        <v>1.5081727219223851E-4</v>
      </c>
      <c r="Z600" s="13">
        <v>66.965980999999999</v>
      </c>
      <c r="AA600" s="14">
        <f t="shared" si="192"/>
        <v>-5.0846538505996408E-3</v>
      </c>
      <c r="AB600" s="13">
        <v>207.730774</v>
      </c>
      <c r="AC600" s="14">
        <f t="shared" si="193"/>
        <v>2.0072774794346326E-3</v>
      </c>
      <c r="AD600" s="13">
        <v>136.101563</v>
      </c>
      <c r="AE600" s="14">
        <f t="shared" si="194"/>
        <v>1.0946425958803463E-2</v>
      </c>
      <c r="AF600" s="13">
        <v>126.641899</v>
      </c>
      <c r="AG600" s="14">
        <f t="shared" si="195"/>
        <v>2.1469068413804138E-4</v>
      </c>
      <c r="AH600" s="13">
        <v>30.4666</v>
      </c>
      <c r="AI600" s="14">
        <f t="shared" si="196"/>
        <v>-8.2013679428841746E-3</v>
      </c>
      <c r="AJ600" s="13">
        <v>129.86556999999999</v>
      </c>
      <c r="AK600" s="14">
        <f t="shared" si="197"/>
        <v>4.0164812449552389E-3</v>
      </c>
      <c r="AL600" s="13">
        <v>201.96000699999999</v>
      </c>
      <c r="AM600" s="14">
        <f t="shared" si="198"/>
        <v>9.4971959361909164E-3</v>
      </c>
      <c r="AN600" s="13">
        <v>192.47448700000001</v>
      </c>
      <c r="AO600" s="14">
        <f t="shared" si="199"/>
        <v>3.7062476709950332E-3</v>
      </c>
    </row>
    <row r="601" spans="1:41" x14ac:dyDescent="0.2">
      <c r="A601" s="50">
        <v>44125</v>
      </c>
      <c r="B601" s="49">
        <v>114.342804</v>
      </c>
      <c r="C601" s="14">
        <f t="shared" si="180"/>
        <v>-5.4463394138264398E-3</v>
      </c>
      <c r="D601" s="13">
        <v>159.246994</v>
      </c>
      <c r="E601" s="14">
        <f t="shared" si="181"/>
        <v>-9.9688845220456956E-3</v>
      </c>
      <c r="F601" s="13">
        <v>210.179993</v>
      </c>
      <c r="G601" s="14">
        <f t="shared" si="182"/>
        <v>5.7124155547216837E-4</v>
      </c>
      <c r="H601" s="13">
        <v>40.813293000000002</v>
      </c>
      <c r="I601" s="14">
        <f t="shared" si="183"/>
        <v>5.6470125231760093E-3</v>
      </c>
      <c r="J601" s="13">
        <v>35.135471000000003</v>
      </c>
      <c r="K601" s="14">
        <f t="shared" si="184"/>
        <v>-3.5712424107517959E-3</v>
      </c>
      <c r="L601" s="13">
        <v>126.218636</v>
      </c>
      <c r="M601" s="14">
        <f t="shared" si="185"/>
        <v>1.3445342066711108E-2</v>
      </c>
      <c r="N601" s="13">
        <v>79.299499999999995</v>
      </c>
      <c r="O601" s="14">
        <f t="shared" si="186"/>
        <v>2.2506885234715224E-2</v>
      </c>
      <c r="P601" s="13">
        <v>259.68521099999998</v>
      </c>
      <c r="Q601" s="14">
        <f t="shared" si="187"/>
        <v>-5.3489572839733324E-3</v>
      </c>
      <c r="R601" s="13">
        <v>48.320701999999997</v>
      </c>
      <c r="S601" s="14">
        <f t="shared" si="188"/>
        <v>1.3100766697706767E-3</v>
      </c>
      <c r="T601" s="13">
        <v>129.80973800000001</v>
      </c>
      <c r="U601" s="14">
        <f t="shared" si="189"/>
        <v>-4.2889299632784539E-3</v>
      </c>
      <c r="V601" s="13">
        <v>44.915748999999998</v>
      </c>
      <c r="W601" s="14">
        <f t="shared" si="190"/>
        <v>-5.1739394957832641E-3</v>
      </c>
      <c r="X601" s="13">
        <v>326.890717</v>
      </c>
      <c r="Y601" s="14">
        <f t="shared" si="191"/>
        <v>5.1248309015472504E-3</v>
      </c>
      <c r="Z601" s="13">
        <v>66.794867999999994</v>
      </c>
      <c r="AA601" s="14">
        <f t="shared" si="192"/>
        <v>-2.5552227779654935E-3</v>
      </c>
      <c r="AB601" s="13">
        <v>207.87591599999999</v>
      </c>
      <c r="AC601" s="14">
        <f t="shared" si="193"/>
        <v>6.9870244646552671E-4</v>
      </c>
      <c r="AD601" s="13">
        <v>134.89717099999999</v>
      </c>
      <c r="AE601" s="14">
        <f t="shared" si="194"/>
        <v>-8.8492150527323954E-3</v>
      </c>
      <c r="AF601" s="13">
        <v>126.542221</v>
      </c>
      <c r="AG601" s="14">
        <f t="shared" si="195"/>
        <v>-7.8708548108552545E-4</v>
      </c>
      <c r="AH601" s="13">
        <v>30.133413000000001</v>
      </c>
      <c r="AI601" s="14">
        <f t="shared" si="196"/>
        <v>-1.0936139904025977E-2</v>
      </c>
      <c r="AJ601" s="13">
        <v>130.56738300000001</v>
      </c>
      <c r="AK601" s="14">
        <f t="shared" si="197"/>
        <v>5.4041498451053993E-3</v>
      </c>
      <c r="AL601" s="13">
        <v>213.070007</v>
      </c>
      <c r="AM601" s="14">
        <f t="shared" si="198"/>
        <v>5.5010891339491774E-2</v>
      </c>
      <c r="AN601" s="13">
        <v>193.185181</v>
      </c>
      <c r="AO601" s="14">
        <f t="shared" si="199"/>
        <v>3.6924062564198668E-3</v>
      </c>
    </row>
    <row r="602" spans="1:41" x14ac:dyDescent="0.2">
      <c r="A602" s="50">
        <v>44126</v>
      </c>
      <c r="B602" s="49">
        <v>113.24700900000001</v>
      </c>
      <c r="C602" s="14">
        <f t="shared" si="180"/>
        <v>-9.5834189967913819E-3</v>
      </c>
      <c r="D602" s="13">
        <v>158.820007</v>
      </c>
      <c r="E602" s="14">
        <f t="shared" si="181"/>
        <v>-2.6812876606009395E-3</v>
      </c>
      <c r="F602" s="13">
        <v>211.61000100000001</v>
      </c>
      <c r="G602" s="14">
        <f t="shared" si="182"/>
        <v>6.8037303626706791E-3</v>
      </c>
      <c r="H602" s="13">
        <v>41.354176000000002</v>
      </c>
      <c r="I602" s="14">
        <f t="shared" si="183"/>
        <v>1.3252618454482556E-2</v>
      </c>
      <c r="J602" s="13">
        <v>34.919581999999998</v>
      </c>
      <c r="K602" s="14">
        <f t="shared" si="184"/>
        <v>-6.1444743404750479E-3</v>
      </c>
      <c r="L602" s="13">
        <v>127.14561500000001</v>
      </c>
      <c r="M602" s="14">
        <f t="shared" si="185"/>
        <v>7.3442324317305463E-3</v>
      </c>
      <c r="N602" s="13">
        <v>80.332999999999998</v>
      </c>
      <c r="O602" s="14">
        <f t="shared" si="186"/>
        <v>1.3032869059704133E-2</v>
      </c>
      <c r="P602" s="13">
        <v>256.62750199999999</v>
      </c>
      <c r="Q602" s="14">
        <f t="shared" si="187"/>
        <v>-1.1774675146980162E-2</v>
      </c>
      <c r="R602" s="13">
        <v>48.681984</v>
      </c>
      <c r="S602" s="14">
        <f t="shared" si="188"/>
        <v>7.4767539594107202E-3</v>
      </c>
      <c r="T602" s="13">
        <v>130.84689299999999</v>
      </c>
      <c r="U602" s="14">
        <f t="shared" si="189"/>
        <v>7.9898089001610995E-3</v>
      </c>
      <c r="V602" s="13">
        <v>45.535705999999998</v>
      </c>
      <c r="W602" s="14">
        <f t="shared" si="190"/>
        <v>1.3802664183558466E-2</v>
      </c>
      <c r="X602" s="13">
        <v>327.067139</v>
      </c>
      <c r="Y602" s="14">
        <f t="shared" si="191"/>
        <v>5.3969718571122982E-4</v>
      </c>
      <c r="Z602" s="13">
        <v>67.770218</v>
      </c>
      <c r="AA602" s="14">
        <f t="shared" si="192"/>
        <v>1.4602169735555171E-2</v>
      </c>
      <c r="AB602" s="13">
        <v>207.96301299999999</v>
      </c>
      <c r="AC602" s="14">
        <f t="shared" si="193"/>
        <v>4.1898552596153493E-4</v>
      </c>
      <c r="AD602" s="13">
        <v>133.26393100000001</v>
      </c>
      <c r="AE602" s="14">
        <f t="shared" si="194"/>
        <v>-1.2107296156714575E-2</v>
      </c>
      <c r="AF602" s="13">
        <v>126.55127</v>
      </c>
      <c r="AG602" s="14">
        <f t="shared" si="195"/>
        <v>7.1509729547170053E-5</v>
      </c>
      <c r="AH602" s="13">
        <v>30.417846999999998</v>
      </c>
      <c r="AI602" s="14">
        <f t="shared" si="196"/>
        <v>9.4391564606370881E-3</v>
      </c>
      <c r="AJ602" s="13">
        <v>129.64262400000001</v>
      </c>
      <c r="AK602" s="14">
        <f t="shared" si="197"/>
        <v>-7.0826187884917013E-3</v>
      </c>
      <c r="AL602" s="13">
        <v>203.929993</v>
      </c>
      <c r="AM602" s="14">
        <f t="shared" si="198"/>
        <v>-4.2896764911637741E-2</v>
      </c>
      <c r="AN602" s="13">
        <v>192.75685100000001</v>
      </c>
      <c r="AO602" s="14">
        <f t="shared" si="199"/>
        <v>-2.2171990511010709E-3</v>
      </c>
    </row>
    <row r="603" spans="1:41" x14ac:dyDescent="0.2">
      <c r="A603" s="50">
        <v>44127</v>
      </c>
      <c r="B603" s="49">
        <v>112.552376</v>
      </c>
      <c r="C603" s="14">
        <f t="shared" si="180"/>
        <v>-6.1337867210250474E-3</v>
      </c>
      <c r="D603" s="13">
        <v>160.220001</v>
      </c>
      <c r="E603" s="14">
        <f t="shared" si="181"/>
        <v>8.8149725368038556E-3</v>
      </c>
      <c r="F603" s="13">
        <v>212.71000699999999</v>
      </c>
      <c r="G603" s="14">
        <f t="shared" si="182"/>
        <v>5.1982703785347084E-3</v>
      </c>
      <c r="H603" s="13">
        <v>41.308337999999999</v>
      </c>
      <c r="I603" s="14">
        <f t="shared" si="183"/>
        <v>-1.1084249387535161E-3</v>
      </c>
      <c r="J603" s="13">
        <v>34.919581999999998</v>
      </c>
      <c r="K603" s="14">
        <f t="shared" si="184"/>
        <v>0</v>
      </c>
      <c r="L603" s="13">
        <v>127.93306</v>
      </c>
      <c r="M603" s="14">
        <f t="shared" si="185"/>
        <v>6.1932533025224057E-3</v>
      </c>
      <c r="N603" s="13">
        <v>81.649001999999996</v>
      </c>
      <c r="O603" s="14">
        <f t="shared" si="186"/>
        <v>1.6381835609276418E-2</v>
      </c>
      <c r="P603" s="13">
        <v>258.30694599999998</v>
      </c>
      <c r="Q603" s="14">
        <f t="shared" si="187"/>
        <v>6.5442869018768057E-3</v>
      </c>
      <c r="R603" s="13">
        <v>43.533791000000001</v>
      </c>
      <c r="S603" s="14">
        <f t="shared" si="188"/>
        <v>-0.10575150347200313</v>
      </c>
      <c r="T603" s="13">
        <v>130.99122600000001</v>
      </c>
      <c r="U603" s="14">
        <f t="shared" si="189"/>
        <v>1.1030678428110008E-3</v>
      </c>
      <c r="V603" s="13">
        <v>45.391945</v>
      </c>
      <c r="W603" s="14">
        <f t="shared" si="190"/>
        <v>-3.1571048881947616E-3</v>
      </c>
      <c r="X603" s="13">
        <v>323.155304</v>
      </c>
      <c r="Y603" s="14">
        <f t="shared" si="191"/>
        <v>-1.1960342491025955E-2</v>
      </c>
      <c r="Z603" s="13">
        <v>68.300667000000004</v>
      </c>
      <c r="AA603" s="14">
        <f t="shared" si="192"/>
        <v>7.8271697458609513E-3</v>
      </c>
      <c r="AB603" s="13">
        <v>209.259827</v>
      </c>
      <c r="AC603" s="14">
        <f t="shared" si="193"/>
        <v>6.2357915539530406E-3</v>
      </c>
      <c r="AD603" s="13">
        <v>135.55049099999999</v>
      </c>
      <c r="AE603" s="14">
        <f t="shared" si="194"/>
        <v>1.7158131107508634E-2</v>
      </c>
      <c r="AF603" s="13">
        <v>126.505943</v>
      </c>
      <c r="AG603" s="14">
        <f t="shared" si="195"/>
        <v>-3.5817104008517564E-4</v>
      </c>
      <c r="AH603" s="13">
        <v>31.027338</v>
      </c>
      <c r="AI603" s="14">
        <f t="shared" si="196"/>
        <v>2.003728271760985E-2</v>
      </c>
      <c r="AJ603" s="13">
        <v>130.49498</v>
      </c>
      <c r="AK603" s="14">
        <f t="shared" si="197"/>
        <v>6.5746586554742414E-3</v>
      </c>
      <c r="AL603" s="13">
        <v>203.03999300000001</v>
      </c>
      <c r="AM603" s="14">
        <f t="shared" si="198"/>
        <v>-4.3642427820805851E-3</v>
      </c>
      <c r="AN603" s="13">
        <v>192.77629099999999</v>
      </c>
      <c r="AO603" s="14">
        <f t="shared" si="199"/>
        <v>1.008524464842786E-4</v>
      </c>
    </row>
    <row r="604" spans="1:41" x14ac:dyDescent="0.2">
      <c r="A604" s="50">
        <v>44130</v>
      </c>
      <c r="B604" s="49">
        <v>112.562172</v>
      </c>
      <c r="C604" s="14">
        <f t="shared" si="180"/>
        <v>8.7035035137850159E-5</v>
      </c>
      <c r="D604" s="13">
        <v>160.35200499999999</v>
      </c>
      <c r="E604" s="14">
        <f t="shared" si="181"/>
        <v>8.2389214315381487E-4</v>
      </c>
      <c r="F604" s="13">
        <v>208.490005</v>
      </c>
      <c r="G604" s="14">
        <f t="shared" si="182"/>
        <v>-1.9839226463849391E-2</v>
      </c>
      <c r="H604" s="13">
        <v>40.12574</v>
      </c>
      <c r="I604" s="14">
        <f t="shared" si="183"/>
        <v>-2.862855436110745E-2</v>
      </c>
      <c r="J604" s="13">
        <v>33.885131999999999</v>
      </c>
      <c r="K604" s="14">
        <f t="shared" si="184"/>
        <v>-2.9623779574451947E-2</v>
      </c>
      <c r="L604" s="13">
        <v>123.65698999999999</v>
      </c>
      <c r="M604" s="14">
        <f t="shared" si="185"/>
        <v>-3.3424276727219704E-2</v>
      </c>
      <c r="N604" s="13">
        <v>79.214500000000001</v>
      </c>
      <c r="O604" s="14">
        <f t="shared" si="186"/>
        <v>-2.981667797972587E-2</v>
      </c>
      <c r="P604" s="13">
        <v>251.95425399999999</v>
      </c>
      <c r="Q604" s="14">
        <f t="shared" si="187"/>
        <v>-2.4593577905566599E-2</v>
      </c>
      <c r="R604" s="13">
        <v>42.197071000000001</v>
      </c>
      <c r="S604" s="14">
        <f t="shared" si="188"/>
        <v>-3.0705343350410197E-2</v>
      </c>
      <c r="T604" s="13">
        <v>129.84584000000001</v>
      </c>
      <c r="U604" s="14">
        <f t="shared" si="189"/>
        <v>-8.7439902272538061E-3</v>
      </c>
      <c r="V604" s="13">
        <v>44.745021999999999</v>
      </c>
      <c r="W604" s="14">
        <f t="shared" si="190"/>
        <v>-1.425193390589452E-2</v>
      </c>
      <c r="X604" s="13">
        <v>311.83142099999998</v>
      </c>
      <c r="Y604" s="14">
        <f t="shared" si="191"/>
        <v>-3.504161268539796E-2</v>
      </c>
      <c r="Z604" s="13">
        <v>67.453666999999996</v>
      </c>
      <c r="AA604" s="14">
        <f t="shared" si="192"/>
        <v>-1.2401050197650476E-2</v>
      </c>
      <c r="AB604" s="13">
        <v>203.30806000000001</v>
      </c>
      <c r="AC604" s="14">
        <f t="shared" si="193"/>
        <v>-2.8441995223478789E-2</v>
      </c>
      <c r="AD604" s="13">
        <v>131.072113</v>
      </c>
      <c r="AE604" s="14">
        <f t="shared" si="194"/>
        <v>-3.3038449119302649E-2</v>
      </c>
      <c r="AF604" s="13">
        <v>125.146233</v>
      </c>
      <c r="AG604" s="14">
        <f t="shared" si="195"/>
        <v>-1.0748190699625959E-2</v>
      </c>
      <c r="AH604" s="13">
        <v>30.816051000000002</v>
      </c>
      <c r="AI604" s="14">
        <f t="shared" si="196"/>
        <v>-6.8097043968128323E-3</v>
      </c>
      <c r="AJ604" s="13">
        <v>129.50512699999999</v>
      </c>
      <c r="AK604" s="14">
        <f t="shared" si="197"/>
        <v>-7.5853722495685671E-3</v>
      </c>
      <c r="AL604" s="13">
        <v>197.220001</v>
      </c>
      <c r="AM604" s="14">
        <f t="shared" si="198"/>
        <v>-2.8664264187597821E-2</v>
      </c>
      <c r="AN604" s="13">
        <v>187.966858</v>
      </c>
      <c r="AO604" s="14">
        <f t="shared" si="199"/>
        <v>-2.494825984591631E-2</v>
      </c>
    </row>
    <row r="605" spans="1:41" x14ac:dyDescent="0.2">
      <c r="A605" s="50">
        <v>44131</v>
      </c>
      <c r="B605" s="49">
        <v>114.078636</v>
      </c>
      <c r="C605" s="14">
        <f t="shared" si="180"/>
        <v>1.3472234704213104E-2</v>
      </c>
      <c r="D605" s="13">
        <v>164.316498</v>
      </c>
      <c r="E605" s="14">
        <f t="shared" si="181"/>
        <v>2.4723688362986218E-2</v>
      </c>
      <c r="F605" s="13">
        <v>206.88000500000001</v>
      </c>
      <c r="G605" s="14">
        <f t="shared" si="182"/>
        <v>-7.7221927257375977E-3</v>
      </c>
      <c r="H605" s="13">
        <v>39.823208000000001</v>
      </c>
      <c r="I605" s="14">
        <f t="shared" si="183"/>
        <v>-7.5395992696957181E-3</v>
      </c>
      <c r="J605" s="13">
        <v>33.165508000000003</v>
      </c>
      <c r="K605" s="14">
        <f t="shared" si="184"/>
        <v>-2.123716088814398E-2</v>
      </c>
      <c r="L605" s="13">
        <v>122.909424</v>
      </c>
      <c r="M605" s="14">
        <f t="shared" si="185"/>
        <v>-6.0454811329306857E-3</v>
      </c>
      <c r="N605" s="13">
        <v>79.944000000000003</v>
      </c>
      <c r="O605" s="14">
        <f t="shared" si="186"/>
        <v>9.2091725631040511E-3</v>
      </c>
      <c r="P605" s="13">
        <v>252.68447900000001</v>
      </c>
      <c r="Q605" s="14">
        <f t="shared" si="187"/>
        <v>2.898244377330661E-3</v>
      </c>
      <c r="R605" s="13">
        <v>41.221622000000004</v>
      </c>
      <c r="S605" s="14">
        <f t="shared" si="188"/>
        <v>-2.3116509674332542E-2</v>
      </c>
      <c r="T605" s="13">
        <v>129.10626199999999</v>
      </c>
      <c r="U605" s="14">
        <f t="shared" si="189"/>
        <v>-5.6958158998395847E-3</v>
      </c>
      <c r="V605" s="13">
        <v>44.834885</v>
      </c>
      <c r="W605" s="14">
        <f t="shared" si="190"/>
        <v>2.008335139493278E-3</v>
      </c>
      <c r="X605" s="13">
        <v>310.90005500000001</v>
      </c>
      <c r="Y605" s="14">
        <f t="shared" si="191"/>
        <v>-2.9867612346863304E-3</v>
      </c>
      <c r="Z605" s="13">
        <v>66.726401999999993</v>
      </c>
      <c r="AA605" s="14">
        <f t="shared" si="192"/>
        <v>-1.0781697012854807E-2</v>
      </c>
      <c r="AB605" s="13">
        <v>206.37588500000001</v>
      </c>
      <c r="AC605" s="14">
        <f t="shared" si="193"/>
        <v>1.5089539489973935E-2</v>
      </c>
      <c r="AD605" s="13">
        <v>133.62051400000001</v>
      </c>
      <c r="AE605" s="14">
        <f t="shared" si="194"/>
        <v>1.9442739890826344E-2</v>
      </c>
      <c r="AF605" s="13">
        <v>126.107101</v>
      </c>
      <c r="AG605" s="14">
        <f t="shared" si="195"/>
        <v>7.6779618288631557E-3</v>
      </c>
      <c r="AH605" s="13">
        <v>30.417846999999998</v>
      </c>
      <c r="AI605" s="14">
        <f t="shared" si="196"/>
        <v>-1.2921967191708128E-2</v>
      </c>
      <c r="AJ605" s="13">
        <v>130.47666899999999</v>
      </c>
      <c r="AK605" s="14">
        <f t="shared" si="197"/>
        <v>7.5019578182413671E-3</v>
      </c>
      <c r="AL605" s="13">
        <v>200.429993</v>
      </c>
      <c r="AM605" s="14">
        <f t="shared" si="198"/>
        <v>1.6276199085913268E-2</v>
      </c>
      <c r="AN605" s="13">
        <v>185.036407</v>
      </c>
      <c r="AO605" s="14">
        <f t="shared" si="199"/>
        <v>-1.559025368184852E-2</v>
      </c>
    </row>
    <row r="606" spans="1:41" x14ac:dyDescent="0.2">
      <c r="A606" s="50">
        <v>44132</v>
      </c>
      <c r="B606" s="49">
        <v>108.79541</v>
      </c>
      <c r="C606" s="14">
        <f t="shared" si="180"/>
        <v>-4.6312142091179953E-2</v>
      </c>
      <c r="D606" s="13">
        <v>158.13900799999999</v>
      </c>
      <c r="E606" s="14">
        <f t="shared" si="181"/>
        <v>-3.7595068512231822E-2</v>
      </c>
      <c r="F606" s="13">
        <v>200.699997</v>
      </c>
      <c r="G606" s="14">
        <f t="shared" si="182"/>
        <v>-2.987242773896881E-2</v>
      </c>
      <c r="H606" s="13">
        <v>38.484772</v>
      </c>
      <c r="I606" s="14">
        <f t="shared" si="183"/>
        <v>-3.3609447034000928E-2</v>
      </c>
      <c r="J606" s="13">
        <v>32.122062999999997</v>
      </c>
      <c r="K606" s="14">
        <f t="shared" si="184"/>
        <v>-3.1461752372374474E-2</v>
      </c>
      <c r="L606" s="13">
        <v>118.08515199999999</v>
      </c>
      <c r="M606" s="14">
        <f t="shared" si="185"/>
        <v>-3.9250627356288037E-2</v>
      </c>
      <c r="N606" s="13">
        <v>75.540001000000004</v>
      </c>
      <c r="O606" s="14">
        <f t="shared" si="186"/>
        <v>-5.508854948463926E-2</v>
      </c>
      <c r="P606" s="13">
        <v>246.18566899999999</v>
      </c>
      <c r="Q606" s="14">
        <f t="shared" si="187"/>
        <v>-2.5719070778383757E-2</v>
      </c>
      <c r="R606" s="13">
        <v>39.966194000000002</v>
      </c>
      <c r="S606" s="14">
        <f t="shared" si="188"/>
        <v>-3.0455570137439048E-2</v>
      </c>
      <c r="T606" s="13">
        <v>124.786224</v>
      </c>
      <c r="U606" s="14">
        <f t="shared" si="189"/>
        <v>-3.3461103536557957E-2</v>
      </c>
      <c r="V606" s="13">
        <v>43.091793000000003</v>
      </c>
      <c r="W606" s="14">
        <f t="shared" si="190"/>
        <v>-3.8878029909076295E-2</v>
      </c>
      <c r="X606" s="13">
        <v>285.67398100000003</v>
      </c>
      <c r="Y606" s="14">
        <f t="shared" si="191"/>
        <v>-8.1138853449221782E-2</v>
      </c>
      <c r="Z606" s="13">
        <v>65.177825999999996</v>
      </c>
      <c r="AA606" s="14">
        <f t="shared" si="192"/>
        <v>-2.3207845074577738E-2</v>
      </c>
      <c r="AB606" s="13">
        <v>196.14660599999999</v>
      </c>
      <c r="AC606" s="14">
        <f t="shared" si="193"/>
        <v>-4.9566251405778416E-2</v>
      </c>
      <c r="AD606" s="13">
        <v>125.94293999999999</v>
      </c>
      <c r="AE606" s="14">
        <f t="shared" si="194"/>
        <v>-5.7458048694529196E-2</v>
      </c>
      <c r="AF606" s="13">
        <v>121.620125</v>
      </c>
      <c r="AG606" s="14">
        <f t="shared" si="195"/>
        <v>-3.5580676777273612E-2</v>
      </c>
      <c r="AH606" s="13">
        <v>28.808781</v>
      </c>
      <c r="AI606" s="14">
        <f t="shared" si="196"/>
        <v>-5.2898747238750987E-2</v>
      </c>
      <c r="AJ606" s="13">
        <v>126.168976</v>
      </c>
      <c r="AK606" s="14">
        <f t="shared" si="197"/>
        <v>-3.3015044245189862E-2</v>
      </c>
      <c r="AL606" s="13">
        <v>192.30999800000001</v>
      </c>
      <c r="AM606" s="14">
        <f t="shared" si="198"/>
        <v>-4.0512873739410815E-2</v>
      </c>
      <c r="AN606" s="13">
        <v>176.089325</v>
      </c>
      <c r="AO606" s="14">
        <f t="shared" si="199"/>
        <v>-4.8353089778705005E-2</v>
      </c>
    </row>
    <row r="607" spans="1:41" x14ac:dyDescent="0.2">
      <c r="A607" s="50">
        <v>44133</v>
      </c>
      <c r="B607" s="49">
        <v>112.826324</v>
      </c>
      <c r="C607" s="14">
        <f t="shared" si="180"/>
        <v>3.7050404975724538E-2</v>
      </c>
      <c r="D607" s="13">
        <v>160.55050700000001</v>
      </c>
      <c r="E607" s="14">
        <f t="shared" si="181"/>
        <v>1.5249235659806404E-2</v>
      </c>
      <c r="F607" s="13">
        <v>201.509995</v>
      </c>
      <c r="G607" s="14">
        <f t="shared" si="182"/>
        <v>4.0358645346667554E-3</v>
      </c>
      <c r="H607" s="13">
        <v>39.474854000000001</v>
      </c>
      <c r="I607" s="14">
        <f t="shared" si="183"/>
        <v>2.5726591286548306E-2</v>
      </c>
      <c r="J607" s="13">
        <v>32.104075999999999</v>
      </c>
      <c r="K607" s="14">
        <f t="shared" si="184"/>
        <v>-5.5995780843831611E-4</v>
      </c>
      <c r="L607" s="13">
        <v>121.14518</v>
      </c>
      <c r="M607" s="14">
        <f t="shared" si="185"/>
        <v>2.591374061998919E-2</v>
      </c>
      <c r="N607" s="13">
        <v>77.844002000000003</v>
      </c>
      <c r="O607" s="14">
        <f t="shared" si="186"/>
        <v>3.0500409974842269E-2</v>
      </c>
      <c r="P607" s="13">
        <v>246.10356100000001</v>
      </c>
      <c r="Q607" s="14">
        <f t="shared" si="187"/>
        <v>-3.3352063234837193E-4</v>
      </c>
      <c r="R607" s="13">
        <v>39.839740999999997</v>
      </c>
      <c r="S607" s="14">
        <f t="shared" si="188"/>
        <v>-3.1639990538004925E-3</v>
      </c>
      <c r="T607" s="13">
        <v>123.73097199999999</v>
      </c>
      <c r="U607" s="14">
        <f t="shared" si="189"/>
        <v>-8.4564783369036611E-3</v>
      </c>
      <c r="V607" s="13">
        <v>43.145705999999997</v>
      </c>
      <c r="W607" s="14">
        <f t="shared" si="190"/>
        <v>1.2511199058251599E-3</v>
      </c>
      <c r="X607" s="13">
        <v>287.43872099999999</v>
      </c>
      <c r="Y607" s="14">
        <f t="shared" si="191"/>
        <v>6.1774614328631294E-3</v>
      </c>
      <c r="Z607" s="13">
        <v>64.92971</v>
      </c>
      <c r="AA607" s="14">
        <f t="shared" si="192"/>
        <v>-3.8067547696358783E-3</v>
      </c>
      <c r="AB607" s="13">
        <v>198.12086500000001</v>
      </c>
      <c r="AC607" s="14">
        <f t="shared" si="193"/>
        <v>1.0065221317161255E-2</v>
      </c>
      <c r="AD607" s="13">
        <v>129.90269499999999</v>
      </c>
      <c r="AE607" s="14">
        <f t="shared" si="194"/>
        <v>3.1440865204512392E-2</v>
      </c>
      <c r="AF607" s="13">
        <v>121.45694</v>
      </c>
      <c r="AG607" s="14">
        <f t="shared" si="195"/>
        <v>-1.3417598444336321E-3</v>
      </c>
      <c r="AH607" s="13">
        <v>28.670625999999999</v>
      </c>
      <c r="AI607" s="14">
        <f t="shared" si="196"/>
        <v>-4.7955864567821305E-3</v>
      </c>
      <c r="AJ607" s="13">
        <v>126.086494</v>
      </c>
      <c r="AK607" s="14">
        <f t="shared" si="197"/>
        <v>-6.5374232727388737E-4</v>
      </c>
      <c r="AL607" s="13">
        <v>195.03999300000001</v>
      </c>
      <c r="AM607" s="14">
        <f t="shared" si="198"/>
        <v>1.4195803797990791E-2</v>
      </c>
      <c r="AN607" s="13">
        <v>179.98362700000001</v>
      </c>
      <c r="AO607" s="14">
        <f t="shared" si="199"/>
        <v>2.2115491668788012E-2</v>
      </c>
    </row>
    <row r="608" spans="1:41" x14ac:dyDescent="0.2">
      <c r="A608" s="50">
        <v>44134</v>
      </c>
      <c r="B608" s="49">
        <v>106.506012</v>
      </c>
      <c r="C608" s="14">
        <f t="shared" si="180"/>
        <v>-5.6018061884210657E-2</v>
      </c>
      <c r="D608" s="13">
        <v>151.80749499999999</v>
      </c>
      <c r="E608" s="14">
        <f t="shared" si="181"/>
        <v>-5.445645836546642E-2</v>
      </c>
      <c r="F608" s="13">
        <v>201.89999399999999</v>
      </c>
      <c r="G608" s="14">
        <f t="shared" si="182"/>
        <v>1.9353829074333362E-3</v>
      </c>
      <c r="H608" s="13">
        <v>38.723132999999997</v>
      </c>
      <c r="I608" s="14">
        <f t="shared" si="183"/>
        <v>-1.9043034332691944E-2</v>
      </c>
      <c r="J608" s="13">
        <v>32.292965000000002</v>
      </c>
      <c r="K608" s="14">
        <f t="shared" si="184"/>
        <v>5.8836454286990136E-3</v>
      </c>
      <c r="L608" s="13">
        <v>120.856117</v>
      </c>
      <c r="M608" s="14">
        <f t="shared" si="185"/>
        <v>-2.3860875026145978E-3</v>
      </c>
      <c r="N608" s="13">
        <v>80.805496000000005</v>
      </c>
      <c r="O608" s="14">
        <f t="shared" si="186"/>
        <v>3.8043958736859507E-2</v>
      </c>
      <c r="P608" s="13">
        <v>243.438309</v>
      </c>
      <c r="Q608" s="14">
        <f t="shared" si="187"/>
        <v>-1.0829798598485207E-2</v>
      </c>
      <c r="R608" s="13">
        <v>39.993279000000001</v>
      </c>
      <c r="S608" s="14">
        <f t="shared" si="188"/>
        <v>3.853890516005265E-3</v>
      </c>
      <c r="T608" s="13">
        <v>123.658806</v>
      </c>
      <c r="U608" s="14">
        <f t="shared" si="189"/>
        <v>-5.8324927731101539E-4</v>
      </c>
      <c r="V608" s="13">
        <v>43.181648000000003</v>
      </c>
      <c r="W608" s="14">
        <f t="shared" si="190"/>
        <v>8.3303770715925651E-4</v>
      </c>
      <c r="X608" s="13">
        <v>282.98764</v>
      </c>
      <c r="Y608" s="14">
        <f t="shared" si="191"/>
        <v>-1.5485321478312497E-2</v>
      </c>
      <c r="Z608" s="13">
        <v>64.347908000000004</v>
      </c>
      <c r="AA608" s="14">
        <f t="shared" si="192"/>
        <v>-8.9604897357464797E-3</v>
      </c>
      <c r="AB608" s="13">
        <v>195.94340500000001</v>
      </c>
      <c r="AC608" s="14">
        <f t="shared" si="193"/>
        <v>-1.0990563765204575E-2</v>
      </c>
      <c r="AD608" s="13">
        <v>125.015327</v>
      </c>
      <c r="AE608" s="14">
        <f t="shared" si="194"/>
        <v>-3.7623299501215124E-2</v>
      </c>
      <c r="AF608" s="13">
        <v>120.82240299999999</v>
      </c>
      <c r="AG608" s="14">
        <f t="shared" si="195"/>
        <v>-5.2243782858353294E-3</v>
      </c>
      <c r="AH608" s="13">
        <v>28.833162000000002</v>
      </c>
      <c r="AI608" s="14">
        <f t="shared" si="196"/>
        <v>5.6690774732299776E-3</v>
      </c>
      <c r="AJ608" s="13">
        <v>125.655731</v>
      </c>
      <c r="AK608" s="14">
        <f t="shared" si="197"/>
        <v>-3.4164087392262177E-3</v>
      </c>
      <c r="AL608" s="13">
        <v>186.13000500000001</v>
      </c>
      <c r="AM608" s="14">
        <f t="shared" si="198"/>
        <v>-4.5682876947190976E-2</v>
      </c>
      <c r="AN608" s="13">
        <v>176.90713500000001</v>
      </c>
      <c r="AO608" s="14">
        <f t="shared" si="199"/>
        <v>-1.7093177036597851E-2</v>
      </c>
    </row>
    <row r="609" spans="1:41" x14ac:dyDescent="0.2">
      <c r="A609" s="50">
        <v>44137</v>
      </c>
      <c r="B609" s="49">
        <v>106.417953</v>
      </c>
      <c r="C609" s="14">
        <f t="shared" si="180"/>
        <v>-8.2679839707078262E-4</v>
      </c>
      <c r="D609" s="13">
        <v>150.22399899999999</v>
      </c>
      <c r="E609" s="14">
        <f t="shared" si="181"/>
        <v>-1.0430947431152804E-2</v>
      </c>
      <c r="F609" s="13">
        <v>204.30999800000001</v>
      </c>
      <c r="G609" s="14">
        <f t="shared" si="182"/>
        <v>1.193662244487248E-2</v>
      </c>
      <c r="H609" s="13">
        <v>37.953068000000002</v>
      </c>
      <c r="I609" s="14">
        <f t="shared" si="183"/>
        <v>-1.9886433259416192E-2</v>
      </c>
      <c r="J609" s="13">
        <v>32.292965000000002</v>
      </c>
      <c r="K609" s="14">
        <f t="shared" si="184"/>
        <v>0</v>
      </c>
      <c r="L609" s="13">
        <v>119.739754</v>
      </c>
      <c r="M609" s="14">
        <f t="shared" si="185"/>
        <v>-9.2371245056631635E-3</v>
      </c>
      <c r="N609" s="13">
        <v>81.216003000000001</v>
      </c>
      <c r="O609" s="14">
        <f t="shared" si="186"/>
        <v>5.0801866249294836E-3</v>
      </c>
      <c r="P609" s="13">
        <v>247.11672999999999</v>
      </c>
      <c r="Q609" s="14">
        <f t="shared" si="187"/>
        <v>1.5110279951870531E-2</v>
      </c>
      <c r="R609" s="13">
        <v>40.155853</v>
      </c>
      <c r="S609" s="14">
        <f t="shared" si="188"/>
        <v>4.065033027174314E-3</v>
      </c>
      <c r="T609" s="13">
        <v>125.08380099999999</v>
      </c>
      <c r="U609" s="14">
        <f t="shared" si="189"/>
        <v>1.1523603098674506E-2</v>
      </c>
      <c r="V609" s="13">
        <v>43.684811000000003</v>
      </c>
      <c r="W609" s="14">
        <f t="shared" si="190"/>
        <v>1.1652241711571643E-2</v>
      </c>
      <c r="X609" s="13">
        <v>284.29162600000001</v>
      </c>
      <c r="Y609" s="14">
        <f t="shared" si="191"/>
        <v>4.6079256323703355E-3</v>
      </c>
      <c r="Z609" s="13">
        <v>65.631270999999998</v>
      </c>
      <c r="AA609" s="14">
        <f t="shared" si="192"/>
        <v>1.9944129341392003E-2</v>
      </c>
      <c r="AB609" s="13">
        <v>195.80787699999999</v>
      </c>
      <c r="AC609" s="14">
        <f t="shared" si="193"/>
        <v>-6.9166910720996899E-4</v>
      </c>
      <c r="AD609" s="13">
        <v>125.481628</v>
      </c>
      <c r="AE609" s="14">
        <f t="shared" si="194"/>
        <v>3.7299506483712275E-3</v>
      </c>
      <c r="AF609" s="13">
        <v>122.50842299999999</v>
      </c>
      <c r="AG609" s="14">
        <f t="shared" si="195"/>
        <v>1.3954531263543846E-2</v>
      </c>
      <c r="AH609" s="13">
        <v>29.442655999999999</v>
      </c>
      <c r="AI609" s="14">
        <f t="shared" si="196"/>
        <v>2.1138645841201731E-2</v>
      </c>
      <c r="AJ609" s="13">
        <v>126.938873</v>
      </c>
      <c r="AK609" s="14">
        <f t="shared" si="197"/>
        <v>1.0211567668171107E-2</v>
      </c>
      <c r="AL609" s="13">
        <v>187.759995</v>
      </c>
      <c r="AM609" s="14">
        <f t="shared" si="198"/>
        <v>8.7572661914450123E-3</v>
      </c>
      <c r="AN609" s="13">
        <v>179.85701</v>
      </c>
      <c r="AO609" s="14">
        <f t="shared" si="199"/>
        <v>1.667470902177004E-2</v>
      </c>
    </row>
    <row r="610" spans="1:41" x14ac:dyDescent="0.2">
      <c r="A610" s="50">
        <v>44138</v>
      </c>
      <c r="B610" s="49">
        <v>108.051849</v>
      </c>
      <c r="C610" s="14">
        <f t="shared" si="180"/>
        <v>1.5353574786389768E-2</v>
      </c>
      <c r="D610" s="13">
        <v>152.420502</v>
      </c>
      <c r="E610" s="14">
        <f t="shared" si="181"/>
        <v>1.4621518629656549E-2</v>
      </c>
      <c r="F610" s="13">
        <v>206.63000500000001</v>
      </c>
      <c r="G610" s="14">
        <f t="shared" si="182"/>
        <v>1.1355327799474679E-2</v>
      </c>
      <c r="H610" s="13">
        <v>39.071494999999999</v>
      </c>
      <c r="I610" s="14">
        <f t="shared" si="183"/>
        <v>2.9468684850457949E-2</v>
      </c>
      <c r="J610" s="13">
        <v>32.994598000000003</v>
      </c>
      <c r="K610" s="14">
        <f t="shared" si="184"/>
        <v>2.1727116107177036E-2</v>
      </c>
      <c r="L610" s="13">
        <v>123.617119</v>
      </c>
      <c r="M610" s="14">
        <f t="shared" si="185"/>
        <v>3.2381601518907344E-2</v>
      </c>
      <c r="N610" s="13">
        <v>82.282996999999995</v>
      </c>
      <c r="O610" s="14">
        <f t="shared" si="186"/>
        <v>1.3137730996192865E-2</v>
      </c>
      <c r="P610" s="13">
        <v>253.16821300000001</v>
      </c>
      <c r="Q610" s="14">
        <f t="shared" si="187"/>
        <v>2.448835819412154E-2</v>
      </c>
      <c r="R610" s="13">
        <v>40.508099000000001</v>
      </c>
      <c r="S610" s="14">
        <f t="shared" si="188"/>
        <v>8.7719715479583904E-3</v>
      </c>
      <c r="T610" s="13">
        <v>124.912468</v>
      </c>
      <c r="U610" s="14">
        <f t="shared" si="189"/>
        <v>-1.3697457115169343E-3</v>
      </c>
      <c r="V610" s="13">
        <v>44.340698000000003</v>
      </c>
      <c r="W610" s="14">
        <f t="shared" si="190"/>
        <v>1.5014074342681649E-2</v>
      </c>
      <c r="X610" s="13">
        <v>289.60543799999999</v>
      </c>
      <c r="Y610" s="14">
        <f t="shared" si="191"/>
        <v>1.8691412317575651E-2</v>
      </c>
      <c r="Z610" s="13">
        <v>65.810951000000003</v>
      </c>
      <c r="AA610" s="14">
        <f t="shared" si="192"/>
        <v>2.7377193411355361E-3</v>
      </c>
      <c r="AB610" s="13">
        <v>199.77569600000001</v>
      </c>
      <c r="AC610" s="14">
        <f t="shared" si="193"/>
        <v>2.0263837496180104E-2</v>
      </c>
      <c r="AD610" s="13">
        <v>129.85777300000001</v>
      </c>
      <c r="AE610" s="14">
        <f t="shared" si="194"/>
        <v>3.4874786610196162E-2</v>
      </c>
      <c r="AF610" s="13">
        <v>124.22165699999999</v>
      </c>
      <c r="AG610" s="14">
        <f t="shared" si="195"/>
        <v>1.3984622102269695E-2</v>
      </c>
      <c r="AH610" s="13">
        <v>29.410149000000001</v>
      </c>
      <c r="AI610" s="14">
        <f t="shared" si="196"/>
        <v>-1.1040783820589484E-3</v>
      </c>
      <c r="AJ610" s="13">
        <v>129.43180799999999</v>
      </c>
      <c r="AK610" s="14">
        <f t="shared" si="197"/>
        <v>1.9638861926873918E-2</v>
      </c>
      <c r="AL610" s="13">
        <v>179.80999800000001</v>
      </c>
      <c r="AM610" s="14">
        <f t="shared" si="198"/>
        <v>-4.2341271898734267E-2</v>
      </c>
      <c r="AN610" s="13">
        <v>183.36187699999999</v>
      </c>
      <c r="AO610" s="14">
        <f t="shared" si="199"/>
        <v>1.9486963560664039E-2</v>
      </c>
    </row>
    <row r="611" spans="1:41" x14ac:dyDescent="0.2">
      <c r="A611" s="50">
        <v>44139</v>
      </c>
      <c r="B611" s="49">
        <v>112.464333</v>
      </c>
      <c r="C611" s="14">
        <f t="shared" si="180"/>
        <v>4.0836728300688296E-2</v>
      </c>
      <c r="D611" s="13">
        <v>162.057999</v>
      </c>
      <c r="E611" s="14">
        <f t="shared" si="181"/>
        <v>6.3229663159093841E-2</v>
      </c>
      <c r="F611" s="13">
        <v>206.16999799999999</v>
      </c>
      <c r="G611" s="14">
        <f t="shared" si="182"/>
        <v>-2.2262352459412327E-3</v>
      </c>
      <c r="H611" s="13">
        <v>40.061568999999999</v>
      </c>
      <c r="I611" s="14">
        <f t="shared" si="183"/>
        <v>2.534005929386618E-2</v>
      </c>
      <c r="J611" s="13">
        <v>32.895653000000003</v>
      </c>
      <c r="K611" s="14">
        <f t="shared" si="184"/>
        <v>-2.9988242317727787E-3</v>
      </c>
      <c r="L611" s="13">
        <v>124.663712</v>
      </c>
      <c r="M611" s="14">
        <f t="shared" si="185"/>
        <v>8.4664082812024866E-3</v>
      </c>
      <c r="N611" s="13">
        <v>87.292502999999996</v>
      </c>
      <c r="O611" s="14">
        <f t="shared" si="186"/>
        <v>6.0881423655485101E-2</v>
      </c>
      <c r="P611" s="13">
        <v>258.051422</v>
      </c>
      <c r="Q611" s="14">
        <f t="shared" si="187"/>
        <v>1.9288396999507906E-2</v>
      </c>
      <c r="R611" s="13">
        <v>41.275813999999997</v>
      </c>
      <c r="S611" s="14">
        <f t="shared" si="188"/>
        <v>1.8952135966686434E-2</v>
      </c>
      <c r="T611" s="13">
        <v>125.724144</v>
      </c>
      <c r="U611" s="14">
        <f t="shared" si="189"/>
        <v>6.4979582342412634E-3</v>
      </c>
      <c r="V611" s="13">
        <v>44.178973999999997</v>
      </c>
      <c r="W611" s="14">
        <f t="shared" si="190"/>
        <v>-3.6473038832182114E-3</v>
      </c>
      <c r="X611" s="13">
        <v>301.18411300000002</v>
      </c>
      <c r="Y611" s="14">
        <f t="shared" si="191"/>
        <v>3.9980861823458058E-2</v>
      </c>
      <c r="Z611" s="13">
        <v>68.976578000000003</v>
      </c>
      <c r="AA611" s="14">
        <f t="shared" si="192"/>
        <v>4.8101827308345779E-2</v>
      </c>
      <c r="AB611" s="13">
        <v>209.41464199999999</v>
      </c>
      <c r="AC611" s="14">
        <f t="shared" si="193"/>
        <v>4.8248842041326068E-2</v>
      </c>
      <c r="AD611" s="13">
        <v>137.58521999999999</v>
      </c>
      <c r="AE611" s="14">
        <f t="shared" si="194"/>
        <v>5.9507003866453134E-2</v>
      </c>
      <c r="AF611" s="13">
        <v>124.96498099999999</v>
      </c>
      <c r="AG611" s="14">
        <f t="shared" si="195"/>
        <v>5.9838519140023028E-3</v>
      </c>
      <c r="AH611" s="13">
        <v>30.336580000000001</v>
      </c>
      <c r="AI611" s="14">
        <f t="shared" si="196"/>
        <v>3.1500384442118889E-2</v>
      </c>
      <c r="AJ611" s="13">
        <v>128.900238</v>
      </c>
      <c r="AK611" s="14">
        <f t="shared" si="197"/>
        <v>-4.1069502791770685E-3</v>
      </c>
      <c r="AL611" s="13">
        <v>194.28999300000001</v>
      </c>
      <c r="AM611" s="14">
        <f t="shared" si="198"/>
        <v>8.0529420838990395E-2</v>
      </c>
      <c r="AN611" s="13">
        <v>188.84304800000001</v>
      </c>
      <c r="AO611" s="14">
        <f t="shared" si="199"/>
        <v>2.9892642296631911E-2</v>
      </c>
    </row>
    <row r="612" spans="1:41" x14ac:dyDescent="0.2">
      <c r="A612" s="50">
        <v>44140</v>
      </c>
      <c r="B612" s="49">
        <v>116.456085</v>
      </c>
      <c r="C612" s="14">
        <f t="shared" si="180"/>
        <v>3.549349285697545E-2</v>
      </c>
      <c r="D612" s="13">
        <v>166.10000600000001</v>
      </c>
      <c r="E612" s="14">
        <f t="shared" si="181"/>
        <v>2.4941730892283909E-2</v>
      </c>
      <c r="F612" s="13">
        <v>207.449997</v>
      </c>
      <c r="G612" s="14">
        <f t="shared" si="182"/>
        <v>6.2084639492503424E-3</v>
      </c>
      <c r="H612" s="13">
        <v>40.657459000000003</v>
      </c>
      <c r="I612" s="14">
        <f t="shared" si="183"/>
        <v>1.4874355020893182E-2</v>
      </c>
      <c r="J612" s="13">
        <v>33.489333999999999</v>
      </c>
      <c r="K612" s="14">
        <f t="shared" si="184"/>
        <v>1.8047399758259752E-2</v>
      </c>
      <c r="L612" s="13">
        <v>126.547569</v>
      </c>
      <c r="M612" s="14">
        <f t="shared" si="185"/>
        <v>1.5111510557298313E-2</v>
      </c>
      <c r="N612" s="13">
        <v>88.125</v>
      </c>
      <c r="O612" s="14">
        <f t="shared" si="186"/>
        <v>9.5368671007176609E-3</v>
      </c>
      <c r="P612" s="13">
        <v>260.90826399999997</v>
      </c>
      <c r="Q612" s="14">
        <f t="shared" si="187"/>
        <v>1.1070824480866381E-2</v>
      </c>
      <c r="R612" s="13">
        <v>41.557837999999997</v>
      </c>
      <c r="S612" s="14">
        <f t="shared" si="188"/>
        <v>6.8326696113127916E-3</v>
      </c>
      <c r="T612" s="13">
        <v>126.048813</v>
      </c>
      <c r="U612" s="14">
        <f t="shared" si="189"/>
        <v>2.5823918117111599E-3</v>
      </c>
      <c r="V612" s="13">
        <v>44.421565999999999</v>
      </c>
      <c r="W612" s="14">
        <f t="shared" si="190"/>
        <v>5.4911189200546051E-3</v>
      </c>
      <c r="X612" s="13">
        <v>310.33139</v>
      </c>
      <c r="Y612" s="14">
        <f t="shared" si="191"/>
        <v>3.0371047492800507E-2</v>
      </c>
      <c r="Z612" s="13">
        <v>68.839691000000002</v>
      </c>
      <c r="AA612" s="14">
        <f t="shared" si="192"/>
        <v>-1.9845432169743882E-3</v>
      </c>
      <c r="AB612" s="13">
        <v>216.09225499999999</v>
      </c>
      <c r="AC612" s="14">
        <f t="shared" si="193"/>
        <v>3.1887039684646457E-2</v>
      </c>
      <c r="AD612" s="13">
        <v>141.233261</v>
      </c>
      <c r="AE612" s="14">
        <f t="shared" si="194"/>
        <v>2.6514773897952093E-2</v>
      </c>
      <c r="AF612" s="13">
        <v>125.137184</v>
      </c>
      <c r="AG612" s="14">
        <f t="shared" si="195"/>
        <v>1.3780100522722272E-3</v>
      </c>
      <c r="AH612" s="13">
        <v>29.876809999999999</v>
      </c>
      <c r="AI612" s="14">
        <f t="shared" si="196"/>
        <v>-1.5155630595143021E-2</v>
      </c>
      <c r="AJ612" s="13">
        <v>130.49498</v>
      </c>
      <c r="AK612" s="14">
        <f t="shared" si="197"/>
        <v>1.2371908886622762E-2</v>
      </c>
      <c r="AL612" s="13">
        <v>204.55999800000001</v>
      </c>
      <c r="AM612" s="14">
        <f t="shared" si="198"/>
        <v>5.285915574663691E-2</v>
      </c>
      <c r="AN612" s="13">
        <v>192.41606100000001</v>
      </c>
      <c r="AO612" s="14">
        <f t="shared" si="199"/>
        <v>1.8920542947389762E-2</v>
      </c>
    </row>
    <row r="613" spans="1:41" x14ac:dyDescent="0.2">
      <c r="A613" s="50">
        <v>44141</v>
      </c>
      <c r="B613" s="49">
        <v>116.323784</v>
      </c>
      <c r="C613" s="14">
        <f t="shared" si="180"/>
        <v>-1.1360591419503629E-3</v>
      </c>
      <c r="D613" s="13">
        <v>165.56849700000001</v>
      </c>
      <c r="E613" s="14">
        <f t="shared" si="181"/>
        <v>-3.1999336592438699E-3</v>
      </c>
      <c r="F613" s="13">
        <v>208.85000600000001</v>
      </c>
      <c r="G613" s="14">
        <f t="shared" si="182"/>
        <v>6.7486576054276437E-3</v>
      </c>
      <c r="H613" s="13">
        <v>40.822468000000001</v>
      </c>
      <c r="I613" s="14">
        <f t="shared" si="183"/>
        <v>4.0585172821547832E-3</v>
      </c>
      <c r="J613" s="13">
        <v>33.759197</v>
      </c>
      <c r="K613" s="14">
        <f t="shared" si="184"/>
        <v>8.0581775678190137E-3</v>
      </c>
      <c r="L613" s="13">
        <v>127.04594400000001</v>
      </c>
      <c r="M613" s="14">
        <f t="shared" si="185"/>
        <v>3.9382423853595583E-3</v>
      </c>
      <c r="N613" s="13">
        <v>87.986503999999996</v>
      </c>
      <c r="O613" s="14">
        <f t="shared" si="186"/>
        <v>-1.571585815602905E-3</v>
      </c>
      <c r="P613" s="13">
        <v>259.43872099999999</v>
      </c>
      <c r="Q613" s="14">
        <f t="shared" si="187"/>
        <v>-5.6324126245383965E-3</v>
      </c>
      <c r="R613" s="13">
        <v>41.294013999999997</v>
      </c>
      <c r="S613" s="14">
        <f t="shared" si="188"/>
        <v>-6.3483571979850995E-3</v>
      </c>
      <c r="T613" s="13">
        <v>128.294556</v>
      </c>
      <c r="U613" s="14">
        <f t="shared" si="189"/>
        <v>1.7816454963364148E-2</v>
      </c>
      <c r="V613" s="13">
        <v>44.430560999999997</v>
      </c>
      <c r="W613" s="14">
        <f t="shared" si="190"/>
        <v>2.0249173565822787E-4</v>
      </c>
      <c r="X613" s="13">
        <v>307.49804699999999</v>
      </c>
      <c r="Y613" s="14">
        <f t="shared" si="191"/>
        <v>-9.1300560990623669E-3</v>
      </c>
      <c r="Z613" s="13">
        <v>68.754135000000005</v>
      </c>
      <c r="AA613" s="14">
        <f t="shared" si="192"/>
        <v>-1.2428295182207449E-3</v>
      </c>
      <c r="AB613" s="13">
        <v>216.50839199999999</v>
      </c>
      <c r="AC613" s="14">
        <f t="shared" si="193"/>
        <v>1.9257376901360423E-3</v>
      </c>
      <c r="AD613" s="13">
        <v>145.24279799999999</v>
      </c>
      <c r="AE613" s="14">
        <f t="shared" si="194"/>
        <v>2.8389466982568612E-2</v>
      </c>
      <c r="AF613" s="13">
        <v>125.436325</v>
      </c>
      <c r="AG613" s="14">
        <f t="shared" si="195"/>
        <v>2.3905044882581716E-3</v>
      </c>
      <c r="AH613" s="13">
        <v>29.885014000000002</v>
      </c>
      <c r="AI613" s="14">
        <f t="shared" si="196"/>
        <v>2.7459424215647843E-4</v>
      </c>
      <c r="AJ613" s="13">
        <v>131.27404799999999</v>
      </c>
      <c r="AK613" s="14">
        <f t="shared" si="197"/>
        <v>5.9700993861986351E-3</v>
      </c>
      <c r="AL613" s="13">
        <v>202.729996</v>
      </c>
      <c r="AM613" s="14">
        <f t="shared" si="198"/>
        <v>-8.9460403690462265E-3</v>
      </c>
      <c r="AN613" s="13">
        <v>193.224121</v>
      </c>
      <c r="AO613" s="14">
        <f t="shared" si="199"/>
        <v>4.1995454838874569E-3</v>
      </c>
    </row>
    <row r="614" spans="1:41" x14ac:dyDescent="0.2">
      <c r="A614" s="50">
        <v>44144</v>
      </c>
      <c r="B614" s="49">
        <v>114.00103799999999</v>
      </c>
      <c r="C614" s="14">
        <f t="shared" si="180"/>
        <v>-1.9967937081551645E-2</v>
      </c>
      <c r="D614" s="13">
        <v>157.18699599999999</v>
      </c>
      <c r="E614" s="14">
        <f t="shared" si="181"/>
        <v>-5.062255895214185E-2</v>
      </c>
      <c r="F614" s="13">
        <v>221.5</v>
      </c>
      <c r="G614" s="14">
        <f t="shared" si="182"/>
        <v>6.05697564595713E-2</v>
      </c>
      <c r="H614" s="13">
        <v>43.251826999999999</v>
      </c>
      <c r="I614" s="14">
        <f t="shared" si="183"/>
        <v>5.9510341216998386E-2</v>
      </c>
      <c r="J614" s="13">
        <v>34.361877</v>
      </c>
      <c r="K614" s="14">
        <f t="shared" si="184"/>
        <v>1.7852320361766871E-2</v>
      </c>
      <c r="L614" s="13">
        <v>142.12678500000001</v>
      </c>
      <c r="M614" s="14">
        <f t="shared" si="185"/>
        <v>0.11870383677892149</v>
      </c>
      <c r="N614" s="13">
        <v>88.070999</v>
      </c>
      <c r="O614" s="14">
        <f t="shared" si="186"/>
        <v>9.6031773236493478E-4</v>
      </c>
      <c r="P614" s="13">
        <v>246.41390999999999</v>
      </c>
      <c r="Q614" s="14">
        <f t="shared" si="187"/>
        <v>-5.0203805159831916E-2</v>
      </c>
      <c r="R614" s="13">
        <v>41.485053999999998</v>
      </c>
      <c r="S614" s="14">
        <f t="shared" si="188"/>
        <v>4.6263363982974592E-3</v>
      </c>
      <c r="T614" s="13">
        <v>131.74882500000001</v>
      </c>
      <c r="U614" s="14">
        <f t="shared" si="189"/>
        <v>2.6924517358320355E-2</v>
      </c>
      <c r="V614" s="13">
        <v>47.233856000000003</v>
      </c>
      <c r="W614" s="14">
        <f t="shared" si="190"/>
        <v>6.3093846598065717E-2</v>
      </c>
      <c r="X614" s="13">
        <v>337.8125</v>
      </c>
      <c r="Y614" s="14">
        <f t="shared" si="191"/>
        <v>9.8584213121847952E-2</v>
      </c>
      <c r="Z614" s="13">
        <v>68.873908999999998</v>
      </c>
      <c r="AA614" s="14">
        <f t="shared" si="192"/>
        <v>1.742062495586616E-3</v>
      </c>
      <c r="AB614" s="13">
        <v>211.35022000000001</v>
      </c>
      <c r="AC614" s="14">
        <f t="shared" si="193"/>
        <v>-2.3824351344311823E-2</v>
      </c>
      <c r="AD614" s="13">
        <v>135.95443700000001</v>
      </c>
      <c r="AE614" s="14">
        <f t="shared" si="194"/>
        <v>-6.3950578809422121E-2</v>
      </c>
      <c r="AF614" s="13">
        <v>125.49973300000001</v>
      </c>
      <c r="AG614" s="14">
        <f t="shared" si="195"/>
        <v>5.0549950343348193E-4</v>
      </c>
      <c r="AH614" s="13">
        <v>32.183867999999997</v>
      </c>
      <c r="AI614" s="14">
        <f t="shared" si="196"/>
        <v>7.6923303432282042E-2</v>
      </c>
      <c r="AJ614" s="13">
        <v>126.471451</v>
      </c>
      <c r="AK614" s="14">
        <f t="shared" si="197"/>
        <v>-3.6584512119257506E-2</v>
      </c>
      <c r="AL614" s="13">
        <v>184.720001</v>
      </c>
      <c r="AM614" s="14">
        <f t="shared" si="198"/>
        <v>-8.8837346990328969E-2</v>
      </c>
      <c r="AN614" s="13">
        <v>207.058548</v>
      </c>
      <c r="AO614" s="14">
        <f t="shared" si="199"/>
        <v>7.1597826029184075E-2</v>
      </c>
    </row>
    <row r="615" spans="1:41" x14ac:dyDescent="0.2">
      <c r="A615" s="50">
        <v>44145</v>
      </c>
      <c r="B615" s="49">
        <v>113.65801999999999</v>
      </c>
      <c r="C615" s="14">
        <f t="shared" si="180"/>
        <v>-3.0089024277130116E-3</v>
      </c>
      <c r="D615" s="13">
        <v>151.75100699999999</v>
      </c>
      <c r="E615" s="14">
        <f t="shared" si="181"/>
        <v>-3.458294348980373E-2</v>
      </c>
      <c r="F615" s="13">
        <v>228.479996</v>
      </c>
      <c r="G615" s="14">
        <f t="shared" si="182"/>
        <v>3.151239729119637E-2</v>
      </c>
      <c r="H615" s="13">
        <v>43.792706000000003</v>
      </c>
      <c r="I615" s="14">
        <f t="shared" si="183"/>
        <v>1.250534457191832E-2</v>
      </c>
      <c r="J615" s="13">
        <v>34.829631999999997</v>
      </c>
      <c r="K615" s="14">
        <f t="shared" si="184"/>
        <v>1.3612614933695255E-2</v>
      </c>
      <c r="L615" s="13">
        <v>141.64836099999999</v>
      </c>
      <c r="M615" s="14">
        <f t="shared" si="185"/>
        <v>-3.3661775998100607E-3</v>
      </c>
      <c r="N615" s="13">
        <v>86.886002000000005</v>
      </c>
      <c r="O615" s="14">
        <f t="shared" si="186"/>
        <v>-1.3455019398610379E-2</v>
      </c>
      <c r="P615" s="13">
        <v>251.52526900000001</v>
      </c>
      <c r="Q615" s="14">
        <f t="shared" si="187"/>
        <v>2.0742980783836629E-2</v>
      </c>
      <c r="R615" s="13">
        <v>41.339500000000001</v>
      </c>
      <c r="S615" s="14">
        <f t="shared" si="188"/>
        <v>-3.508588900474785E-3</v>
      </c>
      <c r="T615" s="13">
        <v>133.733002</v>
      </c>
      <c r="U615" s="14">
        <f t="shared" si="189"/>
        <v>1.506030129680469E-2</v>
      </c>
      <c r="V615" s="13">
        <v>48.50074</v>
      </c>
      <c r="W615" s="14">
        <f t="shared" si="190"/>
        <v>2.6821523950955717E-2</v>
      </c>
      <c r="X615" s="13">
        <v>328.22406000000001</v>
      </c>
      <c r="Y615" s="14">
        <f t="shared" si="191"/>
        <v>-2.8383911193339495E-2</v>
      </c>
      <c r="Z615" s="13">
        <v>69.395820999999998</v>
      </c>
      <c r="AA615" s="14">
        <f t="shared" si="192"/>
        <v>7.5777897258597626E-3</v>
      </c>
      <c r="AB615" s="13">
        <v>204.20808400000001</v>
      </c>
      <c r="AC615" s="14">
        <f t="shared" si="193"/>
        <v>-3.3792895980898408E-2</v>
      </c>
      <c r="AD615" s="13">
        <v>127.369225</v>
      </c>
      <c r="AE615" s="14">
        <f t="shared" si="194"/>
        <v>-6.3147714700918622E-2</v>
      </c>
      <c r="AF615" s="13">
        <v>128.463898</v>
      </c>
      <c r="AG615" s="14">
        <f t="shared" si="195"/>
        <v>2.3618894870477414E-2</v>
      </c>
      <c r="AH615" s="13">
        <v>31.756934999999999</v>
      </c>
      <c r="AI615" s="14">
        <f t="shared" si="196"/>
        <v>-1.3265434720276525E-2</v>
      </c>
      <c r="AJ615" s="13">
        <v>128.551941</v>
      </c>
      <c r="AK615" s="14">
        <f t="shared" si="197"/>
        <v>1.6450273825038941E-2</v>
      </c>
      <c r="AL615" s="13">
        <v>183.36000100000001</v>
      </c>
      <c r="AM615" s="14">
        <f t="shared" si="198"/>
        <v>-7.3624945465433633E-3</v>
      </c>
      <c r="AN615" s="13">
        <v>207.67190600000001</v>
      </c>
      <c r="AO615" s="14">
        <f t="shared" si="199"/>
        <v>2.9622442827137441E-3</v>
      </c>
    </row>
    <row r="616" spans="1:41" x14ac:dyDescent="0.2">
      <c r="A616" s="50">
        <v>44146</v>
      </c>
      <c r="B616" s="49">
        <v>117.10784099999999</v>
      </c>
      <c r="C616" s="14">
        <f t="shared" si="180"/>
        <v>3.0352640315219226E-2</v>
      </c>
      <c r="D616" s="13">
        <v>156.869507</v>
      </c>
      <c r="E616" s="14">
        <f t="shared" si="181"/>
        <v>3.3729594954187148E-2</v>
      </c>
      <c r="F616" s="13">
        <v>227.36999499999999</v>
      </c>
      <c r="G616" s="14">
        <f t="shared" si="182"/>
        <v>-4.8581977391141118E-3</v>
      </c>
      <c r="H616" s="13">
        <v>43.701027000000003</v>
      </c>
      <c r="I616" s="14">
        <f t="shared" si="183"/>
        <v>-2.0934764798502536E-3</v>
      </c>
      <c r="J616" s="13">
        <v>35.378352999999997</v>
      </c>
      <c r="K616" s="14">
        <f t="shared" si="184"/>
        <v>1.5754430020965993E-2</v>
      </c>
      <c r="L616" s="13">
        <v>137.372299</v>
      </c>
      <c r="M616" s="14">
        <f t="shared" si="185"/>
        <v>-3.0187867828558868E-2</v>
      </c>
      <c r="N616" s="13">
        <v>87.361503999999996</v>
      </c>
      <c r="O616" s="14">
        <f t="shared" si="186"/>
        <v>5.4727112429455715E-3</v>
      </c>
      <c r="P616" s="13">
        <v>253.51501500000001</v>
      </c>
      <c r="Q616" s="14">
        <f t="shared" si="187"/>
        <v>7.9107200954826595E-3</v>
      </c>
      <c r="R616" s="13">
        <v>42.167374000000002</v>
      </c>
      <c r="S616" s="14">
        <f t="shared" si="188"/>
        <v>2.0026221894314133E-2</v>
      </c>
      <c r="T616" s="13">
        <v>133.30007900000001</v>
      </c>
      <c r="U616" s="14">
        <f t="shared" si="189"/>
        <v>-3.2372188878253549E-3</v>
      </c>
      <c r="V616" s="13">
        <v>48.141337999999998</v>
      </c>
      <c r="W616" s="14">
        <f t="shared" si="190"/>
        <v>-7.4102374520471637E-3</v>
      </c>
      <c r="X616" s="13">
        <v>325.88085899999999</v>
      </c>
      <c r="Y616" s="14">
        <f t="shared" si="191"/>
        <v>-7.1390287476184033E-3</v>
      </c>
      <c r="Z616" s="13">
        <v>69.353035000000006</v>
      </c>
      <c r="AA616" s="14">
        <f t="shared" si="192"/>
        <v>-6.1655009456540455E-4</v>
      </c>
      <c r="AB616" s="13">
        <v>209.56950399999999</v>
      </c>
      <c r="AC616" s="14">
        <f t="shared" si="193"/>
        <v>2.6254690289342131E-2</v>
      </c>
      <c r="AD616" s="13">
        <v>133.832458</v>
      </c>
      <c r="AE616" s="14">
        <f t="shared" si="194"/>
        <v>5.074407102657652E-2</v>
      </c>
      <c r="AF616" s="13">
        <v>130.439987</v>
      </c>
      <c r="AG616" s="14">
        <f t="shared" si="195"/>
        <v>1.5382446202901301E-2</v>
      </c>
      <c r="AH616" s="13">
        <v>31.609161</v>
      </c>
      <c r="AI616" s="14">
        <f t="shared" si="196"/>
        <v>-4.6532828183827313E-3</v>
      </c>
      <c r="AJ616" s="13">
        <v>130.21086099999999</v>
      </c>
      <c r="AK616" s="14">
        <f t="shared" si="197"/>
        <v>1.2904667071499176E-2</v>
      </c>
      <c r="AL616" s="13">
        <v>192.33999600000001</v>
      </c>
      <c r="AM616" s="14">
        <f t="shared" si="198"/>
        <v>4.8974667054021204E-2</v>
      </c>
      <c r="AN616" s="13">
        <v>207.078003</v>
      </c>
      <c r="AO616" s="14">
        <f t="shared" si="199"/>
        <v>-2.8598138835399523E-3</v>
      </c>
    </row>
    <row r="617" spans="1:41" x14ac:dyDescent="0.2">
      <c r="A617" s="50">
        <v>44147</v>
      </c>
      <c r="B617" s="49">
        <v>116.83343499999999</v>
      </c>
      <c r="C617" s="14">
        <f t="shared" si="180"/>
        <v>-2.34319066645583E-3</v>
      </c>
      <c r="D617" s="13">
        <v>155.51400799999999</v>
      </c>
      <c r="E617" s="14">
        <f t="shared" si="181"/>
        <v>-8.6409336391936042E-3</v>
      </c>
      <c r="F617" s="13">
        <v>224.720001</v>
      </c>
      <c r="G617" s="14">
        <f t="shared" si="182"/>
        <v>-1.1654985522606021E-2</v>
      </c>
      <c r="H617" s="13">
        <v>43.985222</v>
      </c>
      <c r="I617" s="14">
        <f t="shared" si="183"/>
        <v>6.5031652459790479E-3</v>
      </c>
      <c r="J617" s="13">
        <v>34.784652999999999</v>
      </c>
      <c r="K617" s="14">
        <f t="shared" si="184"/>
        <v>-1.678144824887684E-2</v>
      </c>
      <c r="L617" s="13">
        <v>135.07977299999999</v>
      </c>
      <c r="M617" s="14">
        <f t="shared" si="185"/>
        <v>-1.6688415471593832E-2</v>
      </c>
      <c r="N617" s="13">
        <v>87.140998999999994</v>
      </c>
      <c r="O617" s="14">
        <f t="shared" si="186"/>
        <v>-2.5240522415914679E-3</v>
      </c>
      <c r="P617" s="13">
        <v>252.13682600000001</v>
      </c>
      <c r="Q617" s="14">
        <f t="shared" si="187"/>
        <v>-5.4363210005529128E-3</v>
      </c>
      <c r="R617" s="13">
        <v>40.893718999999997</v>
      </c>
      <c r="S617" s="14">
        <f t="shared" si="188"/>
        <v>-3.0204750241264899E-2</v>
      </c>
      <c r="T617" s="13">
        <v>133.75102200000001</v>
      </c>
      <c r="U617" s="14">
        <f t="shared" si="189"/>
        <v>3.3829162246783451E-3</v>
      </c>
      <c r="V617" s="13">
        <v>47.629204000000001</v>
      </c>
      <c r="W617" s="14">
        <f t="shared" si="190"/>
        <v>-1.0638133904794955E-2</v>
      </c>
      <c r="X617" s="13">
        <v>321.861176</v>
      </c>
      <c r="Y617" s="14">
        <f t="shared" si="191"/>
        <v>-1.2334823875003953E-2</v>
      </c>
      <c r="Z617" s="13">
        <v>68.326346999999998</v>
      </c>
      <c r="AA617" s="14">
        <f t="shared" si="192"/>
        <v>-1.4803793374003171E-2</v>
      </c>
      <c r="AB617" s="13">
        <v>208.495285</v>
      </c>
      <c r="AC617" s="14">
        <f t="shared" si="193"/>
        <v>-5.1258364384925148E-3</v>
      </c>
      <c r="AD617" s="13">
        <v>134.218964</v>
      </c>
      <c r="AE617" s="14">
        <f t="shared" si="194"/>
        <v>2.8879840195417117E-3</v>
      </c>
      <c r="AF617" s="13">
        <v>130.38561999999999</v>
      </c>
      <c r="AG617" s="14">
        <f t="shared" si="195"/>
        <v>-4.1679703632613307E-4</v>
      </c>
      <c r="AH617" s="13">
        <v>30.829187000000001</v>
      </c>
      <c r="AI617" s="14">
        <f t="shared" si="196"/>
        <v>-2.4675567946899957E-2</v>
      </c>
      <c r="AJ617" s="13">
        <v>130.284164</v>
      </c>
      <c r="AK617" s="14">
        <f t="shared" si="197"/>
        <v>5.6295611162582304E-4</v>
      </c>
      <c r="AL617" s="13">
        <v>189.10000600000001</v>
      </c>
      <c r="AM617" s="14">
        <f t="shared" si="198"/>
        <v>-1.6845118370492296E-2</v>
      </c>
      <c r="AN617" s="13">
        <v>203.060867</v>
      </c>
      <c r="AO617" s="14">
        <f t="shared" si="199"/>
        <v>-1.9399144002755331E-2</v>
      </c>
    </row>
    <row r="618" spans="1:41" x14ac:dyDescent="0.2">
      <c r="A618" s="50">
        <v>44148</v>
      </c>
      <c r="B618" s="49">
        <v>116.88243900000001</v>
      </c>
      <c r="C618" s="14">
        <f t="shared" si="180"/>
        <v>4.1943472773886548E-4</v>
      </c>
      <c r="D618" s="13">
        <v>156.440506</v>
      </c>
      <c r="E618" s="14">
        <f t="shared" si="181"/>
        <v>5.957649808626897E-3</v>
      </c>
      <c r="F618" s="13">
        <v>227.41999799999999</v>
      </c>
      <c r="G618" s="14">
        <f t="shared" si="182"/>
        <v>1.2014938536779374E-2</v>
      </c>
      <c r="H618" s="13">
        <v>44.920296</v>
      </c>
      <c r="I618" s="14">
        <f t="shared" si="183"/>
        <v>2.1258821883404444E-2</v>
      </c>
      <c r="J618" s="13">
        <v>37.240367999999997</v>
      </c>
      <c r="K618" s="14">
        <f t="shared" si="184"/>
        <v>7.059765696095921E-2</v>
      </c>
      <c r="L618" s="13">
        <v>137.910538</v>
      </c>
      <c r="M618" s="14">
        <f t="shared" si="185"/>
        <v>2.0956246350813945E-2</v>
      </c>
      <c r="N618" s="13">
        <v>88.612999000000002</v>
      </c>
      <c r="O618" s="14">
        <f t="shared" si="186"/>
        <v>1.6892163469459431E-2</v>
      </c>
      <c r="P618" s="13">
        <v>252.98567199999999</v>
      </c>
      <c r="Q618" s="14">
        <f t="shared" si="187"/>
        <v>3.3666085730768014E-3</v>
      </c>
      <c r="R618" s="13">
        <v>41.357692999999998</v>
      </c>
      <c r="S618" s="14">
        <f t="shared" si="188"/>
        <v>1.1345849958033893E-2</v>
      </c>
      <c r="T618" s="13">
        <v>135.194061</v>
      </c>
      <c r="U618" s="14">
        <f t="shared" si="189"/>
        <v>1.0788994195498613E-2</v>
      </c>
      <c r="V618" s="13">
        <v>48.024540000000002</v>
      </c>
      <c r="W618" s="14">
        <f t="shared" si="190"/>
        <v>8.30028568186858E-3</v>
      </c>
      <c r="X618" s="13">
        <v>328.46914700000002</v>
      </c>
      <c r="Y618" s="14">
        <f t="shared" si="191"/>
        <v>2.05305003918832E-2</v>
      </c>
      <c r="Z618" s="13">
        <v>69.378708000000003</v>
      </c>
      <c r="AA618" s="14">
        <f t="shared" si="192"/>
        <v>1.5401979561412871E-2</v>
      </c>
      <c r="AB618" s="13">
        <v>209.53080700000001</v>
      </c>
      <c r="AC618" s="14">
        <f t="shared" si="193"/>
        <v>4.9666446893512628E-3</v>
      </c>
      <c r="AD618" s="13">
        <v>132.625595</v>
      </c>
      <c r="AE618" s="14">
        <f t="shared" si="194"/>
        <v>-1.1871414832258731E-2</v>
      </c>
      <c r="AF618" s="13">
        <v>131.17425499999999</v>
      </c>
      <c r="AG618" s="14">
        <f t="shared" si="195"/>
        <v>6.0484814199601722E-3</v>
      </c>
      <c r="AH618" s="13">
        <v>31.707678000000001</v>
      </c>
      <c r="AI618" s="14">
        <f t="shared" si="196"/>
        <v>2.8495431942464178E-2</v>
      </c>
      <c r="AJ618" s="13">
        <v>132.23640399999999</v>
      </c>
      <c r="AK618" s="14">
        <f t="shared" si="197"/>
        <v>1.4984476547740488E-2</v>
      </c>
      <c r="AL618" s="13">
        <v>188.61999499999999</v>
      </c>
      <c r="AM618" s="14">
        <f t="shared" si="198"/>
        <v>-2.5383975926474012E-3</v>
      </c>
      <c r="AN618" s="13">
        <v>205.22543300000001</v>
      </c>
      <c r="AO618" s="14">
        <f t="shared" si="199"/>
        <v>1.0659690525205878E-2</v>
      </c>
    </row>
    <row r="619" spans="1:41" x14ac:dyDescent="0.2">
      <c r="A619" s="50">
        <v>44151</v>
      </c>
      <c r="B619" s="49">
        <v>117.901695</v>
      </c>
      <c r="C619" s="14">
        <f t="shared" si="180"/>
        <v>8.7203519084675385E-3</v>
      </c>
      <c r="D619" s="13">
        <v>156.55299400000001</v>
      </c>
      <c r="E619" s="14">
        <f t="shared" si="181"/>
        <v>7.1904651088261495E-4</v>
      </c>
      <c r="F619" s="13">
        <v>233.10000600000001</v>
      </c>
      <c r="G619" s="14">
        <f t="shared" si="182"/>
        <v>2.4975851068295363E-2</v>
      </c>
      <c r="H619" s="13">
        <v>45.415332999999997</v>
      </c>
      <c r="I619" s="14">
        <f t="shared" si="183"/>
        <v>1.1020341451000171E-2</v>
      </c>
      <c r="J619" s="13">
        <v>38.265819999999998</v>
      </c>
      <c r="K619" s="14">
        <f t="shared" si="184"/>
        <v>2.7536032941457567E-2</v>
      </c>
      <c r="L619" s="13">
        <v>144.20004299999999</v>
      </c>
      <c r="M619" s="14">
        <f t="shared" si="185"/>
        <v>4.5605688232468466E-2</v>
      </c>
      <c r="N619" s="13">
        <v>88.701499999999996</v>
      </c>
      <c r="O619" s="14">
        <f t="shared" si="186"/>
        <v>9.9873608837008909E-4</v>
      </c>
      <c r="P619" s="13">
        <v>255.17626999999999</v>
      </c>
      <c r="Q619" s="14">
        <f t="shared" si="187"/>
        <v>8.658980497520119E-3</v>
      </c>
      <c r="R619" s="13">
        <v>42.021816000000001</v>
      </c>
      <c r="S619" s="14">
        <f t="shared" si="188"/>
        <v>1.6058028188371321E-2</v>
      </c>
      <c r="T619" s="13">
        <v>136.05085800000001</v>
      </c>
      <c r="U619" s="14">
        <f t="shared" si="189"/>
        <v>6.3375343092919589E-3</v>
      </c>
      <c r="V619" s="13">
        <v>48.383929999999999</v>
      </c>
      <c r="W619" s="14">
        <f t="shared" si="190"/>
        <v>7.4834657448046293E-3</v>
      </c>
      <c r="X619" s="13">
        <v>328.88092</v>
      </c>
      <c r="Y619" s="14">
        <f t="shared" si="191"/>
        <v>1.2536124131012905E-3</v>
      </c>
      <c r="Z619" s="13">
        <v>68.600136000000006</v>
      </c>
      <c r="AA619" s="14">
        <f t="shared" si="192"/>
        <v>-1.1222059655535799E-2</v>
      </c>
      <c r="AB619" s="13">
        <v>210.227554</v>
      </c>
      <c r="AC619" s="14">
        <f t="shared" si="193"/>
        <v>3.3252723548189422E-3</v>
      </c>
      <c r="AD619" s="13">
        <v>134.802414</v>
      </c>
      <c r="AE619" s="14">
        <f t="shared" si="194"/>
        <v>1.6413264724655763E-2</v>
      </c>
      <c r="AF619" s="13">
        <v>132.12600699999999</v>
      </c>
      <c r="AG619" s="14">
        <f t="shared" si="195"/>
        <v>7.2556310687641457E-3</v>
      </c>
      <c r="AH619" s="13">
        <v>30.648567</v>
      </c>
      <c r="AI619" s="14">
        <f t="shared" si="196"/>
        <v>-3.3402351316927148E-2</v>
      </c>
      <c r="AJ619" s="13">
        <v>130.540817</v>
      </c>
      <c r="AK619" s="14">
        <f t="shared" si="197"/>
        <v>-1.2822391933767219E-2</v>
      </c>
      <c r="AL619" s="13">
        <v>191.94000199999999</v>
      </c>
      <c r="AM619" s="14">
        <f t="shared" si="198"/>
        <v>1.760156445768124E-2</v>
      </c>
      <c r="AN619" s="13">
        <v>207.39001500000001</v>
      </c>
      <c r="AO619" s="14">
        <f t="shared" si="199"/>
        <v>1.0547337960787662E-2</v>
      </c>
    </row>
    <row r="620" spans="1:41" x14ac:dyDescent="0.2">
      <c r="A620" s="50">
        <v>44152</v>
      </c>
      <c r="B620" s="49">
        <v>117.009827</v>
      </c>
      <c r="C620" s="14">
        <f t="shared" si="180"/>
        <v>-7.564505327934401E-3</v>
      </c>
      <c r="D620" s="13">
        <v>156.783005</v>
      </c>
      <c r="E620" s="14">
        <f t="shared" si="181"/>
        <v>1.4692213423908029E-3</v>
      </c>
      <c r="F620" s="13">
        <v>233.16000399999999</v>
      </c>
      <c r="G620" s="14">
        <f t="shared" si="182"/>
        <v>2.5739167076621605E-4</v>
      </c>
      <c r="H620" s="13">
        <v>45.635348999999998</v>
      </c>
      <c r="I620" s="14">
        <f t="shared" si="183"/>
        <v>4.844531251152473E-3</v>
      </c>
      <c r="J620" s="13">
        <v>37.672131</v>
      </c>
      <c r="K620" s="14">
        <f t="shared" si="184"/>
        <v>-1.5514864179050569E-2</v>
      </c>
      <c r="L620" s="13">
        <v>144.03059400000001</v>
      </c>
      <c r="M620" s="14">
        <f t="shared" si="185"/>
        <v>-1.1750967369682508E-3</v>
      </c>
      <c r="N620" s="13">
        <v>88.082999999999998</v>
      </c>
      <c r="O620" s="14">
        <f t="shared" si="186"/>
        <v>-6.9728245858299287E-3</v>
      </c>
      <c r="P620" s="13">
        <v>248.695786</v>
      </c>
      <c r="Q620" s="14">
        <f t="shared" si="187"/>
        <v>-2.5396107561255543E-2</v>
      </c>
      <c r="R620" s="13">
        <v>41.421379000000002</v>
      </c>
      <c r="S620" s="14">
        <f t="shared" si="188"/>
        <v>-1.4288697090101943E-2</v>
      </c>
      <c r="T620" s="13">
        <v>134.69804400000001</v>
      </c>
      <c r="U620" s="14">
        <f t="shared" si="189"/>
        <v>-9.9434433555721791E-3</v>
      </c>
      <c r="V620" s="13">
        <v>48.231194000000002</v>
      </c>
      <c r="W620" s="14">
        <f t="shared" si="190"/>
        <v>-3.1567505988041589E-3</v>
      </c>
      <c r="X620" s="13">
        <v>329.91037</v>
      </c>
      <c r="Y620" s="14">
        <f t="shared" si="191"/>
        <v>3.1301603023976554E-3</v>
      </c>
      <c r="Z620" s="13">
        <v>69.729491999999993</v>
      </c>
      <c r="AA620" s="14">
        <f t="shared" si="192"/>
        <v>1.6462882814109792E-2</v>
      </c>
      <c r="AB620" s="13">
        <v>207.54686000000001</v>
      </c>
      <c r="AC620" s="14">
        <f t="shared" si="193"/>
        <v>-1.2751392236623693E-2</v>
      </c>
      <c r="AD620" s="13">
        <v>133.87481700000001</v>
      </c>
      <c r="AE620" s="14">
        <f t="shared" si="194"/>
        <v>-6.8811601548914858E-3</v>
      </c>
      <c r="AF620" s="13">
        <v>131.65464800000001</v>
      </c>
      <c r="AG620" s="14">
        <f t="shared" si="195"/>
        <v>-3.5674959888856161E-3</v>
      </c>
      <c r="AH620" s="13">
        <v>31.187294000000001</v>
      </c>
      <c r="AI620" s="14">
        <f t="shared" si="196"/>
        <v>1.7577559172668789E-2</v>
      </c>
      <c r="AJ620" s="13">
        <v>130.036743</v>
      </c>
      <c r="AK620" s="14">
        <f t="shared" si="197"/>
        <v>-3.8614282611698636E-3</v>
      </c>
      <c r="AL620" s="13">
        <v>192.300003</v>
      </c>
      <c r="AM620" s="14">
        <f t="shared" si="198"/>
        <v>1.8755913110806155E-3</v>
      </c>
      <c r="AN620" s="13">
        <v>205.449692</v>
      </c>
      <c r="AO620" s="14">
        <f t="shared" si="199"/>
        <v>-9.3559133018048524E-3</v>
      </c>
    </row>
    <row r="621" spans="1:41" x14ac:dyDescent="0.2">
      <c r="A621" s="50">
        <v>44153</v>
      </c>
      <c r="B621" s="49">
        <v>115.67693300000001</v>
      </c>
      <c r="C621" s="14">
        <f t="shared" si="180"/>
        <v>-1.1391299638448316E-2</v>
      </c>
      <c r="D621" s="13">
        <v>155.27299500000001</v>
      </c>
      <c r="E621" s="14">
        <f t="shared" si="181"/>
        <v>-9.6312097092411397E-3</v>
      </c>
      <c r="F621" s="13">
        <v>230.070007</v>
      </c>
      <c r="G621" s="14">
        <f t="shared" si="182"/>
        <v>-1.325268891314646E-2</v>
      </c>
      <c r="H621" s="13">
        <v>45.048641000000003</v>
      </c>
      <c r="I621" s="14">
        <f t="shared" si="183"/>
        <v>-1.2856437232461881E-2</v>
      </c>
      <c r="J621" s="13">
        <v>37.168404000000002</v>
      </c>
      <c r="K621" s="14">
        <f t="shared" si="184"/>
        <v>-1.3371343394404711E-2</v>
      </c>
      <c r="L621" s="13">
        <v>143.432526</v>
      </c>
      <c r="M621" s="14">
        <f t="shared" si="185"/>
        <v>-4.1523677948589466E-3</v>
      </c>
      <c r="N621" s="13">
        <v>87.031998000000002</v>
      </c>
      <c r="O621" s="14">
        <f t="shared" si="186"/>
        <v>-1.1931950546643422E-2</v>
      </c>
      <c r="P621" s="13">
        <v>246.28607199999999</v>
      </c>
      <c r="Q621" s="14">
        <f t="shared" si="187"/>
        <v>-9.6894042265758262E-3</v>
      </c>
      <c r="R621" s="13">
        <v>40.993797000000001</v>
      </c>
      <c r="S621" s="14">
        <f t="shared" si="188"/>
        <v>-1.0322736961509649E-2</v>
      </c>
      <c r="T621" s="13">
        <v>132.91223099999999</v>
      </c>
      <c r="U621" s="14">
        <f t="shared" si="189"/>
        <v>-1.32578985334042E-2</v>
      </c>
      <c r="V621" s="13">
        <v>47.269798000000002</v>
      </c>
      <c r="W621" s="14">
        <f t="shared" si="190"/>
        <v>-1.9933074847784171E-2</v>
      </c>
      <c r="X621" s="13">
        <v>329.36132800000001</v>
      </c>
      <c r="Y621" s="14">
        <f t="shared" si="191"/>
        <v>-1.6642156474195868E-3</v>
      </c>
      <c r="Z621" s="13">
        <v>68.660010999999997</v>
      </c>
      <c r="AA621" s="14">
        <f t="shared" si="192"/>
        <v>-1.5337570507468978E-2</v>
      </c>
      <c r="AB621" s="13">
        <v>204.81062299999999</v>
      </c>
      <c r="AC621" s="14">
        <f t="shared" si="193"/>
        <v>-1.3183707043315507E-2</v>
      </c>
      <c r="AD621" s="13">
        <v>133.93966699999999</v>
      </c>
      <c r="AE621" s="14">
        <f t="shared" si="194"/>
        <v>4.8440775833125116E-4</v>
      </c>
      <c r="AF621" s="13">
        <v>129.96867399999999</v>
      </c>
      <c r="AG621" s="14">
        <f t="shared" si="195"/>
        <v>-1.2806034770606933E-2</v>
      </c>
      <c r="AH621" s="13">
        <v>31.429584999999999</v>
      </c>
      <c r="AI621" s="14">
        <f t="shared" si="196"/>
        <v>7.7689010146246851E-3</v>
      </c>
      <c r="AJ621" s="13">
        <v>128.03869599999999</v>
      </c>
      <c r="AK621" s="14">
        <f t="shared" si="197"/>
        <v>-1.5365249497213407E-2</v>
      </c>
      <c r="AL621" s="13">
        <v>190.11999499999999</v>
      </c>
      <c r="AM621" s="14">
        <f t="shared" si="198"/>
        <v>-1.133649488294608E-2</v>
      </c>
      <c r="AN621" s="13">
        <v>202.64160200000001</v>
      </c>
      <c r="AO621" s="14">
        <f t="shared" si="199"/>
        <v>-1.3668017569965496E-2</v>
      </c>
    </row>
    <row r="622" spans="1:41" x14ac:dyDescent="0.2">
      <c r="A622" s="50">
        <v>44154</v>
      </c>
      <c r="B622" s="49">
        <v>116.27478000000001</v>
      </c>
      <c r="C622" s="14">
        <f t="shared" si="180"/>
        <v>5.1682473289640374E-3</v>
      </c>
      <c r="D622" s="13">
        <v>155.850998</v>
      </c>
      <c r="E622" s="14">
        <f t="shared" si="181"/>
        <v>3.7224953379690895E-3</v>
      </c>
      <c r="F622" s="13">
        <v>229.529999</v>
      </c>
      <c r="G622" s="14">
        <f t="shared" si="182"/>
        <v>-2.3471464492109684E-3</v>
      </c>
      <c r="H622" s="13">
        <v>45.360332</v>
      </c>
      <c r="I622" s="14">
        <f t="shared" si="183"/>
        <v>6.9189878558155726E-3</v>
      </c>
      <c r="J622" s="13">
        <v>37.033459000000001</v>
      </c>
      <c r="K622" s="14">
        <f t="shared" si="184"/>
        <v>-3.6306374629376803E-3</v>
      </c>
      <c r="L622" s="13">
        <v>141.25962799999999</v>
      </c>
      <c r="M622" s="14">
        <f t="shared" si="185"/>
        <v>-1.5149269559681322E-2</v>
      </c>
      <c r="N622" s="13">
        <v>87.928496999999993</v>
      </c>
      <c r="O622" s="14">
        <f t="shared" si="186"/>
        <v>1.030079764456282E-2</v>
      </c>
      <c r="P622" s="13">
        <v>247.29011499999999</v>
      </c>
      <c r="Q622" s="14">
        <f t="shared" si="187"/>
        <v>4.0767347980603663E-3</v>
      </c>
      <c r="R622" s="13">
        <v>41.503253999999998</v>
      </c>
      <c r="S622" s="14">
        <f t="shared" si="188"/>
        <v>1.2427660701934906E-2</v>
      </c>
      <c r="T622" s="13">
        <v>132.704803</v>
      </c>
      <c r="U622" s="14">
        <f t="shared" si="189"/>
        <v>-1.5606389151650024E-3</v>
      </c>
      <c r="V622" s="13">
        <v>47.737015</v>
      </c>
      <c r="W622" s="14">
        <f t="shared" si="190"/>
        <v>9.8840490073597298E-3</v>
      </c>
      <c r="X622" s="13">
        <v>327.34167500000001</v>
      </c>
      <c r="Y622" s="14">
        <f t="shared" si="191"/>
        <v>-6.1320283479061599E-3</v>
      </c>
      <c r="Z622" s="13">
        <v>68.779792999999998</v>
      </c>
      <c r="AA622" s="14">
        <f t="shared" si="192"/>
        <v>1.7445671542348773E-3</v>
      </c>
      <c r="AB622" s="13">
        <v>206.11084</v>
      </c>
      <c r="AC622" s="14">
        <f t="shared" si="193"/>
        <v>6.3483865287592423E-3</v>
      </c>
      <c r="AD622" s="13">
        <v>134.05436700000001</v>
      </c>
      <c r="AE622" s="14">
        <f t="shared" si="194"/>
        <v>8.5635572022169093E-4</v>
      </c>
      <c r="AF622" s="13">
        <v>129.91424599999999</v>
      </c>
      <c r="AG622" s="14">
        <f t="shared" si="195"/>
        <v>-4.1877783564980842E-4</v>
      </c>
      <c r="AH622" s="13">
        <v>31.317081000000002</v>
      </c>
      <c r="AI622" s="14">
        <f t="shared" si="196"/>
        <v>-3.5795572865501279E-3</v>
      </c>
      <c r="AJ622" s="13">
        <v>127.882896</v>
      </c>
      <c r="AK622" s="14">
        <f t="shared" si="197"/>
        <v>-1.2168196402123632E-3</v>
      </c>
      <c r="AL622" s="13">
        <v>190.89999399999999</v>
      </c>
      <c r="AM622" s="14">
        <f t="shared" si="198"/>
        <v>4.1026668446946246E-3</v>
      </c>
      <c r="AN622" s="13">
        <v>202.388092</v>
      </c>
      <c r="AO622" s="14">
        <f t="shared" si="199"/>
        <v>-1.2510264303970953E-3</v>
      </c>
    </row>
    <row r="623" spans="1:41" x14ac:dyDescent="0.2">
      <c r="A623" s="50">
        <v>44155</v>
      </c>
      <c r="B623" s="49">
        <v>115.000694</v>
      </c>
      <c r="C623" s="14">
        <f t="shared" si="180"/>
        <v>-1.0957543845707685E-2</v>
      </c>
      <c r="D623" s="13">
        <v>154.970001</v>
      </c>
      <c r="E623" s="14">
        <f t="shared" si="181"/>
        <v>-5.6528159030461156E-3</v>
      </c>
      <c r="F623" s="13">
        <v>227.009995</v>
      </c>
      <c r="G623" s="14">
        <f t="shared" si="182"/>
        <v>-1.0978974473833336E-2</v>
      </c>
      <c r="H623" s="13">
        <v>45.076138</v>
      </c>
      <c r="I623" s="14">
        <f t="shared" si="183"/>
        <v>-6.2652539668360818E-3</v>
      </c>
      <c r="J623" s="13">
        <v>36.853560999999999</v>
      </c>
      <c r="K623" s="14">
        <f t="shared" si="184"/>
        <v>-4.8577152893010123E-3</v>
      </c>
      <c r="L623" s="13">
        <v>140.61174</v>
      </c>
      <c r="M623" s="14">
        <f t="shared" si="185"/>
        <v>-4.5865050699410714E-3</v>
      </c>
      <c r="N623" s="13">
        <v>86.819000000000003</v>
      </c>
      <c r="O623" s="14">
        <f t="shared" si="186"/>
        <v>-1.261817315039504E-2</v>
      </c>
      <c r="P623" s="13">
        <v>246.26786799999999</v>
      </c>
      <c r="Q623" s="14">
        <f t="shared" si="187"/>
        <v>-4.133796451993188E-3</v>
      </c>
      <c r="R623" s="13">
        <v>41.294013999999997</v>
      </c>
      <c r="S623" s="14">
        <f t="shared" si="188"/>
        <v>-5.0415324061097166E-3</v>
      </c>
      <c r="T623" s="13">
        <v>132.001328</v>
      </c>
      <c r="U623" s="14">
        <f t="shared" si="189"/>
        <v>-5.3010515376749057E-3</v>
      </c>
      <c r="V623" s="13">
        <v>47.323708000000003</v>
      </c>
      <c r="W623" s="14">
        <f t="shared" si="190"/>
        <v>-8.657998410667167E-3</v>
      </c>
      <c r="X623" s="13">
        <v>316.674713</v>
      </c>
      <c r="Y623" s="14">
        <f t="shared" si="191"/>
        <v>-3.2586629857014104E-2</v>
      </c>
      <c r="Z623" s="13">
        <v>68.831130999999999</v>
      </c>
      <c r="AA623" s="14">
        <f t="shared" si="192"/>
        <v>7.464110861747919E-4</v>
      </c>
      <c r="AB623" s="13">
        <v>204.141098</v>
      </c>
      <c r="AC623" s="14">
        <f t="shared" si="193"/>
        <v>-9.5567123010124044E-3</v>
      </c>
      <c r="AD623" s="13">
        <v>130.53851299999999</v>
      </c>
      <c r="AE623" s="14">
        <f t="shared" si="194"/>
        <v>-2.6227075467075367E-2</v>
      </c>
      <c r="AF623" s="13">
        <v>130.004898</v>
      </c>
      <c r="AG623" s="14">
        <f t="shared" si="195"/>
        <v>6.9778336703740784E-4</v>
      </c>
      <c r="AH623" s="13">
        <v>31.758419</v>
      </c>
      <c r="AI623" s="14">
        <f t="shared" si="196"/>
        <v>1.4092565012684188E-2</v>
      </c>
      <c r="AJ623" s="13">
        <v>127.672073</v>
      </c>
      <c r="AK623" s="14">
        <f t="shared" si="197"/>
        <v>-1.6485629164982862E-3</v>
      </c>
      <c r="AL623" s="13">
        <v>192.66999799999999</v>
      </c>
      <c r="AM623" s="14">
        <f t="shared" si="198"/>
        <v>9.2718913338467601E-3</v>
      </c>
      <c r="AN623" s="13">
        <v>198.79019199999999</v>
      </c>
      <c r="AO623" s="14">
        <f t="shared" si="199"/>
        <v>-1.7777231676258998E-2</v>
      </c>
    </row>
    <row r="624" spans="1:41" x14ac:dyDescent="0.2">
      <c r="A624" s="50">
        <v>44158</v>
      </c>
      <c r="B624" s="49">
        <v>111.58028400000001</v>
      </c>
      <c r="C624" s="14">
        <f t="shared" si="180"/>
        <v>-2.9742516162554522E-2</v>
      </c>
      <c r="D624" s="13">
        <v>154.91949500000001</v>
      </c>
      <c r="E624" s="14">
        <f t="shared" si="181"/>
        <v>-3.2590823820144443E-4</v>
      </c>
      <c r="F624" s="13">
        <v>229.53999300000001</v>
      </c>
      <c r="G624" s="14">
        <f t="shared" si="182"/>
        <v>1.1144874920595571E-2</v>
      </c>
      <c r="H624" s="13">
        <v>45.662852999999998</v>
      </c>
      <c r="I624" s="14">
        <f t="shared" si="183"/>
        <v>1.3016088467916243E-2</v>
      </c>
      <c r="J624" s="13">
        <v>37.456242000000003</v>
      </c>
      <c r="K624" s="14">
        <f t="shared" si="184"/>
        <v>1.6353399336362706E-2</v>
      </c>
      <c r="L624" s="13">
        <v>145.50578300000001</v>
      </c>
      <c r="M624" s="14">
        <f t="shared" si="185"/>
        <v>3.480536546948354E-2</v>
      </c>
      <c r="N624" s="13">
        <v>86.377998000000005</v>
      </c>
      <c r="O624" s="14">
        <f t="shared" si="186"/>
        <v>-5.0795563183173575E-3</v>
      </c>
      <c r="P624" s="13">
        <v>247.71914699999999</v>
      </c>
      <c r="Q624" s="14">
        <f t="shared" si="187"/>
        <v>5.8930911766370553E-3</v>
      </c>
      <c r="R624" s="13">
        <v>41.903548999999998</v>
      </c>
      <c r="S624" s="14">
        <f t="shared" si="188"/>
        <v>1.4760856137647549E-2</v>
      </c>
      <c r="T624" s="13">
        <v>130.65727200000001</v>
      </c>
      <c r="U624" s="14">
        <f t="shared" si="189"/>
        <v>-1.0182139985743133E-2</v>
      </c>
      <c r="V624" s="13">
        <v>47.332695000000001</v>
      </c>
      <c r="W624" s="14">
        <f t="shared" si="190"/>
        <v>1.8990481472824783E-4</v>
      </c>
      <c r="X624" s="13">
        <v>325.53771999999998</v>
      </c>
      <c r="Y624" s="14">
        <f t="shared" si="191"/>
        <v>2.7987732004354893E-2</v>
      </c>
      <c r="Z624" s="13">
        <v>68.685692000000003</v>
      </c>
      <c r="AA624" s="14">
        <f t="shared" si="192"/>
        <v>-2.1129828594563804E-3</v>
      </c>
      <c r="AB624" s="13">
        <v>203.86947599999999</v>
      </c>
      <c r="AC624" s="14">
        <f t="shared" si="193"/>
        <v>-1.3305601011316393E-3</v>
      </c>
      <c r="AD624" s="13">
        <v>131.05964700000001</v>
      </c>
      <c r="AE624" s="14">
        <f t="shared" si="194"/>
        <v>3.9921858156912737E-3</v>
      </c>
      <c r="AF624" s="13">
        <v>129.64231899999999</v>
      </c>
      <c r="AG624" s="14">
        <f t="shared" si="195"/>
        <v>-2.7889641511815721E-3</v>
      </c>
      <c r="AH624" s="13">
        <v>31.602658999999999</v>
      </c>
      <c r="AI624" s="14">
        <f t="shared" si="196"/>
        <v>-4.9045262612097407E-3</v>
      </c>
      <c r="AJ624" s="13">
        <v>127.17714700000001</v>
      </c>
      <c r="AK624" s="14">
        <f t="shared" si="197"/>
        <v>-3.8765407999601376E-3</v>
      </c>
      <c r="AL624" s="13">
        <v>200.820007</v>
      </c>
      <c r="AM624" s="14">
        <f t="shared" si="198"/>
        <v>4.2300353374166821E-2</v>
      </c>
      <c r="AN624" s="13">
        <v>202.963379</v>
      </c>
      <c r="AO624" s="14">
        <f t="shared" si="199"/>
        <v>2.0992922025046434E-2</v>
      </c>
    </row>
    <row r="625" spans="1:41" x14ac:dyDescent="0.2">
      <c r="A625" s="50">
        <v>44159</v>
      </c>
      <c r="B625" s="49">
        <v>112.87397</v>
      </c>
      <c r="C625" s="14">
        <f t="shared" si="180"/>
        <v>1.1594216770410837E-2</v>
      </c>
      <c r="D625" s="13">
        <v>155.90299999999999</v>
      </c>
      <c r="E625" s="14">
        <f t="shared" si="181"/>
        <v>6.3484908726301192E-3</v>
      </c>
      <c r="F625" s="13">
        <v>233.91999799999999</v>
      </c>
      <c r="G625" s="14">
        <f t="shared" si="182"/>
        <v>1.9081663908563362E-2</v>
      </c>
      <c r="H625" s="13">
        <v>47.982208</v>
      </c>
      <c r="I625" s="14">
        <f t="shared" si="183"/>
        <v>5.0793037395188589E-2</v>
      </c>
      <c r="J625" s="13">
        <v>38.328785000000003</v>
      </c>
      <c r="K625" s="14">
        <f t="shared" si="184"/>
        <v>2.3294995798030182E-2</v>
      </c>
      <c r="L625" s="13">
        <v>150.997894</v>
      </c>
      <c r="M625" s="14">
        <f t="shared" si="185"/>
        <v>3.7744967153642284E-2</v>
      </c>
      <c r="N625" s="13">
        <v>88.194999999999993</v>
      </c>
      <c r="O625" s="14">
        <f t="shared" si="186"/>
        <v>2.1035472482240136E-2</v>
      </c>
      <c r="P625" s="13">
        <v>249.46244799999999</v>
      </c>
      <c r="Q625" s="14">
        <f t="shared" si="187"/>
        <v>7.0374091833926844E-3</v>
      </c>
      <c r="R625" s="13">
        <v>42.767825999999999</v>
      </c>
      <c r="S625" s="14">
        <f t="shared" si="188"/>
        <v>2.0625389033277486E-2</v>
      </c>
      <c r="T625" s="13">
        <v>130.65727200000001</v>
      </c>
      <c r="U625" s="14">
        <f t="shared" si="189"/>
        <v>0</v>
      </c>
      <c r="V625" s="13">
        <v>47.817878999999998</v>
      </c>
      <c r="W625" s="14">
        <f t="shared" si="190"/>
        <v>1.0250504434619501E-2</v>
      </c>
      <c r="X625" s="13">
        <v>335.68502799999999</v>
      </c>
      <c r="Y625" s="14">
        <f t="shared" si="191"/>
        <v>3.1170913158696356E-2</v>
      </c>
      <c r="Z625" s="13">
        <v>68.565903000000006</v>
      </c>
      <c r="AA625" s="14">
        <f t="shared" si="192"/>
        <v>-1.7440167888240765E-3</v>
      </c>
      <c r="AB625" s="13">
        <v>207.50808699999999</v>
      </c>
      <c r="AC625" s="14">
        <f t="shared" si="193"/>
        <v>1.7847747840387784E-2</v>
      </c>
      <c r="AD625" s="13">
        <v>129.241882</v>
      </c>
      <c r="AE625" s="14">
        <f t="shared" si="194"/>
        <v>-1.3869753517648409E-2</v>
      </c>
      <c r="AF625" s="13">
        <v>130.557861</v>
      </c>
      <c r="AG625" s="14">
        <f t="shared" si="195"/>
        <v>7.0620612702865238E-3</v>
      </c>
      <c r="AH625" s="13">
        <v>31.671883000000001</v>
      </c>
      <c r="AI625" s="14">
        <f t="shared" si="196"/>
        <v>2.1904485948476271E-3</v>
      </c>
      <c r="AJ625" s="13">
        <v>126.76474</v>
      </c>
      <c r="AK625" s="14">
        <f t="shared" si="197"/>
        <v>-3.2427759996849215E-3</v>
      </c>
      <c r="AL625" s="13">
        <v>206</v>
      </c>
      <c r="AM625" s="14">
        <f t="shared" si="198"/>
        <v>2.5794207845037942E-2</v>
      </c>
      <c r="AN625" s="13">
        <v>204.445404</v>
      </c>
      <c r="AO625" s="14">
        <f t="shared" si="199"/>
        <v>7.3019330250705394E-3</v>
      </c>
    </row>
    <row r="626" spans="1:41" x14ac:dyDescent="0.2">
      <c r="A626" s="50">
        <v>44160</v>
      </c>
      <c r="B626" s="49">
        <v>113.71682</v>
      </c>
      <c r="C626" s="14">
        <f t="shared" si="180"/>
        <v>7.4671777735824119E-3</v>
      </c>
      <c r="D626" s="13">
        <v>159.25349399999999</v>
      </c>
      <c r="E626" s="14">
        <f t="shared" si="181"/>
        <v>2.1490888565325772E-2</v>
      </c>
      <c r="F626" s="13">
        <v>233.13000500000001</v>
      </c>
      <c r="G626" s="14">
        <f t="shared" si="182"/>
        <v>-3.3771930863302213E-3</v>
      </c>
      <c r="H626" s="13">
        <v>47.487175000000001</v>
      </c>
      <c r="I626" s="14">
        <f t="shared" si="183"/>
        <v>-1.031701167232657E-2</v>
      </c>
      <c r="J626" s="13">
        <v>38.229843000000002</v>
      </c>
      <c r="K626" s="14">
        <f t="shared" si="184"/>
        <v>-2.5814019411259936E-3</v>
      </c>
      <c r="L626" s="13">
        <v>148.605682</v>
      </c>
      <c r="M626" s="14">
        <f t="shared" si="185"/>
        <v>-1.5842684534394857E-2</v>
      </c>
      <c r="N626" s="13">
        <v>88.206496999999999</v>
      </c>
      <c r="O626" s="14">
        <f t="shared" si="186"/>
        <v>1.303588638812414E-4</v>
      </c>
      <c r="P626" s="13">
        <v>250.05569499999999</v>
      </c>
      <c r="Q626" s="14">
        <f t="shared" si="187"/>
        <v>2.3781014126822431E-3</v>
      </c>
      <c r="R626" s="13">
        <v>42.804211000000002</v>
      </c>
      <c r="S626" s="14">
        <f t="shared" si="188"/>
        <v>8.5075636063436377E-4</v>
      </c>
      <c r="T626" s="13">
        <v>130.48469499999999</v>
      </c>
      <c r="U626" s="14">
        <f t="shared" si="189"/>
        <v>-1.3208373124461437E-3</v>
      </c>
      <c r="V626" s="13">
        <v>47.557316</v>
      </c>
      <c r="W626" s="14">
        <f t="shared" si="190"/>
        <v>-5.4490706290004631E-3</v>
      </c>
      <c r="X626" s="13">
        <v>334.63595600000002</v>
      </c>
      <c r="Y626" s="14">
        <f t="shared" si="191"/>
        <v>-3.1251676795068795E-3</v>
      </c>
      <c r="Z626" s="13">
        <v>68.497474999999994</v>
      </c>
      <c r="AA626" s="14">
        <f t="shared" si="192"/>
        <v>-9.979887525146669E-4</v>
      </c>
      <c r="AB626" s="13">
        <v>207.51776100000001</v>
      </c>
      <c r="AC626" s="14">
        <f t="shared" si="193"/>
        <v>4.661986980791788E-5</v>
      </c>
      <c r="AD626" s="13">
        <v>132.004684</v>
      </c>
      <c r="AE626" s="14">
        <f t="shared" si="194"/>
        <v>2.1376986757280392E-2</v>
      </c>
      <c r="AF626" s="13">
        <v>130.67569</v>
      </c>
      <c r="AG626" s="14">
        <f t="shared" si="195"/>
        <v>9.0250406293046481E-4</v>
      </c>
      <c r="AH626" s="13">
        <v>31.611302999999999</v>
      </c>
      <c r="AI626" s="14">
        <f t="shared" si="196"/>
        <v>-1.9127375533687374E-3</v>
      </c>
      <c r="AJ626" s="13">
        <v>127.10382799999999</v>
      </c>
      <c r="AK626" s="14">
        <f t="shared" si="197"/>
        <v>2.6749394192737697E-3</v>
      </c>
      <c r="AL626" s="13">
        <v>214.46000699999999</v>
      </c>
      <c r="AM626" s="14">
        <f t="shared" si="198"/>
        <v>4.1067995145630976E-2</v>
      </c>
      <c r="AN626" s="13">
        <v>205.625214</v>
      </c>
      <c r="AO626" s="14">
        <f t="shared" si="199"/>
        <v>5.7707826975654797E-3</v>
      </c>
    </row>
    <row r="627" spans="1:41" x14ac:dyDescent="0.2">
      <c r="A627" s="50">
        <v>44162</v>
      </c>
      <c r="B627" s="49">
        <v>114.265648</v>
      </c>
      <c r="C627" s="14">
        <f t="shared" si="180"/>
        <v>4.8262693240981314E-3</v>
      </c>
      <c r="D627" s="13">
        <v>159.766998</v>
      </c>
      <c r="E627" s="14">
        <f t="shared" si="181"/>
        <v>3.2244441682391933E-3</v>
      </c>
      <c r="F627" s="13">
        <v>231.550003</v>
      </c>
      <c r="G627" s="14">
        <f t="shared" si="182"/>
        <v>-6.7773429679289787E-3</v>
      </c>
      <c r="H627" s="13">
        <v>47.441330000000001</v>
      </c>
      <c r="I627" s="14">
        <f t="shared" si="183"/>
        <v>-9.65418557747455E-4</v>
      </c>
      <c r="J627" s="13">
        <v>38.409748</v>
      </c>
      <c r="K627" s="14">
        <f t="shared" si="184"/>
        <v>4.705878598559643E-3</v>
      </c>
      <c r="L627" s="13">
        <v>146.65205399999999</v>
      </c>
      <c r="M627" s="14">
        <f t="shared" si="185"/>
        <v>-1.3146388305663947E-2</v>
      </c>
      <c r="N627" s="13">
        <v>89.350998000000004</v>
      </c>
      <c r="O627" s="14">
        <f t="shared" si="186"/>
        <v>1.2975246029779397E-2</v>
      </c>
      <c r="P627" s="13">
        <v>251.90860000000001</v>
      </c>
      <c r="Q627" s="14">
        <f t="shared" si="187"/>
        <v>7.409969207060163E-3</v>
      </c>
      <c r="R627" s="13">
        <v>43.168114000000003</v>
      </c>
      <c r="S627" s="14">
        <f t="shared" si="188"/>
        <v>8.5015700908492864E-3</v>
      </c>
      <c r="T627" s="13">
        <v>130.77531400000001</v>
      </c>
      <c r="U627" s="14">
        <f t="shared" si="189"/>
        <v>2.227226725709297E-3</v>
      </c>
      <c r="V627" s="13">
        <v>47.350662</v>
      </c>
      <c r="W627" s="14">
        <f t="shared" si="190"/>
        <v>-4.3453671775758318E-3</v>
      </c>
      <c r="X627" s="13">
        <v>332.42999300000002</v>
      </c>
      <c r="Y627" s="14">
        <f t="shared" si="191"/>
        <v>-6.5921278345832945E-3</v>
      </c>
      <c r="Z627" s="13">
        <v>68.326346999999998</v>
      </c>
      <c r="AA627" s="14">
        <f t="shared" si="192"/>
        <v>-2.4983110691305654E-3</v>
      </c>
      <c r="AB627" s="13">
        <v>208.83737199999999</v>
      </c>
      <c r="AC627" s="14">
        <f t="shared" si="193"/>
        <v>6.359026782290611E-3</v>
      </c>
      <c r="AD627" s="13">
        <v>132.269012</v>
      </c>
      <c r="AE627" s="14">
        <f t="shared" si="194"/>
        <v>2.0024137931349273E-3</v>
      </c>
      <c r="AF627" s="13">
        <v>131.074524</v>
      </c>
      <c r="AG627" s="14">
        <f t="shared" si="195"/>
        <v>3.0520902548898388E-3</v>
      </c>
      <c r="AH627" s="13">
        <v>32.217052000000002</v>
      </c>
      <c r="AI627" s="14">
        <f t="shared" si="196"/>
        <v>1.9162417949048161E-2</v>
      </c>
      <c r="AJ627" s="13">
        <v>127.03969600000001</v>
      </c>
      <c r="AK627" s="14">
        <f t="shared" si="197"/>
        <v>-5.0456387513353462E-4</v>
      </c>
      <c r="AL627" s="13">
        <v>211.38999899999999</v>
      </c>
      <c r="AM627" s="14">
        <f t="shared" si="198"/>
        <v>-1.4315060616406639E-2</v>
      </c>
      <c r="AN627" s="13">
        <v>205.73246800000001</v>
      </c>
      <c r="AO627" s="14">
        <f t="shared" si="199"/>
        <v>5.2159945715612999E-4</v>
      </c>
    </row>
    <row r="628" spans="1:41" x14ac:dyDescent="0.2">
      <c r="A628" s="50">
        <v>44165</v>
      </c>
      <c r="B628" s="49">
        <v>116.676613</v>
      </c>
      <c r="C628" s="14">
        <f t="shared" si="180"/>
        <v>2.1099648426270656E-2</v>
      </c>
      <c r="D628" s="13">
        <v>158.401993</v>
      </c>
      <c r="E628" s="14">
        <f t="shared" si="181"/>
        <v>-8.543723153639049E-3</v>
      </c>
      <c r="F628" s="13">
        <v>228.91000399999999</v>
      </c>
      <c r="G628" s="14">
        <f t="shared" si="182"/>
        <v>-1.1401420711707022E-2</v>
      </c>
      <c r="H628" s="13">
        <v>46.057053000000003</v>
      </c>
      <c r="I628" s="14">
        <f t="shared" si="183"/>
        <v>-2.9178714003169737E-2</v>
      </c>
      <c r="J628" s="13">
        <v>38.697594000000002</v>
      </c>
      <c r="K628" s="14">
        <f t="shared" si="184"/>
        <v>7.4940871780777574E-3</v>
      </c>
      <c r="L628" s="13">
        <v>147.52917500000001</v>
      </c>
      <c r="M628" s="14">
        <f t="shared" si="185"/>
        <v>5.9809663490975051E-3</v>
      </c>
      <c r="N628" s="13">
        <v>87.720000999999996</v>
      </c>
      <c r="O628" s="14">
        <f t="shared" si="186"/>
        <v>-1.8253819615982492E-2</v>
      </c>
      <c r="P628" s="13">
        <v>253.20474200000001</v>
      </c>
      <c r="Q628" s="14">
        <f t="shared" si="187"/>
        <v>5.1452868222838788E-3</v>
      </c>
      <c r="R628" s="13">
        <v>43.986896999999999</v>
      </c>
      <c r="S628" s="14">
        <f t="shared" si="188"/>
        <v>1.8967309991814618E-2</v>
      </c>
      <c r="T628" s="13">
        <v>131.39286799999999</v>
      </c>
      <c r="U628" s="14">
        <f t="shared" si="189"/>
        <v>4.7222520910941146E-3</v>
      </c>
      <c r="V628" s="13">
        <v>46.725842</v>
      </c>
      <c r="W628" s="14">
        <f t="shared" si="190"/>
        <v>-1.3195591647694349E-2</v>
      </c>
      <c r="X628" s="13">
        <v>329.92016599999999</v>
      </c>
      <c r="Y628" s="14">
        <f t="shared" si="191"/>
        <v>-7.5499415000138681E-3</v>
      </c>
      <c r="Z628" s="13">
        <v>68.779792999999998</v>
      </c>
      <c r="AA628" s="14">
        <f t="shared" si="192"/>
        <v>6.6364736285404735E-3</v>
      </c>
      <c r="AB628" s="13">
        <v>207.71182300000001</v>
      </c>
      <c r="AC628" s="14">
        <f t="shared" si="193"/>
        <v>-5.3895956897981323E-3</v>
      </c>
      <c r="AD628" s="13">
        <v>133.66784699999999</v>
      </c>
      <c r="AE628" s="14">
        <f t="shared" si="194"/>
        <v>1.057568192918823E-2</v>
      </c>
      <c r="AF628" s="13">
        <v>130.739136</v>
      </c>
      <c r="AG628" s="14">
        <f t="shared" si="195"/>
        <v>-2.5587581000865445E-3</v>
      </c>
      <c r="AH628" s="13">
        <v>33.151637999999998</v>
      </c>
      <c r="AI628" s="14">
        <f t="shared" si="196"/>
        <v>2.9009047755207185E-2</v>
      </c>
      <c r="AJ628" s="13">
        <v>127.277985</v>
      </c>
      <c r="AK628" s="14">
        <f t="shared" si="197"/>
        <v>1.8757050552136167E-3</v>
      </c>
      <c r="AL628" s="13">
        <v>214.11999499999999</v>
      </c>
      <c r="AM628" s="14">
        <f t="shared" si="198"/>
        <v>1.2914499327851381E-2</v>
      </c>
      <c r="AN628" s="13">
        <v>205.09869399999999</v>
      </c>
      <c r="AO628" s="14">
        <f t="shared" si="199"/>
        <v>-3.0805735534170653E-3</v>
      </c>
    </row>
    <row r="629" spans="1:41" x14ac:dyDescent="0.2">
      <c r="A629" s="50">
        <v>44166</v>
      </c>
      <c r="B629" s="49">
        <v>120.273445</v>
      </c>
      <c r="C629" s="14">
        <f t="shared" si="180"/>
        <v>3.0827360406836535E-2</v>
      </c>
      <c r="D629" s="13">
        <v>161.003998</v>
      </c>
      <c r="E629" s="14">
        <f t="shared" si="181"/>
        <v>1.6426592561875175E-2</v>
      </c>
      <c r="F629" s="13">
        <v>229.679993</v>
      </c>
      <c r="G629" s="14">
        <f t="shared" si="182"/>
        <v>3.3637193069115945E-3</v>
      </c>
      <c r="H629" s="13">
        <v>46.772109999999998</v>
      </c>
      <c r="I629" s="14">
        <f t="shared" si="183"/>
        <v>1.5525461431498799E-2</v>
      </c>
      <c r="J629" s="13">
        <v>39.16534</v>
      </c>
      <c r="K629" s="14">
        <f t="shared" si="184"/>
        <v>1.2087211416813126E-2</v>
      </c>
      <c r="L629" s="13">
        <v>148.954544</v>
      </c>
      <c r="M629" s="14">
        <f t="shared" si="185"/>
        <v>9.6616076108335669E-3</v>
      </c>
      <c r="N629" s="13">
        <v>89.767998000000006</v>
      </c>
      <c r="O629" s="14">
        <f t="shared" si="186"/>
        <v>2.3346978758014503E-2</v>
      </c>
      <c r="P629" s="13">
        <v>252.465439</v>
      </c>
      <c r="Q629" s="14">
        <f t="shared" si="187"/>
        <v>-2.919783390154751E-3</v>
      </c>
      <c r="R629" s="13">
        <v>45.087715000000003</v>
      </c>
      <c r="S629" s="14">
        <f t="shared" si="188"/>
        <v>2.5026043551105825E-2</v>
      </c>
      <c r="T629" s="13">
        <v>133.90846300000001</v>
      </c>
      <c r="U629" s="14">
        <f t="shared" si="189"/>
        <v>1.9145597765626299E-2</v>
      </c>
      <c r="V629" s="13">
        <v>47.124282999999998</v>
      </c>
      <c r="W629" s="14">
        <f t="shared" si="190"/>
        <v>8.527208562662203E-3</v>
      </c>
      <c r="X629" s="13">
        <v>332.24377399999997</v>
      </c>
      <c r="Y629" s="14">
        <f t="shared" si="191"/>
        <v>7.0429402002665231E-3</v>
      </c>
      <c r="Z629" s="13">
        <v>69.772278</v>
      </c>
      <c r="AA629" s="14">
        <f t="shared" si="192"/>
        <v>1.4429892221397012E-2</v>
      </c>
      <c r="AB629" s="13">
        <v>209.78826900000001</v>
      </c>
      <c r="AC629" s="14">
        <f t="shared" si="193"/>
        <v>9.9967636411337768E-3</v>
      </c>
      <c r="AD629" s="13">
        <v>133.553146</v>
      </c>
      <c r="AE629" s="14">
        <f t="shared" si="194"/>
        <v>-8.5810464202362713E-4</v>
      </c>
      <c r="AF629" s="13">
        <v>132.40701300000001</v>
      </c>
      <c r="AG629" s="14">
        <f t="shared" si="195"/>
        <v>1.2757289446979403E-2</v>
      </c>
      <c r="AH629" s="13">
        <v>34.103518999999999</v>
      </c>
      <c r="AI629" s="14">
        <f t="shared" si="196"/>
        <v>2.8712940217312966E-2</v>
      </c>
      <c r="AJ629" s="13">
        <v>127.73622899999999</v>
      </c>
      <c r="AK629" s="14">
        <f t="shared" si="197"/>
        <v>3.600339838818023E-3</v>
      </c>
      <c r="AL629" s="13">
        <v>216.53999300000001</v>
      </c>
      <c r="AM629" s="14">
        <f t="shared" si="198"/>
        <v>1.1302064526949041E-2</v>
      </c>
      <c r="AN629" s="13">
        <v>205.92747499999999</v>
      </c>
      <c r="AO629" s="14">
        <f t="shared" si="199"/>
        <v>4.0408887245277914E-3</v>
      </c>
    </row>
    <row r="630" spans="1:41" x14ac:dyDescent="0.2">
      <c r="A630" s="50">
        <v>44167</v>
      </c>
      <c r="B630" s="49">
        <v>120.626274</v>
      </c>
      <c r="C630" s="14">
        <f t="shared" si="180"/>
        <v>2.9335569460073874E-3</v>
      </c>
      <c r="D630" s="13">
        <v>160.17649800000001</v>
      </c>
      <c r="E630" s="14">
        <f t="shared" si="181"/>
        <v>-5.1396239241213726E-3</v>
      </c>
      <c r="F630" s="13">
        <v>230.41999799999999</v>
      </c>
      <c r="G630" s="14">
        <f t="shared" si="182"/>
        <v>3.2218957791416702E-3</v>
      </c>
      <c r="H630" s="13">
        <v>46.799618000000002</v>
      </c>
      <c r="I630" s="14">
        <f t="shared" si="183"/>
        <v>5.8812826703791288E-4</v>
      </c>
      <c r="J630" s="13">
        <v>39.480179</v>
      </c>
      <c r="K630" s="14">
        <f t="shared" si="184"/>
        <v>8.0387148432772282E-3</v>
      </c>
      <c r="L630" s="13">
        <v>153.11099200000001</v>
      </c>
      <c r="M630" s="14">
        <f t="shared" si="185"/>
        <v>2.7904136982890737E-2</v>
      </c>
      <c r="N630" s="13">
        <v>91.248497</v>
      </c>
      <c r="O630" s="14">
        <f t="shared" si="186"/>
        <v>1.6492503263802361E-2</v>
      </c>
      <c r="P630" s="13">
        <v>248.79452499999999</v>
      </c>
      <c r="Q630" s="14">
        <f t="shared" si="187"/>
        <v>-1.4540263469488224E-2</v>
      </c>
      <c r="R630" s="13">
        <v>45.397033999999998</v>
      </c>
      <c r="S630" s="14">
        <f t="shared" si="188"/>
        <v>6.8603831442777263E-3</v>
      </c>
      <c r="T630" s="13">
        <v>134.53509500000001</v>
      </c>
      <c r="U630" s="14">
        <f t="shared" si="189"/>
        <v>4.6795548687612598E-3</v>
      </c>
      <c r="V630" s="13">
        <v>47.187671999999999</v>
      </c>
      <c r="W630" s="14">
        <f t="shared" si="190"/>
        <v>1.3451451346220278E-3</v>
      </c>
      <c r="X630" s="13">
        <v>333.55749500000002</v>
      </c>
      <c r="Y630" s="14">
        <f t="shared" si="191"/>
        <v>3.9540876392767377E-3</v>
      </c>
      <c r="Z630" s="13">
        <v>70.011832999999996</v>
      </c>
      <c r="AA630" s="14">
        <f t="shared" si="192"/>
        <v>3.4333836713773547E-3</v>
      </c>
      <c r="AB630" s="13">
        <v>208.973221</v>
      </c>
      <c r="AC630" s="14">
        <f t="shared" si="193"/>
        <v>-3.8850980747642261E-3</v>
      </c>
      <c r="AD630" s="13">
        <v>135.09416200000001</v>
      </c>
      <c r="AE630" s="14">
        <f t="shared" si="194"/>
        <v>1.1538597525811989E-2</v>
      </c>
      <c r="AF630" s="13">
        <v>131.09262100000001</v>
      </c>
      <c r="AG630" s="14">
        <f t="shared" si="195"/>
        <v>-9.9269062130417085E-3</v>
      </c>
      <c r="AH630" s="13">
        <v>35.306362</v>
      </c>
      <c r="AI630" s="14">
        <f t="shared" si="196"/>
        <v>3.5270348493948722E-2</v>
      </c>
      <c r="AJ630" s="13">
        <v>126.81055499999999</v>
      </c>
      <c r="AK630" s="14">
        <f t="shared" si="197"/>
        <v>-7.2467616059027629E-3</v>
      </c>
      <c r="AL630" s="13">
        <v>212.55999800000001</v>
      </c>
      <c r="AM630" s="14">
        <f t="shared" si="198"/>
        <v>-1.8379953489700229E-2</v>
      </c>
      <c r="AN630" s="13">
        <v>204.93289200000001</v>
      </c>
      <c r="AO630" s="14">
        <f t="shared" si="199"/>
        <v>-4.829773200491938E-3</v>
      </c>
    </row>
    <row r="631" spans="1:41" x14ac:dyDescent="0.2">
      <c r="A631" s="50">
        <v>44168</v>
      </c>
      <c r="B631" s="49">
        <v>120.489052</v>
      </c>
      <c r="C631" s="14">
        <f t="shared" si="180"/>
        <v>-1.1375796951167416E-3</v>
      </c>
      <c r="D631" s="13">
        <v>159.336502</v>
      </c>
      <c r="E631" s="14">
        <f t="shared" si="181"/>
        <v>-5.2441900683832809E-3</v>
      </c>
      <c r="F631" s="13">
        <v>231.020004</v>
      </c>
      <c r="G631" s="14">
        <f t="shared" si="182"/>
        <v>2.6039666921617854E-3</v>
      </c>
      <c r="H631" s="13">
        <v>47.294659000000003</v>
      </c>
      <c r="I631" s="14">
        <f t="shared" si="183"/>
        <v>1.0577885486159344E-2</v>
      </c>
      <c r="J631" s="13">
        <v>39.678082000000003</v>
      </c>
      <c r="K631" s="14">
        <f t="shared" si="184"/>
        <v>5.0127179007979361E-3</v>
      </c>
      <c r="L631" s="13">
        <v>152.74220299999999</v>
      </c>
      <c r="M631" s="14">
        <f t="shared" si="185"/>
        <v>-2.4086383033820047E-3</v>
      </c>
      <c r="N631" s="13">
        <v>91.092003000000005</v>
      </c>
      <c r="O631" s="14">
        <f t="shared" si="186"/>
        <v>-1.7150309884007564E-3</v>
      </c>
      <c r="P631" s="13">
        <v>246.07811000000001</v>
      </c>
      <c r="Q631" s="14">
        <f t="shared" si="187"/>
        <v>-1.0918306984448289E-2</v>
      </c>
      <c r="R631" s="13">
        <v>46.388668000000003</v>
      </c>
      <c r="S631" s="14">
        <f t="shared" si="188"/>
        <v>2.1843585640418883E-2</v>
      </c>
      <c r="T631" s="13">
        <v>135.316147</v>
      </c>
      <c r="U631" s="14">
        <f t="shared" si="189"/>
        <v>5.8055632249711664E-3</v>
      </c>
      <c r="V631" s="13">
        <v>47.794376</v>
      </c>
      <c r="W631" s="14">
        <f t="shared" si="190"/>
        <v>1.2857256446132892E-2</v>
      </c>
      <c r="X631" s="13">
        <v>328.57702599999999</v>
      </c>
      <c r="Y631" s="14">
        <f t="shared" si="191"/>
        <v>-1.4931365880415992E-2</v>
      </c>
      <c r="Z631" s="13">
        <v>69.686713999999995</v>
      </c>
      <c r="AA631" s="14">
        <f t="shared" si="192"/>
        <v>-4.6437721463455928E-3</v>
      </c>
      <c r="AB631" s="13">
        <v>207.876801</v>
      </c>
      <c r="AC631" s="14">
        <f t="shared" si="193"/>
        <v>-5.2467009636607553E-3</v>
      </c>
      <c r="AD631" s="13">
        <v>133.65249600000001</v>
      </c>
      <c r="AE631" s="14">
        <f t="shared" si="194"/>
        <v>-1.0671564031020098E-2</v>
      </c>
      <c r="AF631" s="13">
        <v>131.87133800000001</v>
      </c>
      <c r="AG631" s="14">
        <f t="shared" si="195"/>
        <v>5.9402046740677505E-3</v>
      </c>
      <c r="AH631" s="13">
        <v>34.691958999999997</v>
      </c>
      <c r="AI631" s="14">
        <f t="shared" si="196"/>
        <v>-1.7402047823562361E-2</v>
      </c>
      <c r="AJ631" s="13">
        <v>125.875725</v>
      </c>
      <c r="AK631" s="14">
        <f t="shared" si="197"/>
        <v>-7.3718626970759038E-3</v>
      </c>
      <c r="AL631" s="13">
        <v>214.53999300000001</v>
      </c>
      <c r="AM631" s="14">
        <f t="shared" si="198"/>
        <v>9.3149935012701857E-3</v>
      </c>
      <c r="AN631" s="13">
        <v>202.85612499999999</v>
      </c>
      <c r="AO631" s="14">
        <f t="shared" si="199"/>
        <v>-1.0133888121776069E-2</v>
      </c>
    </row>
    <row r="632" spans="1:41" x14ac:dyDescent="0.2">
      <c r="A632" s="50">
        <v>44169</v>
      </c>
      <c r="B632" s="49">
        <v>119.81282</v>
      </c>
      <c r="C632" s="14">
        <f t="shared" si="180"/>
        <v>-5.6123937301788551E-3</v>
      </c>
      <c r="D632" s="13">
        <v>158.128998</v>
      </c>
      <c r="E632" s="14">
        <f t="shared" si="181"/>
        <v>-7.5783262770510174E-3</v>
      </c>
      <c r="F632" s="13">
        <v>231.35000600000001</v>
      </c>
      <c r="G632" s="14">
        <f t="shared" si="182"/>
        <v>1.4284563859674471E-3</v>
      </c>
      <c r="H632" s="13">
        <v>47.386325999999997</v>
      </c>
      <c r="I632" s="14">
        <f t="shared" si="183"/>
        <v>1.9382104013054846E-3</v>
      </c>
      <c r="J632" s="13">
        <v>39.920948000000003</v>
      </c>
      <c r="K632" s="14">
        <f t="shared" si="184"/>
        <v>6.1209107839437227E-3</v>
      </c>
      <c r="L632" s="13">
        <v>153.63926699999999</v>
      </c>
      <c r="M632" s="14">
        <f t="shared" si="185"/>
        <v>5.8730591963505052E-3</v>
      </c>
      <c r="N632" s="13">
        <v>91.188004000000006</v>
      </c>
      <c r="O632" s="14">
        <f t="shared" si="186"/>
        <v>1.0538905374601892E-3</v>
      </c>
      <c r="P632" s="13">
        <v>242.26951600000001</v>
      </c>
      <c r="Q632" s="14">
        <f t="shared" si="187"/>
        <v>-1.547717511321911E-2</v>
      </c>
      <c r="R632" s="13">
        <v>47.298428000000001</v>
      </c>
      <c r="S632" s="14">
        <f t="shared" si="188"/>
        <v>1.9611686198879319E-2</v>
      </c>
      <c r="T632" s="13">
        <v>136.46951300000001</v>
      </c>
      <c r="U632" s="14">
        <f t="shared" si="189"/>
        <v>8.5234912874072588E-3</v>
      </c>
      <c r="V632" s="13">
        <v>48.763306</v>
      </c>
      <c r="W632" s="14">
        <f t="shared" si="190"/>
        <v>2.027288733720467E-2</v>
      </c>
      <c r="X632" s="13">
        <v>337.60656699999998</v>
      </c>
      <c r="Y632" s="14">
        <f t="shared" si="191"/>
        <v>2.7480743586741241E-2</v>
      </c>
      <c r="Z632" s="13">
        <v>70.105941999999999</v>
      </c>
      <c r="AA632" s="14">
        <f t="shared" si="192"/>
        <v>6.0158956555191878E-3</v>
      </c>
      <c r="AB632" s="13">
        <v>207.99323999999999</v>
      </c>
      <c r="AC632" s="14">
        <f t="shared" si="193"/>
        <v>5.6013465398674356E-4</v>
      </c>
      <c r="AD632" s="13">
        <v>135.271255</v>
      </c>
      <c r="AE632" s="14">
        <f t="shared" si="194"/>
        <v>1.2111700480326171E-2</v>
      </c>
      <c r="AF632" s="13">
        <v>133.149475</v>
      </c>
      <c r="AG632" s="14">
        <f t="shared" si="195"/>
        <v>9.6923032660818365E-3</v>
      </c>
      <c r="AH632" s="13">
        <v>34.908295000000003</v>
      </c>
      <c r="AI632" s="14">
        <f t="shared" si="196"/>
        <v>6.235911901083524E-3</v>
      </c>
      <c r="AJ632" s="13">
        <v>125.99485799999999</v>
      </c>
      <c r="AK632" s="14">
        <f t="shared" si="197"/>
        <v>9.4643347635137154E-4</v>
      </c>
      <c r="AL632" s="13">
        <v>217.770004</v>
      </c>
      <c r="AM632" s="14">
        <f t="shared" si="198"/>
        <v>1.5055519275606555E-2</v>
      </c>
      <c r="AN632" s="13">
        <v>207.37051400000001</v>
      </c>
      <c r="AO632" s="14">
        <f t="shared" si="199"/>
        <v>2.2254141944198169E-2</v>
      </c>
    </row>
    <row r="633" spans="1:41" x14ac:dyDescent="0.2">
      <c r="A633" s="50">
        <v>44172</v>
      </c>
      <c r="B633" s="49">
        <v>121.282898</v>
      </c>
      <c r="C633" s="14">
        <f t="shared" si="180"/>
        <v>1.2269788825603145E-2</v>
      </c>
      <c r="D633" s="13">
        <v>157.89999399999999</v>
      </c>
      <c r="E633" s="14">
        <f t="shared" si="181"/>
        <v>-1.4482100240715834E-3</v>
      </c>
      <c r="F633" s="13">
        <v>229.240005</v>
      </c>
      <c r="G633" s="14">
        <f t="shared" si="182"/>
        <v>-9.1203844619740515E-3</v>
      </c>
      <c r="H633" s="13">
        <v>47.606354000000003</v>
      </c>
      <c r="I633" s="14">
        <f t="shared" si="183"/>
        <v>4.6432804265097438E-3</v>
      </c>
      <c r="J633" s="13">
        <v>39.893954999999998</v>
      </c>
      <c r="K633" s="14">
        <f t="shared" si="184"/>
        <v>-6.7616129757253063E-4</v>
      </c>
      <c r="L633" s="13">
        <v>153.180756</v>
      </c>
      <c r="M633" s="14">
        <f t="shared" si="185"/>
        <v>-2.984334727397453E-3</v>
      </c>
      <c r="N633" s="13">
        <v>90.851500999999999</v>
      </c>
      <c r="O633" s="14">
        <f t="shared" si="186"/>
        <v>-3.6902112694561229E-3</v>
      </c>
      <c r="P633" s="13">
        <v>241.03054800000001</v>
      </c>
      <c r="Q633" s="14">
        <f t="shared" si="187"/>
        <v>-5.1140069970668778E-3</v>
      </c>
      <c r="R633" s="13">
        <v>45.669960000000003</v>
      </c>
      <c r="S633" s="14">
        <f t="shared" si="188"/>
        <v>-3.4429643200826865E-2</v>
      </c>
      <c r="T633" s="13">
        <v>135.28886399999999</v>
      </c>
      <c r="U633" s="14">
        <f t="shared" si="189"/>
        <v>-8.6513754907296958E-3</v>
      </c>
      <c r="V633" s="13">
        <v>47.984543000000002</v>
      </c>
      <c r="W633" s="14">
        <f t="shared" si="190"/>
        <v>-1.5970266659114496E-2</v>
      </c>
      <c r="X633" s="13">
        <v>334.28302000000002</v>
      </c>
      <c r="Y633" s="14">
        <f t="shared" si="191"/>
        <v>-9.8444382451836621E-3</v>
      </c>
      <c r="Z633" s="13">
        <v>70.593627999999995</v>
      </c>
      <c r="AA633" s="14">
        <f t="shared" si="192"/>
        <v>6.9564146217448997E-3</v>
      </c>
      <c r="AB633" s="13">
        <v>207.92527799999999</v>
      </c>
      <c r="AC633" s="14">
        <f t="shared" si="193"/>
        <v>-3.2675100402301815E-4</v>
      </c>
      <c r="AD633" s="13">
        <v>135.75514200000001</v>
      </c>
      <c r="AE633" s="14">
        <f t="shared" si="194"/>
        <v>3.5771605726582223E-3</v>
      </c>
      <c r="AF633" s="13">
        <v>132.71122700000001</v>
      </c>
      <c r="AG633" s="14">
        <f t="shared" si="195"/>
        <v>-3.2913986330024292E-3</v>
      </c>
      <c r="AH633" s="13">
        <v>35.695770000000003</v>
      </c>
      <c r="AI633" s="14">
        <f t="shared" si="196"/>
        <v>2.2558391923753307E-2</v>
      </c>
      <c r="AJ633" s="13">
        <v>126.187302</v>
      </c>
      <c r="AK633" s="14">
        <f t="shared" si="197"/>
        <v>1.5273956656232102E-3</v>
      </c>
      <c r="AL633" s="13">
        <v>217.929993</v>
      </c>
      <c r="AM633" s="14">
        <f t="shared" si="198"/>
        <v>7.3466959205270577E-4</v>
      </c>
      <c r="AN633" s="13">
        <v>207.34124800000001</v>
      </c>
      <c r="AO633" s="14">
        <f t="shared" si="199"/>
        <v>-1.4112903245255826E-4</v>
      </c>
    </row>
    <row r="634" spans="1:41" x14ac:dyDescent="0.2">
      <c r="A634" s="50">
        <v>44173</v>
      </c>
      <c r="B634" s="49">
        <v>121.90036000000001</v>
      </c>
      <c r="C634" s="14">
        <f t="shared" si="180"/>
        <v>5.0910887699928686E-3</v>
      </c>
      <c r="D634" s="13">
        <v>158.86450199999999</v>
      </c>
      <c r="E634" s="14">
        <f t="shared" si="181"/>
        <v>6.1083472872076605E-3</v>
      </c>
      <c r="F634" s="13">
        <v>228.19000199999999</v>
      </c>
      <c r="G634" s="14">
        <f t="shared" si="182"/>
        <v>-4.5803654558461693E-3</v>
      </c>
      <c r="H634" s="13">
        <v>47.129638999999997</v>
      </c>
      <c r="I634" s="14">
        <f t="shared" si="183"/>
        <v>-1.0013684307771276E-2</v>
      </c>
      <c r="J634" s="13">
        <v>39.911945000000003</v>
      </c>
      <c r="K634" s="14">
        <f t="shared" si="184"/>
        <v>4.5094551292312879E-4</v>
      </c>
      <c r="L634" s="13">
        <v>153.220642</v>
      </c>
      <c r="M634" s="14">
        <f t="shared" si="185"/>
        <v>2.603851883327124E-4</v>
      </c>
      <c r="N634" s="13">
        <v>90.566497999999996</v>
      </c>
      <c r="O634" s="14">
        <f t="shared" si="186"/>
        <v>-3.1370202678324688E-3</v>
      </c>
      <c r="P634" s="13">
        <v>240.186295</v>
      </c>
      <c r="Q634" s="14">
        <f t="shared" si="187"/>
        <v>-3.5026804984071847E-3</v>
      </c>
      <c r="R634" s="13">
        <v>46.115738</v>
      </c>
      <c r="S634" s="14">
        <f t="shared" si="188"/>
        <v>9.7608581220565149E-3</v>
      </c>
      <c r="T634" s="13">
        <v>137.63194300000001</v>
      </c>
      <c r="U634" s="14">
        <f t="shared" si="189"/>
        <v>1.7319082522564644E-2</v>
      </c>
      <c r="V634" s="13">
        <v>48.156596999999998</v>
      </c>
      <c r="W634" s="14">
        <f t="shared" si="190"/>
        <v>3.5856129754114896E-3</v>
      </c>
      <c r="X634" s="13">
        <v>334.11636399999998</v>
      </c>
      <c r="Y634" s="14">
        <f t="shared" si="191"/>
        <v>-4.9854760795220443E-4</v>
      </c>
      <c r="Z634" s="13">
        <v>71.166854999999998</v>
      </c>
      <c r="AA634" s="14">
        <f t="shared" si="192"/>
        <v>8.1200954851052831E-3</v>
      </c>
      <c r="AB634" s="13">
        <v>209.59420800000001</v>
      </c>
      <c r="AC634" s="14">
        <f t="shared" si="193"/>
        <v>8.0265853967020906E-3</v>
      </c>
      <c r="AD634" s="13">
        <v>133.193558</v>
      </c>
      <c r="AE634" s="14">
        <f t="shared" si="194"/>
        <v>-1.8869148985899975E-2</v>
      </c>
      <c r="AF634" s="13">
        <v>132.84818999999999</v>
      </c>
      <c r="AG634" s="14">
        <f t="shared" si="195"/>
        <v>1.0320377792902846E-3</v>
      </c>
      <c r="AH634" s="13">
        <v>36.829383999999997</v>
      </c>
      <c r="AI634" s="14">
        <f t="shared" si="196"/>
        <v>3.1757656439404203E-2</v>
      </c>
      <c r="AJ634" s="13">
        <v>126.526428</v>
      </c>
      <c r="AK634" s="14">
        <f t="shared" si="197"/>
        <v>2.6874811857058312E-3</v>
      </c>
      <c r="AL634" s="13">
        <v>216.94000199999999</v>
      </c>
      <c r="AM634" s="14">
        <f t="shared" si="198"/>
        <v>-4.5427019308902361E-3</v>
      </c>
      <c r="AN634" s="13">
        <v>207.45825199999999</v>
      </c>
      <c r="AO634" s="14">
        <f t="shared" si="199"/>
        <v>5.6430643264948621E-4</v>
      </c>
    </row>
    <row r="635" spans="1:41" x14ac:dyDescent="0.2">
      <c r="A635" s="50">
        <v>44174</v>
      </c>
      <c r="B635" s="49">
        <v>119.35218</v>
      </c>
      <c r="C635" s="14">
        <f t="shared" si="180"/>
        <v>-2.0903793885432398E-2</v>
      </c>
      <c r="D635" s="13">
        <v>155.21000699999999</v>
      </c>
      <c r="E635" s="14">
        <f t="shared" si="181"/>
        <v>-2.300384890263274E-2</v>
      </c>
      <c r="F635" s="13">
        <v>227.509995</v>
      </c>
      <c r="G635" s="14">
        <f t="shared" si="182"/>
        <v>-2.9800034797317076E-3</v>
      </c>
      <c r="H635" s="13">
        <v>46.992130000000003</v>
      </c>
      <c r="I635" s="14">
        <f t="shared" si="183"/>
        <v>-2.9176756478018762E-3</v>
      </c>
      <c r="J635" s="13">
        <v>40.199795000000002</v>
      </c>
      <c r="K635" s="14">
        <f t="shared" si="184"/>
        <v>7.2121265951834435E-3</v>
      </c>
      <c r="L635" s="13">
        <v>153.92832899999999</v>
      </c>
      <c r="M635" s="14">
        <f t="shared" si="185"/>
        <v>4.618744516159845E-3</v>
      </c>
      <c r="N635" s="13">
        <v>88.892998000000006</v>
      </c>
      <c r="O635" s="14">
        <f t="shared" si="186"/>
        <v>-1.8478135259243356E-2</v>
      </c>
      <c r="P635" s="13">
        <v>243.72868299999999</v>
      </c>
      <c r="Q635" s="14">
        <f t="shared" si="187"/>
        <v>1.4748501782751555E-2</v>
      </c>
      <c r="R635" s="13">
        <v>45.551684999999999</v>
      </c>
      <c r="S635" s="14">
        <f t="shared" si="188"/>
        <v>-1.2231247388906574E-2</v>
      </c>
      <c r="T635" s="13">
        <v>139.03959699999999</v>
      </c>
      <c r="U635" s="14">
        <f t="shared" si="189"/>
        <v>1.0227669313656262E-2</v>
      </c>
      <c r="V635" s="13">
        <v>48.292422999999999</v>
      </c>
      <c r="W635" s="14">
        <f t="shared" si="190"/>
        <v>2.8205066068103246E-3</v>
      </c>
      <c r="X635" s="13">
        <v>330.25351000000001</v>
      </c>
      <c r="Y635" s="14">
        <f t="shared" si="191"/>
        <v>-1.1561403200233467E-2</v>
      </c>
      <c r="Z635" s="13">
        <v>71.414969999999997</v>
      </c>
      <c r="AA635" s="14">
        <f t="shared" si="192"/>
        <v>3.486384216360161E-3</v>
      </c>
      <c r="AB635" s="13">
        <v>205.50924699999999</v>
      </c>
      <c r="AC635" s="14">
        <f t="shared" si="193"/>
        <v>-1.9489856322747356E-2</v>
      </c>
      <c r="AD635" s="13">
        <v>129.01066599999999</v>
      </c>
      <c r="AE635" s="14">
        <f t="shared" si="194"/>
        <v>-3.1404611925751058E-2</v>
      </c>
      <c r="AF635" s="13">
        <v>133.003387</v>
      </c>
      <c r="AG635" s="14">
        <f t="shared" si="195"/>
        <v>1.1682281858715893E-3</v>
      </c>
      <c r="AH635" s="13">
        <v>36.214976999999998</v>
      </c>
      <c r="AI635" s="14">
        <f t="shared" si="196"/>
        <v>-1.6682521760342239E-2</v>
      </c>
      <c r="AJ635" s="13">
        <v>125.023338</v>
      </c>
      <c r="AK635" s="14">
        <f t="shared" si="197"/>
        <v>-1.1879652526031959E-2</v>
      </c>
      <c r="AL635" s="13">
        <v>210.800003</v>
      </c>
      <c r="AM635" s="14">
        <f t="shared" si="198"/>
        <v>-2.8302751652044322E-2</v>
      </c>
      <c r="AN635" s="13">
        <v>204.347916</v>
      </c>
      <c r="AO635" s="14">
        <f t="shared" si="199"/>
        <v>-1.499258752069299E-2</v>
      </c>
    </row>
    <row r="636" spans="1:41" x14ac:dyDescent="0.2">
      <c r="A636" s="50">
        <v>44175</v>
      </c>
      <c r="B636" s="49">
        <v>120.783073</v>
      </c>
      <c r="C636" s="14">
        <f t="shared" si="180"/>
        <v>1.1988830032262587E-2</v>
      </c>
      <c r="D636" s="13">
        <v>155.07449299999999</v>
      </c>
      <c r="E636" s="14">
        <f t="shared" si="181"/>
        <v>-8.7310092061265721E-4</v>
      </c>
      <c r="F636" s="13">
        <v>227.35000600000001</v>
      </c>
      <c r="G636" s="14">
        <f t="shared" si="182"/>
        <v>-7.0321745644619238E-4</v>
      </c>
      <c r="H636" s="13">
        <v>46.277073000000001</v>
      </c>
      <c r="I636" s="14">
        <f t="shared" si="183"/>
        <v>-1.5216526682233833E-2</v>
      </c>
      <c r="J636" s="13">
        <v>39.866973999999999</v>
      </c>
      <c r="K636" s="14">
        <f t="shared" si="184"/>
        <v>-8.2791715728899318E-3</v>
      </c>
      <c r="L636" s="13">
        <v>154.18748500000001</v>
      </c>
      <c r="M636" s="14">
        <f t="shared" si="185"/>
        <v>1.6836147165608661E-3</v>
      </c>
      <c r="N636" s="13">
        <v>88.382499999999993</v>
      </c>
      <c r="O636" s="14">
        <f t="shared" si="186"/>
        <v>-5.7428370230017123E-3</v>
      </c>
      <c r="P636" s="13">
        <v>243.022064</v>
      </c>
      <c r="Q636" s="14">
        <f t="shared" si="187"/>
        <v>-2.8992032915551302E-3</v>
      </c>
      <c r="R636" s="13">
        <v>45.724536999999998</v>
      </c>
      <c r="S636" s="14">
        <f t="shared" si="188"/>
        <v>3.7946346002348808E-3</v>
      </c>
      <c r="T636" s="13">
        <v>138.26767000000001</v>
      </c>
      <c r="U636" s="14">
        <f t="shared" si="189"/>
        <v>-5.5518500963432915E-3</v>
      </c>
      <c r="V636" s="13">
        <v>48.038871999999998</v>
      </c>
      <c r="W636" s="14">
        <f t="shared" si="190"/>
        <v>-5.2503267438041012E-3</v>
      </c>
      <c r="X636" s="13">
        <v>325.02786300000002</v>
      </c>
      <c r="Y636" s="14">
        <f t="shared" si="191"/>
        <v>-1.5823138412669691E-2</v>
      </c>
      <c r="Z636" s="13">
        <v>71.004294999999999</v>
      </c>
      <c r="AA636" s="14">
        <f t="shared" si="192"/>
        <v>-5.7505450187824714E-3</v>
      </c>
      <c r="AB636" s="13">
        <v>204.26727299999999</v>
      </c>
      <c r="AC636" s="14">
        <f t="shared" si="193"/>
        <v>-6.0433971615885262E-3</v>
      </c>
      <c r="AD636" s="13">
        <v>129.424713</v>
      </c>
      <c r="AE636" s="14">
        <f t="shared" si="194"/>
        <v>3.2094013064005722E-3</v>
      </c>
      <c r="AF636" s="13">
        <v>132.07218900000001</v>
      </c>
      <c r="AG636" s="14">
        <f t="shared" si="195"/>
        <v>-7.0013104252750757E-3</v>
      </c>
      <c r="AH636" s="13">
        <v>36.111141000000003</v>
      </c>
      <c r="AI636" s="14">
        <f t="shared" si="196"/>
        <v>-2.8672115406837007E-3</v>
      </c>
      <c r="AJ636" s="13">
        <v>124.198441</v>
      </c>
      <c r="AK636" s="14">
        <f t="shared" si="197"/>
        <v>-6.5979441374377501E-3</v>
      </c>
      <c r="AL636" s="13">
        <v>215.33999600000001</v>
      </c>
      <c r="AM636" s="14">
        <f t="shared" si="198"/>
        <v>2.1536968384198829E-2</v>
      </c>
      <c r="AN636" s="13">
        <v>202.427109</v>
      </c>
      <c r="AO636" s="14">
        <f t="shared" si="199"/>
        <v>-9.3996896939237962E-3</v>
      </c>
    </row>
    <row r="637" spans="1:41" x14ac:dyDescent="0.2">
      <c r="A637" s="50">
        <v>44176</v>
      </c>
      <c r="B637" s="49">
        <v>119.96962000000001</v>
      </c>
      <c r="C637" s="14">
        <f t="shared" si="180"/>
        <v>-6.7348261622719452E-3</v>
      </c>
      <c r="D637" s="13">
        <v>155.820999</v>
      </c>
      <c r="E637" s="14">
        <f t="shared" si="181"/>
        <v>4.8138542036053611E-3</v>
      </c>
      <c r="F637" s="13">
        <v>226.38999899999999</v>
      </c>
      <c r="G637" s="14">
        <f t="shared" si="182"/>
        <v>-4.2225950062214634E-3</v>
      </c>
      <c r="H637" s="13">
        <v>46.689602000000001</v>
      </c>
      <c r="I637" s="14">
        <f t="shared" si="183"/>
        <v>8.9143278357297628E-3</v>
      </c>
      <c r="J637" s="13">
        <v>39.866973999999999</v>
      </c>
      <c r="K637" s="14">
        <f t="shared" si="184"/>
        <v>0</v>
      </c>
      <c r="L637" s="13">
        <v>175.14917</v>
      </c>
      <c r="M637" s="14">
        <f t="shared" si="185"/>
        <v>0.13594932818315297</v>
      </c>
      <c r="N637" s="13">
        <v>88.739998</v>
      </c>
      <c r="O637" s="14">
        <f t="shared" si="186"/>
        <v>4.044895765564549E-3</v>
      </c>
      <c r="P637" s="13">
        <v>242.783401</v>
      </c>
      <c r="Q637" s="14">
        <f t="shared" si="187"/>
        <v>-9.8206309366211109E-4</v>
      </c>
      <c r="R637" s="13">
        <v>45.242370999999999</v>
      </c>
      <c r="S637" s="14">
        <f t="shared" si="188"/>
        <v>-1.0545016562988896E-2</v>
      </c>
      <c r="T637" s="13">
        <v>138.90335099999999</v>
      </c>
      <c r="U637" s="14">
        <f t="shared" si="189"/>
        <v>4.5974666384409613E-3</v>
      </c>
      <c r="V637" s="13">
        <v>48.310532000000002</v>
      </c>
      <c r="W637" s="14">
        <f t="shared" si="190"/>
        <v>5.6550037228184635E-3</v>
      </c>
      <c r="X637" s="13">
        <v>321.00814800000001</v>
      </c>
      <c r="Y637" s="14">
        <f t="shared" si="191"/>
        <v>-1.2367293569536253E-2</v>
      </c>
      <c r="Z637" s="13">
        <v>70.978615000000005</v>
      </c>
      <c r="AA637" s="14">
        <f t="shared" si="192"/>
        <v>-3.6166826246208927E-4</v>
      </c>
      <c r="AB637" s="13">
        <v>206.92588799999999</v>
      </c>
      <c r="AC637" s="14">
        <f t="shared" si="193"/>
        <v>1.3015374224925491E-2</v>
      </c>
      <c r="AD637" s="13">
        <v>129.83377100000001</v>
      </c>
      <c r="AE637" s="14">
        <f t="shared" si="194"/>
        <v>3.1605864947910067E-3</v>
      </c>
      <c r="AF637" s="13">
        <v>132.346069</v>
      </c>
      <c r="AG637" s="14">
        <f t="shared" si="195"/>
        <v>2.0737143987217266E-3</v>
      </c>
      <c r="AH637" s="13">
        <v>35.583275</v>
      </c>
      <c r="AI637" s="14">
        <f t="shared" si="196"/>
        <v>-1.4617815593254258E-2</v>
      </c>
      <c r="AJ637" s="13">
        <v>125.11499000000001</v>
      </c>
      <c r="AK637" s="14">
        <f t="shared" si="197"/>
        <v>7.3797142107443481E-3</v>
      </c>
      <c r="AL637" s="13">
        <v>214.05999800000001</v>
      </c>
      <c r="AM637" s="14">
        <f t="shared" si="198"/>
        <v>-5.9440792410899723E-3</v>
      </c>
      <c r="AN637" s="13">
        <v>201.091309</v>
      </c>
      <c r="AO637" s="14">
        <f t="shared" si="199"/>
        <v>-6.5989185272611328E-3</v>
      </c>
    </row>
    <row r="638" spans="1:41" x14ac:dyDescent="0.2">
      <c r="A638" s="50">
        <v>44179</v>
      </c>
      <c r="B638" s="49">
        <v>119.35218</v>
      </c>
      <c r="C638" s="14">
        <f t="shared" si="180"/>
        <v>-5.1466362900874918E-3</v>
      </c>
      <c r="D638" s="13">
        <v>157.84849500000001</v>
      </c>
      <c r="E638" s="14">
        <f t="shared" si="181"/>
        <v>1.301169940516167E-2</v>
      </c>
      <c r="F638" s="13">
        <v>222.85000600000001</v>
      </c>
      <c r="G638" s="14">
        <f t="shared" si="182"/>
        <v>-1.563670222022473E-2</v>
      </c>
      <c r="H638" s="13">
        <v>46.744610000000002</v>
      </c>
      <c r="I638" s="14">
        <f t="shared" si="183"/>
        <v>1.1781638232855052E-3</v>
      </c>
      <c r="J638" s="13">
        <v>39.795009999999998</v>
      </c>
      <c r="K638" s="14">
        <f t="shared" si="184"/>
        <v>-1.8051031412618102E-3</v>
      </c>
      <c r="L638" s="13">
        <v>168.75003100000001</v>
      </c>
      <c r="M638" s="14">
        <f t="shared" si="185"/>
        <v>-3.6535365825598798E-2</v>
      </c>
      <c r="N638" s="13">
        <v>87.612999000000002</v>
      </c>
      <c r="O638" s="14">
        <f t="shared" si="186"/>
        <v>-1.2700011555105029E-2</v>
      </c>
      <c r="P638" s="13">
        <v>243.72868299999999</v>
      </c>
      <c r="Q638" s="14">
        <f t="shared" si="187"/>
        <v>3.8935198868887966E-3</v>
      </c>
      <c r="R638" s="13">
        <v>45.915596000000001</v>
      </c>
      <c r="S638" s="14">
        <f t="shared" si="188"/>
        <v>1.4880409340173761E-2</v>
      </c>
      <c r="T638" s="13">
        <v>135.37970000000001</v>
      </c>
      <c r="U638" s="14">
        <f t="shared" si="189"/>
        <v>-2.5367645738078481E-2</v>
      </c>
      <c r="V638" s="13">
        <v>48.238093999999997</v>
      </c>
      <c r="W638" s="14">
        <f t="shared" si="190"/>
        <v>-1.4994245975185061E-3</v>
      </c>
      <c r="X638" s="13">
        <v>324.66507000000001</v>
      </c>
      <c r="Y638" s="14">
        <f t="shared" si="191"/>
        <v>1.1391991208896002E-2</v>
      </c>
      <c r="Z638" s="13">
        <v>69.262580999999997</v>
      </c>
      <c r="AA638" s="14">
        <f t="shared" si="192"/>
        <v>-2.4176774934253187E-2</v>
      </c>
      <c r="AB638" s="13">
        <v>207.83796699999999</v>
      </c>
      <c r="AC638" s="14">
        <f t="shared" si="193"/>
        <v>4.4077568486742269E-3</v>
      </c>
      <c r="AD638" s="13">
        <v>132.781982</v>
      </c>
      <c r="AE638" s="14">
        <f t="shared" si="194"/>
        <v>2.2707581989588776E-2</v>
      </c>
      <c r="AF638" s="13">
        <v>131.67053200000001</v>
      </c>
      <c r="AG638" s="14">
        <f t="shared" si="195"/>
        <v>-5.1043223656306314E-3</v>
      </c>
      <c r="AH638" s="13">
        <v>33.930453999999997</v>
      </c>
      <c r="AI638" s="14">
        <f t="shared" si="196"/>
        <v>-4.6449378254250107E-2</v>
      </c>
      <c r="AJ638" s="13">
        <v>124.51010100000001</v>
      </c>
      <c r="AK638" s="14">
        <f t="shared" si="197"/>
        <v>-4.8346644954373463E-3</v>
      </c>
      <c r="AL638" s="13">
        <v>220.78999300000001</v>
      </c>
      <c r="AM638" s="14">
        <f t="shared" si="198"/>
        <v>3.1439760174154507E-2</v>
      </c>
      <c r="AN638" s="13">
        <v>202.07609600000001</v>
      </c>
      <c r="AO638" s="14">
        <f t="shared" si="199"/>
        <v>4.8972131361479931E-3</v>
      </c>
    </row>
    <row r="639" spans="1:41" x14ac:dyDescent="0.2">
      <c r="A639" s="50">
        <v>44180</v>
      </c>
      <c r="B639" s="49">
        <v>125.330566</v>
      </c>
      <c r="C639" s="14">
        <f t="shared" si="180"/>
        <v>5.0090295795183648E-2</v>
      </c>
      <c r="D639" s="13">
        <v>158.25599700000001</v>
      </c>
      <c r="E639" s="14">
        <f t="shared" si="181"/>
        <v>2.5816020608875334E-3</v>
      </c>
      <c r="F639" s="13">
        <v>224.38000500000001</v>
      </c>
      <c r="G639" s="14">
        <f t="shared" si="182"/>
        <v>6.8655999946438673E-3</v>
      </c>
      <c r="H639" s="13">
        <v>47.221316999999999</v>
      </c>
      <c r="I639" s="14">
        <f t="shared" si="183"/>
        <v>1.019811695936701E-2</v>
      </c>
      <c r="J639" s="13">
        <v>40.226784000000002</v>
      </c>
      <c r="K639" s="14">
        <f t="shared" si="184"/>
        <v>1.084995329816496E-2</v>
      </c>
      <c r="L639" s="13">
        <v>173.374954</v>
      </c>
      <c r="M639" s="14">
        <f t="shared" si="185"/>
        <v>2.7406946076353522E-2</v>
      </c>
      <c r="N639" s="13">
        <v>88.054001</v>
      </c>
      <c r="O639" s="14">
        <f t="shared" si="186"/>
        <v>5.0335224799233913E-3</v>
      </c>
      <c r="P639" s="13">
        <v>245.93121300000001</v>
      </c>
      <c r="Q639" s="14">
        <f t="shared" si="187"/>
        <v>9.0368108213181308E-3</v>
      </c>
      <c r="R639" s="13">
        <v>46.097541999999997</v>
      </c>
      <c r="S639" s="14">
        <f t="shared" si="188"/>
        <v>3.962618714564714E-3</v>
      </c>
      <c r="T639" s="13">
        <v>136.741928</v>
      </c>
      <c r="U639" s="14">
        <f t="shared" si="189"/>
        <v>1.0062276692886618E-2</v>
      </c>
      <c r="V639" s="13">
        <v>48.754252999999999</v>
      </c>
      <c r="W639" s="14">
        <f t="shared" si="190"/>
        <v>1.0700236207508595E-2</v>
      </c>
      <c r="X639" s="13">
        <v>327.11617999999999</v>
      </c>
      <c r="Y639" s="14">
        <f t="shared" si="191"/>
        <v>7.5496572513944482E-3</v>
      </c>
      <c r="Z639" s="13">
        <v>69.400565999999998</v>
      </c>
      <c r="AA639" s="14">
        <f t="shared" si="192"/>
        <v>1.9922012435544811E-3</v>
      </c>
      <c r="AB639" s="13">
        <v>207.77006499999999</v>
      </c>
      <c r="AC639" s="14">
        <f t="shared" si="193"/>
        <v>-3.2670642895582525E-4</v>
      </c>
      <c r="AD639" s="13">
        <v>133.298294</v>
      </c>
      <c r="AE639" s="14">
        <f t="shared" si="194"/>
        <v>3.8884191380725852E-3</v>
      </c>
      <c r="AF639" s="13">
        <v>132.16352800000001</v>
      </c>
      <c r="AG639" s="14">
        <f t="shared" si="195"/>
        <v>3.7441635004558105E-3</v>
      </c>
      <c r="AH639" s="13">
        <v>33.497768000000001</v>
      </c>
      <c r="AI639" s="14">
        <f t="shared" si="196"/>
        <v>-1.2752142956884649E-2</v>
      </c>
      <c r="AJ639" s="13">
        <v>125.243301</v>
      </c>
      <c r="AK639" s="14">
        <f t="shared" si="197"/>
        <v>5.8886788630907461E-3</v>
      </c>
      <c r="AL639" s="13">
        <v>221.60000600000001</v>
      </c>
      <c r="AM639" s="14">
        <f t="shared" si="198"/>
        <v>3.6687034090354675E-3</v>
      </c>
      <c r="AN639" s="13">
        <v>203.15837099999999</v>
      </c>
      <c r="AO639" s="14">
        <f t="shared" si="199"/>
        <v>5.3557794386525082E-3</v>
      </c>
    </row>
    <row r="640" spans="1:41" x14ac:dyDescent="0.2">
      <c r="A640" s="50">
        <v>44181</v>
      </c>
      <c r="B640" s="49">
        <v>125.26196299999999</v>
      </c>
      <c r="C640" s="14">
        <f t="shared" si="180"/>
        <v>-5.4737644765767701E-4</v>
      </c>
      <c r="D640" s="13">
        <v>162.04800399999999</v>
      </c>
      <c r="E640" s="14">
        <f t="shared" si="181"/>
        <v>2.3961221513773001E-2</v>
      </c>
      <c r="F640" s="13">
        <v>221.91000399999999</v>
      </c>
      <c r="G640" s="14">
        <f t="shared" si="182"/>
        <v>-1.1008115451285549E-2</v>
      </c>
      <c r="H640" s="13">
        <v>47.147972000000003</v>
      </c>
      <c r="I640" s="14">
        <f t="shared" si="183"/>
        <v>-1.5532180095696457E-3</v>
      </c>
      <c r="J640" s="13">
        <v>40.226784000000002</v>
      </c>
      <c r="K640" s="14">
        <f t="shared" si="184"/>
        <v>0</v>
      </c>
      <c r="L640" s="13">
        <v>172.55761699999999</v>
      </c>
      <c r="M640" s="14">
        <f t="shared" si="185"/>
        <v>-4.7142737814367397E-3</v>
      </c>
      <c r="N640" s="13">
        <v>87.859497000000005</v>
      </c>
      <c r="O640" s="14">
        <f t="shared" si="186"/>
        <v>-2.2089172302346416E-3</v>
      </c>
      <c r="P640" s="13">
        <v>247.40870699999999</v>
      </c>
      <c r="Q640" s="14">
        <f t="shared" si="187"/>
        <v>6.0077530703674942E-3</v>
      </c>
      <c r="R640" s="13">
        <v>46.506926999999997</v>
      </c>
      <c r="S640" s="14">
        <f t="shared" si="188"/>
        <v>8.8808422800503717E-3</v>
      </c>
      <c r="T640" s="13">
        <v>135.92459099999999</v>
      </c>
      <c r="U640" s="14">
        <f t="shared" si="189"/>
        <v>-5.977223021164435E-3</v>
      </c>
      <c r="V640" s="13">
        <v>48.047932000000003</v>
      </c>
      <c r="W640" s="14">
        <f t="shared" si="190"/>
        <v>-1.4487372004243326E-2</v>
      </c>
      <c r="X640" s="13">
        <v>325.59652699999998</v>
      </c>
      <c r="Y640" s="14">
        <f t="shared" si="191"/>
        <v>-4.6456063408419901E-3</v>
      </c>
      <c r="Z640" s="13">
        <v>68.840034000000003</v>
      </c>
      <c r="AA640" s="14">
        <f t="shared" si="192"/>
        <v>-8.0767641001658896E-3</v>
      </c>
      <c r="AB640" s="13">
        <v>212.76710499999999</v>
      </c>
      <c r="AC640" s="14">
        <f t="shared" si="193"/>
        <v>2.4050817907767419E-2</v>
      </c>
      <c r="AD640" s="13">
        <v>132.12098700000001</v>
      </c>
      <c r="AE640" s="14">
        <f t="shared" si="194"/>
        <v>-8.8321235379050789E-3</v>
      </c>
      <c r="AF640" s="13">
        <v>132.273056</v>
      </c>
      <c r="AG640" s="14">
        <f t="shared" si="195"/>
        <v>8.2873090373292158E-4</v>
      </c>
      <c r="AH640" s="13">
        <v>32.744914999999999</v>
      </c>
      <c r="AI640" s="14">
        <f t="shared" si="196"/>
        <v>-2.2474721300834166E-2</v>
      </c>
      <c r="AJ640" s="13">
        <v>125.81154600000001</v>
      </c>
      <c r="AK640" s="14">
        <f t="shared" si="197"/>
        <v>4.5371288960198708E-3</v>
      </c>
      <c r="AL640" s="13">
        <v>230.199997</v>
      </c>
      <c r="AM640" s="14">
        <f t="shared" si="198"/>
        <v>3.8808622595434272E-2</v>
      </c>
      <c r="AN640" s="13">
        <v>203.07060200000001</v>
      </c>
      <c r="AO640" s="14">
        <f t="shared" si="199"/>
        <v>-4.3202256233876302E-4</v>
      </c>
    </row>
    <row r="641" spans="1:41" x14ac:dyDescent="0.2">
      <c r="A641" s="50">
        <v>44182</v>
      </c>
      <c r="B641" s="49">
        <v>126.134224</v>
      </c>
      <c r="C641" s="14">
        <f t="shared" si="180"/>
        <v>6.9634945765619793E-3</v>
      </c>
      <c r="D641" s="13">
        <v>161.804001</v>
      </c>
      <c r="E641" s="14">
        <f t="shared" si="181"/>
        <v>-1.505745174127493E-3</v>
      </c>
      <c r="F641" s="13">
        <v>224.679993</v>
      </c>
      <c r="G641" s="14">
        <f t="shared" si="182"/>
        <v>1.2482488171195794E-2</v>
      </c>
      <c r="H641" s="13">
        <v>47.083804999999998</v>
      </c>
      <c r="I641" s="14">
        <f t="shared" si="183"/>
        <v>-1.3609705206409917E-3</v>
      </c>
      <c r="J641" s="13">
        <v>40.316733999999997</v>
      </c>
      <c r="K641" s="14">
        <f t="shared" si="184"/>
        <v>2.2360723641241531E-3</v>
      </c>
      <c r="L641" s="13">
        <v>172.986221</v>
      </c>
      <c r="M641" s="14">
        <f t="shared" si="185"/>
        <v>2.4838312411326058E-3</v>
      </c>
      <c r="N641" s="13">
        <v>87.025497000000001</v>
      </c>
      <c r="O641" s="14">
        <f t="shared" si="186"/>
        <v>-9.4924285760480398E-3</v>
      </c>
      <c r="P641" s="13">
        <v>251.42842099999999</v>
      </c>
      <c r="Q641" s="14">
        <f t="shared" si="187"/>
        <v>1.6247261661652024E-2</v>
      </c>
      <c r="R641" s="13">
        <v>46.079349999999998</v>
      </c>
      <c r="S641" s="14">
        <f t="shared" si="188"/>
        <v>-9.1938347162778822E-3</v>
      </c>
      <c r="T641" s="13">
        <v>139.51182600000001</v>
      </c>
      <c r="U641" s="14">
        <f t="shared" si="189"/>
        <v>2.6391361368893307E-2</v>
      </c>
      <c r="V641" s="13">
        <v>48.238093999999997</v>
      </c>
      <c r="W641" s="14">
        <f t="shared" si="190"/>
        <v>3.95775618397054E-3</v>
      </c>
      <c r="X641" s="13">
        <v>330.30246</v>
      </c>
      <c r="Y641" s="14">
        <f t="shared" si="191"/>
        <v>1.4453265344565702E-2</v>
      </c>
      <c r="Z641" s="13">
        <v>68.831421000000006</v>
      </c>
      <c r="AA641" s="14">
        <f t="shared" si="192"/>
        <v>-1.2511614971011387E-4</v>
      </c>
      <c r="AB641" s="13">
        <v>212.90292400000001</v>
      </c>
      <c r="AC641" s="14">
        <f t="shared" si="193"/>
        <v>6.3834585708177904E-4</v>
      </c>
      <c r="AD641" s="13">
        <v>133.10626199999999</v>
      </c>
      <c r="AE641" s="14">
        <f t="shared" si="194"/>
        <v>7.4573693579806921E-3</v>
      </c>
      <c r="AF641" s="13">
        <v>133.02165199999999</v>
      </c>
      <c r="AG641" s="14">
        <f t="shared" si="195"/>
        <v>5.6594745947351477E-3</v>
      </c>
      <c r="AH641" s="13">
        <v>32.909328000000002</v>
      </c>
      <c r="AI641" s="14">
        <f t="shared" si="196"/>
        <v>5.0210238750048042E-3</v>
      </c>
      <c r="AJ641" s="13">
        <v>126.70974</v>
      </c>
      <c r="AK641" s="14">
        <f t="shared" si="197"/>
        <v>7.1392016754963095E-3</v>
      </c>
      <c r="AL641" s="13">
        <v>235.509995</v>
      </c>
      <c r="AM641" s="14">
        <f t="shared" si="198"/>
        <v>2.3066889961775416E-2</v>
      </c>
      <c r="AN641" s="13">
        <v>205.907974</v>
      </c>
      <c r="AO641" s="14">
        <f t="shared" si="199"/>
        <v>1.3972342486087586E-2</v>
      </c>
    </row>
    <row r="642" spans="1:41" x14ac:dyDescent="0.2">
      <c r="A642" s="50">
        <v>44183</v>
      </c>
      <c r="B642" s="49">
        <v>124.134911</v>
      </c>
      <c r="C642" s="14">
        <f t="shared" si="180"/>
        <v>-1.5850678242568028E-2</v>
      </c>
      <c r="D642" s="13">
        <v>160.082504</v>
      </c>
      <c r="E642" s="14">
        <f t="shared" si="181"/>
        <v>-1.0639396982525806E-2</v>
      </c>
      <c r="F642" s="13">
        <v>223.429993</v>
      </c>
      <c r="G642" s="14">
        <f t="shared" si="182"/>
        <v>-5.563468216771783E-3</v>
      </c>
      <c r="H642" s="13">
        <v>46.662106000000001</v>
      </c>
      <c r="I642" s="14">
        <f t="shared" si="183"/>
        <v>-8.9563492160413816E-3</v>
      </c>
      <c r="J642" s="13">
        <v>40.874442999999999</v>
      </c>
      <c r="K642" s="14">
        <f t="shared" si="184"/>
        <v>1.3833188968134236E-2</v>
      </c>
      <c r="L642" s="13">
        <v>172.32836900000001</v>
      </c>
      <c r="M642" s="14">
        <f t="shared" si="185"/>
        <v>-3.8029156090992888E-3</v>
      </c>
      <c r="N642" s="13">
        <v>86.310997</v>
      </c>
      <c r="O642" s="14">
        <f t="shared" si="186"/>
        <v>-8.2102375123465077E-3</v>
      </c>
      <c r="P642" s="13">
        <v>248.19802899999999</v>
      </c>
      <c r="Q642" s="14">
        <f t="shared" si="187"/>
        <v>-1.2848157686994321E-2</v>
      </c>
      <c r="R642" s="13">
        <v>43.177208</v>
      </c>
      <c r="S642" s="14">
        <f t="shared" si="188"/>
        <v>-6.2981400562290846E-2</v>
      </c>
      <c r="T642" s="13">
        <v>140.32011399999999</v>
      </c>
      <c r="U642" s="14">
        <f t="shared" si="189"/>
        <v>5.793688056236812E-3</v>
      </c>
      <c r="V642" s="13">
        <v>48.663699999999999</v>
      </c>
      <c r="W642" s="14">
        <f t="shared" si="190"/>
        <v>8.8230268799591727E-3</v>
      </c>
      <c r="X642" s="13">
        <v>333.66537499999998</v>
      </c>
      <c r="Y642" s="14">
        <f t="shared" si="191"/>
        <v>1.0181319872700767E-2</v>
      </c>
      <c r="Z642" s="13">
        <v>68.581337000000005</v>
      </c>
      <c r="AA642" s="14">
        <f t="shared" si="192"/>
        <v>-3.6332825382175971E-3</v>
      </c>
      <c r="AB642" s="13">
        <v>212.09759500000001</v>
      </c>
      <c r="AC642" s="14">
        <f t="shared" si="193"/>
        <v>-3.7826112712289195E-3</v>
      </c>
      <c r="AD642" s="13">
        <v>132.415344</v>
      </c>
      <c r="AE642" s="14">
        <f t="shared" si="194"/>
        <v>-5.190724986327E-3</v>
      </c>
      <c r="AF642" s="13">
        <v>134.13540599999999</v>
      </c>
      <c r="AG642" s="14">
        <f t="shared" si="195"/>
        <v>8.3727271707616513E-3</v>
      </c>
      <c r="AH642" s="13">
        <v>32.606468</v>
      </c>
      <c r="AI642" s="14">
        <f t="shared" si="196"/>
        <v>-9.2028618755145564E-3</v>
      </c>
      <c r="AJ642" s="13">
        <v>127.43377700000001</v>
      </c>
      <c r="AK642" s="14">
        <f t="shared" si="197"/>
        <v>5.7141384711232313E-3</v>
      </c>
      <c r="AL642" s="13">
        <v>236.449997</v>
      </c>
      <c r="AM642" s="14">
        <f t="shared" si="198"/>
        <v>3.9913465243799351E-3</v>
      </c>
      <c r="AN642" s="13">
        <v>206.03471400000001</v>
      </c>
      <c r="AO642" s="14">
        <f t="shared" si="199"/>
        <v>6.1551768752776681E-4</v>
      </c>
    </row>
    <row r="643" spans="1:41" x14ac:dyDescent="0.2">
      <c r="A643" s="50">
        <v>44186</v>
      </c>
      <c r="B643" s="49">
        <v>125.673607</v>
      </c>
      <c r="C643" s="14">
        <f t="shared" si="180"/>
        <v>1.2395352665939496E-2</v>
      </c>
      <c r="D643" s="13">
        <v>160.30900600000001</v>
      </c>
      <c r="E643" s="14">
        <f t="shared" si="181"/>
        <v>1.4149079027401257E-3</v>
      </c>
      <c r="F643" s="13">
        <v>223.490005</v>
      </c>
      <c r="G643" s="14">
        <f t="shared" si="182"/>
        <v>2.6859419898928039E-4</v>
      </c>
      <c r="H643" s="13">
        <v>46.176223999999998</v>
      </c>
      <c r="I643" s="14">
        <f t="shared" si="183"/>
        <v>-1.041277476845992E-2</v>
      </c>
      <c r="J643" s="13">
        <v>40.370700999999997</v>
      </c>
      <c r="K643" s="14">
        <f t="shared" si="184"/>
        <v>-1.2324131242595793E-2</v>
      </c>
      <c r="L643" s="13">
        <v>170.135513</v>
      </c>
      <c r="M643" s="14">
        <f t="shared" si="185"/>
        <v>-1.2724869461278376E-2</v>
      </c>
      <c r="N643" s="13">
        <v>86.727997000000002</v>
      </c>
      <c r="O643" s="14">
        <f t="shared" si="186"/>
        <v>4.8313658107783652E-3</v>
      </c>
      <c r="P643" s="13">
        <v>248.69358800000001</v>
      </c>
      <c r="Q643" s="14">
        <f t="shared" si="187"/>
        <v>1.9966274591165512E-3</v>
      </c>
      <c r="R643" s="13">
        <v>42.176476000000001</v>
      </c>
      <c r="S643" s="14">
        <f t="shared" si="188"/>
        <v>-2.3177320775349841E-2</v>
      </c>
      <c r="T643" s="13">
        <v>138.96693400000001</v>
      </c>
      <c r="U643" s="14">
        <f t="shared" si="189"/>
        <v>-9.6435212417229632E-3</v>
      </c>
      <c r="V643" s="13">
        <v>47.821551999999997</v>
      </c>
      <c r="W643" s="14">
        <f t="shared" si="190"/>
        <v>-1.7305465881139348E-2</v>
      </c>
      <c r="X643" s="13">
        <v>327.82205199999999</v>
      </c>
      <c r="Y643" s="14">
        <f t="shared" si="191"/>
        <v>-1.7512524336695146E-2</v>
      </c>
      <c r="Z643" s="13">
        <v>68.374374000000003</v>
      </c>
      <c r="AA643" s="14">
        <f t="shared" si="192"/>
        <v>-3.0177743545595215E-3</v>
      </c>
      <c r="AB643" s="13">
        <v>215.97877500000001</v>
      </c>
      <c r="AC643" s="14">
        <f t="shared" si="193"/>
        <v>1.8299028803226092E-2</v>
      </c>
      <c r="AD643" s="13">
        <v>133.016434</v>
      </c>
      <c r="AE643" s="14">
        <f t="shared" si="194"/>
        <v>4.5394286027757857E-3</v>
      </c>
      <c r="AF643" s="13">
        <v>132.738632</v>
      </c>
      <c r="AG643" s="14">
        <f t="shared" si="195"/>
        <v>-1.0413164142508258E-2</v>
      </c>
      <c r="AH643" s="13">
        <v>32.346859000000002</v>
      </c>
      <c r="AI643" s="14">
        <f t="shared" si="196"/>
        <v>-7.9618865802943972E-3</v>
      </c>
      <c r="AJ643" s="13">
        <v>126.040657</v>
      </c>
      <c r="AK643" s="14">
        <f t="shared" si="197"/>
        <v>-1.0932109467335471E-2</v>
      </c>
      <c r="AL643" s="13">
        <v>237.720001</v>
      </c>
      <c r="AM643" s="14">
        <f t="shared" si="198"/>
        <v>5.3711313855504539E-3</v>
      </c>
      <c r="AN643" s="13">
        <v>203.792114</v>
      </c>
      <c r="AO643" s="14">
        <f t="shared" si="199"/>
        <v>-1.0884573557832677E-2</v>
      </c>
    </row>
    <row r="644" spans="1:41" x14ac:dyDescent="0.2">
      <c r="A644" s="50">
        <v>44187</v>
      </c>
      <c r="B644" s="49">
        <v>129.250854</v>
      </c>
      <c r="C644" s="14">
        <f t="shared" ref="C644:C707" si="200">(B644/B643)-1</f>
        <v>2.8464584453281372E-2</v>
      </c>
      <c r="D644" s="13">
        <v>160.32600400000001</v>
      </c>
      <c r="E644" s="14">
        <f t="shared" ref="E644:E707" si="201">(D644/D643)-1</f>
        <v>1.0603272033260502E-4</v>
      </c>
      <c r="F644" s="13">
        <v>221.88000500000001</v>
      </c>
      <c r="G644" s="14">
        <f t="shared" ref="G644:G707" si="202">(F644/F643)-1</f>
        <v>-7.2039015794016503E-3</v>
      </c>
      <c r="H644" s="13">
        <v>45.855365999999997</v>
      </c>
      <c r="I644" s="14">
        <f t="shared" ref="I644:I707" si="203">(H644/H643)-1</f>
        <v>-6.9485543036174047E-3</v>
      </c>
      <c r="J644" s="13">
        <v>40.199795000000002</v>
      </c>
      <c r="K644" s="14">
        <f t="shared" ref="K644:K707" si="204">(J644/J643)-1</f>
        <v>-4.233416704852222E-3</v>
      </c>
      <c r="L644" s="13">
        <v>169.896286</v>
      </c>
      <c r="M644" s="14">
        <f t="shared" ref="M644:M707" si="205">(L644/L643)-1</f>
        <v>-1.4060967976744498E-3</v>
      </c>
      <c r="N644" s="13">
        <v>86.011002000000005</v>
      </c>
      <c r="O644" s="14">
        <f t="shared" ref="O644:O707" si="206">(N644/N643)-1</f>
        <v>-8.2671689050999309E-3</v>
      </c>
      <c r="P644" s="13">
        <v>247.82174699999999</v>
      </c>
      <c r="Q644" s="14">
        <f t="shared" ref="Q644:Q707" si="207">(P644/P643)-1</f>
        <v>-3.5056834678022231E-3</v>
      </c>
      <c r="R644" s="13">
        <v>42.003619999999998</v>
      </c>
      <c r="S644" s="14">
        <f t="shared" ref="S644:S707" si="208">(R644/R643)-1</f>
        <v>-4.0983983583645633E-3</v>
      </c>
      <c r="T644" s="13">
        <v>138.694489</v>
      </c>
      <c r="U644" s="14">
        <f t="shared" ref="U644:U707" si="209">(T644/T643)-1</f>
        <v>-1.9605023451118031E-3</v>
      </c>
      <c r="V644" s="13">
        <v>47.776268000000002</v>
      </c>
      <c r="W644" s="14">
        <f t="shared" ref="W644:W707" si="210">(V644/V643)-1</f>
        <v>-9.4693706302118041E-4</v>
      </c>
      <c r="X644" s="13">
        <v>325.73379499999999</v>
      </c>
      <c r="Y644" s="14">
        <f t="shared" ref="Y644:Y707" si="211">(X644/X643)-1</f>
        <v>-6.3700931260108895E-3</v>
      </c>
      <c r="Z644" s="13">
        <v>68.486487999999994</v>
      </c>
      <c r="AA644" s="14">
        <f t="shared" ref="AA644:AA707" si="212">(Z644/Z643)-1</f>
        <v>1.6397078823711109E-3</v>
      </c>
      <c r="AB644" s="13">
        <v>217.28866600000001</v>
      </c>
      <c r="AC644" s="14">
        <f t="shared" ref="AC644:AC707" si="213">(AB644/AB643)-1</f>
        <v>6.0649061464488341E-3</v>
      </c>
      <c r="AD644" s="13">
        <v>132.47766100000001</v>
      </c>
      <c r="AE644" s="14">
        <f t="shared" ref="AE644:AE707" si="214">(AD644/AD643)-1</f>
        <v>-4.0504243257640793E-3</v>
      </c>
      <c r="AF644" s="13">
        <v>131.47879</v>
      </c>
      <c r="AG644" s="14">
        <f t="shared" ref="AG644:AG707" si="215">(AF644/AF643)-1</f>
        <v>-9.4911479877236582E-3</v>
      </c>
      <c r="AH644" s="13">
        <v>31.793033999999999</v>
      </c>
      <c r="AI644" s="14">
        <f t="shared" ref="AI644:AI707" si="216">(AH644/AH643)-1</f>
        <v>-1.7121446011187813E-2</v>
      </c>
      <c r="AJ644" s="13">
        <v>125.151672</v>
      </c>
      <c r="AK644" s="14">
        <f t="shared" ref="AK644:AK707" si="217">(AJ644/AJ643)-1</f>
        <v>-7.0531606321283524E-3</v>
      </c>
      <c r="AL644" s="13">
        <v>243.490005</v>
      </c>
      <c r="AM644" s="14">
        <f t="shared" ref="AM644:AM707" si="218">(AL644/AL643)-1</f>
        <v>2.4272269795253765E-2</v>
      </c>
      <c r="AN644" s="13">
        <v>200.701279</v>
      </c>
      <c r="AO644" s="14">
        <f t="shared" ref="AO644:AO707" si="219">(AN644/AN643)-1</f>
        <v>-1.5166607477264837E-2</v>
      </c>
    </row>
    <row r="645" spans="1:41" x14ac:dyDescent="0.2">
      <c r="A645" s="50">
        <v>44188</v>
      </c>
      <c r="B645" s="49">
        <v>128.349152</v>
      </c>
      <c r="C645" s="14">
        <f t="shared" si="200"/>
        <v>-6.9763716996407155E-3</v>
      </c>
      <c r="D645" s="13">
        <v>159.26350400000001</v>
      </c>
      <c r="E645" s="14">
        <f t="shared" si="201"/>
        <v>-6.6271220730980129E-3</v>
      </c>
      <c r="F645" s="13">
        <v>224.240005</v>
      </c>
      <c r="G645" s="14">
        <f t="shared" si="202"/>
        <v>1.0636379785551098E-2</v>
      </c>
      <c r="H645" s="13">
        <v>45.873702999999999</v>
      </c>
      <c r="I645" s="14">
        <f t="shared" si="203"/>
        <v>3.9988776886001887E-4</v>
      </c>
      <c r="J645" s="13">
        <v>39.920948000000003</v>
      </c>
      <c r="K645" s="14">
        <f t="shared" si="204"/>
        <v>-6.936527910154755E-3</v>
      </c>
      <c r="L645" s="13">
        <v>172.986221</v>
      </c>
      <c r="M645" s="14">
        <f t="shared" si="205"/>
        <v>1.8187183915250538E-2</v>
      </c>
      <c r="N645" s="13">
        <v>86.411499000000006</v>
      </c>
      <c r="O645" s="14">
        <f t="shared" si="206"/>
        <v>4.6563461730162459E-3</v>
      </c>
      <c r="P645" s="13">
        <v>247.610657</v>
      </c>
      <c r="Q645" s="14">
        <f t="shared" si="207"/>
        <v>-8.5178158315535324E-4</v>
      </c>
      <c r="R645" s="13">
        <v>42.367527000000003</v>
      </c>
      <c r="S645" s="14">
        <f t="shared" si="208"/>
        <v>8.6637056520366684E-3</v>
      </c>
      <c r="T645" s="13">
        <v>137.98616000000001</v>
      </c>
      <c r="U645" s="14">
        <f t="shared" si="209"/>
        <v>-5.1071171256126258E-3</v>
      </c>
      <c r="V645" s="13">
        <v>48.066043999999998</v>
      </c>
      <c r="W645" s="14">
        <f t="shared" si="210"/>
        <v>6.0652707323225474E-3</v>
      </c>
      <c r="X645" s="13">
        <v>322.78274499999998</v>
      </c>
      <c r="Y645" s="14">
        <f t="shared" si="211"/>
        <v>-9.0596985799401564E-3</v>
      </c>
      <c r="Z645" s="13">
        <v>68.779685999999998</v>
      </c>
      <c r="AA645" s="14">
        <f t="shared" si="212"/>
        <v>4.2811072455635202E-3</v>
      </c>
      <c r="AB645" s="13">
        <v>214.45541399999999</v>
      </c>
      <c r="AC645" s="14">
        <f t="shared" si="213"/>
        <v>-1.3039115441023541E-2</v>
      </c>
      <c r="AD645" s="13">
        <v>129.793869</v>
      </c>
      <c r="AE645" s="14">
        <f t="shared" si="214"/>
        <v>-2.0258449460396233E-2</v>
      </c>
      <c r="AF645" s="13">
        <v>131.834869</v>
      </c>
      <c r="AG645" s="14">
        <f t="shared" si="215"/>
        <v>2.7082619181388878E-3</v>
      </c>
      <c r="AH645" s="13">
        <v>32.398772999999998</v>
      </c>
      <c r="AI645" s="14">
        <f t="shared" si="216"/>
        <v>1.9052569817652465E-2</v>
      </c>
      <c r="AJ645" s="13">
        <v>124.959198</v>
      </c>
      <c r="AK645" s="14">
        <f t="shared" si="217"/>
        <v>-1.5379259176018234E-3</v>
      </c>
      <c r="AL645" s="13">
        <v>239.44000199999999</v>
      </c>
      <c r="AM645" s="14">
        <f t="shared" si="218"/>
        <v>-1.6633138596387154E-2</v>
      </c>
      <c r="AN645" s="13">
        <v>200.174789</v>
      </c>
      <c r="AO645" s="14">
        <f t="shared" si="219"/>
        <v>-2.6232518428545015E-3</v>
      </c>
    </row>
    <row r="646" spans="1:41" x14ac:dyDescent="0.2">
      <c r="A646" s="50">
        <v>44189</v>
      </c>
      <c r="B646" s="49">
        <v>129.33904999999999</v>
      </c>
      <c r="C646" s="14">
        <f t="shared" si="200"/>
        <v>7.712540243351107E-3</v>
      </c>
      <c r="D646" s="13">
        <v>158.63450599999999</v>
      </c>
      <c r="E646" s="14">
        <f t="shared" si="201"/>
        <v>-3.9494170616767299E-3</v>
      </c>
      <c r="F646" s="13">
        <v>226.529999</v>
      </c>
      <c r="G646" s="14">
        <f t="shared" si="202"/>
        <v>1.0212245580354828E-2</v>
      </c>
      <c r="H646" s="13">
        <v>46.185402000000003</v>
      </c>
      <c r="I646" s="14">
        <f t="shared" si="203"/>
        <v>6.7947207139569255E-3</v>
      </c>
      <c r="J646" s="13">
        <v>40.064864999999998</v>
      </c>
      <c r="K646" s="14">
        <f t="shared" si="204"/>
        <v>3.6050496596422565E-3</v>
      </c>
      <c r="L646" s="13">
        <v>173.16563400000001</v>
      </c>
      <c r="M646" s="14">
        <f t="shared" si="205"/>
        <v>1.0371519706184884E-3</v>
      </c>
      <c r="N646" s="13">
        <v>86.707999999999998</v>
      </c>
      <c r="O646" s="14">
        <f t="shared" si="206"/>
        <v>3.4312678686432285E-3</v>
      </c>
      <c r="P646" s="13">
        <v>248.629333</v>
      </c>
      <c r="Q646" s="14">
        <f t="shared" si="207"/>
        <v>4.1140232506229335E-3</v>
      </c>
      <c r="R646" s="13">
        <v>42.822403000000001</v>
      </c>
      <c r="S646" s="14">
        <f t="shared" si="208"/>
        <v>1.0736430285392728E-2</v>
      </c>
      <c r="T646" s="13">
        <v>138.46748400000001</v>
      </c>
      <c r="U646" s="14">
        <f t="shared" si="209"/>
        <v>3.4882049040281249E-3</v>
      </c>
      <c r="V646" s="13">
        <v>48.392032999999998</v>
      </c>
      <c r="W646" s="14">
        <f t="shared" si="210"/>
        <v>6.78210588747441E-3</v>
      </c>
      <c r="X646" s="13">
        <v>329.42013500000002</v>
      </c>
      <c r="Y646" s="14">
        <f t="shared" si="211"/>
        <v>2.0563026068819212E-2</v>
      </c>
      <c r="Z646" s="13">
        <v>69.107360999999997</v>
      </c>
      <c r="AA646" s="14">
        <f t="shared" si="212"/>
        <v>4.7641246864662534E-3</v>
      </c>
      <c r="AB646" s="13">
        <v>216.13400300000001</v>
      </c>
      <c r="AC646" s="14">
        <f t="shared" si="213"/>
        <v>7.8272167099497914E-3</v>
      </c>
      <c r="AD646" s="13">
        <v>129.63926699999999</v>
      </c>
      <c r="AE646" s="14">
        <f t="shared" si="214"/>
        <v>-1.1911348447437575E-3</v>
      </c>
      <c r="AF646" s="13">
        <v>132.428268</v>
      </c>
      <c r="AG646" s="14">
        <f t="shared" si="215"/>
        <v>4.5010777839056271E-3</v>
      </c>
      <c r="AH646" s="13">
        <v>32.251674999999999</v>
      </c>
      <c r="AI646" s="14">
        <f t="shared" si="216"/>
        <v>-4.5402336687256906E-3</v>
      </c>
      <c r="AJ646" s="13">
        <v>126.223961</v>
      </c>
      <c r="AK646" s="14">
        <f t="shared" si="217"/>
        <v>1.0121407789444925E-2</v>
      </c>
      <c r="AL646" s="13">
        <v>238.63999899999999</v>
      </c>
      <c r="AM646" s="14">
        <f t="shared" si="218"/>
        <v>-3.3411418030309115E-3</v>
      </c>
      <c r="AN646" s="13">
        <v>203.489868</v>
      </c>
      <c r="AO646" s="14">
        <f t="shared" si="219"/>
        <v>1.6560921665315087E-2</v>
      </c>
    </row>
    <row r="647" spans="1:41" x14ac:dyDescent="0.2">
      <c r="A647" s="50">
        <v>44193</v>
      </c>
      <c r="B647" s="49">
        <v>133.964966</v>
      </c>
      <c r="C647" s="14">
        <f t="shared" si="200"/>
        <v>3.5765810866865255E-2</v>
      </c>
      <c r="D647" s="13">
        <v>164.19799800000001</v>
      </c>
      <c r="E647" s="14">
        <f t="shared" si="201"/>
        <v>3.5071133893151973E-2</v>
      </c>
      <c r="F647" s="13">
        <v>228.41000399999999</v>
      </c>
      <c r="G647" s="14">
        <f t="shared" si="202"/>
        <v>8.2991436379249439E-3</v>
      </c>
      <c r="H647" s="13">
        <v>46.854618000000002</v>
      </c>
      <c r="I647" s="14">
        <f t="shared" si="203"/>
        <v>1.4489773197167377E-2</v>
      </c>
      <c r="J647" s="13">
        <v>40.406680999999999</v>
      </c>
      <c r="K647" s="14">
        <f t="shared" si="204"/>
        <v>8.5315650009054611E-3</v>
      </c>
      <c r="L647" s="13">
        <v>178.278976</v>
      </c>
      <c r="M647" s="14">
        <f t="shared" si="205"/>
        <v>2.9528618825141573E-2</v>
      </c>
      <c r="N647" s="13">
        <v>88.697997999999998</v>
      </c>
      <c r="O647" s="14">
        <f t="shared" si="206"/>
        <v>2.2950569728283465E-2</v>
      </c>
      <c r="P647" s="13">
        <v>247.09671</v>
      </c>
      <c r="Q647" s="14">
        <f t="shared" si="207"/>
        <v>-6.1642887486650366E-3</v>
      </c>
      <c r="R647" s="13">
        <v>42.822403000000001</v>
      </c>
      <c r="S647" s="14">
        <f t="shared" si="208"/>
        <v>0</v>
      </c>
      <c r="T647" s="13">
        <v>139.12133800000001</v>
      </c>
      <c r="U647" s="14">
        <f t="shared" si="209"/>
        <v>4.7220761229400665E-3</v>
      </c>
      <c r="V647" s="13">
        <v>49.044024999999998</v>
      </c>
      <c r="W647" s="14">
        <f t="shared" si="210"/>
        <v>1.3473126867804774E-2</v>
      </c>
      <c r="X647" s="13">
        <v>337.72430400000002</v>
      </c>
      <c r="Y647" s="14">
        <f t="shared" si="211"/>
        <v>2.5208443922227097E-2</v>
      </c>
      <c r="Z647" s="13">
        <v>69.374686999999994</v>
      </c>
      <c r="AA647" s="14">
        <f t="shared" si="212"/>
        <v>3.8682709935919934E-3</v>
      </c>
      <c r="AB647" s="13">
        <v>218.27839700000001</v>
      </c>
      <c r="AC647" s="14">
        <f t="shared" si="213"/>
        <v>9.9215947987600916E-3</v>
      </c>
      <c r="AD647" s="13">
        <v>128.70387299999999</v>
      </c>
      <c r="AE647" s="14">
        <f t="shared" si="214"/>
        <v>-7.215360142386551E-3</v>
      </c>
      <c r="AF647" s="13">
        <v>134.117142</v>
      </c>
      <c r="AG647" s="14">
        <f t="shared" si="215"/>
        <v>1.2753123071880701E-2</v>
      </c>
      <c r="AH647" s="13">
        <v>31.862259000000002</v>
      </c>
      <c r="AI647" s="14">
        <f t="shared" si="216"/>
        <v>-1.2074287614519119E-2</v>
      </c>
      <c r="AJ647" s="13">
        <v>127.10382799999999</v>
      </c>
      <c r="AK647" s="14">
        <f t="shared" si="217"/>
        <v>6.9706812639163118E-3</v>
      </c>
      <c r="AL647" s="13">
        <v>235.729996</v>
      </c>
      <c r="AM647" s="14">
        <f t="shared" si="218"/>
        <v>-1.2194112521765388E-2</v>
      </c>
      <c r="AN647" s="13">
        <v>207.32176200000001</v>
      </c>
      <c r="AO647" s="14">
        <f t="shared" si="219"/>
        <v>1.8830883511114171E-2</v>
      </c>
    </row>
    <row r="648" spans="1:41" x14ac:dyDescent="0.2">
      <c r="A648" s="50">
        <v>44194</v>
      </c>
      <c r="B648" s="49">
        <v>132.18119799999999</v>
      </c>
      <c r="C648" s="14">
        <f t="shared" si="200"/>
        <v>-1.3315182717248741E-2</v>
      </c>
      <c r="D648" s="13">
        <v>166.10000600000001</v>
      </c>
      <c r="E648" s="14">
        <f t="shared" si="201"/>
        <v>1.1583624789383906E-2</v>
      </c>
      <c r="F648" s="13">
        <v>229.570007</v>
      </c>
      <c r="G648" s="14">
        <f t="shared" si="202"/>
        <v>5.0785997972313535E-3</v>
      </c>
      <c r="H648" s="13">
        <v>47.257987999999997</v>
      </c>
      <c r="I648" s="14">
        <f t="shared" si="203"/>
        <v>8.6089699845592893E-3</v>
      </c>
      <c r="J648" s="13">
        <v>40.154819000000003</v>
      </c>
      <c r="K648" s="14">
        <f t="shared" si="204"/>
        <v>-6.2331771322666762E-3</v>
      </c>
      <c r="L648" s="13">
        <v>176.72404499999999</v>
      </c>
      <c r="M648" s="14">
        <f t="shared" si="205"/>
        <v>-8.7218977519817331E-3</v>
      </c>
      <c r="N648" s="13">
        <v>87.888000000000005</v>
      </c>
      <c r="O648" s="14">
        <f t="shared" si="206"/>
        <v>-9.1320888663123378E-3</v>
      </c>
      <c r="P648" s="13">
        <v>244.28848300000001</v>
      </c>
      <c r="Q648" s="14">
        <f t="shared" si="207"/>
        <v>-1.1364890289312202E-2</v>
      </c>
      <c r="R648" s="13">
        <v>44.933047999999999</v>
      </c>
      <c r="S648" s="14">
        <f t="shared" si="208"/>
        <v>4.9288336294439183E-2</v>
      </c>
      <c r="T648" s="13">
        <v>139.98407</v>
      </c>
      <c r="U648" s="14">
        <f t="shared" si="209"/>
        <v>6.2012917098310805E-3</v>
      </c>
      <c r="V648" s="13">
        <v>49.016852999999998</v>
      </c>
      <c r="W648" s="14">
        <f t="shared" si="210"/>
        <v>-5.5403283070665221E-4</v>
      </c>
      <c r="X648" s="13">
        <v>339.87146000000001</v>
      </c>
      <c r="Y648" s="14">
        <f t="shared" si="211"/>
        <v>6.3577183358412004E-3</v>
      </c>
      <c r="Z648" s="13">
        <v>70.211166000000006</v>
      </c>
      <c r="AA648" s="14">
        <f t="shared" si="212"/>
        <v>1.2057409354510051E-2</v>
      </c>
      <c r="AB648" s="13">
        <v>217.49247700000001</v>
      </c>
      <c r="AC648" s="14">
        <f t="shared" si="213"/>
        <v>-3.6005395440026344E-3</v>
      </c>
      <c r="AD648" s="13">
        <v>129.13537600000001</v>
      </c>
      <c r="AE648" s="14">
        <f t="shared" si="214"/>
        <v>3.3526807697543681E-3</v>
      </c>
      <c r="AF648" s="13">
        <v>134.58273299999999</v>
      </c>
      <c r="AG648" s="14">
        <f t="shared" si="215"/>
        <v>3.4715249151371363E-3</v>
      </c>
      <c r="AH648" s="13">
        <v>32.061290999999997</v>
      </c>
      <c r="AI648" s="14">
        <f t="shared" si="216"/>
        <v>6.2466380679409017E-3</v>
      </c>
      <c r="AJ648" s="13">
        <v>126.86552399999999</v>
      </c>
      <c r="AK648" s="14">
        <f t="shared" si="217"/>
        <v>-1.8748766559572028E-3</v>
      </c>
      <c r="AL648" s="13">
        <v>231.029999</v>
      </c>
      <c r="AM648" s="14">
        <f t="shared" si="218"/>
        <v>-1.99380523469741E-2</v>
      </c>
      <c r="AN648" s="13">
        <v>209.01834099999999</v>
      </c>
      <c r="AO648" s="14">
        <f t="shared" si="219"/>
        <v>8.1833136262847717E-3</v>
      </c>
    </row>
    <row r="649" spans="1:41" x14ac:dyDescent="0.2">
      <c r="A649" s="50">
        <v>44195</v>
      </c>
      <c r="B649" s="49">
        <v>131.05415300000001</v>
      </c>
      <c r="C649" s="14">
        <f t="shared" si="200"/>
        <v>-8.5265152461394544E-3</v>
      </c>
      <c r="D649" s="13">
        <v>164.292496</v>
      </c>
      <c r="E649" s="14">
        <f t="shared" si="201"/>
        <v>-1.0882058607511458E-2</v>
      </c>
      <c r="F649" s="13">
        <v>229.64999399999999</v>
      </c>
      <c r="G649" s="14">
        <f t="shared" si="202"/>
        <v>3.4842095030285236E-4</v>
      </c>
      <c r="H649" s="13">
        <v>46.946285000000003</v>
      </c>
      <c r="I649" s="14">
        <f t="shared" si="203"/>
        <v>-6.5957738192322646E-3</v>
      </c>
      <c r="J649" s="13">
        <v>40.010894999999998</v>
      </c>
      <c r="K649" s="14">
        <f t="shared" si="204"/>
        <v>-3.584227337695256E-3</v>
      </c>
      <c r="L649" s="13">
        <v>180.581467</v>
      </c>
      <c r="M649" s="14">
        <f t="shared" si="205"/>
        <v>2.1827374990200266E-2</v>
      </c>
      <c r="N649" s="13">
        <v>86.8125</v>
      </c>
      <c r="O649" s="14">
        <f t="shared" si="206"/>
        <v>-1.2237165483342527E-2</v>
      </c>
      <c r="P649" s="13">
        <v>243.43502799999999</v>
      </c>
      <c r="Q649" s="14">
        <f t="shared" si="207"/>
        <v>-3.493635842014009E-3</v>
      </c>
      <c r="R649" s="13">
        <v>44.350807000000003</v>
      </c>
      <c r="S649" s="14">
        <f t="shared" si="208"/>
        <v>-1.2957968041696133E-2</v>
      </c>
      <c r="T649" s="13">
        <v>141.71868900000001</v>
      </c>
      <c r="U649" s="14">
        <f t="shared" si="209"/>
        <v>1.2391545695163764E-2</v>
      </c>
      <c r="V649" s="13">
        <v>49.297564999999999</v>
      </c>
      <c r="W649" s="14">
        <f t="shared" si="210"/>
        <v>5.7268466419091446E-3</v>
      </c>
      <c r="X649" s="13">
        <v>348.587311</v>
      </c>
      <c r="Y649" s="14">
        <f t="shared" si="211"/>
        <v>2.5644551031145602E-2</v>
      </c>
      <c r="Z649" s="13">
        <v>69.495414999999994</v>
      </c>
      <c r="AA649" s="14">
        <f t="shared" si="212"/>
        <v>-1.0194261693361018E-2</v>
      </c>
      <c r="AB649" s="13">
        <v>215.09582499999999</v>
      </c>
      <c r="AC649" s="14">
        <f t="shared" si="213"/>
        <v>-1.101947080220167E-2</v>
      </c>
      <c r="AD649" s="13">
        <v>131.155731</v>
      </c>
      <c r="AE649" s="14">
        <f t="shared" si="214"/>
        <v>1.5645248130922607E-2</v>
      </c>
      <c r="AF649" s="13">
        <v>134.48230000000001</v>
      </c>
      <c r="AG649" s="14">
        <f t="shared" si="215"/>
        <v>-7.4625472199307818E-4</v>
      </c>
      <c r="AH649" s="13">
        <v>31.793033999999999</v>
      </c>
      <c r="AI649" s="14">
        <f t="shared" si="216"/>
        <v>-8.3670055581978042E-3</v>
      </c>
      <c r="AJ649" s="13">
        <v>126.269829</v>
      </c>
      <c r="AK649" s="14">
        <f t="shared" si="217"/>
        <v>-4.6954836997322724E-3</v>
      </c>
      <c r="AL649" s="13">
        <v>231.509995</v>
      </c>
      <c r="AM649" s="14">
        <f t="shared" si="218"/>
        <v>2.077634948178364E-3</v>
      </c>
      <c r="AN649" s="13">
        <v>212.90872200000001</v>
      </c>
      <c r="AO649" s="14">
        <f t="shared" si="219"/>
        <v>1.8612629788311352E-2</v>
      </c>
    </row>
    <row r="650" spans="1:41" x14ac:dyDescent="0.2">
      <c r="A650" s="50">
        <v>44196</v>
      </c>
      <c r="B650" s="49">
        <v>130.044678</v>
      </c>
      <c r="C650" s="14">
        <f t="shared" si="200"/>
        <v>-7.7027318623013041E-3</v>
      </c>
      <c r="D650" s="13">
        <v>162.846497</v>
      </c>
      <c r="E650" s="14">
        <f t="shared" si="201"/>
        <v>-8.8013697229361032E-3</v>
      </c>
      <c r="F650" s="13">
        <v>231.86999499999999</v>
      </c>
      <c r="G650" s="14">
        <f t="shared" si="202"/>
        <v>9.6668889963045235E-3</v>
      </c>
      <c r="H650" s="13">
        <v>48.037208999999997</v>
      </c>
      <c r="I650" s="14">
        <f t="shared" si="203"/>
        <v>2.3237706668376212E-2</v>
      </c>
      <c r="J650" s="13">
        <v>40.253773000000002</v>
      </c>
      <c r="K650" s="14">
        <f t="shared" si="204"/>
        <v>6.0702966029628769E-3</v>
      </c>
      <c r="L650" s="13">
        <v>180.591431</v>
      </c>
      <c r="M650" s="14">
        <f t="shared" si="205"/>
        <v>5.5177312298537728E-5</v>
      </c>
      <c r="N650" s="13">
        <v>87.632003999999995</v>
      </c>
      <c r="O650" s="14">
        <f t="shared" si="206"/>
        <v>9.4399308855290798E-3</v>
      </c>
      <c r="P650" s="13">
        <v>243.765366</v>
      </c>
      <c r="Q650" s="14">
        <f t="shared" si="207"/>
        <v>1.3569863084781364E-3</v>
      </c>
      <c r="R650" s="13">
        <v>45.324249000000002</v>
      </c>
      <c r="S650" s="14">
        <f t="shared" si="208"/>
        <v>2.1948687427491453E-2</v>
      </c>
      <c r="T650" s="13">
        <v>142.926514</v>
      </c>
      <c r="U650" s="14">
        <f t="shared" si="209"/>
        <v>8.5226938558540244E-3</v>
      </c>
      <c r="V650" s="13">
        <v>49.659793999999998</v>
      </c>
      <c r="W650" s="14">
        <f t="shared" si="210"/>
        <v>7.3478071381416488E-3</v>
      </c>
      <c r="X650" s="13">
        <v>349.95007299999997</v>
      </c>
      <c r="Y650" s="14">
        <f t="shared" si="211"/>
        <v>3.9093849861906449E-3</v>
      </c>
      <c r="Z650" s="13">
        <v>70.538841000000005</v>
      </c>
      <c r="AA650" s="14">
        <f t="shared" si="212"/>
        <v>1.5014314253681604E-2</v>
      </c>
      <c r="AB650" s="13">
        <v>215.81379699999999</v>
      </c>
      <c r="AC650" s="14">
        <f t="shared" si="213"/>
        <v>3.3379169493410465E-3</v>
      </c>
      <c r="AD650" s="13">
        <v>130.25031999999999</v>
      </c>
      <c r="AE650" s="14">
        <f t="shared" si="214"/>
        <v>-6.9033277699471762E-3</v>
      </c>
      <c r="AF650" s="13">
        <v>135.38610800000001</v>
      </c>
      <c r="AG650" s="14">
        <f t="shared" si="215"/>
        <v>6.7206465088713863E-3</v>
      </c>
      <c r="AH650" s="13">
        <v>31.853608999999999</v>
      </c>
      <c r="AI650" s="14">
        <f t="shared" si="216"/>
        <v>1.9052915805393145E-3</v>
      </c>
      <c r="AJ650" s="13">
        <v>127.525475</v>
      </c>
      <c r="AK650" s="14">
        <f t="shared" si="217"/>
        <v>9.9441490492555573E-3</v>
      </c>
      <c r="AL650" s="13">
        <v>234.199997</v>
      </c>
      <c r="AM650" s="14">
        <f t="shared" si="218"/>
        <v>1.1619377383684792E-2</v>
      </c>
      <c r="AN650" s="13">
        <v>213.269485</v>
      </c>
      <c r="AO650" s="14">
        <f t="shared" si="219"/>
        <v>1.6944491358132918E-3</v>
      </c>
    </row>
    <row r="651" spans="1:41" x14ac:dyDescent="0.2">
      <c r="A651" s="50">
        <v>44200</v>
      </c>
      <c r="B651" s="49">
        <v>126.830055</v>
      </c>
      <c r="C651" s="14">
        <f t="shared" si="200"/>
        <v>-2.4719373752457585E-2</v>
      </c>
      <c r="D651" s="13">
        <v>159.33149700000001</v>
      </c>
      <c r="E651" s="14">
        <f t="shared" si="201"/>
        <v>-2.1584744312921789E-2</v>
      </c>
      <c r="F651" s="13">
        <v>228.449997</v>
      </c>
      <c r="G651" s="14">
        <f t="shared" si="202"/>
        <v>-1.4749635889714785E-2</v>
      </c>
      <c r="H651" s="13">
        <v>46.304577000000002</v>
      </c>
      <c r="I651" s="14">
        <f t="shared" si="203"/>
        <v>-3.6068540118556758E-2</v>
      </c>
      <c r="J651" s="13">
        <v>39.863830999999998</v>
      </c>
      <c r="K651" s="14">
        <f t="shared" si="204"/>
        <v>-9.6870919404251632E-3</v>
      </c>
      <c r="L651" s="13">
        <v>177.10279800000001</v>
      </c>
      <c r="M651" s="14">
        <f t="shared" si="205"/>
        <v>-1.9317821342254016E-2</v>
      </c>
      <c r="N651" s="13">
        <v>86.306503000000006</v>
      </c>
      <c r="O651" s="14">
        <f t="shared" si="206"/>
        <v>-1.5125763870468933E-2</v>
      </c>
      <c r="P651" s="13">
        <v>242.205231</v>
      </c>
      <c r="Q651" s="14">
        <f t="shared" si="207"/>
        <v>-6.4001503806738747E-3</v>
      </c>
      <c r="R651" s="13">
        <v>45.187778000000002</v>
      </c>
      <c r="S651" s="14">
        <f t="shared" si="208"/>
        <v>-3.0109930778996485E-3</v>
      </c>
      <c r="T651" s="13">
        <v>142.127365</v>
      </c>
      <c r="U651" s="14">
        <f t="shared" si="209"/>
        <v>-5.5913278623727081E-3</v>
      </c>
      <c r="V651" s="13">
        <v>47.776268000000002</v>
      </c>
      <c r="W651" s="14">
        <f t="shared" si="210"/>
        <v>-3.7928590682434038E-2</v>
      </c>
      <c r="X651" s="13">
        <v>344.60678100000001</v>
      </c>
      <c r="Y651" s="14">
        <f t="shared" si="211"/>
        <v>-1.5268726633470231E-2</v>
      </c>
      <c r="Z651" s="13">
        <v>69.814475999999999</v>
      </c>
      <c r="AA651" s="14">
        <f t="shared" si="212"/>
        <v>-1.0269023274709133E-2</v>
      </c>
      <c r="AB651" s="13">
        <v>211.22430399999999</v>
      </c>
      <c r="AC651" s="14">
        <f t="shared" si="213"/>
        <v>-2.1265985139958477E-2</v>
      </c>
      <c r="AD651" s="13">
        <v>130.83398399999999</v>
      </c>
      <c r="AE651" s="14">
        <f t="shared" si="214"/>
        <v>4.4810945570037397E-3</v>
      </c>
      <c r="AF651" s="13">
        <v>131.70704699999999</v>
      </c>
      <c r="AG651" s="14">
        <f t="shared" si="215"/>
        <v>-2.7174582786588575E-2</v>
      </c>
      <c r="AH651" s="13">
        <v>31.853608999999999</v>
      </c>
      <c r="AI651" s="14">
        <f t="shared" si="216"/>
        <v>0</v>
      </c>
      <c r="AJ651" s="13">
        <v>126.315651</v>
      </c>
      <c r="AK651" s="14">
        <f t="shared" si="217"/>
        <v>-9.4869201624224742E-3</v>
      </c>
      <c r="AL651" s="13">
        <v>231.91999799999999</v>
      </c>
      <c r="AM651" s="14">
        <f t="shared" si="218"/>
        <v>-9.7352648557036403E-3</v>
      </c>
      <c r="AN651" s="13">
        <v>212.32368500000001</v>
      </c>
      <c r="AO651" s="14">
        <f t="shared" si="219"/>
        <v>-4.4347647765923259E-3</v>
      </c>
    </row>
    <row r="652" spans="1:41" x14ac:dyDescent="0.2">
      <c r="A652" s="50">
        <v>44201</v>
      </c>
      <c r="B652" s="49">
        <v>128.39816300000001</v>
      </c>
      <c r="C652" s="14">
        <f t="shared" si="200"/>
        <v>1.2363851769992662E-2</v>
      </c>
      <c r="D652" s="13">
        <v>160.92550700000001</v>
      </c>
      <c r="E652" s="14">
        <f t="shared" si="201"/>
        <v>1.0004362163245073E-2</v>
      </c>
      <c r="F652" s="13">
        <v>227.470001</v>
      </c>
      <c r="G652" s="14">
        <f t="shared" si="202"/>
        <v>-4.2897614920958116E-3</v>
      </c>
      <c r="H652" s="13">
        <v>46.028297000000002</v>
      </c>
      <c r="I652" s="14">
        <f t="shared" si="203"/>
        <v>-5.9665807982653973E-3</v>
      </c>
      <c r="J652" s="13">
        <v>39.881976999999999</v>
      </c>
      <c r="K652" s="14">
        <f t="shared" si="204"/>
        <v>4.5519960186468644E-4</v>
      </c>
      <c r="L652" s="13">
        <v>177.86033599999999</v>
      </c>
      <c r="M652" s="14">
        <f t="shared" si="205"/>
        <v>4.2773914842384464E-3</v>
      </c>
      <c r="N652" s="13">
        <v>87.002502000000007</v>
      </c>
      <c r="O652" s="14">
        <f t="shared" si="206"/>
        <v>8.0642706610416504E-3</v>
      </c>
      <c r="P652" s="13">
        <v>244.16004899999999</v>
      </c>
      <c r="Q652" s="14">
        <f t="shared" si="207"/>
        <v>8.0709156938068016E-3</v>
      </c>
      <c r="R652" s="13">
        <v>46.042957000000001</v>
      </c>
      <c r="S652" s="14">
        <f t="shared" si="208"/>
        <v>1.8925006668838673E-2</v>
      </c>
      <c r="T652" s="13">
        <v>143.79835499999999</v>
      </c>
      <c r="U652" s="14">
        <f t="shared" si="209"/>
        <v>1.1756989936455797E-2</v>
      </c>
      <c r="V652" s="13">
        <v>47.251060000000003</v>
      </c>
      <c r="W652" s="14">
        <f t="shared" si="210"/>
        <v>-1.099307296250096E-2</v>
      </c>
      <c r="X652" s="13">
        <v>340.61648600000001</v>
      </c>
      <c r="Y652" s="14">
        <f t="shared" si="211"/>
        <v>-1.1579270113085793E-2</v>
      </c>
      <c r="Z652" s="13">
        <v>69.935219000000004</v>
      </c>
      <c r="AA652" s="14">
        <f t="shared" si="212"/>
        <v>1.7294837248367223E-3</v>
      </c>
      <c r="AB652" s="13">
        <v>211.42806999999999</v>
      </c>
      <c r="AC652" s="14">
        <f t="shared" si="213"/>
        <v>9.6469012391686704E-4</v>
      </c>
      <c r="AD652" s="13">
        <v>133.739777</v>
      </c>
      <c r="AE652" s="14">
        <f t="shared" si="214"/>
        <v>2.2209772347832946E-2</v>
      </c>
      <c r="AF652" s="13">
        <v>132.09957900000001</v>
      </c>
      <c r="AG652" s="14">
        <f t="shared" si="215"/>
        <v>2.9803416669118565E-3</v>
      </c>
      <c r="AH652" s="13">
        <v>32.182442000000002</v>
      </c>
      <c r="AI652" s="14">
        <f t="shared" si="216"/>
        <v>1.0323257248495921E-2</v>
      </c>
      <c r="AJ652" s="13">
        <v>127.122169</v>
      </c>
      <c r="AK652" s="14">
        <f t="shared" si="217"/>
        <v>6.3849411661582867E-3</v>
      </c>
      <c r="AL652" s="13">
        <v>234.91000399999999</v>
      </c>
      <c r="AM652" s="14">
        <f t="shared" si="218"/>
        <v>1.2892402663783997E-2</v>
      </c>
      <c r="AN652" s="13">
        <v>209.154831</v>
      </c>
      <c r="AO652" s="14">
        <f t="shared" si="219"/>
        <v>-1.4924637352634496E-2</v>
      </c>
    </row>
    <row r="653" spans="1:41" x14ac:dyDescent="0.2">
      <c r="A653" s="50">
        <v>44202</v>
      </c>
      <c r="B653" s="49">
        <v>124.076088</v>
      </c>
      <c r="C653" s="14">
        <f t="shared" si="200"/>
        <v>-3.3661501839399421E-2</v>
      </c>
      <c r="D653" s="13">
        <v>156.919006</v>
      </c>
      <c r="E653" s="14">
        <f t="shared" si="201"/>
        <v>-2.4896618781508728E-2</v>
      </c>
      <c r="F653" s="13">
        <v>230.270004</v>
      </c>
      <c r="G653" s="14">
        <f t="shared" si="202"/>
        <v>1.2309328648572038E-2</v>
      </c>
      <c r="H653" s="13">
        <v>46.562443000000002</v>
      </c>
      <c r="I653" s="14">
        <f t="shared" si="203"/>
        <v>1.1604730889782866E-2</v>
      </c>
      <c r="J653" s="13">
        <v>40.262839999999997</v>
      </c>
      <c r="K653" s="14">
        <f t="shared" si="204"/>
        <v>9.5497522602752127E-3</v>
      </c>
      <c r="L653" s="13">
        <v>178.538116</v>
      </c>
      <c r="M653" s="14">
        <f t="shared" si="205"/>
        <v>3.8107428291376255E-3</v>
      </c>
      <c r="N653" s="13">
        <v>86.143996999999999</v>
      </c>
      <c r="O653" s="14">
        <f t="shared" si="206"/>
        <v>-9.8675897849467287E-3</v>
      </c>
      <c r="P653" s="13">
        <v>245.55497700000001</v>
      </c>
      <c r="Q653" s="14">
        <f t="shared" si="207"/>
        <v>5.7131705441295644E-3</v>
      </c>
      <c r="R653" s="13">
        <v>46.488734999999998</v>
      </c>
      <c r="S653" s="14">
        <f t="shared" si="208"/>
        <v>9.6817847732932893E-3</v>
      </c>
      <c r="T653" s="13">
        <v>145.15150499999999</v>
      </c>
      <c r="U653" s="14">
        <f t="shared" si="209"/>
        <v>9.410052013460124E-3</v>
      </c>
      <c r="V653" s="13">
        <v>45.747852000000002</v>
      </c>
      <c r="W653" s="14">
        <f t="shared" si="210"/>
        <v>-3.1813212232699173E-2</v>
      </c>
      <c r="X653" s="13">
        <v>340.74392699999999</v>
      </c>
      <c r="Y653" s="14">
        <f t="shared" si="211"/>
        <v>3.7414806751301377E-4</v>
      </c>
      <c r="Z653" s="13">
        <v>71.038994000000002</v>
      </c>
      <c r="AA653" s="14">
        <f t="shared" si="212"/>
        <v>1.578282038410439E-2</v>
      </c>
      <c r="AB653" s="13">
        <v>205.94589199999999</v>
      </c>
      <c r="AC653" s="14">
        <f t="shared" si="213"/>
        <v>-2.5929281764715539E-2</v>
      </c>
      <c r="AD653" s="13">
        <v>125.855423</v>
      </c>
      <c r="AE653" s="14">
        <f t="shared" si="214"/>
        <v>-5.8952947110118226E-2</v>
      </c>
      <c r="AF653" s="13">
        <v>130.48370399999999</v>
      </c>
      <c r="AG653" s="14">
        <f t="shared" si="215"/>
        <v>-1.2232249430560338E-2</v>
      </c>
      <c r="AH653" s="13">
        <v>31.905525000000001</v>
      </c>
      <c r="AI653" s="14">
        <f t="shared" si="216"/>
        <v>-8.6045987436255134E-3</v>
      </c>
      <c r="AJ653" s="13">
        <v>128.46031199999999</v>
      </c>
      <c r="AK653" s="14">
        <f t="shared" si="217"/>
        <v>1.0526433040959127E-2</v>
      </c>
      <c r="AL653" s="13">
        <v>226.83000200000001</v>
      </c>
      <c r="AM653" s="14">
        <f t="shared" si="218"/>
        <v>-3.4396159645887159E-2</v>
      </c>
      <c r="AN653" s="13">
        <v>207.31201200000001</v>
      </c>
      <c r="AO653" s="14">
        <f t="shared" si="219"/>
        <v>-8.8107885970847288E-3</v>
      </c>
    </row>
    <row r="654" spans="1:41" x14ac:dyDescent="0.2">
      <c r="A654" s="50">
        <v>44203</v>
      </c>
      <c r="B654" s="49">
        <v>128.30995200000001</v>
      </c>
      <c r="C654" s="14">
        <f t="shared" si="200"/>
        <v>3.4123126125640058E-2</v>
      </c>
      <c r="D654" s="13">
        <v>158.108002</v>
      </c>
      <c r="E654" s="14">
        <f t="shared" si="201"/>
        <v>7.5771318612609662E-3</v>
      </c>
      <c r="F654" s="13">
        <v>232.88000500000001</v>
      </c>
      <c r="G654" s="14">
        <f t="shared" si="202"/>
        <v>1.1334524491518172E-2</v>
      </c>
      <c r="H654" s="13">
        <v>46.654533000000001</v>
      </c>
      <c r="I654" s="14">
        <f t="shared" si="203"/>
        <v>1.9777742331947845E-3</v>
      </c>
      <c r="J654" s="13">
        <v>40.770659999999999</v>
      </c>
      <c r="K654" s="14">
        <f t="shared" si="204"/>
        <v>1.261262245782957E-2</v>
      </c>
      <c r="L654" s="13">
        <v>177.999878</v>
      </c>
      <c r="M654" s="14">
        <f t="shared" si="205"/>
        <v>-3.014695192594119E-3</v>
      </c>
      <c r="N654" s="13">
        <v>88.717003000000005</v>
      </c>
      <c r="O654" s="14">
        <f t="shared" si="206"/>
        <v>2.9868662815820013E-2</v>
      </c>
      <c r="P654" s="13">
        <v>244.35273699999999</v>
      </c>
      <c r="Q654" s="14">
        <f t="shared" si="207"/>
        <v>-4.8960115355349831E-3</v>
      </c>
      <c r="R654" s="13">
        <v>47.480381000000001</v>
      </c>
      <c r="S654" s="14">
        <f t="shared" si="208"/>
        <v>2.1330888009751137E-2</v>
      </c>
      <c r="T654" s="13">
        <v>145.64193700000001</v>
      </c>
      <c r="U654" s="14">
        <f t="shared" si="209"/>
        <v>3.3787593177212472E-3</v>
      </c>
      <c r="V654" s="13">
        <v>45.240757000000002</v>
      </c>
      <c r="W654" s="14">
        <f t="shared" si="210"/>
        <v>-1.10845641452193E-2</v>
      </c>
      <c r="X654" s="13">
        <v>343.44348100000002</v>
      </c>
      <c r="Y654" s="14">
        <f t="shared" si="211"/>
        <v>7.9225300470286975E-3</v>
      </c>
      <c r="Z654" s="13">
        <v>72.453224000000006</v>
      </c>
      <c r="AA654" s="14">
        <f t="shared" si="212"/>
        <v>1.9907798806948263E-2</v>
      </c>
      <c r="AB654" s="13">
        <v>211.80645799999999</v>
      </c>
      <c r="AC654" s="14">
        <f t="shared" si="213"/>
        <v>2.8456823989477797E-2</v>
      </c>
      <c r="AD654" s="13">
        <v>133.13368199999999</v>
      </c>
      <c r="AE654" s="14">
        <f t="shared" si="214"/>
        <v>5.7830316934376347E-2</v>
      </c>
      <c r="AF654" s="13">
        <v>130.06379699999999</v>
      </c>
      <c r="AG654" s="14">
        <f t="shared" si="215"/>
        <v>-3.2180800140375609E-3</v>
      </c>
      <c r="AH654" s="13">
        <v>32.069946000000002</v>
      </c>
      <c r="AI654" s="14">
        <f t="shared" si="216"/>
        <v>5.1533707719901845E-3</v>
      </c>
      <c r="AJ654" s="13">
        <v>127.25965100000001</v>
      </c>
      <c r="AK654" s="14">
        <f t="shared" si="217"/>
        <v>-9.3465521086386616E-3</v>
      </c>
      <c r="AL654" s="13">
        <v>235.03999300000001</v>
      </c>
      <c r="AM654" s="14">
        <f t="shared" si="218"/>
        <v>3.6194466903015865E-2</v>
      </c>
      <c r="AN654" s="13">
        <v>208.47230500000001</v>
      </c>
      <c r="AO654" s="14">
        <f t="shared" si="219"/>
        <v>5.5968440458722402E-3</v>
      </c>
    </row>
    <row r="655" spans="1:41" x14ac:dyDescent="0.2">
      <c r="A655" s="50">
        <v>44204</v>
      </c>
      <c r="B655" s="49">
        <v>129.41743500000001</v>
      </c>
      <c r="C655" s="14">
        <f t="shared" si="200"/>
        <v>8.6313102198027902E-3</v>
      </c>
      <c r="D655" s="13">
        <v>159.134995</v>
      </c>
      <c r="E655" s="14">
        <f t="shared" si="201"/>
        <v>6.4955156412640491E-3</v>
      </c>
      <c r="F655" s="13">
        <v>234.029999</v>
      </c>
      <c r="G655" s="14">
        <f t="shared" si="202"/>
        <v>4.9381397084733436E-3</v>
      </c>
      <c r="H655" s="13">
        <v>47.464950999999999</v>
      </c>
      <c r="I655" s="14">
        <f t="shared" si="203"/>
        <v>1.7370616484361667E-2</v>
      </c>
      <c r="J655" s="13">
        <v>40.861342999999998</v>
      </c>
      <c r="K655" s="14">
        <f t="shared" si="204"/>
        <v>2.2242220263297696E-3</v>
      </c>
      <c r="L655" s="13">
        <v>178.10952800000001</v>
      </c>
      <c r="M655" s="14">
        <f t="shared" si="205"/>
        <v>6.1601165816549397E-4</v>
      </c>
      <c r="N655" s="13">
        <v>89.891502000000003</v>
      </c>
      <c r="O655" s="14">
        <f t="shared" si="206"/>
        <v>1.3238713665744584E-2</v>
      </c>
      <c r="P655" s="13">
        <v>246.94989000000001</v>
      </c>
      <c r="Q655" s="14">
        <f t="shared" si="207"/>
        <v>1.0628704355376328E-2</v>
      </c>
      <c r="R655" s="13">
        <v>46.989113000000003</v>
      </c>
      <c r="S655" s="14">
        <f t="shared" si="208"/>
        <v>-1.0346757748216029E-2</v>
      </c>
      <c r="T655" s="13">
        <v>145.34225499999999</v>
      </c>
      <c r="U655" s="14">
        <f t="shared" si="209"/>
        <v>-2.0576628282554799E-3</v>
      </c>
      <c r="V655" s="13">
        <v>46.254967000000001</v>
      </c>
      <c r="W655" s="14">
        <f t="shared" si="210"/>
        <v>2.2418059892322262E-2</v>
      </c>
      <c r="X655" s="13">
        <v>347.36041299999999</v>
      </c>
      <c r="Y655" s="14">
        <f t="shared" si="211"/>
        <v>1.1404880909648085E-2</v>
      </c>
      <c r="Z655" s="13">
        <v>71.599502999999999</v>
      </c>
      <c r="AA655" s="14">
        <f t="shared" si="212"/>
        <v>-1.1783064339552451E-2</v>
      </c>
      <c r="AB655" s="13">
        <v>213.09698499999999</v>
      </c>
      <c r="AC655" s="14">
        <f t="shared" si="213"/>
        <v>6.0929539740472993E-3</v>
      </c>
      <c r="AD655" s="13">
        <v>132.462738</v>
      </c>
      <c r="AE655" s="14">
        <f t="shared" si="214"/>
        <v>-5.0396262607683706E-3</v>
      </c>
      <c r="AF655" s="13">
        <v>131.62484699999999</v>
      </c>
      <c r="AG655" s="14">
        <f t="shared" si="215"/>
        <v>1.200218689601984E-2</v>
      </c>
      <c r="AH655" s="13">
        <v>32.130519999999997</v>
      </c>
      <c r="AI655" s="14">
        <f t="shared" si="216"/>
        <v>1.8888089178570322E-3</v>
      </c>
      <c r="AJ655" s="13">
        <v>127.204674</v>
      </c>
      <c r="AK655" s="14">
        <f t="shared" si="217"/>
        <v>-4.3200652813368823E-4</v>
      </c>
      <c r="AL655" s="13">
        <v>242.46000699999999</v>
      </c>
      <c r="AM655" s="14">
        <f t="shared" si="218"/>
        <v>3.1569155126719206E-2</v>
      </c>
      <c r="AN655" s="13">
        <v>210.07135</v>
      </c>
      <c r="AO655" s="14">
        <f t="shared" si="219"/>
        <v>7.6702994193880158E-3</v>
      </c>
    </row>
    <row r="656" spans="1:41" x14ac:dyDescent="0.2">
      <c r="A656" s="50">
        <v>44207</v>
      </c>
      <c r="B656" s="49">
        <v>126.408638</v>
      </c>
      <c r="C656" s="14">
        <f t="shared" si="200"/>
        <v>-2.3248776333729793E-2</v>
      </c>
      <c r="D656" s="13">
        <v>155.71049500000001</v>
      </c>
      <c r="E656" s="14">
        <f t="shared" si="201"/>
        <v>-2.1519465281662264E-2</v>
      </c>
      <c r="F656" s="13">
        <v>233.429993</v>
      </c>
      <c r="G656" s="14">
        <f t="shared" si="202"/>
        <v>-2.5637995238380062E-3</v>
      </c>
      <c r="H656" s="13">
        <v>47.446528999999998</v>
      </c>
      <c r="I656" s="14">
        <f t="shared" si="203"/>
        <v>-3.8811796097715234E-4</v>
      </c>
      <c r="J656" s="13">
        <v>41.133381</v>
      </c>
      <c r="K656" s="14">
        <f t="shared" si="204"/>
        <v>6.6575883225374888E-3</v>
      </c>
      <c r="L656" s="13">
        <v>178.50822400000001</v>
      </c>
      <c r="M656" s="14">
        <f t="shared" si="205"/>
        <v>2.2384877691663529E-3</v>
      </c>
      <c r="N656" s="13">
        <v>87.814498999999998</v>
      </c>
      <c r="O656" s="14">
        <f t="shared" si="206"/>
        <v>-2.3105665761375405E-2</v>
      </c>
      <c r="P656" s="13">
        <v>248.91381799999999</v>
      </c>
      <c r="Q656" s="14">
        <f t="shared" si="207"/>
        <v>7.9527389139553151E-3</v>
      </c>
      <c r="R656" s="13">
        <v>46.889034000000002</v>
      </c>
      <c r="S656" s="14">
        <f t="shared" si="208"/>
        <v>-2.1298337766026965E-3</v>
      </c>
      <c r="T656" s="13">
        <v>144.73378</v>
      </c>
      <c r="U656" s="14">
        <f t="shared" si="209"/>
        <v>-4.1864975880551158E-3</v>
      </c>
      <c r="V656" s="13">
        <v>45.458095999999998</v>
      </c>
      <c r="W656" s="14">
        <f t="shared" si="210"/>
        <v>-1.7227793071390662E-2</v>
      </c>
      <c r="X656" s="13">
        <v>341.81399499999998</v>
      </c>
      <c r="Y656" s="14">
        <f t="shared" si="211"/>
        <v>-1.5967329011668419E-2</v>
      </c>
      <c r="Z656" s="13">
        <v>73.298302000000007</v>
      </c>
      <c r="AA656" s="14">
        <f t="shared" si="212"/>
        <v>2.3726407709841357E-2</v>
      </c>
      <c r="AB656" s="13">
        <v>211.030258</v>
      </c>
      <c r="AC656" s="14">
        <f t="shared" si="213"/>
        <v>-9.6985276445838986E-3</v>
      </c>
      <c r="AD656" s="13">
        <v>135.90231299999999</v>
      </c>
      <c r="AE656" s="14">
        <f t="shared" si="214"/>
        <v>2.5966358931822642E-2</v>
      </c>
      <c r="AF656" s="13">
        <v>129.71687299999999</v>
      </c>
      <c r="AG656" s="14">
        <f t="shared" si="215"/>
        <v>-1.4495545814385613E-2</v>
      </c>
      <c r="AH656" s="13">
        <v>32.684337999999997</v>
      </c>
      <c r="AI656" s="14">
        <f t="shared" si="216"/>
        <v>1.7236509088555119E-2</v>
      </c>
      <c r="AJ656" s="13">
        <v>126.343155</v>
      </c>
      <c r="AK656" s="14">
        <f t="shared" si="217"/>
        <v>-6.7726992484569148E-3</v>
      </c>
      <c r="AL656" s="13">
        <v>237.5</v>
      </c>
      <c r="AM656" s="14">
        <f t="shared" si="218"/>
        <v>-2.0457010875199688E-2</v>
      </c>
      <c r="AN656" s="13">
        <v>207.575287</v>
      </c>
      <c r="AO656" s="14">
        <f t="shared" si="219"/>
        <v>-1.1881977242493957E-2</v>
      </c>
    </row>
    <row r="657" spans="1:41" x14ac:dyDescent="0.2">
      <c r="A657" s="50">
        <v>44208</v>
      </c>
      <c r="B657" s="49">
        <v>126.23223900000001</v>
      </c>
      <c r="C657" s="14">
        <f t="shared" si="200"/>
        <v>-1.3954663446337223E-3</v>
      </c>
      <c r="D657" s="13">
        <v>156.041504</v>
      </c>
      <c r="E657" s="14">
        <f t="shared" si="201"/>
        <v>2.1257976220550034E-3</v>
      </c>
      <c r="F657" s="13">
        <v>233.029999</v>
      </c>
      <c r="G657" s="14">
        <f t="shared" si="202"/>
        <v>-1.7135501520577634E-3</v>
      </c>
      <c r="H657" s="13">
        <v>46.055923</v>
      </c>
      <c r="I657" s="14">
        <f t="shared" si="203"/>
        <v>-2.9308908982572768E-2</v>
      </c>
      <c r="J657" s="13">
        <v>41.523322999999998</v>
      </c>
      <c r="K657" s="14">
        <f t="shared" si="204"/>
        <v>9.4799403919652026E-3</v>
      </c>
      <c r="L657" s="13">
        <v>175.41830400000001</v>
      </c>
      <c r="M657" s="14">
        <f t="shared" si="205"/>
        <v>-1.7309678684607865E-2</v>
      </c>
      <c r="N657" s="13">
        <v>86.871498000000003</v>
      </c>
      <c r="O657" s="14">
        <f t="shared" si="206"/>
        <v>-1.0738556966543689E-2</v>
      </c>
      <c r="P657" s="13">
        <v>253.59419299999999</v>
      </c>
      <c r="Q657" s="14">
        <f t="shared" si="207"/>
        <v>1.8803194766792819E-2</v>
      </c>
      <c r="R657" s="13">
        <v>48.435623</v>
      </c>
      <c r="S657" s="14">
        <f t="shared" si="208"/>
        <v>3.298402351389873E-2</v>
      </c>
      <c r="T657" s="13">
        <v>143.60766599999999</v>
      </c>
      <c r="U657" s="14">
        <f t="shared" si="209"/>
        <v>-7.7805886089619136E-3</v>
      </c>
      <c r="V657" s="13">
        <v>45.376582999999997</v>
      </c>
      <c r="W657" s="14">
        <f t="shared" si="210"/>
        <v>-1.7931459337848787E-3</v>
      </c>
      <c r="X657" s="13">
        <v>336.63079800000003</v>
      </c>
      <c r="Y657" s="14">
        <f t="shared" si="211"/>
        <v>-1.5163793980992324E-2</v>
      </c>
      <c r="Z657" s="13">
        <v>71.651252999999997</v>
      </c>
      <c r="AA657" s="14">
        <f t="shared" si="212"/>
        <v>-2.247049324553263E-2</v>
      </c>
      <c r="AB657" s="13">
        <v>208.54626500000001</v>
      </c>
      <c r="AC657" s="14">
        <f t="shared" si="213"/>
        <v>-1.177079070812681E-2</v>
      </c>
      <c r="AD657" s="13">
        <v>134.53797900000001</v>
      </c>
      <c r="AE657" s="14">
        <f t="shared" si="214"/>
        <v>-1.0039078584335726E-2</v>
      </c>
      <c r="AF657" s="13">
        <v>129.114349</v>
      </c>
      <c r="AG657" s="14">
        <f t="shared" si="215"/>
        <v>-4.6449161629110725E-3</v>
      </c>
      <c r="AH657" s="13">
        <v>32.173786</v>
      </c>
      <c r="AI657" s="14">
        <f t="shared" si="216"/>
        <v>-1.562069269997135E-2</v>
      </c>
      <c r="AJ657" s="13">
        <v>125.60992400000001</v>
      </c>
      <c r="AK657" s="14">
        <f t="shared" si="217"/>
        <v>-5.8034881272356342E-3</v>
      </c>
      <c r="AL657" s="13">
        <v>237.63999899999999</v>
      </c>
      <c r="AM657" s="14">
        <f t="shared" si="218"/>
        <v>5.8946947368410108E-4</v>
      </c>
      <c r="AN657" s="13">
        <v>203.64588900000001</v>
      </c>
      <c r="AO657" s="14">
        <f t="shared" si="219"/>
        <v>-1.892998948376734E-2</v>
      </c>
    </row>
    <row r="658" spans="1:41" x14ac:dyDescent="0.2">
      <c r="A658" s="50">
        <v>44209</v>
      </c>
      <c r="B658" s="49">
        <v>128.280563</v>
      </c>
      <c r="C658" s="14">
        <f t="shared" si="200"/>
        <v>1.6226631296621497E-2</v>
      </c>
      <c r="D658" s="13">
        <v>158.29449500000001</v>
      </c>
      <c r="E658" s="14">
        <f t="shared" si="201"/>
        <v>1.4438408642869938E-2</v>
      </c>
      <c r="F658" s="13">
        <v>234.509995</v>
      </c>
      <c r="G658" s="14">
        <f t="shared" si="202"/>
        <v>6.351096452607452E-3</v>
      </c>
      <c r="H658" s="13">
        <v>46.194060999999998</v>
      </c>
      <c r="I658" s="14">
        <f t="shared" si="203"/>
        <v>2.9993536336248017E-3</v>
      </c>
      <c r="J658" s="13">
        <v>41.133381</v>
      </c>
      <c r="K658" s="14">
        <f t="shared" si="204"/>
        <v>-9.3909150768111127E-3</v>
      </c>
      <c r="L658" s="13">
        <v>175.547867</v>
      </c>
      <c r="M658" s="14">
        <f t="shared" si="205"/>
        <v>7.3859453116131846E-4</v>
      </c>
      <c r="N658" s="13">
        <v>87.362503000000004</v>
      </c>
      <c r="O658" s="14">
        <f t="shared" si="206"/>
        <v>5.6520839550850965E-3</v>
      </c>
      <c r="P658" s="13">
        <v>251.501755</v>
      </c>
      <c r="Q658" s="14">
        <f t="shared" si="207"/>
        <v>-8.2511274223064923E-3</v>
      </c>
      <c r="R658" s="13">
        <v>51.810833000000002</v>
      </c>
      <c r="S658" s="14">
        <f t="shared" si="208"/>
        <v>6.9684455178784521E-2</v>
      </c>
      <c r="T658" s="13">
        <v>143.38969399999999</v>
      </c>
      <c r="U658" s="14">
        <f t="shared" si="209"/>
        <v>-1.5178298350729813E-3</v>
      </c>
      <c r="V658" s="13">
        <v>45.421863999999999</v>
      </c>
      <c r="W658" s="14">
        <f t="shared" si="210"/>
        <v>9.978935610908124E-4</v>
      </c>
      <c r="X658" s="13">
        <v>339.97827100000001</v>
      </c>
      <c r="Y658" s="14">
        <f t="shared" si="211"/>
        <v>9.9440485537511947E-3</v>
      </c>
      <c r="Z658" s="13">
        <v>71.004493999999994</v>
      </c>
      <c r="AA658" s="14">
        <f t="shared" si="212"/>
        <v>-9.0264855521787757E-3</v>
      </c>
      <c r="AB658" s="13">
        <v>209.91439800000001</v>
      </c>
      <c r="AC658" s="14">
        <f t="shared" si="213"/>
        <v>6.5603332670571834E-3</v>
      </c>
      <c r="AD658" s="13">
        <v>135.006866</v>
      </c>
      <c r="AE658" s="14">
        <f t="shared" si="214"/>
        <v>3.4851645868709813E-3</v>
      </c>
      <c r="AF658" s="13">
        <v>130.173294</v>
      </c>
      <c r="AG658" s="14">
        <f t="shared" si="215"/>
        <v>8.2016058494009947E-3</v>
      </c>
      <c r="AH658" s="13">
        <v>31.896871999999998</v>
      </c>
      <c r="AI658" s="14">
        <f t="shared" si="216"/>
        <v>-8.6068204717965058E-3</v>
      </c>
      <c r="AJ658" s="13">
        <v>125.802368</v>
      </c>
      <c r="AK658" s="14">
        <f t="shared" si="217"/>
        <v>1.5320763986768071E-3</v>
      </c>
      <c r="AL658" s="13">
        <v>244.89999399999999</v>
      </c>
      <c r="AM658" s="14">
        <f t="shared" si="218"/>
        <v>3.0550391476815264E-2</v>
      </c>
      <c r="AN658" s="13">
        <v>204.12365700000001</v>
      </c>
      <c r="AO658" s="14">
        <f t="shared" si="219"/>
        <v>2.346072402178434E-3</v>
      </c>
    </row>
    <row r="659" spans="1:41" x14ac:dyDescent="0.2">
      <c r="A659" s="50">
        <v>44210</v>
      </c>
      <c r="B659" s="49">
        <v>126.34005000000001</v>
      </c>
      <c r="C659" s="14">
        <f t="shared" si="200"/>
        <v>-1.5127100744015243E-2</v>
      </c>
      <c r="D659" s="13">
        <v>156.37350499999999</v>
      </c>
      <c r="E659" s="14">
        <f t="shared" si="201"/>
        <v>-1.2135545206420573E-2</v>
      </c>
      <c r="F659" s="13">
        <v>235.020004</v>
      </c>
      <c r="G659" s="14">
        <f t="shared" si="202"/>
        <v>2.1747857697920203E-3</v>
      </c>
      <c r="H659" s="13">
        <v>45.659927000000003</v>
      </c>
      <c r="I659" s="14">
        <f t="shared" si="203"/>
        <v>-1.1562828390428659E-2</v>
      </c>
      <c r="J659" s="13">
        <v>40.942954999999998</v>
      </c>
      <c r="K659" s="14">
        <f t="shared" si="204"/>
        <v>-4.6294759966364341E-3</v>
      </c>
      <c r="L659" s="13">
        <v>172.86660800000001</v>
      </c>
      <c r="M659" s="14">
        <f t="shared" si="205"/>
        <v>-1.5273663222578393E-2</v>
      </c>
      <c r="N659" s="13">
        <v>86.545997999999997</v>
      </c>
      <c r="O659" s="14">
        <f t="shared" si="206"/>
        <v>-9.3461722359305943E-3</v>
      </c>
      <c r="P659" s="13">
        <v>246.26161200000001</v>
      </c>
      <c r="Q659" s="14">
        <f t="shared" si="207"/>
        <v>-2.0835413255863688E-2</v>
      </c>
      <c r="R659" s="13">
        <v>53.903286000000001</v>
      </c>
      <c r="S659" s="14">
        <f t="shared" si="208"/>
        <v>4.0386399500660364E-2</v>
      </c>
      <c r="T659" s="13">
        <v>145.89621</v>
      </c>
      <c r="U659" s="14">
        <f t="shared" si="209"/>
        <v>1.7480447374411678E-2</v>
      </c>
      <c r="V659" s="13">
        <v>44.579712000000001</v>
      </c>
      <c r="W659" s="14">
        <f t="shared" si="210"/>
        <v>-1.8540674596709605E-2</v>
      </c>
      <c r="X659" s="13">
        <v>320.93411300000002</v>
      </c>
      <c r="Y659" s="14">
        <f t="shared" si="211"/>
        <v>-5.6015809316237064E-2</v>
      </c>
      <c r="Z659" s="13">
        <v>70.857902999999993</v>
      </c>
      <c r="AA659" s="14">
        <f t="shared" si="212"/>
        <v>-2.0645312957233708E-3</v>
      </c>
      <c r="AB659" s="13">
        <v>206.69305399999999</v>
      </c>
      <c r="AC659" s="14">
        <f t="shared" si="213"/>
        <v>-1.5345988796823806E-2</v>
      </c>
      <c r="AD659" s="13">
        <v>131.699478</v>
      </c>
      <c r="AE659" s="14">
        <f t="shared" si="214"/>
        <v>-2.449792442408083E-2</v>
      </c>
      <c r="AF659" s="13">
        <v>129.41558800000001</v>
      </c>
      <c r="AG659" s="14">
        <f t="shared" si="215"/>
        <v>-5.8207484555163891E-3</v>
      </c>
      <c r="AH659" s="13">
        <v>31.801677999999999</v>
      </c>
      <c r="AI659" s="14">
        <f t="shared" si="216"/>
        <v>-2.9844305736311805E-3</v>
      </c>
      <c r="AJ659" s="13">
        <v>124.464264</v>
      </c>
      <c r="AK659" s="14">
        <f t="shared" si="217"/>
        <v>-1.0636556539221909E-2</v>
      </c>
      <c r="AL659" s="13">
        <v>242.05999800000001</v>
      </c>
      <c r="AM659" s="14">
        <f t="shared" si="218"/>
        <v>-1.1596553979498991E-2</v>
      </c>
      <c r="AN659" s="13">
        <v>196.82064800000001</v>
      </c>
      <c r="AO659" s="14">
        <f t="shared" si="219"/>
        <v>-3.5777376847603737E-2</v>
      </c>
    </row>
    <row r="660" spans="1:41" x14ac:dyDescent="0.2">
      <c r="A660" s="50">
        <v>44211</v>
      </c>
      <c r="B660" s="49">
        <v>124.605316</v>
      </c>
      <c r="C660" s="14">
        <f t="shared" si="200"/>
        <v>-1.3730673685818595E-2</v>
      </c>
      <c r="D660" s="13">
        <v>155.21249399999999</v>
      </c>
      <c r="E660" s="14">
        <f t="shared" si="201"/>
        <v>-7.4246017571838463E-3</v>
      </c>
      <c r="F660" s="13">
        <v>233.490005</v>
      </c>
      <c r="G660" s="14">
        <f t="shared" si="202"/>
        <v>-6.5100798823916062E-3</v>
      </c>
      <c r="H660" s="13">
        <v>44.840290000000003</v>
      </c>
      <c r="I660" s="14">
        <f t="shared" si="203"/>
        <v>-1.795090473972949E-2</v>
      </c>
      <c r="J660" s="13">
        <v>41.196860999999998</v>
      </c>
      <c r="K660" s="14">
        <f t="shared" si="204"/>
        <v>6.201457613403738E-3</v>
      </c>
      <c r="L660" s="13">
        <v>170.883072</v>
      </c>
      <c r="M660" s="14">
        <f t="shared" si="205"/>
        <v>-1.1474373350346623E-2</v>
      </c>
      <c r="N660" s="13">
        <v>86.380996999999994</v>
      </c>
      <c r="O660" s="14">
        <f t="shared" si="206"/>
        <v>-1.9065121878888425E-3</v>
      </c>
      <c r="P660" s="13">
        <v>252.915085</v>
      </c>
      <c r="Q660" s="14">
        <f t="shared" si="207"/>
        <v>2.7017905657175545E-2</v>
      </c>
      <c r="R660" s="13">
        <v>52.383983999999998</v>
      </c>
      <c r="S660" s="14">
        <f t="shared" si="208"/>
        <v>-2.8185702815965663E-2</v>
      </c>
      <c r="T660" s="13">
        <v>145.57835399999999</v>
      </c>
      <c r="U660" s="14">
        <f t="shared" si="209"/>
        <v>-2.1786446680144289E-3</v>
      </c>
      <c r="V660" s="13">
        <v>44.099777000000003</v>
      </c>
      <c r="W660" s="14">
        <f t="shared" si="210"/>
        <v>-1.0765771658641454E-2</v>
      </c>
      <c r="X660" s="13">
        <v>317.33136000000002</v>
      </c>
      <c r="Y660" s="14">
        <f t="shared" si="211"/>
        <v>-1.1225833758594539E-2</v>
      </c>
      <c r="Z660" s="13">
        <v>71.901320999999996</v>
      </c>
      <c r="AA660" s="14">
        <f t="shared" si="212"/>
        <v>1.4725499285520804E-2</v>
      </c>
      <c r="AB660" s="13">
        <v>206.33403000000001</v>
      </c>
      <c r="AC660" s="14">
        <f t="shared" si="213"/>
        <v>-1.7369911230784574E-3</v>
      </c>
      <c r="AD660" s="13">
        <v>128.29982000000001</v>
      </c>
      <c r="AE660" s="14">
        <f t="shared" si="214"/>
        <v>-2.5813754554137147E-2</v>
      </c>
      <c r="AF660" s="13">
        <v>129.07785000000001</v>
      </c>
      <c r="AG660" s="14">
        <f t="shared" si="215"/>
        <v>-2.6097165358472951E-3</v>
      </c>
      <c r="AH660" s="13">
        <v>31.758419</v>
      </c>
      <c r="AI660" s="14">
        <f t="shared" si="216"/>
        <v>-1.3602741339623359E-3</v>
      </c>
      <c r="AJ660" s="13">
        <v>123.529381</v>
      </c>
      <c r="AK660" s="14">
        <f t="shared" si="217"/>
        <v>-7.5112564036854401E-3</v>
      </c>
      <c r="AL660" s="13">
        <v>239.78999300000001</v>
      </c>
      <c r="AM660" s="14">
        <f t="shared" si="218"/>
        <v>-9.377860938427296E-3</v>
      </c>
      <c r="AN660" s="13">
        <v>196.55737300000001</v>
      </c>
      <c r="AO660" s="14">
        <f t="shared" si="219"/>
        <v>-1.3376391281874067E-3</v>
      </c>
    </row>
    <row r="661" spans="1:41" x14ac:dyDescent="0.2">
      <c r="A661" s="50">
        <v>44215</v>
      </c>
      <c r="B661" s="49">
        <v>125.28157</v>
      </c>
      <c r="C661" s="14">
        <f t="shared" si="200"/>
        <v>5.4271681314141951E-3</v>
      </c>
      <c r="D661" s="13">
        <v>156.037994</v>
      </c>
      <c r="E661" s="14">
        <f t="shared" si="201"/>
        <v>5.318515144792535E-3</v>
      </c>
      <c r="F661" s="13">
        <v>234.550003</v>
      </c>
      <c r="G661" s="14">
        <f t="shared" si="202"/>
        <v>4.5398003225021188E-3</v>
      </c>
      <c r="H661" s="13">
        <v>44.987639999999999</v>
      </c>
      <c r="I661" s="14">
        <f t="shared" si="203"/>
        <v>3.2861072040344386E-3</v>
      </c>
      <c r="J661" s="13">
        <v>40.979221000000003</v>
      </c>
      <c r="K661" s="14">
        <f t="shared" si="204"/>
        <v>-5.2829267744451958E-3</v>
      </c>
      <c r="L661" s="13">
        <v>171.70040900000001</v>
      </c>
      <c r="M661" s="14">
        <f t="shared" si="205"/>
        <v>4.7830191161357671E-3</v>
      </c>
      <c r="N661" s="13">
        <v>89.223502999999994</v>
      </c>
      <c r="O661" s="14">
        <f t="shared" si="206"/>
        <v>3.2906612550443137E-2</v>
      </c>
      <c r="P661" s="13">
        <v>250.71255500000001</v>
      </c>
      <c r="Q661" s="14">
        <f t="shared" si="207"/>
        <v>-8.7085750539553919E-3</v>
      </c>
      <c r="R661" s="13">
        <v>52.756985</v>
      </c>
      <c r="S661" s="14">
        <f t="shared" si="208"/>
        <v>7.1205160722407346E-3</v>
      </c>
      <c r="T661" s="13">
        <v>147.830566</v>
      </c>
      <c r="U661" s="14">
        <f t="shared" si="209"/>
        <v>1.5470789015790132E-2</v>
      </c>
      <c r="V661" s="13">
        <v>43.927731000000001</v>
      </c>
      <c r="W661" s="14">
        <f t="shared" si="210"/>
        <v>-3.9012895688792515E-3</v>
      </c>
      <c r="X661" s="13">
        <v>319.962219</v>
      </c>
      <c r="Y661" s="14">
        <f t="shared" si="211"/>
        <v>8.2905736136509312E-3</v>
      </c>
      <c r="Z661" s="13">
        <v>71.737472999999994</v>
      </c>
      <c r="AA661" s="14">
        <f t="shared" si="212"/>
        <v>-2.2787898430962628E-3</v>
      </c>
      <c r="AB661" s="13">
        <v>210.01142899999999</v>
      </c>
      <c r="AC661" s="14">
        <f t="shared" si="213"/>
        <v>1.7822552101560696E-2</v>
      </c>
      <c r="AD661" s="13">
        <v>129.95349100000001</v>
      </c>
      <c r="AE661" s="14">
        <f t="shared" si="214"/>
        <v>1.2889113951991549E-2</v>
      </c>
      <c r="AF661" s="13">
        <v>129.68948399999999</v>
      </c>
      <c r="AG661" s="14">
        <f t="shared" si="215"/>
        <v>4.7384892140671653E-3</v>
      </c>
      <c r="AH661" s="13">
        <v>31.784379999999999</v>
      </c>
      <c r="AI661" s="14">
        <f t="shared" si="216"/>
        <v>8.1745253124854145E-4</v>
      </c>
      <c r="AJ661" s="13">
        <v>122.447891</v>
      </c>
      <c r="AK661" s="14">
        <f t="shared" si="217"/>
        <v>-8.7549212280113586E-3</v>
      </c>
      <c r="AL661" s="13">
        <v>247.25</v>
      </c>
      <c r="AM661" s="14">
        <f t="shared" si="218"/>
        <v>3.1110585169415339E-2</v>
      </c>
      <c r="AN661" s="13">
        <v>196.62562600000001</v>
      </c>
      <c r="AO661" s="14">
        <f t="shared" si="219"/>
        <v>3.4724212558545631E-4</v>
      </c>
    </row>
    <row r="662" spans="1:41" x14ac:dyDescent="0.2">
      <c r="A662" s="50">
        <v>44216</v>
      </c>
      <c r="B662" s="49">
        <v>129.39782700000001</v>
      </c>
      <c r="C662" s="14">
        <f t="shared" si="200"/>
        <v>3.2856045785505383E-2</v>
      </c>
      <c r="D662" s="13">
        <v>163.169006</v>
      </c>
      <c r="E662" s="14">
        <f t="shared" si="201"/>
        <v>4.5700484972909905E-2</v>
      </c>
      <c r="F662" s="13">
        <v>234.759995</v>
      </c>
      <c r="G662" s="14">
        <f t="shared" si="202"/>
        <v>8.9529736650661995E-4</v>
      </c>
      <c r="H662" s="13">
        <v>45.015265999999997</v>
      </c>
      <c r="I662" s="14">
        <f t="shared" si="203"/>
        <v>6.1407977835692407E-4</v>
      </c>
      <c r="J662" s="13">
        <v>41.115253000000003</v>
      </c>
      <c r="K662" s="14">
        <f t="shared" si="204"/>
        <v>3.319536015582214E-3</v>
      </c>
      <c r="L662" s="13">
        <v>173.075928</v>
      </c>
      <c r="M662" s="14">
        <f t="shared" si="205"/>
        <v>8.0111573875167874E-3</v>
      </c>
      <c r="N662" s="13">
        <v>94.003501999999997</v>
      </c>
      <c r="O662" s="14">
        <f t="shared" si="206"/>
        <v>5.3573316887143507E-2</v>
      </c>
      <c r="P662" s="13">
        <v>251.731201</v>
      </c>
      <c r="Q662" s="14">
        <f t="shared" si="207"/>
        <v>4.0630035460329506E-3</v>
      </c>
      <c r="R662" s="13">
        <v>53.375622</v>
      </c>
      <c r="S662" s="14">
        <f t="shared" si="208"/>
        <v>1.1726162895775882E-2</v>
      </c>
      <c r="T662" s="13">
        <v>147.46734599999999</v>
      </c>
      <c r="U662" s="14">
        <f t="shared" si="209"/>
        <v>-2.4570020248723123E-3</v>
      </c>
      <c r="V662" s="13">
        <v>44.081668999999998</v>
      </c>
      <c r="W662" s="14">
        <f t="shared" si="210"/>
        <v>3.5043467189324051E-3</v>
      </c>
      <c r="X662" s="13">
        <v>328.76769999999999</v>
      </c>
      <c r="Y662" s="14">
        <f t="shared" si="211"/>
        <v>2.752037733555035E-2</v>
      </c>
      <c r="Z662" s="13">
        <v>71.107963999999996</v>
      </c>
      <c r="AA662" s="14">
        <f t="shared" si="212"/>
        <v>-8.775176677884966E-3</v>
      </c>
      <c r="AB662" s="13">
        <v>217.67681899999999</v>
      </c>
      <c r="AC662" s="14">
        <f t="shared" si="213"/>
        <v>3.6499870680847479E-2</v>
      </c>
      <c r="AD662" s="13">
        <v>133.350662</v>
      </c>
      <c r="AE662" s="14">
        <f t="shared" si="214"/>
        <v>2.6141437016109048E-2</v>
      </c>
      <c r="AF662" s="13">
        <v>129.02307099999999</v>
      </c>
      <c r="AG662" s="14">
        <f t="shared" si="215"/>
        <v>-5.1385276542545988E-3</v>
      </c>
      <c r="AH662" s="13">
        <v>31.585349999999998</v>
      </c>
      <c r="AI662" s="14">
        <f t="shared" si="216"/>
        <v>-6.2618808358068101E-3</v>
      </c>
      <c r="AJ662" s="13">
        <v>120.917297</v>
      </c>
      <c r="AK662" s="14">
        <f t="shared" si="217"/>
        <v>-1.2499962126746533E-2</v>
      </c>
      <c r="AL662" s="13">
        <v>244.259995</v>
      </c>
      <c r="AM662" s="14">
        <f t="shared" si="218"/>
        <v>-1.2093043478260901E-2</v>
      </c>
      <c r="AN662" s="13">
        <v>200.86700400000001</v>
      </c>
      <c r="AO662" s="14">
        <f t="shared" si="219"/>
        <v>2.1570830243663242E-2</v>
      </c>
    </row>
    <row r="663" spans="1:41" x14ac:dyDescent="0.2">
      <c r="A663" s="50">
        <v>44217</v>
      </c>
      <c r="B663" s="49">
        <v>134.14137299999999</v>
      </c>
      <c r="C663" s="14">
        <f t="shared" si="200"/>
        <v>3.665862178659296E-2</v>
      </c>
      <c r="D663" s="13">
        <v>165.349503</v>
      </c>
      <c r="E663" s="14">
        <f t="shared" si="201"/>
        <v>1.3363426385033073E-2</v>
      </c>
      <c r="F663" s="13">
        <v>234.16000399999999</v>
      </c>
      <c r="G663" s="14">
        <f t="shared" si="202"/>
        <v>-2.5557633871989838E-3</v>
      </c>
      <c r="H663" s="13">
        <v>45.245502000000002</v>
      </c>
      <c r="I663" s="14">
        <f t="shared" si="203"/>
        <v>5.1146204489829206E-3</v>
      </c>
      <c r="J663" s="13">
        <v>40.906677000000002</v>
      </c>
      <c r="K663" s="14">
        <f t="shared" si="204"/>
        <v>-5.072959176488645E-3</v>
      </c>
      <c r="L663" s="13">
        <v>170.72358700000001</v>
      </c>
      <c r="M663" s="14">
        <f t="shared" si="205"/>
        <v>-1.3591381696939409E-2</v>
      </c>
      <c r="N663" s="13">
        <v>94.207497000000004</v>
      </c>
      <c r="O663" s="14">
        <f t="shared" si="206"/>
        <v>2.1700787274925304E-3</v>
      </c>
      <c r="P663" s="13">
        <v>256.09042399999998</v>
      </c>
      <c r="Q663" s="14">
        <f t="shared" si="207"/>
        <v>1.7316975339898288E-2</v>
      </c>
      <c r="R663" s="13">
        <v>56.823611999999997</v>
      </c>
      <c r="S663" s="14">
        <f t="shared" si="208"/>
        <v>6.4598591469341438E-2</v>
      </c>
      <c r="T663" s="13">
        <v>146.87702899999999</v>
      </c>
      <c r="U663" s="14">
        <f t="shared" si="209"/>
        <v>-4.0030353567223065E-3</v>
      </c>
      <c r="V663" s="13">
        <v>44.326163999999999</v>
      </c>
      <c r="W663" s="14">
        <f t="shared" si="210"/>
        <v>5.5464097786315225E-3</v>
      </c>
      <c r="X663" s="13">
        <v>328.30624399999999</v>
      </c>
      <c r="Y663" s="14">
        <f t="shared" si="211"/>
        <v>-1.4035928711975121E-3</v>
      </c>
      <c r="Z663" s="13">
        <v>70.004188999999997</v>
      </c>
      <c r="AA663" s="14">
        <f t="shared" si="212"/>
        <v>-1.5522522906154301E-2</v>
      </c>
      <c r="AB663" s="13">
        <v>218.28810100000001</v>
      </c>
      <c r="AC663" s="14">
        <f t="shared" si="213"/>
        <v>2.8082089898604501E-3</v>
      </c>
      <c r="AD663" s="13">
        <v>138.356674</v>
      </c>
      <c r="AE663" s="14">
        <f t="shared" si="214"/>
        <v>3.7540211086466213E-2</v>
      </c>
      <c r="AF663" s="13">
        <v>127.45283499999999</v>
      </c>
      <c r="AG663" s="14">
        <f t="shared" si="215"/>
        <v>-1.2170195514878079E-2</v>
      </c>
      <c r="AH663" s="13">
        <v>31.568045000000001</v>
      </c>
      <c r="AI663" s="14">
        <f t="shared" si="216"/>
        <v>-5.4788058387822414E-4</v>
      </c>
      <c r="AJ663" s="13">
        <v>120.79834</v>
      </c>
      <c r="AK663" s="14">
        <f t="shared" si="217"/>
        <v>-9.8378811759258777E-4</v>
      </c>
      <c r="AL663" s="13">
        <v>248.63999899999999</v>
      </c>
      <c r="AM663" s="14">
        <f t="shared" si="218"/>
        <v>1.7931728853101792E-2</v>
      </c>
      <c r="AN663" s="13">
        <v>200.018753</v>
      </c>
      <c r="AO663" s="14">
        <f t="shared" si="219"/>
        <v>-4.2229484340793322E-3</v>
      </c>
    </row>
    <row r="664" spans="1:41" x14ac:dyDescent="0.2">
      <c r="A664" s="50">
        <v>44218</v>
      </c>
      <c r="B664" s="49">
        <v>136.297516</v>
      </c>
      <c r="C664" s="14">
        <f t="shared" si="200"/>
        <v>1.6073661330423539E-2</v>
      </c>
      <c r="D664" s="13">
        <v>164.61149599999999</v>
      </c>
      <c r="E664" s="14">
        <f t="shared" si="201"/>
        <v>-4.4633155020732396E-3</v>
      </c>
      <c r="F664" s="13">
        <v>232.91999799999999</v>
      </c>
      <c r="G664" s="14">
        <f t="shared" si="202"/>
        <v>-5.2955499607866274E-3</v>
      </c>
      <c r="H664" s="13">
        <v>44.831074000000001</v>
      </c>
      <c r="I664" s="14">
        <f t="shared" si="203"/>
        <v>-9.1595403229254302E-3</v>
      </c>
      <c r="J664" s="13">
        <v>40.598357999999998</v>
      </c>
      <c r="K664" s="14">
        <f t="shared" si="204"/>
        <v>-7.537131407667319E-3</v>
      </c>
      <c r="L664" s="13">
        <v>172.21871899999999</v>
      </c>
      <c r="M664" s="14">
        <f t="shared" si="205"/>
        <v>8.7576182428734661E-3</v>
      </c>
      <c r="N664" s="13">
        <v>94.627998000000005</v>
      </c>
      <c r="O664" s="14">
        <f t="shared" si="206"/>
        <v>4.463561960466933E-3</v>
      </c>
      <c r="P664" s="13">
        <v>260.63317899999998</v>
      </c>
      <c r="Q664" s="14">
        <f t="shared" si="207"/>
        <v>1.7738871016903079E-2</v>
      </c>
      <c r="R664" s="13">
        <v>51.547009000000003</v>
      </c>
      <c r="S664" s="14">
        <f t="shared" si="208"/>
        <v>-9.2859338121624391E-2</v>
      </c>
      <c r="T664" s="13">
        <v>148.529877</v>
      </c>
      <c r="U664" s="14">
        <f t="shared" si="209"/>
        <v>1.1253277733443312E-2</v>
      </c>
      <c r="V664" s="13">
        <v>43.909610999999998</v>
      </c>
      <c r="W664" s="14">
        <f t="shared" si="210"/>
        <v>-9.3974520330701861E-3</v>
      </c>
      <c r="X664" s="13">
        <v>322.956299</v>
      </c>
      <c r="Y664" s="14">
        <f t="shared" si="211"/>
        <v>-1.6295593208394799E-2</v>
      </c>
      <c r="Z664" s="13">
        <v>69.831710999999999</v>
      </c>
      <c r="AA664" s="14">
        <f t="shared" si="212"/>
        <v>-2.4638239863045142E-3</v>
      </c>
      <c r="AB664" s="13">
        <v>219.238968</v>
      </c>
      <c r="AC664" s="14">
        <f t="shared" si="213"/>
        <v>4.3560184712037042E-3</v>
      </c>
      <c r="AD664" s="13">
        <v>136.81019599999999</v>
      </c>
      <c r="AE664" s="14">
        <f t="shared" si="214"/>
        <v>-1.1177473086697698E-2</v>
      </c>
      <c r="AF664" s="13">
        <v>126.521675</v>
      </c>
      <c r="AG664" s="14">
        <f t="shared" si="215"/>
        <v>-7.3059183030333985E-3</v>
      </c>
      <c r="AH664" s="13">
        <v>31.628610999999999</v>
      </c>
      <c r="AI664" s="14">
        <f t="shared" si="216"/>
        <v>1.9185857090611158E-3</v>
      </c>
      <c r="AJ664" s="13">
        <v>119.867081</v>
      </c>
      <c r="AK664" s="14">
        <f t="shared" si="217"/>
        <v>-7.7092036198510572E-3</v>
      </c>
      <c r="AL664" s="13">
        <v>252</v>
      </c>
      <c r="AM664" s="14">
        <f t="shared" si="218"/>
        <v>1.3513517589742285E-2</v>
      </c>
      <c r="AN664" s="13">
        <v>196.976608</v>
      </c>
      <c r="AO664" s="14">
        <f t="shared" si="219"/>
        <v>-1.5209298900088708E-2</v>
      </c>
    </row>
    <row r="665" spans="1:41" x14ac:dyDescent="0.2">
      <c r="A665" s="50">
        <v>44221</v>
      </c>
      <c r="B665" s="49">
        <v>140.07074</v>
      </c>
      <c r="C665" s="14">
        <f t="shared" si="200"/>
        <v>2.7683732695465979E-2</v>
      </c>
      <c r="D665" s="13">
        <v>164.699997</v>
      </c>
      <c r="E665" s="14">
        <f t="shared" si="201"/>
        <v>5.3763559745556577E-4</v>
      </c>
      <c r="F665" s="13">
        <v>233.009995</v>
      </c>
      <c r="G665" s="14">
        <f t="shared" si="202"/>
        <v>3.8638588688288955E-4</v>
      </c>
      <c r="H665" s="13">
        <v>45.098151999999999</v>
      </c>
      <c r="I665" s="14">
        <f t="shared" si="203"/>
        <v>5.9574303305782728E-3</v>
      </c>
      <c r="J665" s="13">
        <v>40.834136999999998</v>
      </c>
      <c r="K665" s="14">
        <f t="shared" si="204"/>
        <v>5.8075994107940065E-3</v>
      </c>
      <c r="L665" s="13">
        <v>171.33161899999999</v>
      </c>
      <c r="M665" s="14">
        <f t="shared" si="205"/>
        <v>-5.1510080039557371E-3</v>
      </c>
      <c r="N665" s="13">
        <v>94.713997000000006</v>
      </c>
      <c r="O665" s="14">
        <f t="shared" si="206"/>
        <v>9.0881136468734525E-4</v>
      </c>
      <c r="P665" s="13">
        <v>261.62426799999997</v>
      </c>
      <c r="Q665" s="14">
        <f t="shared" si="207"/>
        <v>3.8026202335506021E-3</v>
      </c>
      <c r="R665" s="13">
        <v>50.437092</v>
      </c>
      <c r="S665" s="14">
        <f t="shared" si="208"/>
        <v>-2.1532131961332635E-2</v>
      </c>
      <c r="T665" s="13">
        <v>150.73672500000001</v>
      </c>
      <c r="U665" s="14">
        <f t="shared" si="209"/>
        <v>1.4857939995466474E-2</v>
      </c>
      <c r="V665" s="13">
        <v>44.172218000000001</v>
      </c>
      <c r="W665" s="14">
        <f t="shared" si="210"/>
        <v>5.9806268837134802E-3</v>
      </c>
      <c r="X665" s="13">
        <v>323.15261800000002</v>
      </c>
      <c r="Y665" s="14">
        <f t="shared" si="211"/>
        <v>6.0788100621622654E-4</v>
      </c>
      <c r="Z665" s="13">
        <v>69.978309999999993</v>
      </c>
      <c r="AA665" s="14">
        <f t="shared" si="212"/>
        <v>2.0993184600617276E-3</v>
      </c>
      <c r="AB665" s="13">
        <v>222.71264600000001</v>
      </c>
      <c r="AC665" s="14">
        <f t="shared" si="213"/>
        <v>1.584425447578286E-2</v>
      </c>
      <c r="AD665" s="13">
        <v>136.21906999999999</v>
      </c>
      <c r="AE665" s="14">
        <f t="shared" si="214"/>
        <v>-4.3207744545589177E-3</v>
      </c>
      <c r="AF665" s="13">
        <v>127.973175</v>
      </c>
      <c r="AG665" s="14">
        <f t="shared" si="215"/>
        <v>1.1472342584778472E-2</v>
      </c>
      <c r="AH665" s="13">
        <v>32.260325999999999</v>
      </c>
      <c r="AI665" s="14">
        <f t="shared" si="216"/>
        <v>1.9972897323881744E-2</v>
      </c>
      <c r="AJ665" s="13">
        <v>121.93248699999999</v>
      </c>
      <c r="AK665" s="14">
        <f t="shared" si="217"/>
        <v>1.7230802508655385E-2</v>
      </c>
      <c r="AL665" s="13">
        <v>247.75</v>
      </c>
      <c r="AM665" s="14">
        <f t="shared" si="218"/>
        <v>-1.6865079365079416E-2</v>
      </c>
      <c r="AN665" s="13">
        <v>195.96258499999999</v>
      </c>
      <c r="AO665" s="14">
        <f t="shared" si="219"/>
        <v>-5.1479361447832606E-3</v>
      </c>
    </row>
    <row r="666" spans="1:41" x14ac:dyDescent="0.2">
      <c r="A666" s="50">
        <v>44222</v>
      </c>
      <c r="B666" s="49">
        <v>140.305969</v>
      </c>
      <c r="C666" s="14">
        <f t="shared" si="200"/>
        <v>1.6793585869541161E-3</v>
      </c>
      <c r="D666" s="13">
        <v>166.30650299999999</v>
      </c>
      <c r="E666" s="14">
        <f t="shared" si="201"/>
        <v>9.7541349681991019E-3</v>
      </c>
      <c r="F666" s="13">
        <v>231.570007</v>
      </c>
      <c r="G666" s="14">
        <f t="shared" si="202"/>
        <v>-6.1799409076851441E-3</v>
      </c>
      <c r="H666" s="13">
        <v>46.129601000000001</v>
      </c>
      <c r="I666" s="14">
        <f t="shared" si="203"/>
        <v>2.2871203236886517E-2</v>
      </c>
      <c r="J666" s="13">
        <v>41.042706000000003</v>
      </c>
      <c r="K666" s="14">
        <f t="shared" si="204"/>
        <v>5.1077117167923625E-3</v>
      </c>
      <c r="L666" s="13">
        <v>169.009186</v>
      </c>
      <c r="M666" s="14">
        <f t="shared" si="205"/>
        <v>-1.3555192051269871E-2</v>
      </c>
      <c r="N666" s="13">
        <v>95.397498999999996</v>
      </c>
      <c r="O666" s="14">
        <f t="shared" si="206"/>
        <v>7.2164835362189539E-3</v>
      </c>
      <c r="P666" s="13">
        <v>259.34832799999998</v>
      </c>
      <c r="Q666" s="14">
        <f t="shared" si="207"/>
        <v>-8.6992694423897454E-3</v>
      </c>
      <c r="R666" s="13">
        <v>50.227848000000002</v>
      </c>
      <c r="S666" s="14">
        <f t="shared" si="208"/>
        <v>-4.148613484694974E-3</v>
      </c>
      <c r="T666" s="13">
        <v>154.82345599999999</v>
      </c>
      <c r="U666" s="14">
        <f t="shared" si="209"/>
        <v>2.7111714149288924E-2</v>
      </c>
      <c r="V666" s="13">
        <v>44.634048</v>
      </c>
      <c r="W666" s="14">
        <f t="shared" si="210"/>
        <v>1.0455214180098427E-2</v>
      </c>
      <c r="X666" s="13">
        <v>321.68997200000001</v>
      </c>
      <c r="Y666" s="14">
        <f t="shared" si="211"/>
        <v>-4.5261771637573611E-3</v>
      </c>
      <c r="Z666" s="13">
        <v>69.202224999999999</v>
      </c>
      <c r="AA666" s="14">
        <f t="shared" si="212"/>
        <v>-1.1090365000240743E-2</v>
      </c>
      <c r="AB666" s="13">
        <v>225.429474</v>
      </c>
      <c r="AC666" s="14">
        <f t="shared" si="213"/>
        <v>1.219880437323706E-2</v>
      </c>
      <c r="AD666" s="13">
        <v>134.04411300000001</v>
      </c>
      <c r="AE666" s="14">
        <f t="shared" si="214"/>
        <v>-1.5966611723307045E-2</v>
      </c>
      <c r="AF666" s="13">
        <v>129.45211800000001</v>
      </c>
      <c r="AG666" s="14">
        <f t="shared" si="215"/>
        <v>1.155666412121148E-2</v>
      </c>
      <c r="AH666" s="13">
        <v>32.286282</v>
      </c>
      <c r="AI666" s="14">
        <f t="shared" si="216"/>
        <v>8.0457959414292901E-4</v>
      </c>
      <c r="AJ666" s="13">
        <v>122.71623200000001</v>
      </c>
      <c r="AK666" s="14">
        <f t="shared" si="217"/>
        <v>6.4276963365801354E-3</v>
      </c>
      <c r="AL666" s="13">
        <v>241</v>
      </c>
      <c r="AM666" s="14">
        <f t="shared" si="218"/>
        <v>-2.72452068617558E-2</v>
      </c>
      <c r="AN666" s="13">
        <v>196.966904</v>
      </c>
      <c r="AO666" s="14">
        <f t="shared" si="219"/>
        <v>5.1250548669787843E-3</v>
      </c>
    </row>
    <row r="667" spans="1:41" x14ac:dyDescent="0.2">
      <c r="A667" s="50">
        <v>44223</v>
      </c>
      <c r="B667" s="49">
        <v>139.22790499999999</v>
      </c>
      <c r="C667" s="14">
        <f t="shared" si="200"/>
        <v>-7.6836645488690403E-3</v>
      </c>
      <c r="D667" s="13">
        <v>161.628998</v>
      </c>
      <c r="E667" s="14">
        <f t="shared" si="201"/>
        <v>-2.8125809367779198E-2</v>
      </c>
      <c r="F667" s="13">
        <v>227.36000100000001</v>
      </c>
      <c r="G667" s="14">
        <f t="shared" si="202"/>
        <v>-1.8180273233743938E-2</v>
      </c>
      <c r="H667" s="13">
        <v>44.591633000000002</v>
      </c>
      <c r="I667" s="14">
        <f t="shared" si="203"/>
        <v>-3.3340153971849862E-2</v>
      </c>
      <c r="J667" s="13">
        <v>41.441707999999998</v>
      </c>
      <c r="K667" s="14">
        <f t="shared" si="204"/>
        <v>9.7216299529567785E-3</v>
      </c>
      <c r="L667" s="13">
        <v>162.50039699999999</v>
      </c>
      <c r="M667" s="14">
        <f t="shared" si="205"/>
        <v>-3.8511451087634985E-2</v>
      </c>
      <c r="N667" s="13">
        <v>90.946999000000005</v>
      </c>
      <c r="O667" s="14">
        <f t="shared" si="206"/>
        <v>-4.6652166426291664E-2</v>
      </c>
      <c r="P667" s="13">
        <v>251.501755</v>
      </c>
      <c r="Q667" s="14">
        <f t="shared" si="207"/>
        <v>-3.0254958882942828E-2</v>
      </c>
      <c r="R667" s="13">
        <v>48.754044</v>
      </c>
      <c r="S667" s="14">
        <f t="shared" si="208"/>
        <v>-2.9342368002706398E-2</v>
      </c>
      <c r="T667" s="13">
        <v>152.462219</v>
      </c>
      <c r="U667" s="14">
        <f t="shared" si="209"/>
        <v>-1.5251158067418391E-2</v>
      </c>
      <c r="V667" s="13">
        <v>43.945827000000001</v>
      </c>
      <c r="W667" s="14">
        <f t="shared" si="210"/>
        <v>-1.5419192989172714E-2</v>
      </c>
      <c r="X667" s="13">
        <v>309.70385700000003</v>
      </c>
      <c r="Y667" s="14">
        <f t="shared" si="211"/>
        <v>-3.7259834136203596E-2</v>
      </c>
      <c r="Z667" s="13">
        <v>66.460007000000004</v>
      </c>
      <c r="AA667" s="14">
        <f t="shared" si="212"/>
        <v>-3.9626153638846029E-2</v>
      </c>
      <c r="AB667" s="13">
        <v>225.98254399999999</v>
      </c>
      <c r="AC667" s="14">
        <f t="shared" si="213"/>
        <v>2.4534058931442448E-3</v>
      </c>
      <c r="AD667" s="13">
        <v>128.880966</v>
      </c>
      <c r="AE667" s="14">
        <f t="shared" si="214"/>
        <v>-3.8518267490046387E-2</v>
      </c>
      <c r="AF667" s="13">
        <v>126.019554</v>
      </c>
      <c r="AG667" s="14">
        <f t="shared" si="215"/>
        <v>-2.6516089910556873E-2</v>
      </c>
      <c r="AH667" s="13">
        <v>31.36035</v>
      </c>
      <c r="AI667" s="14">
        <f t="shared" si="216"/>
        <v>-2.8678805444367961E-2</v>
      </c>
      <c r="AJ667" s="13">
        <v>118.373352</v>
      </c>
      <c r="AK667" s="14">
        <f t="shared" si="217"/>
        <v>-3.5389613331674119E-2</v>
      </c>
      <c r="AL667" s="13">
        <v>229.94000199999999</v>
      </c>
      <c r="AM667" s="14">
        <f t="shared" si="218"/>
        <v>-4.5892107883817479E-2</v>
      </c>
      <c r="AN667" s="13">
        <v>190.102631</v>
      </c>
      <c r="AO667" s="14">
        <f t="shared" si="219"/>
        <v>-3.4849880160577662E-2</v>
      </c>
    </row>
    <row r="668" spans="1:41" x14ac:dyDescent="0.2">
      <c r="A668" s="50">
        <v>44224</v>
      </c>
      <c r="B668" s="49">
        <v>134.356964</v>
      </c>
      <c r="C668" s="14">
        <f t="shared" si="200"/>
        <v>-3.4985378829050062E-2</v>
      </c>
      <c r="D668" s="13">
        <v>161.88099700000001</v>
      </c>
      <c r="E668" s="14">
        <f t="shared" si="201"/>
        <v>1.5591199792008847E-3</v>
      </c>
      <c r="F668" s="13">
        <v>230.949997</v>
      </c>
      <c r="G668" s="14">
        <f t="shared" si="202"/>
        <v>1.5789919001627739E-2</v>
      </c>
      <c r="H668" s="13">
        <v>47.520203000000002</v>
      </c>
      <c r="I668" s="14">
        <f t="shared" si="203"/>
        <v>6.5675325234220594E-2</v>
      </c>
      <c r="J668" s="13">
        <v>41.115253000000003</v>
      </c>
      <c r="K668" s="14">
        <f t="shared" si="204"/>
        <v>-7.8774504178253935E-3</v>
      </c>
      <c r="L668" s="13">
        <v>171.32165499999999</v>
      </c>
      <c r="M668" s="14">
        <f t="shared" si="205"/>
        <v>5.4284531994097218E-2</v>
      </c>
      <c r="N668" s="13">
        <v>92.660004000000001</v>
      </c>
      <c r="O668" s="14">
        <f t="shared" si="206"/>
        <v>1.8835200928400075E-2</v>
      </c>
      <c r="P668" s="13">
        <v>255.17266799999999</v>
      </c>
      <c r="Q668" s="14">
        <f t="shared" si="207"/>
        <v>1.4595973694099929E-2</v>
      </c>
      <c r="R668" s="13">
        <v>51.010246000000002</v>
      </c>
      <c r="S668" s="14">
        <f t="shared" si="208"/>
        <v>4.6277227792631992E-2</v>
      </c>
      <c r="T668" s="13">
        <v>153.62468000000001</v>
      </c>
      <c r="U668" s="14">
        <f t="shared" si="209"/>
        <v>7.6245840289128619E-3</v>
      </c>
      <c r="V668" s="13">
        <v>44.507266999999999</v>
      </c>
      <c r="W668" s="14">
        <f t="shared" si="210"/>
        <v>1.2775729536276481E-2</v>
      </c>
      <c r="X668" s="13">
        <v>318.33264200000002</v>
      </c>
      <c r="Y668" s="14">
        <f t="shared" si="211"/>
        <v>2.7861406324041882E-2</v>
      </c>
      <c r="Z668" s="13">
        <v>67.192977999999997</v>
      </c>
      <c r="AA668" s="14">
        <f t="shared" si="212"/>
        <v>1.1028752976206979E-2</v>
      </c>
      <c r="AB668" s="13">
        <v>231.83345</v>
      </c>
      <c r="AC668" s="14">
        <f t="shared" si="213"/>
        <v>2.5890964392364824E-2</v>
      </c>
      <c r="AD668" s="13">
        <v>130.21040300000001</v>
      </c>
      <c r="AE668" s="14">
        <f t="shared" si="214"/>
        <v>1.0315231498187361E-2</v>
      </c>
      <c r="AF668" s="13">
        <v>127.06941999999999</v>
      </c>
      <c r="AG668" s="14">
        <f t="shared" si="215"/>
        <v>8.330976952989344E-3</v>
      </c>
      <c r="AH668" s="13">
        <v>31.369102000000002</v>
      </c>
      <c r="AI668" s="14">
        <f t="shared" si="216"/>
        <v>2.7907851793740335E-4</v>
      </c>
      <c r="AJ668" s="13">
        <v>120.19901299999999</v>
      </c>
      <c r="AK668" s="14">
        <f t="shared" si="217"/>
        <v>1.5422905317406199E-2</v>
      </c>
      <c r="AL668" s="13">
        <v>237.78999300000001</v>
      </c>
      <c r="AM668" s="14">
        <f t="shared" si="218"/>
        <v>3.4139301259987098E-2</v>
      </c>
      <c r="AN668" s="13">
        <v>193.27151499999999</v>
      </c>
      <c r="AO668" s="14">
        <f t="shared" si="219"/>
        <v>1.6669332682723415E-2</v>
      </c>
    </row>
    <row r="669" spans="1:41" x14ac:dyDescent="0.2">
      <c r="A669" s="50">
        <v>44225</v>
      </c>
      <c r="B669" s="49">
        <v>129.32925399999999</v>
      </c>
      <c r="C669" s="14">
        <f t="shared" si="200"/>
        <v>-3.7420538916017931E-2</v>
      </c>
      <c r="D669" s="13">
        <v>160.30999800000001</v>
      </c>
      <c r="E669" s="14">
        <f t="shared" si="201"/>
        <v>-9.7046535980995774E-3</v>
      </c>
      <c r="F669" s="13">
        <v>227.86999499999999</v>
      </c>
      <c r="G669" s="14">
        <f t="shared" si="202"/>
        <v>-1.3336228794148974E-2</v>
      </c>
      <c r="H669" s="13">
        <v>45.650714999999998</v>
      </c>
      <c r="I669" s="14">
        <f t="shared" si="203"/>
        <v>-3.9340909381216371E-2</v>
      </c>
      <c r="J669" s="13">
        <v>40.426071</v>
      </c>
      <c r="K669" s="14">
        <f t="shared" si="204"/>
        <v>-1.6762197717718141E-2</v>
      </c>
      <c r="L669" s="13">
        <v>167.62370300000001</v>
      </c>
      <c r="M669" s="14">
        <f t="shared" si="205"/>
        <v>-2.1584848687108416E-2</v>
      </c>
      <c r="N669" s="13">
        <v>91.367996000000005</v>
      </c>
      <c r="O669" s="14">
        <f t="shared" si="206"/>
        <v>-1.3943534904228949E-2</v>
      </c>
      <c r="P669" s="13">
        <v>248.537567</v>
      </c>
      <c r="Q669" s="14">
        <f t="shared" si="207"/>
        <v>-2.6002396933828331E-2</v>
      </c>
      <c r="R669" s="13">
        <v>50.500777999999997</v>
      </c>
      <c r="S669" s="14">
        <f t="shared" si="208"/>
        <v>-9.9875621066404241E-3</v>
      </c>
      <c r="T669" s="13">
        <v>148.148483</v>
      </c>
      <c r="U669" s="14">
        <f t="shared" si="209"/>
        <v>-3.564659662757319E-2</v>
      </c>
      <c r="V669" s="13">
        <v>43.601723</v>
      </c>
      <c r="W669" s="14">
        <f t="shared" si="210"/>
        <v>-2.0345980803539332E-2</v>
      </c>
      <c r="X669" s="13">
        <v>310.48919699999999</v>
      </c>
      <c r="Y669" s="14">
        <f t="shared" si="211"/>
        <v>-2.4639147750358692E-2</v>
      </c>
      <c r="Z669" s="13">
        <v>66.460007000000004</v>
      </c>
      <c r="AA669" s="14">
        <f t="shared" si="212"/>
        <v>-1.0908446415338058E-2</v>
      </c>
      <c r="AB669" s="13">
        <v>225.07044999999999</v>
      </c>
      <c r="AC669" s="14">
        <f t="shared" si="213"/>
        <v>-2.9171804155095016E-2</v>
      </c>
      <c r="AD669" s="13">
        <v>129.59931900000001</v>
      </c>
      <c r="AE669" s="14">
        <f t="shared" si="214"/>
        <v>-4.6930505237742226E-3</v>
      </c>
      <c r="AF669" s="13">
        <v>124.677589</v>
      </c>
      <c r="AG669" s="14">
        <f t="shared" si="215"/>
        <v>-1.8823026027820045E-2</v>
      </c>
      <c r="AH669" s="13">
        <v>31.404095000000002</v>
      </c>
      <c r="AI669" s="14">
        <f t="shared" si="216"/>
        <v>1.1155244418536991E-3</v>
      </c>
      <c r="AJ669" s="13">
        <v>118.216599</v>
      </c>
      <c r="AK669" s="14">
        <f t="shared" si="217"/>
        <v>-1.6492764379021918E-2</v>
      </c>
      <c r="AL669" s="13">
        <v>234.30999800000001</v>
      </c>
      <c r="AM669" s="14">
        <f t="shared" si="218"/>
        <v>-1.4634741168439325E-2</v>
      </c>
      <c r="AN669" s="13">
        <v>188.42558299999999</v>
      </c>
      <c r="AO669" s="14">
        <f t="shared" si="219"/>
        <v>-2.507318266739933E-2</v>
      </c>
    </row>
    <row r="670" spans="1:41" x14ac:dyDescent="0.2">
      <c r="A670" s="50">
        <v>44228</v>
      </c>
      <c r="B670" s="49">
        <v>131.46577500000001</v>
      </c>
      <c r="C670" s="14">
        <f t="shared" si="200"/>
        <v>1.652001332969899E-2</v>
      </c>
      <c r="D670" s="13">
        <v>167.14399700000001</v>
      </c>
      <c r="E670" s="14">
        <f t="shared" si="201"/>
        <v>4.2629898853844495E-2</v>
      </c>
      <c r="F670" s="13">
        <v>229.320007</v>
      </c>
      <c r="G670" s="14">
        <f t="shared" si="202"/>
        <v>6.3633301084682348E-3</v>
      </c>
      <c r="H670" s="13">
        <v>46.184856000000003</v>
      </c>
      <c r="I670" s="14">
        <f t="shared" si="203"/>
        <v>1.1700605346488091E-2</v>
      </c>
      <c r="J670" s="13">
        <v>41.169659000000003</v>
      </c>
      <c r="K670" s="14">
        <f t="shared" si="204"/>
        <v>1.8393773661556256E-2</v>
      </c>
      <c r="L670" s="13">
        <v>170.41459699999999</v>
      </c>
      <c r="M670" s="14">
        <f t="shared" si="205"/>
        <v>1.6649757463000237E-2</v>
      </c>
      <c r="N670" s="13">
        <v>94.653503000000001</v>
      </c>
      <c r="O670" s="14">
        <f t="shared" si="206"/>
        <v>3.5959057261144123E-2</v>
      </c>
      <c r="P670" s="13">
        <v>247.849289</v>
      </c>
      <c r="Q670" s="14">
        <f t="shared" si="207"/>
        <v>-2.7693117314534499E-3</v>
      </c>
      <c r="R670" s="13">
        <v>51.574294999999999</v>
      </c>
      <c r="S670" s="14">
        <f t="shared" si="208"/>
        <v>2.1257434885458615E-2</v>
      </c>
      <c r="T670" s="13">
        <v>147.767044</v>
      </c>
      <c r="U670" s="14">
        <f t="shared" si="209"/>
        <v>-2.5747074305175754E-3</v>
      </c>
      <c r="V670" s="13">
        <v>43.900562000000001</v>
      </c>
      <c r="W670" s="14">
        <f t="shared" si="210"/>
        <v>6.8538346523598914E-3</v>
      </c>
      <c r="X670" s="13">
        <v>315.662598</v>
      </c>
      <c r="Y670" s="14">
        <f t="shared" si="211"/>
        <v>1.6662096620385869E-2</v>
      </c>
      <c r="Z670" s="13">
        <v>66.710082999999997</v>
      </c>
      <c r="AA670" s="14">
        <f t="shared" si="212"/>
        <v>3.7628042982300602E-3</v>
      </c>
      <c r="AB670" s="13">
        <v>232.53207399999999</v>
      </c>
      <c r="AC670" s="14">
        <f t="shared" si="213"/>
        <v>3.3152392950740461E-2</v>
      </c>
      <c r="AD670" s="13">
        <v>132.066147</v>
      </c>
      <c r="AE670" s="14">
        <f t="shared" si="214"/>
        <v>1.9034266684688328E-2</v>
      </c>
      <c r="AF670" s="13">
        <v>125.05182600000001</v>
      </c>
      <c r="AG670" s="14">
        <f t="shared" si="215"/>
        <v>3.0016380891035865E-3</v>
      </c>
      <c r="AH670" s="13">
        <v>31.316624000000001</v>
      </c>
      <c r="AI670" s="14">
        <f t="shared" si="216"/>
        <v>-2.7853373899168199E-3</v>
      </c>
      <c r="AJ670" s="13">
        <v>118.91735799999999</v>
      </c>
      <c r="AK670" s="14">
        <f t="shared" si="217"/>
        <v>5.927754697121701E-3</v>
      </c>
      <c r="AL670" s="13">
        <v>241.85000600000001</v>
      </c>
      <c r="AM670" s="14">
        <f t="shared" si="218"/>
        <v>3.217962555742071E-2</v>
      </c>
      <c r="AN670" s="13">
        <v>193.408005</v>
      </c>
      <c r="AO670" s="14">
        <f t="shared" si="219"/>
        <v>2.6442386010821162E-2</v>
      </c>
    </row>
    <row r="671" spans="1:41" x14ac:dyDescent="0.2">
      <c r="A671" s="50">
        <v>44229</v>
      </c>
      <c r="B671" s="49">
        <v>132.29882799999999</v>
      </c>
      <c r="C671" s="14">
        <f t="shared" si="200"/>
        <v>6.3366530186277359E-3</v>
      </c>
      <c r="D671" s="13">
        <v>169</v>
      </c>
      <c r="E671" s="14">
        <f t="shared" si="201"/>
        <v>1.1104215726036371E-2</v>
      </c>
      <c r="F671" s="13">
        <v>232.240005</v>
      </c>
      <c r="G671" s="14">
        <f t="shared" si="202"/>
        <v>1.2733289337462761E-2</v>
      </c>
      <c r="H671" s="13">
        <v>47.133414999999999</v>
      </c>
      <c r="I671" s="14">
        <f t="shared" si="203"/>
        <v>2.0538312385341095E-2</v>
      </c>
      <c r="J671" s="13">
        <v>41.559593</v>
      </c>
      <c r="K671" s="14">
        <f t="shared" si="204"/>
        <v>9.4713925126268528E-3</v>
      </c>
      <c r="L671" s="13">
        <v>176.38514699999999</v>
      </c>
      <c r="M671" s="14">
        <f t="shared" si="205"/>
        <v>3.5035437721335549E-2</v>
      </c>
      <c r="N671" s="13">
        <v>95.956001000000001</v>
      </c>
      <c r="O671" s="14">
        <f t="shared" si="206"/>
        <v>1.3760695153564484E-2</v>
      </c>
      <c r="P671" s="13">
        <v>249.76733400000001</v>
      </c>
      <c r="Q671" s="14">
        <f t="shared" si="207"/>
        <v>7.738755304639966E-3</v>
      </c>
      <c r="R671" s="13">
        <v>52.766083000000002</v>
      </c>
      <c r="S671" s="14">
        <f t="shared" si="208"/>
        <v>2.3108178211646013E-2</v>
      </c>
      <c r="T671" s="13">
        <v>146.441101</v>
      </c>
      <c r="U671" s="14">
        <f t="shared" si="209"/>
        <v>-8.9731983810950045E-3</v>
      </c>
      <c r="V671" s="13">
        <v>44.335217</v>
      </c>
      <c r="W671" s="14">
        <f t="shared" si="210"/>
        <v>9.9008983074067025E-3</v>
      </c>
      <c r="X671" s="13">
        <v>328.23761000000002</v>
      </c>
      <c r="Y671" s="14">
        <f t="shared" si="211"/>
        <v>3.9836876714801628E-2</v>
      </c>
      <c r="Z671" s="13">
        <v>67.063637</v>
      </c>
      <c r="AA671" s="14">
        <f t="shared" si="212"/>
        <v>5.2998584936554405E-3</v>
      </c>
      <c r="AB671" s="13">
        <v>232.39621</v>
      </c>
      <c r="AC671" s="14">
        <f t="shared" si="213"/>
        <v>-5.8428068723115345E-4</v>
      </c>
      <c r="AD671" s="13">
        <v>135.25630200000001</v>
      </c>
      <c r="AE671" s="14">
        <f t="shared" si="214"/>
        <v>2.4155736140314632E-2</v>
      </c>
      <c r="AF671" s="13">
        <v>126.329948</v>
      </c>
      <c r="AG671" s="14">
        <f t="shared" si="215"/>
        <v>1.022073840009341E-2</v>
      </c>
      <c r="AH671" s="13">
        <v>30.608060999999999</v>
      </c>
      <c r="AI671" s="14">
        <f t="shared" si="216"/>
        <v>-2.2625778564126287E-2</v>
      </c>
      <c r="AJ671" s="13">
        <v>118.751373</v>
      </c>
      <c r="AK671" s="14">
        <f t="shared" si="217"/>
        <v>-1.3958012757060434E-3</v>
      </c>
      <c r="AL671" s="13">
        <v>249.10000600000001</v>
      </c>
      <c r="AM671" s="14">
        <f t="shared" si="218"/>
        <v>2.9977257887684239E-2</v>
      </c>
      <c r="AN671" s="13">
        <v>197.55190999999999</v>
      </c>
      <c r="AO671" s="14">
        <f t="shared" si="219"/>
        <v>2.1425716065888833E-2</v>
      </c>
    </row>
    <row r="672" spans="1:41" x14ac:dyDescent="0.2">
      <c r="A672" s="50">
        <v>44230</v>
      </c>
      <c r="B672" s="49">
        <v>131.269791</v>
      </c>
      <c r="C672" s="14">
        <f t="shared" si="200"/>
        <v>-7.7781263489347108E-3</v>
      </c>
      <c r="D672" s="13">
        <v>165.62649500000001</v>
      </c>
      <c r="E672" s="14">
        <f t="shared" si="201"/>
        <v>-1.9961568047337286E-2</v>
      </c>
      <c r="F672" s="13">
        <v>232.679993</v>
      </c>
      <c r="G672" s="14">
        <f t="shared" si="202"/>
        <v>1.8945400901106968E-3</v>
      </c>
      <c r="H672" s="13">
        <v>46.479560999999997</v>
      </c>
      <c r="I672" s="14">
        <f t="shared" si="203"/>
        <v>-1.3872408778358269E-2</v>
      </c>
      <c r="J672" s="13">
        <v>41.505184</v>
      </c>
      <c r="K672" s="14">
        <f t="shared" si="204"/>
        <v>-1.3091802896144644E-3</v>
      </c>
      <c r="L672" s="13">
        <v>175.85685699999999</v>
      </c>
      <c r="M672" s="14">
        <f t="shared" si="205"/>
        <v>-2.9950934587479328E-3</v>
      </c>
      <c r="N672" s="13">
        <v>102.944</v>
      </c>
      <c r="O672" s="14">
        <f t="shared" si="206"/>
        <v>7.2825033631820579E-2</v>
      </c>
      <c r="P672" s="13">
        <v>251.61192299999999</v>
      </c>
      <c r="Q672" s="14">
        <f t="shared" si="207"/>
        <v>7.3852291669174175E-3</v>
      </c>
      <c r="R672" s="13">
        <v>52.474967999999997</v>
      </c>
      <c r="S672" s="14">
        <f t="shared" si="208"/>
        <v>-5.5170856627733134E-3</v>
      </c>
      <c r="T672" s="13">
        <v>145.76000999999999</v>
      </c>
      <c r="U672" s="14">
        <f t="shared" si="209"/>
        <v>-4.6509551987048425E-3</v>
      </c>
      <c r="V672" s="13">
        <v>44.163165999999997</v>
      </c>
      <c r="W672" s="14">
        <f t="shared" si="210"/>
        <v>-3.8806847387259369E-3</v>
      </c>
      <c r="X672" s="13">
        <v>326.71606400000002</v>
      </c>
      <c r="Y672" s="14">
        <f t="shared" si="211"/>
        <v>-4.635501702562328E-3</v>
      </c>
      <c r="Z672" s="13">
        <v>66.675590999999997</v>
      </c>
      <c r="AA672" s="14">
        <f t="shared" si="212"/>
        <v>-5.7862355422209077E-3</v>
      </c>
      <c r="AB672" s="13">
        <v>235.78259299999999</v>
      </c>
      <c r="AC672" s="14">
        <f t="shared" si="213"/>
        <v>1.4571593056530441E-2</v>
      </c>
      <c r="AD672" s="13">
        <v>134.99438499999999</v>
      </c>
      <c r="AE672" s="14">
        <f t="shared" si="214"/>
        <v>-1.9364495119792435E-3</v>
      </c>
      <c r="AF672" s="13">
        <v>126.001282</v>
      </c>
      <c r="AG672" s="14">
        <f t="shared" si="215"/>
        <v>-2.601647552328612E-3</v>
      </c>
      <c r="AH672" s="13">
        <v>30.476838999999998</v>
      </c>
      <c r="AI672" s="14">
        <f t="shared" si="216"/>
        <v>-4.2871712781806792E-3</v>
      </c>
      <c r="AJ672" s="13">
        <v>118.898933</v>
      </c>
      <c r="AK672" s="14">
        <f t="shared" si="217"/>
        <v>1.2425961592881229E-3</v>
      </c>
      <c r="AL672" s="13">
        <v>251.89999399999999</v>
      </c>
      <c r="AM672" s="14">
        <f t="shared" si="218"/>
        <v>1.1240417232265987E-2</v>
      </c>
      <c r="AN672" s="13">
        <v>196.33311499999999</v>
      </c>
      <c r="AO672" s="14">
        <f t="shared" si="219"/>
        <v>-6.1694923627921838E-3</v>
      </c>
    </row>
    <row r="673" spans="1:41" x14ac:dyDescent="0.2">
      <c r="A673" s="50">
        <v>44231</v>
      </c>
      <c r="B673" s="49">
        <v>134.65098599999999</v>
      </c>
      <c r="C673" s="14">
        <f t="shared" si="200"/>
        <v>2.5757601762312454E-2</v>
      </c>
      <c r="D673" s="13">
        <v>166.550003</v>
      </c>
      <c r="E673" s="14">
        <f t="shared" si="201"/>
        <v>5.575847028580716E-3</v>
      </c>
      <c r="F673" s="13">
        <v>235.770004</v>
      </c>
      <c r="G673" s="14">
        <f t="shared" si="202"/>
        <v>1.3280088933129708E-2</v>
      </c>
      <c r="H673" s="13">
        <v>47.382069000000001</v>
      </c>
      <c r="I673" s="14">
        <f t="shared" si="203"/>
        <v>1.9417309040419051E-2</v>
      </c>
      <c r="J673" s="13">
        <v>42.847270999999999</v>
      </c>
      <c r="K673" s="14">
        <f t="shared" si="204"/>
        <v>3.2335406584391935E-2</v>
      </c>
      <c r="L673" s="13">
        <v>179.64451600000001</v>
      </c>
      <c r="M673" s="14">
        <f t="shared" si="205"/>
        <v>2.1538307147159097E-2</v>
      </c>
      <c r="N673" s="13">
        <v>102.68150300000001</v>
      </c>
      <c r="O673" s="14">
        <f t="shared" si="206"/>
        <v>-2.549900917003356E-3</v>
      </c>
      <c r="P673" s="13">
        <v>255.87934899999999</v>
      </c>
      <c r="Q673" s="14">
        <f t="shared" si="207"/>
        <v>1.6960348894118127E-2</v>
      </c>
      <c r="R673" s="13">
        <v>53.809443999999999</v>
      </c>
      <c r="S673" s="14">
        <f t="shared" si="208"/>
        <v>2.5430715841503693E-2</v>
      </c>
      <c r="T673" s="13">
        <v>147.11319</v>
      </c>
      <c r="U673" s="14">
        <f t="shared" si="209"/>
        <v>9.2836162675895562E-3</v>
      </c>
      <c r="V673" s="13">
        <v>44.380488999999997</v>
      </c>
      <c r="W673" s="14">
        <f t="shared" si="210"/>
        <v>4.9209107879630842E-3</v>
      </c>
      <c r="X673" s="13">
        <v>334.57913200000002</v>
      </c>
      <c r="Y673" s="14">
        <f t="shared" si="211"/>
        <v>2.4066977006677037E-2</v>
      </c>
      <c r="Z673" s="13">
        <v>65.563170999999997</v>
      </c>
      <c r="AA673" s="14">
        <f t="shared" si="212"/>
        <v>-1.6684066587426272E-2</v>
      </c>
      <c r="AB673" s="13">
        <v>234.82197600000001</v>
      </c>
      <c r="AC673" s="14">
        <f t="shared" si="213"/>
        <v>-4.0741642026135283E-3</v>
      </c>
      <c r="AD673" s="13">
        <v>136.32879600000001</v>
      </c>
      <c r="AE673" s="14">
        <f t="shared" si="214"/>
        <v>9.8849370660862856E-3</v>
      </c>
      <c r="AF673" s="13">
        <v>127.51673099999999</v>
      </c>
      <c r="AG673" s="14">
        <f t="shared" si="215"/>
        <v>1.2027250643370291E-2</v>
      </c>
      <c r="AH673" s="13">
        <v>30.520582000000001</v>
      </c>
      <c r="AI673" s="14">
        <f t="shared" si="216"/>
        <v>1.4352866450488833E-3</v>
      </c>
      <c r="AJ673" s="13">
        <v>118.972672</v>
      </c>
      <c r="AK673" s="14">
        <f t="shared" si="217"/>
        <v>6.2018218447756901E-4</v>
      </c>
      <c r="AL673" s="13">
        <v>270.42999300000002</v>
      </c>
      <c r="AM673" s="14">
        <f t="shared" si="218"/>
        <v>7.3560934662031174E-2</v>
      </c>
      <c r="AN673" s="13">
        <v>204.026138</v>
      </c>
      <c r="AO673" s="14">
        <f t="shared" si="219"/>
        <v>3.9183522351794897E-2</v>
      </c>
    </row>
    <row r="674" spans="1:41" x14ac:dyDescent="0.2">
      <c r="A674" s="50">
        <v>44232</v>
      </c>
      <c r="B674" s="49">
        <v>134.233856</v>
      </c>
      <c r="C674" s="14">
        <f t="shared" si="200"/>
        <v>-3.0978607167421179E-3</v>
      </c>
      <c r="D674" s="13">
        <v>167.60749799999999</v>
      </c>
      <c r="E674" s="14">
        <f t="shared" si="201"/>
        <v>6.3494144758435844E-3</v>
      </c>
      <c r="F674" s="13">
        <v>235.16000399999999</v>
      </c>
      <c r="G674" s="14">
        <f t="shared" si="202"/>
        <v>-2.5872672080881065E-3</v>
      </c>
      <c r="H674" s="13">
        <v>47.068947000000001</v>
      </c>
      <c r="I674" s="14">
        <f t="shared" si="203"/>
        <v>-6.6084492848972332E-3</v>
      </c>
      <c r="J674" s="13">
        <v>43.599949000000002</v>
      </c>
      <c r="K674" s="14">
        <f t="shared" si="204"/>
        <v>1.7566533000433093E-2</v>
      </c>
      <c r="L674" s="13">
        <v>180.57150300000001</v>
      </c>
      <c r="M674" s="14">
        <f t="shared" si="205"/>
        <v>5.1601185532432758E-3</v>
      </c>
      <c r="N674" s="13">
        <v>104.441498</v>
      </c>
      <c r="O674" s="14">
        <f t="shared" si="206"/>
        <v>1.7140331496705796E-2</v>
      </c>
      <c r="P674" s="13">
        <v>255.916</v>
      </c>
      <c r="Q674" s="14">
        <f t="shared" si="207"/>
        <v>1.4323547462202768E-4</v>
      </c>
      <c r="R674" s="13">
        <v>53.251125000000002</v>
      </c>
      <c r="S674" s="14">
        <f t="shared" si="208"/>
        <v>-1.0375855212330309E-2</v>
      </c>
      <c r="T674" s="13">
        <v>149.34721400000001</v>
      </c>
      <c r="U674" s="14">
        <f t="shared" si="209"/>
        <v>1.5185749150025352E-2</v>
      </c>
      <c r="V674" s="13">
        <v>44.960040999999997</v>
      </c>
      <c r="W674" s="14">
        <f t="shared" si="210"/>
        <v>1.3058711453134197E-2</v>
      </c>
      <c r="X674" s="13">
        <v>332.53732300000001</v>
      </c>
      <c r="Y674" s="14">
        <f t="shared" si="211"/>
        <v>-6.1026190958017867E-3</v>
      </c>
      <c r="Z674" s="13">
        <v>65.364838000000006</v>
      </c>
      <c r="AA674" s="14">
        <f t="shared" si="212"/>
        <v>-3.0250672286731284E-3</v>
      </c>
      <c r="AB674" s="13">
        <v>235.006348</v>
      </c>
      <c r="AC674" s="14">
        <f t="shared" si="213"/>
        <v>7.851564965963842E-4</v>
      </c>
      <c r="AD674" s="13">
        <v>135.597992</v>
      </c>
      <c r="AE674" s="14">
        <f t="shared" si="214"/>
        <v>-5.3605989449213576E-3</v>
      </c>
      <c r="AF674" s="13">
        <v>128.68528699999999</v>
      </c>
      <c r="AG674" s="14">
        <f t="shared" si="215"/>
        <v>9.1639425731513402E-3</v>
      </c>
      <c r="AH674" s="13">
        <v>30.546817999999998</v>
      </c>
      <c r="AI674" s="14">
        <f t="shared" si="216"/>
        <v>8.5961663509559472E-4</v>
      </c>
      <c r="AJ674" s="13">
        <v>119.470596</v>
      </c>
      <c r="AK674" s="14">
        <f t="shared" si="217"/>
        <v>4.1851964121641938E-3</v>
      </c>
      <c r="AL674" s="13">
        <v>269.44000199999999</v>
      </c>
      <c r="AM674" s="14">
        <f t="shared" si="218"/>
        <v>-3.660803260088219E-3</v>
      </c>
      <c r="AN674" s="13">
        <v>203.55815100000001</v>
      </c>
      <c r="AO674" s="14">
        <f t="shared" si="219"/>
        <v>-2.2937600279430148E-3</v>
      </c>
    </row>
    <row r="675" spans="1:41" x14ac:dyDescent="0.2">
      <c r="A675" s="50">
        <v>44235</v>
      </c>
      <c r="B675" s="49">
        <v>134.38107299999999</v>
      </c>
      <c r="C675" s="14">
        <f t="shared" si="200"/>
        <v>1.096720338570778E-3</v>
      </c>
      <c r="D675" s="13">
        <v>166.14700300000001</v>
      </c>
      <c r="E675" s="14">
        <f t="shared" si="201"/>
        <v>-8.7137808118822324E-3</v>
      </c>
      <c r="F675" s="13">
        <v>237.41999799999999</v>
      </c>
      <c r="G675" s="14">
        <f t="shared" si="202"/>
        <v>9.6104522944302495E-3</v>
      </c>
      <c r="H675" s="13">
        <v>47.750435000000003</v>
      </c>
      <c r="I675" s="14">
        <f t="shared" si="203"/>
        <v>1.4478505329639235E-2</v>
      </c>
      <c r="J675" s="13">
        <v>44.379803000000003</v>
      </c>
      <c r="K675" s="14">
        <f t="shared" si="204"/>
        <v>1.7886580555403819E-2</v>
      </c>
      <c r="L675" s="13">
        <v>189.38278199999999</v>
      </c>
      <c r="M675" s="14">
        <f t="shared" si="205"/>
        <v>4.8796619918481721E-2</v>
      </c>
      <c r="N675" s="13">
        <v>104.225998</v>
      </c>
      <c r="O675" s="14">
        <f t="shared" si="206"/>
        <v>-2.0633560809324436E-3</v>
      </c>
      <c r="P675" s="13">
        <v>256.989777</v>
      </c>
      <c r="Q675" s="14">
        <f t="shared" si="207"/>
        <v>4.1958181590835419E-3</v>
      </c>
      <c r="R675" s="13">
        <v>54.148097999999997</v>
      </c>
      <c r="S675" s="14">
        <f t="shared" si="208"/>
        <v>1.6844207516742538E-2</v>
      </c>
      <c r="T675" s="13">
        <v>149.774033</v>
      </c>
      <c r="U675" s="14">
        <f t="shared" si="209"/>
        <v>2.857897302322554E-3</v>
      </c>
      <c r="V675" s="13">
        <v>45.204535999999997</v>
      </c>
      <c r="W675" s="14">
        <f t="shared" si="210"/>
        <v>5.438051090745244E-3</v>
      </c>
      <c r="X675" s="13">
        <v>330.84878500000002</v>
      </c>
      <c r="Y675" s="14">
        <f t="shared" si="211"/>
        <v>-5.0777398000524387E-3</v>
      </c>
      <c r="Z675" s="13">
        <v>64.709464999999994</v>
      </c>
      <c r="AA675" s="14">
        <f t="shared" si="212"/>
        <v>-1.0026384521904741E-2</v>
      </c>
      <c r="AB675" s="13">
        <v>235.26834099999999</v>
      </c>
      <c r="AC675" s="14">
        <f t="shared" si="213"/>
        <v>1.1148337150450605E-3</v>
      </c>
      <c r="AD675" s="13">
        <v>144.05604600000001</v>
      </c>
      <c r="AE675" s="14">
        <f t="shared" si="214"/>
        <v>6.2375953177831844E-2</v>
      </c>
      <c r="AF675" s="13">
        <v>128.174057</v>
      </c>
      <c r="AG675" s="14">
        <f t="shared" si="215"/>
        <v>-3.9727152335603533E-3</v>
      </c>
      <c r="AH675" s="13">
        <v>30.459344999999999</v>
      </c>
      <c r="AI675" s="14">
        <f t="shared" si="216"/>
        <v>-2.8635715837898035E-3</v>
      </c>
      <c r="AJ675" s="13">
        <v>119.10176800000001</v>
      </c>
      <c r="AK675" s="14">
        <f t="shared" si="217"/>
        <v>-3.0871864069380583E-3</v>
      </c>
      <c r="AL675" s="13">
        <v>282.17001299999998</v>
      </c>
      <c r="AM675" s="14">
        <f t="shared" si="218"/>
        <v>4.7246180617234401E-2</v>
      </c>
      <c r="AN675" s="13">
        <v>201.72508199999999</v>
      </c>
      <c r="AO675" s="14">
        <f t="shared" si="219"/>
        <v>-9.0051368171447654E-3</v>
      </c>
    </row>
    <row r="676" spans="1:41" x14ac:dyDescent="0.2">
      <c r="A676" s="50">
        <v>44236</v>
      </c>
      <c r="B676" s="49">
        <v>133.497681</v>
      </c>
      <c r="C676" s="14">
        <f t="shared" si="200"/>
        <v>-6.5737829017036287E-3</v>
      </c>
      <c r="D676" s="13">
        <v>165.25</v>
      </c>
      <c r="E676" s="14">
        <f t="shared" si="201"/>
        <v>-5.3988515218659217E-3</v>
      </c>
      <c r="F676" s="13">
        <v>239.91000399999999</v>
      </c>
      <c r="G676" s="14">
        <f t="shared" si="202"/>
        <v>1.0487768599846348E-2</v>
      </c>
      <c r="H676" s="13">
        <v>48.551654999999997</v>
      </c>
      <c r="I676" s="14">
        <f t="shared" si="203"/>
        <v>1.677932358103118E-2</v>
      </c>
      <c r="J676" s="13">
        <v>43.980803999999999</v>
      </c>
      <c r="K676" s="14">
        <f t="shared" si="204"/>
        <v>-8.9905536534266028E-3</v>
      </c>
      <c r="L676" s="13">
        <v>187.598602</v>
      </c>
      <c r="M676" s="14">
        <f t="shared" si="205"/>
        <v>-9.4210254024043039E-3</v>
      </c>
      <c r="N676" s="13">
        <v>103.76950100000001</v>
      </c>
      <c r="O676" s="14">
        <f t="shared" si="206"/>
        <v>-4.3798765064355649E-3</v>
      </c>
      <c r="P676" s="13">
        <v>253.99797100000001</v>
      </c>
      <c r="Q676" s="14">
        <f t="shared" si="207"/>
        <v>-1.1641731569734803E-2</v>
      </c>
      <c r="R676" s="13">
        <v>53.800285000000002</v>
      </c>
      <c r="S676" s="14">
        <f t="shared" si="208"/>
        <v>-6.4233650459891711E-3</v>
      </c>
      <c r="T676" s="13">
        <v>151.000122</v>
      </c>
      <c r="U676" s="14">
        <f t="shared" si="209"/>
        <v>8.1862588289920435E-3</v>
      </c>
      <c r="V676" s="13">
        <v>45.005313999999998</v>
      </c>
      <c r="W676" s="14">
        <f t="shared" si="210"/>
        <v>-4.4071240992274996E-3</v>
      </c>
      <c r="X676" s="13">
        <v>327.32467700000001</v>
      </c>
      <c r="Y676" s="14">
        <f t="shared" si="211"/>
        <v>-1.0651718125547882E-2</v>
      </c>
      <c r="Z676" s="13">
        <v>64.709464999999994</v>
      </c>
      <c r="AA676" s="14">
        <f t="shared" si="212"/>
        <v>0</v>
      </c>
      <c r="AB676" s="13">
        <v>236.52969400000001</v>
      </c>
      <c r="AC676" s="14">
        <f t="shared" si="213"/>
        <v>5.3613375885539494E-3</v>
      </c>
      <c r="AD676" s="13">
        <v>142.30509900000001</v>
      </c>
      <c r="AE676" s="14">
        <f t="shared" si="214"/>
        <v>-1.2154623485917448E-2</v>
      </c>
      <c r="AF676" s="13">
        <v>127.443718</v>
      </c>
      <c r="AG676" s="14">
        <f t="shared" si="215"/>
        <v>-5.6980251471637766E-3</v>
      </c>
      <c r="AH676" s="13">
        <v>30.590565000000002</v>
      </c>
      <c r="AI676" s="14">
        <f t="shared" si="216"/>
        <v>4.3080374840629432E-3</v>
      </c>
      <c r="AJ676" s="13">
        <v>118.640739</v>
      </c>
      <c r="AK676" s="14">
        <f t="shared" si="217"/>
        <v>-3.8708829242569687E-3</v>
      </c>
      <c r="AL676" s="13">
        <v>284.20001200000002</v>
      </c>
      <c r="AM676" s="14">
        <f t="shared" si="218"/>
        <v>7.1942407289042887E-3</v>
      </c>
      <c r="AN676" s="13">
        <v>201.364304</v>
      </c>
      <c r="AO676" s="14">
        <f t="shared" si="219"/>
        <v>-1.788463766741577E-3</v>
      </c>
    </row>
    <row r="677" spans="1:41" x14ac:dyDescent="0.2">
      <c r="A677" s="50">
        <v>44237</v>
      </c>
      <c r="B677" s="49">
        <v>132.88912999999999</v>
      </c>
      <c r="C677" s="14">
        <f t="shared" si="200"/>
        <v>-4.5585136418961891E-3</v>
      </c>
      <c r="D677" s="13">
        <v>164.32899499999999</v>
      </c>
      <c r="E677" s="14">
        <f t="shared" si="201"/>
        <v>-5.5734039334341956E-3</v>
      </c>
      <c r="F677" s="13">
        <v>239.91999799999999</v>
      </c>
      <c r="G677" s="14">
        <f t="shared" si="202"/>
        <v>4.1657287455310055E-5</v>
      </c>
      <c r="H677" s="13">
        <v>48.579284999999999</v>
      </c>
      <c r="I677" s="14">
        <f t="shared" si="203"/>
        <v>5.6908461719795689E-4</v>
      </c>
      <c r="J677" s="13">
        <v>42.838203</v>
      </c>
      <c r="K677" s="14">
        <f t="shared" si="204"/>
        <v>-2.5979538709660632E-2</v>
      </c>
      <c r="L677" s="13">
        <v>189.013992</v>
      </c>
      <c r="M677" s="14">
        <f t="shared" si="205"/>
        <v>7.5447790383853519E-3</v>
      </c>
      <c r="N677" s="13">
        <v>104.32399700000001</v>
      </c>
      <c r="O677" s="14">
        <f t="shared" si="206"/>
        <v>5.3435353804005548E-3</v>
      </c>
      <c r="P677" s="13">
        <v>255.759995</v>
      </c>
      <c r="Q677" s="14">
        <f t="shared" si="207"/>
        <v>6.9371577775318993E-3</v>
      </c>
      <c r="R677" s="13">
        <v>53.873511999999998</v>
      </c>
      <c r="S677" s="14">
        <f t="shared" si="208"/>
        <v>1.3610894440427845E-3</v>
      </c>
      <c r="T677" s="13">
        <v>151.49052399999999</v>
      </c>
      <c r="U677" s="14">
        <f t="shared" si="209"/>
        <v>3.2476927402746991E-3</v>
      </c>
      <c r="V677" s="13">
        <v>44.914760999999999</v>
      </c>
      <c r="W677" s="14">
        <f t="shared" si="210"/>
        <v>-2.0120512879878705E-3</v>
      </c>
      <c r="X677" s="13">
        <v>328.08050500000002</v>
      </c>
      <c r="Y677" s="14">
        <f t="shared" si="211"/>
        <v>2.3091079075594489E-3</v>
      </c>
      <c r="Z677" s="13">
        <v>64.580116000000004</v>
      </c>
      <c r="AA677" s="14">
        <f t="shared" si="212"/>
        <v>-1.9989193234712932E-3</v>
      </c>
      <c r="AB677" s="13">
        <v>235.607956</v>
      </c>
      <c r="AC677" s="14">
        <f t="shared" si="213"/>
        <v>-3.8969229799958871E-3</v>
      </c>
      <c r="AD677" s="13">
        <v>147.30355800000001</v>
      </c>
      <c r="AE677" s="14">
        <f t="shared" si="214"/>
        <v>3.5124946576931881E-2</v>
      </c>
      <c r="AF677" s="13">
        <v>125.70914500000001</v>
      </c>
      <c r="AG677" s="14">
        <f t="shared" si="215"/>
        <v>-1.3610502166925165E-2</v>
      </c>
      <c r="AH677" s="13">
        <v>30.389364</v>
      </c>
      <c r="AI677" s="14">
        <f t="shared" si="216"/>
        <v>-6.5772240558485962E-3</v>
      </c>
      <c r="AJ677" s="13">
        <v>118.225815</v>
      </c>
      <c r="AK677" s="14">
        <f t="shared" si="217"/>
        <v>-3.497314695587006E-3</v>
      </c>
      <c r="AL677" s="13">
        <v>283.17999300000002</v>
      </c>
      <c r="AM677" s="14">
        <f t="shared" si="218"/>
        <v>-3.5890885184057808E-3</v>
      </c>
      <c r="AN677" s="13">
        <v>201.28627</v>
      </c>
      <c r="AO677" s="14">
        <f t="shared" si="219"/>
        <v>-3.8752648036366466E-4</v>
      </c>
    </row>
    <row r="678" spans="1:41" x14ac:dyDescent="0.2">
      <c r="A678" s="50">
        <v>44238</v>
      </c>
      <c r="B678" s="49">
        <v>132.63394199999999</v>
      </c>
      <c r="C678" s="14">
        <f t="shared" si="200"/>
        <v>-1.9203075526192936E-3</v>
      </c>
      <c r="D678" s="13">
        <v>163.106506</v>
      </c>
      <c r="E678" s="14">
        <f t="shared" si="201"/>
        <v>-7.4392775298114389E-3</v>
      </c>
      <c r="F678" s="13">
        <v>239.759995</v>
      </c>
      <c r="G678" s="14">
        <f t="shared" si="202"/>
        <v>-6.6690147271508682E-4</v>
      </c>
      <c r="H678" s="13">
        <v>49.021332000000001</v>
      </c>
      <c r="I678" s="14">
        <f t="shared" si="203"/>
        <v>9.0994958036125784E-3</v>
      </c>
      <c r="J678" s="13">
        <v>43.146529999999998</v>
      </c>
      <c r="K678" s="14">
        <f t="shared" si="204"/>
        <v>7.1974774478751335E-3</v>
      </c>
      <c r="L678" s="13">
        <v>190.28982500000001</v>
      </c>
      <c r="M678" s="14">
        <f t="shared" si="205"/>
        <v>6.7499394436365545E-3</v>
      </c>
      <c r="N678" s="13">
        <v>104.4375</v>
      </c>
      <c r="O678" s="14">
        <f t="shared" si="206"/>
        <v>1.0879855379772874E-3</v>
      </c>
      <c r="P678" s="13">
        <v>254.26411400000001</v>
      </c>
      <c r="Q678" s="14">
        <f t="shared" si="207"/>
        <v>-5.8487684909439563E-3</v>
      </c>
      <c r="R678" s="13">
        <v>55.521023</v>
      </c>
      <c r="S678" s="14">
        <f t="shared" si="208"/>
        <v>3.0581095214286425E-2</v>
      </c>
      <c r="T678" s="13">
        <v>150.809372</v>
      </c>
      <c r="U678" s="14">
        <f t="shared" si="209"/>
        <v>-4.4963340413292086E-3</v>
      </c>
      <c r="V678" s="13">
        <v>45.548641000000003</v>
      </c>
      <c r="W678" s="14">
        <f t="shared" si="210"/>
        <v>1.4112954981548409E-2</v>
      </c>
      <c r="X678" s="13">
        <v>336.58166499999999</v>
      </c>
      <c r="Y678" s="14">
        <f t="shared" si="211"/>
        <v>2.5911810883124442E-2</v>
      </c>
      <c r="Z678" s="13">
        <v>64.450760000000002</v>
      </c>
      <c r="AA678" s="14">
        <f t="shared" si="212"/>
        <v>-2.0030313974660485E-3</v>
      </c>
      <c r="AB678" s="13">
        <v>237.22833299999999</v>
      </c>
      <c r="AC678" s="14">
        <f t="shared" si="213"/>
        <v>6.8774290457320753E-3</v>
      </c>
      <c r="AD678" s="13">
        <v>152.15739400000001</v>
      </c>
      <c r="AE678" s="14">
        <f t="shared" si="214"/>
        <v>3.2951247518406834E-2</v>
      </c>
      <c r="AF678" s="13">
        <v>123.21687300000001</v>
      </c>
      <c r="AG678" s="14">
        <f t="shared" si="215"/>
        <v>-1.9825701622582792E-2</v>
      </c>
      <c r="AH678" s="13">
        <v>30.118186999999999</v>
      </c>
      <c r="AI678" s="14">
        <f t="shared" si="216"/>
        <v>-8.9234180748238856E-3</v>
      </c>
      <c r="AJ678" s="13">
        <v>118.327263</v>
      </c>
      <c r="AK678" s="14">
        <f t="shared" si="217"/>
        <v>8.5808670466769321E-4</v>
      </c>
      <c r="AL678" s="13">
        <v>285.02999899999998</v>
      </c>
      <c r="AM678" s="14">
        <f t="shared" si="218"/>
        <v>6.5329685914639057E-3</v>
      </c>
      <c r="AN678" s="13">
        <v>205.719864</v>
      </c>
      <c r="AO678" s="14">
        <f t="shared" si="219"/>
        <v>2.2026311084208494E-2</v>
      </c>
    </row>
    <row r="679" spans="1:41" x14ac:dyDescent="0.2">
      <c r="A679" s="50">
        <v>44239</v>
      </c>
      <c r="B679" s="49">
        <v>132.86949200000001</v>
      </c>
      <c r="C679" s="14">
        <f t="shared" si="200"/>
        <v>1.7759405808810413E-3</v>
      </c>
      <c r="D679" s="13">
        <v>163.88549800000001</v>
      </c>
      <c r="E679" s="14">
        <f t="shared" si="201"/>
        <v>4.7759713521178249E-3</v>
      </c>
      <c r="F679" s="13">
        <v>242.46000699999999</v>
      </c>
      <c r="G679" s="14">
        <f t="shared" si="202"/>
        <v>1.1261311546156838E-2</v>
      </c>
      <c r="H679" s="13">
        <v>49.021332000000001</v>
      </c>
      <c r="I679" s="14">
        <f t="shared" si="203"/>
        <v>0</v>
      </c>
      <c r="J679" s="13">
        <v>42.883555999999999</v>
      </c>
      <c r="K679" s="14">
        <f t="shared" si="204"/>
        <v>-6.0949049668652666E-3</v>
      </c>
      <c r="L679" s="13">
        <v>187.060349</v>
      </c>
      <c r="M679" s="14">
        <f t="shared" si="205"/>
        <v>-1.6971354091055657E-2</v>
      </c>
      <c r="N679" s="13">
        <v>104.751503</v>
      </c>
      <c r="O679" s="14">
        <f t="shared" si="206"/>
        <v>3.0066116098144136E-3</v>
      </c>
      <c r="P679" s="13">
        <v>254.67712399999999</v>
      </c>
      <c r="Q679" s="14">
        <f t="shared" si="207"/>
        <v>1.6243346082254195E-3</v>
      </c>
      <c r="R679" s="13">
        <v>56.573600999999996</v>
      </c>
      <c r="S679" s="14">
        <f t="shared" si="208"/>
        <v>1.8958188144335919E-2</v>
      </c>
      <c r="T679" s="13">
        <v>151.281631</v>
      </c>
      <c r="U679" s="14">
        <f t="shared" si="209"/>
        <v>3.1314963635018511E-3</v>
      </c>
      <c r="V679" s="13">
        <v>45.901802000000004</v>
      </c>
      <c r="W679" s="14">
        <f t="shared" si="210"/>
        <v>7.7534914817765088E-3</v>
      </c>
      <c r="X679" s="13">
        <v>334.74606299999999</v>
      </c>
      <c r="Y679" s="14">
        <f t="shared" si="211"/>
        <v>-5.4536601095012127E-3</v>
      </c>
      <c r="Z679" s="13">
        <v>64.674980000000005</v>
      </c>
      <c r="AA679" s="14">
        <f t="shared" si="212"/>
        <v>3.4789349264461311E-3</v>
      </c>
      <c r="AB679" s="13">
        <v>237.71347</v>
      </c>
      <c r="AC679" s="14">
        <f t="shared" si="213"/>
        <v>2.0450213255092109E-3</v>
      </c>
      <c r="AD679" s="13">
        <v>149.26904300000001</v>
      </c>
      <c r="AE679" s="14">
        <f t="shared" si="214"/>
        <v>-1.8982652923196119E-2</v>
      </c>
      <c r="AF679" s="13">
        <v>122.21266900000001</v>
      </c>
      <c r="AG679" s="14">
        <f t="shared" si="215"/>
        <v>-8.1498903157524172E-3</v>
      </c>
      <c r="AH679" s="13">
        <v>30.371872</v>
      </c>
      <c r="AI679" s="14">
        <f t="shared" si="216"/>
        <v>8.4229837606095703E-3</v>
      </c>
      <c r="AJ679" s="13">
        <v>117.672607</v>
      </c>
      <c r="AK679" s="14">
        <f t="shared" si="217"/>
        <v>-5.5325880393262139E-3</v>
      </c>
      <c r="AL679" s="13">
        <v>298.36999500000002</v>
      </c>
      <c r="AM679" s="14">
        <f t="shared" si="218"/>
        <v>4.6802077138554221E-2</v>
      </c>
      <c r="AN679" s="13">
        <v>205.03625500000001</v>
      </c>
      <c r="AO679" s="14">
        <f t="shared" si="219"/>
        <v>-3.3230091966227615E-3</v>
      </c>
    </row>
    <row r="680" spans="1:41" x14ac:dyDescent="0.2">
      <c r="A680" s="50">
        <v>44243</v>
      </c>
      <c r="B680" s="49">
        <v>130.72976700000001</v>
      </c>
      <c r="C680" s="14">
        <f t="shared" si="200"/>
        <v>-1.6103960117496374E-2</v>
      </c>
      <c r="D680" s="13">
        <v>163.447495</v>
      </c>
      <c r="E680" s="14">
        <f t="shared" si="201"/>
        <v>-2.6726159748436951E-3</v>
      </c>
      <c r="F680" s="13">
        <v>245.279999</v>
      </c>
      <c r="G680" s="14">
        <f t="shared" si="202"/>
        <v>1.1630751128370642E-2</v>
      </c>
      <c r="H680" s="13">
        <v>48.662174</v>
      </c>
      <c r="I680" s="14">
        <f t="shared" si="203"/>
        <v>-7.326565504176874E-3</v>
      </c>
      <c r="J680" s="13">
        <v>42.176228000000002</v>
      </c>
      <c r="K680" s="14">
        <f t="shared" si="204"/>
        <v>-1.6494154542594286E-2</v>
      </c>
      <c r="L680" s="13">
        <v>185.74464399999999</v>
      </c>
      <c r="M680" s="14">
        <f t="shared" si="205"/>
        <v>-7.0335857226483389E-3</v>
      </c>
      <c r="N680" s="13">
        <v>105.535004</v>
      </c>
      <c r="O680" s="14">
        <f t="shared" si="206"/>
        <v>7.4796158294740955E-3</v>
      </c>
      <c r="P680" s="13">
        <v>252.731537</v>
      </c>
      <c r="Q680" s="14">
        <f t="shared" si="207"/>
        <v>-7.6394258323727593E-3</v>
      </c>
      <c r="R680" s="13">
        <v>57.177689000000001</v>
      </c>
      <c r="S680" s="14">
        <f t="shared" si="208"/>
        <v>1.0677913184278465E-2</v>
      </c>
      <c r="T680" s="13">
        <v>149.91030900000001</v>
      </c>
      <c r="U680" s="14">
        <f t="shared" si="209"/>
        <v>-9.064696030412267E-3</v>
      </c>
      <c r="V680" s="13">
        <v>45.521473</v>
      </c>
      <c r="W680" s="14">
        <f t="shared" si="210"/>
        <v>-8.2857095675678005E-3</v>
      </c>
      <c r="X680" s="13">
        <v>334.95214800000002</v>
      </c>
      <c r="Y680" s="14">
        <f t="shared" si="211"/>
        <v>6.1564577684070088E-4</v>
      </c>
      <c r="Z680" s="13">
        <v>64.028236000000007</v>
      </c>
      <c r="AA680" s="14">
        <f t="shared" si="212"/>
        <v>-9.9999103208071594E-3</v>
      </c>
      <c r="AB680" s="13">
        <v>236.461761</v>
      </c>
      <c r="AC680" s="14">
        <f t="shared" si="213"/>
        <v>-5.2656208333503596E-3</v>
      </c>
      <c r="AD680" s="13">
        <v>152.95057700000001</v>
      </c>
      <c r="AE680" s="14">
        <f t="shared" si="214"/>
        <v>2.4663747592995611E-2</v>
      </c>
      <c r="AF680" s="13">
        <v>122.678276</v>
      </c>
      <c r="AG680" s="14">
        <f t="shared" si="215"/>
        <v>3.8098096032908035E-3</v>
      </c>
      <c r="AH680" s="13">
        <v>30.345632999999999</v>
      </c>
      <c r="AI680" s="14">
        <f t="shared" si="216"/>
        <v>-8.6392435737914219E-4</v>
      </c>
      <c r="AJ680" s="13">
        <v>117.949196</v>
      </c>
      <c r="AK680" s="14">
        <f t="shared" si="217"/>
        <v>2.3504960674491926E-3</v>
      </c>
      <c r="AL680" s="13">
        <v>304.790009</v>
      </c>
      <c r="AM680" s="14">
        <f t="shared" si="218"/>
        <v>2.1516955818563499E-2</v>
      </c>
      <c r="AN680" s="13">
        <v>203.024551</v>
      </c>
      <c r="AO680" s="14">
        <f t="shared" si="219"/>
        <v>-9.8114550521809507E-3</v>
      </c>
    </row>
    <row r="681" spans="1:41" x14ac:dyDescent="0.2">
      <c r="A681" s="50">
        <v>44244</v>
      </c>
      <c r="B681" s="49">
        <v>128.42318700000001</v>
      </c>
      <c r="C681" s="14">
        <f t="shared" si="200"/>
        <v>-1.7643877541677178E-2</v>
      </c>
      <c r="D681" s="13">
        <v>165.432007</v>
      </c>
      <c r="E681" s="14">
        <f t="shared" si="201"/>
        <v>1.2141587119459896E-2</v>
      </c>
      <c r="F681" s="13">
        <v>245.25</v>
      </c>
      <c r="G681" s="14">
        <f t="shared" si="202"/>
        <v>-1.2230512117705761E-4</v>
      </c>
      <c r="H681" s="13">
        <v>48.800316000000002</v>
      </c>
      <c r="I681" s="14">
        <f t="shared" si="203"/>
        <v>2.8387963102511904E-3</v>
      </c>
      <c r="J681" s="13">
        <v>41.940460000000002</v>
      </c>
      <c r="K681" s="14">
        <f t="shared" si="204"/>
        <v>-5.5900684148425528E-3</v>
      </c>
      <c r="L681" s="13">
        <v>185.834351</v>
      </c>
      <c r="M681" s="14">
        <f t="shared" si="205"/>
        <v>4.8295874415638096E-4</v>
      </c>
      <c r="N681" s="13">
        <v>105.931</v>
      </c>
      <c r="O681" s="14">
        <f t="shared" si="206"/>
        <v>3.7522716159654745E-3</v>
      </c>
      <c r="P681" s="13">
        <v>257.80658</v>
      </c>
      <c r="Q681" s="14">
        <f t="shared" si="207"/>
        <v>2.0080766572475595E-2</v>
      </c>
      <c r="R681" s="13">
        <v>56.610199000000001</v>
      </c>
      <c r="S681" s="14">
        <f t="shared" si="208"/>
        <v>-9.9250251264964007E-3</v>
      </c>
      <c r="T681" s="13">
        <v>150.44612100000001</v>
      </c>
      <c r="U681" s="14">
        <f t="shared" si="209"/>
        <v>3.5742171674131296E-3</v>
      </c>
      <c r="V681" s="13">
        <v>45.394703</v>
      </c>
      <c r="W681" s="14">
        <f t="shared" si="210"/>
        <v>-2.7848395854852548E-3</v>
      </c>
      <c r="X681" s="13">
        <v>331.14334100000002</v>
      </c>
      <c r="Y681" s="14">
        <f t="shared" si="211"/>
        <v>-1.1371197416533696E-2</v>
      </c>
      <c r="Z681" s="13">
        <v>65.140617000000006</v>
      </c>
      <c r="AA681" s="14">
        <f t="shared" si="212"/>
        <v>1.7373288247391372E-2</v>
      </c>
      <c r="AB681" s="13">
        <v>237.49264500000001</v>
      </c>
      <c r="AC681" s="14">
        <f t="shared" si="213"/>
        <v>4.3596224422941532E-3</v>
      </c>
      <c r="AD681" s="13">
        <v>148.71781899999999</v>
      </c>
      <c r="AE681" s="14">
        <f t="shared" si="214"/>
        <v>-2.7674024400705766E-2</v>
      </c>
      <c r="AF681" s="13">
        <v>122.751305</v>
      </c>
      <c r="AG681" s="14">
        <f t="shared" si="215"/>
        <v>5.9528876978998113E-4</v>
      </c>
      <c r="AH681" s="13">
        <v>30.520582000000001</v>
      </c>
      <c r="AI681" s="14">
        <f t="shared" si="216"/>
        <v>5.7652117522148938E-3</v>
      </c>
      <c r="AJ681" s="13">
        <v>118.44712800000001</v>
      </c>
      <c r="AK681" s="14">
        <f t="shared" si="217"/>
        <v>4.2215802810559033E-3</v>
      </c>
      <c r="AL681" s="13">
        <v>297.20001200000002</v>
      </c>
      <c r="AM681" s="14">
        <f t="shared" si="218"/>
        <v>-2.4902381232581594E-2</v>
      </c>
      <c r="AN681" s="13">
        <v>202.64370700000001</v>
      </c>
      <c r="AO681" s="14">
        <f t="shared" si="219"/>
        <v>-1.8758519505357452E-3</v>
      </c>
    </row>
    <row r="682" spans="1:41" x14ac:dyDescent="0.2">
      <c r="A682" s="50">
        <v>44245</v>
      </c>
      <c r="B682" s="49">
        <v>127.31403400000001</v>
      </c>
      <c r="C682" s="14">
        <f t="shared" si="200"/>
        <v>-8.6367035884260535E-3</v>
      </c>
      <c r="D682" s="13">
        <v>166.41149899999999</v>
      </c>
      <c r="E682" s="14">
        <f t="shared" si="201"/>
        <v>5.920813135030123E-3</v>
      </c>
      <c r="F682" s="13">
        <v>243.5</v>
      </c>
      <c r="G682" s="14">
        <f t="shared" si="202"/>
        <v>-7.135575942915362E-3</v>
      </c>
      <c r="H682" s="13">
        <v>48.404305000000001</v>
      </c>
      <c r="I682" s="14">
        <f t="shared" si="203"/>
        <v>-8.1149269607189156E-3</v>
      </c>
      <c r="J682" s="13">
        <v>42.022072000000001</v>
      </c>
      <c r="K682" s="14">
        <f t="shared" si="204"/>
        <v>1.9459014040379419E-3</v>
      </c>
      <c r="L682" s="13">
        <v>182.405518</v>
      </c>
      <c r="M682" s="14">
        <f t="shared" si="205"/>
        <v>-1.8451018240432826E-2</v>
      </c>
      <c r="N682" s="13">
        <v>105.290497</v>
      </c>
      <c r="O682" s="14">
        <f t="shared" si="206"/>
        <v>-6.0464170072971335E-3</v>
      </c>
      <c r="P682" s="13">
        <v>259.76135299999999</v>
      </c>
      <c r="Q682" s="14">
        <f t="shared" si="207"/>
        <v>7.5823239267205356E-3</v>
      </c>
      <c r="R682" s="13">
        <v>56.390540999999999</v>
      </c>
      <c r="S682" s="14">
        <f t="shared" si="208"/>
        <v>-3.8801842049699387E-3</v>
      </c>
      <c r="T682" s="13">
        <v>150.51876799999999</v>
      </c>
      <c r="U682" s="14">
        <f t="shared" si="209"/>
        <v>4.8287718897044307E-4</v>
      </c>
      <c r="V682" s="13">
        <v>45.974238999999997</v>
      </c>
      <c r="W682" s="14">
        <f t="shared" si="210"/>
        <v>1.2766599662520139E-2</v>
      </c>
      <c r="X682" s="13">
        <v>332.25259399999999</v>
      </c>
      <c r="Y682" s="14">
        <f t="shared" si="211"/>
        <v>3.34976689143196E-3</v>
      </c>
      <c r="Z682" s="13">
        <v>65.028533999999993</v>
      </c>
      <c r="AA682" s="14">
        <f t="shared" si="212"/>
        <v>-1.7206315377702452E-3</v>
      </c>
      <c r="AB682" s="13">
        <v>237.09393299999999</v>
      </c>
      <c r="AC682" s="14">
        <f t="shared" si="213"/>
        <v>-1.6788393594252549E-3</v>
      </c>
      <c r="AD682" s="13">
        <v>147.9496</v>
      </c>
      <c r="AE682" s="14">
        <f t="shared" si="214"/>
        <v>-5.1656150229044684E-3</v>
      </c>
      <c r="AF682" s="13">
        <v>123.582054</v>
      </c>
      <c r="AG682" s="14">
        <f t="shared" si="215"/>
        <v>6.7677406769728332E-3</v>
      </c>
      <c r="AH682" s="13">
        <v>30.231912999999999</v>
      </c>
      <c r="AI682" s="14">
        <f t="shared" si="216"/>
        <v>-9.4581748146218558E-3</v>
      </c>
      <c r="AJ682" s="13">
        <v>119.433708</v>
      </c>
      <c r="AK682" s="14">
        <f t="shared" si="217"/>
        <v>8.3292859578663059E-3</v>
      </c>
      <c r="AL682" s="13">
        <v>290.80999800000001</v>
      </c>
      <c r="AM682" s="14">
        <f t="shared" si="218"/>
        <v>-2.1500719185704509E-2</v>
      </c>
      <c r="AN682" s="13">
        <v>204.440552</v>
      </c>
      <c r="AO682" s="14">
        <f t="shared" si="219"/>
        <v>8.8670160381540963E-3</v>
      </c>
    </row>
    <row r="683" spans="1:41" x14ac:dyDescent="0.2">
      <c r="A683" s="50">
        <v>44246</v>
      </c>
      <c r="B683" s="49">
        <v>127.471085</v>
      </c>
      <c r="C683" s="14">
        <f t="shared" si="200"/>
        <v>1.2335717836102766E-3</v>
      </c>
      <c r="D683" s="13">
        <v>162.49499499999999</v>
      </c>
      <c r="E683" s="14">
        <f t="shared" si="201"/>
        <v>-2.3535056312424696E-2</v>
      </c>
      <c r="F683" s="13">
        <v>241.85000600000001</v>
      </c>
      <c r="G683" s="14">
        <f t="shared" si="202"/>
        <v>-6.7761560574948199E-3</v>
      </c>
      <c r="H683" s="13">
        <v>47.980674999999998</v>
      </c>
      <c r="I683" s="14">
        <f t="shared" si="203"/>
        <v>-8.7519075007894687E-3</v>
      </c>
      <c r="J683" s="13">
        <v>41.423569000000001</v>
      </c>
      <c r="K683" s="14">
        <f t="shared" si="204"/>
        <v>-1.4242586610198615E-2</v>
      </c>
      <c r="L683" s="13">
        <v>183.053406</v>
      </c>
      <c r="M683" s="14">
        <f t="shared" si="205"/>
        <v>3.5519100907901446E-3</v>
      </c>
      <c r="N683" s="13">
        <v>104.44049800000001</v>
      </c>
      <c r="O683" s="14">
        <f t="shared" si="206"/>
        <v>-8.0728937959139158E-3</v>
      </c>
      <c r="P683" s="13">
        <v>256.63189699999998</v>
      </c>
      <c r="Q683" s="14">
        <f t="shared" si="207"/>
        <v>-1.2047427239878949E-2</v>
      </c>
      <c r="R683" s="13">
        <v>57.671928000000001</v>
      </c>
      <c r="S683" s="14">
        <f t="shared" si="208"/>
        <v>2.2723438670325891E-2</v>
      </c>
      <c r="T683" s="13">
        <v>148.01222200000001</v>
      </c>
      <c r="U683" s="14">
        <f t="shared" si="209"/>
        <v>-1.6652714032312499E-2</v>
      </c>
      <c r="V683" s="13">
        <v>45.376582999999997</v>
      </c>
      <c r="W683" s="14">
        <f t="shared" si="210"/>
        <v>-1.2999801910804853E-2</v>
      </c>
      <c r="X683" s="13">
        <v>327.05963100000002</v>
      </c>
      <c r="Y683" s="14">
        <f t="shared" si="211"/>
        <v>-1.5629563451955986E-2</v>
      </c>
      <c r="Z683" s="13">
        <v>64.079971</v>
      </c>
      <c r="AA683" s="14">
        <f t="shared" si="212"/>
        <v>-1.4586873510019305E-2</v>
      </c>
      <c r="AB683" s="13">
        <v>234.35137900000001</v>
      </c>
      <c r="AC683" s="14">
        <f t="shared" si="213"/>
        <v>-1.1567373172724715E-2</v>
      </c>
      <c r="AD683" s="13">
        <v>148.922348</v>
      </c>
      <c r="AE683" s="14">
        <f t="shared" si="214"/>
        <v>6.5748606282138855E-3</v>
      </c>
      <c r="AF683" s="13">
        <v>120.97107699999999</v>
      </c>
      <c r="AG683" s="14">
        <f t="shared" si="215"/>
        <v>-2.1127476971696924E-2</v>
      </c>
      <c r="AH683" s="13">
        <v>30.126936000000001</v>
      </c>
      <c r="AI683" s="14">
        <f t="shared" si="216"/>
        <v>-3.4723902519829819E-3</v>
      </c>
      <c r="AJ683" s="13">
        <v>117.211555</v>
      </c>
      <c r="AK683" s="14">
        <f t="shared" si="217"/>
        <v>-1.8605744033334259E-2</v>
      </c>
      <c r="AL683" s="13">
        <v>286.92001299999998</v>
      </c>
      <c r="AM683" s="14">
        <f t="shared" si="218"/>
        <v>-1.3376379858852094E-2</v>
      </c>
      <c r="AN683" s="13">
        <v>199.92887899999999</v>
      </c>
      <c r="AO683" s="14">
        <f t="shared" si="219"/>
        <v>-2.2068385923747713E-2</v>
      </c>
    </row>
    <row r="684" spans="1:41" x14ac:dyDescent="0.2">
      <c r="A684" s="50">
        <v>44249</v>
      </c>
      <c r="B684" s="49">
        <v>123.67259199999999</v>
      </c>
      <c r="C684" s="14">
        <f t="shared" si="200"/>
        <v>-2.9798859874770822E-2</v>
      </c>
      <c r="D684" s="13">
        <v>159.037003</v>
      </c>
      <c r="E684" s="14">
        <f t="shared" si="201"/>
        <v>-2.1280606211902087E-2</v>
      </c>
      <c r="F684" s="13">
        <v>244.970001</v>
      </c>
      <c r="G684" s="14">
        <f t="shared" si="202"/>
        <v>1.2900537203211826E-2</v>
      </c>
      <c r="H684" s="13">
        <v>48.349044999999997</v>
      </c>
      <c r="I684" s="14">
        <f t="shared" si="203"/>
        <v>7.6774659797929079E-3</v>
      </c>
      <c r="J684" s="13">
        <v>41.196860999999998</v>
      </c>
      <c r="K684" s="14">
        <f t="shared" si="204"/>
        <v>-5.4729229149714786E-3</v>
      </c>
      <c r="L684" s="13">
        <v>191.13705400000001</v>
      </c>
      <c r="M684" s="14">
        <f t="shared" si="205"/>
        <v>4.416005239476406E-2</v>
      </c>
      <c r="N684" s="13">
        <v>102.712997</v>
      </c>
      <c r="O684" s="14">
        <f t="shared" si="206"/>
        <v>-1.6540528177106162E-2</v>
      </c>
      <c r="P684" s="13">
        <v>253.15373199999999</v>
      </c>
      <c r="Q684" s="14">
        <f t="shared" si="207"/>
        <v>-1.3553128199024989E-2</v>
      </c>
      <c r="R684" s="13">
        <v>55.566783999999998</v>
      </c>
      <c r="S684" s="14">
        <f t="shared" si="208"/>
        <v>-3.6502056945278527E-2</v>
      </c>
      <c r="T684" s="13">
        <v>147.92083700000001</v>
      </c>
      <c r="U684" s="14">
        <f t="shared" si="209"/>
        <v>-6.1741522939906535E-4</v>
      </c>
      <c r="V684" s="13">
        <v>45.847465999999997</v>
      </c>
      <c r="W684" s="14">
        <f t="shared" si="210"/>
        <v>1.0377224746076719E-2</v>
      </c>
      <c r="X684" s="13">
        <v>334.412262</v>
      </c>
      <c r="Y684" s="14">
        <f t="shared" si="211"/>
        <v>2.2481010504167065E-2</v>
      </c>
      <c r="Z684" s="13">
        <v>64.614600999999993</v>
      </c>
      <c r="AA684" s="14">
        <f t="shared" si="212"/>
        <v>8.343168569785897E-3</v>
      </c>
      <c r="AB684" s="13">
        <v>228.06880200000001</v>
      </c>
      <c r="AC684" s="14">
        <f t="shared" si="213"/>
        <v>-2.6808363692197412E-2</v>
      </c>
      <c r="AD684" s="13">
        <v>143.227982</v>
      </c>
      <c r="AE684" s="14">
        <f t="shared" si="214"/>
        <v>-3.8237148933483067E-2</v>
      </c>
      <c r="AF684" s="13">
        <v>120.49638400000001</v>
      </c>
      <c r="AG684" s="14">
        <f t="shared" si="215"/>
        <v>-3.9240206152747481E-3</v>
      </c>
      <c r="AH684" s="13">
        <v>29.969477000000001</v>
      </c>
      <c r="AI684" s="14">
        <f t="shared" si="216"/>
        <v>-5.2265188866202905E-3</v>
      </c>
      <c r="AJ684" s="13">
        <v>116.71365400000001</v>
      </c>
      <c r="AK684" s="14">
        <f t="shared" si="217"/>
        <v>-4.2478832398392674E-3</v>
      </c>
      <c r="AL684" s="13">
        <v>273.85000600000001</v>
      </c>
      <c r="AM684" s="14">
        <f t="shared" si="218"/>
        <v>-4.5552789655003867E-2</v>
      </c>
      <c r="AN684" s="13">
        <v>203.43469200000001</v>
      </c>
      <c r="AO684" s="14">
        <f t="shared" si="219"/>
        <v>1.7535300640584284E-2</v>
      </c>
    </row>
    <row r="685" spans="1:41" x14ac:dyDescent="0.2">
      <c r="A685" s="50">
        <v>44250</v>
      </c>
      <c r="B685" s="49">
        <v>123.53516399999999</v>
      </c>
      <c r="C685" s="14">
        <f t="shared" si="200"/>
        <v>-1.1112243851086889E-3</v>
      </c>
      <c r="D685" s="13">
        <v>159.72500600000001</v>
      </c>
      <c r="E685" s="14">
        <f t="shared" si="201"/>
        <v>4.3260561191535984E-3</v>
      </c>
      <c r="F685" s="13">
        <v>245.529999</v>
      </c>
      <c r="G685" s="14">
        <f t="shared" si="202"/>
        <v>2.2859860297752554E-3</v>
      </c>
      <c r="H685" s="13">
        <v>49.122642999999997</v>
      </c>
      <c r="I685" s="14">
        <f t="shared" si="203"/>
        <v>1.600027466933418E-2</v>
      </c>
      <c r="J685" s="13">
        <v>41.269409000000003</v>
      </c>
      <c r="K685" s="14">
        <f t="shared" si="204"/>
        <v>1.7610079564072123E-3</v>
      </c>
      <c r="L685" s="13">
        <v>196.44975299999999</v>
      </c>
      <c r="M685" s="14">
        <f t="shared" si="205"/>
        <v>2.7795233257074115E-2</v>
      </c>
      <c r="N685" s="13">
        <v>103.00599699999999</v>
      </c>
      <c r="O685" s="14">
        <f t="shared" si="206"/>
        <v>2.8526088086009427E-3</v>
      </c>
      <c r="P685" s="13">
        <v>245.25207499999999</v>
      </c>
      <c r="Q685" s="14">
        <f t="shared" si="207"/>
        <v>-3.1212879769040858E-2</v>
      </c>
      <c r="R685" s="13">
        <v>55.942050999999999</v>
      </c>
      <c r="S685" s="14">
        <f t="shared" si="208"/>
        <v>6.7534410485228236E-3</v>
      </c>
      <c r="T685" s="13">
        <v>146.614105</v>
      </c>
      <c r="U685" s="14">
        <f t="shared" si="209"/>
        <v>-8.8339954431166934E-3</v>
      </c>
      <c r="V685" s="13">
        <v>45.765979999999999</v>
      </c>
      <c r="W685" s="14">
        <f t="shared" si="210"/>
        <v>-1.7773283260626993E-3</v>
      </c>
      <c r="X685" s="13">
        <v>343.993225</v>
      </c>
      <c r="Y685" s="14">
        <f t="shared" si="211"/>
        <v>2.8650154580755149E-2</v>
      </c>
      <c r="Z685" s="13">
        <v>64.278289999999998</v>
      </c>
      <c r="AA685" s="14">
        <f t="shared" si="212"/>
        <v>-5.2048762167546947E-3</v>
      </c>
      <c r="AB685" s="13">
        <v>226.862854</v>
      </c>
      <c r="AC685" s="14">
        <f t="shared" si="213"/>
        <v>-5.2876499960744505E-3</v>
      </c>
      <c r="AD685" s="13">
        <v>141.09536700000001</v>
      </c>
      <c r="AE685" s="14">
        <f t="shared" si="214"/>
        <v>-1.4889653336035868E-2</v>
      </c>
      <c r="AF685" s="13">
        <v>121.21756000000001</v>
      </c>
      <c r="AG685" s="14">
        <f t="shared" si="215"/>
        <v>5.9850426714880278E-3</v>
      </c>
      <c r="AH685" s="13">
        <v>29.663307</v>
      </c>
      <c r="AI685" s="14">
        <f t="shared" si="216"/>
        <v>-1.0216060827487938E-2</v>
      </c>
      <c r="AJ685" s="13">
        <v>117.58036800000001</v>
      </c>
      <c r="AK685" s="14">
        <f t="shared" si="217"/>
        <v>7.4259863374683821E-3</v>
      </c>
      <c r="AL685" s="13">
        <v>265</v>
      </c>
      <c r="AM685" s="14">
        <f t="shared" si="218"/>
        <v>-3.2316983042169456E-2</v>
      </c>
      <c r="AN685" s="13">
        <v>207.13583399999999</v>
      </c>
      <c r="AO685" s="14">
        <f t="shared" si="219"/>
        <v>1.8193268628931669E-2</v>
      </c>
    </row>
    <row r="686" spans="1:41" x14ac:dyDescent="0.2">
      <c r="A686" s="50">
        <v>44251</v>
      </c>
      <c r="B686" s="49">
        <v>123.034584</v>
      </c>
      <c r="C686" s="14">
        <f t="shared" si="200"/>
        <v>-4.0521255955915381E-3</v>
      </c>
      <c r="D686" s="13">
        <v>157.97650100000001</v>
      </c>
      <c r="E686" s="14">
        <f t="shared" si="201"/>
        <v>-1.094697094580166E-2</v>
      </c>
      <c r="F686" s="13">
        <v>248.449997</v>
      </c>
      <c r="G686" s="14">
        <f t="shared" si="202"/>
        <v>1.1892632313332818E-2</v>
      </c>
      <c r="H686" s="13">
        <v>49.177891000000002</v>
      </c>
      <c r="I686" s="14">
        <f t="shared" si="203"/>
        <v>1.1246951838483898E-3</v>
      </c>
      <c r="J686" s="13">
        <v>41.477978</v>
      </c>
      <c r="K686" s="14">
        <f t="shared" si="204"/>
        <v>5.0538402427811047E-3</v>
      </c>
      <c r="L686" s="13">
        <v>196.86837800000001</v>
      </c>
      <c r="M686" s="14">
        <f t="shared" si="205"/>
        <v>2.1309520302630336E-3</v>
      </c>
      <c r="N686" s="13">
        <v>104.19049800000001</v>
      </c>
      <c r="O686" s="14">
        <f t="shared" si="206"/>
        <v>1.1499340179193851E-2</v>
      </c>
      <c r="P686" s="13">
        <v>238.580276</v>
      </c>
      <c r="Q686" s="14">
        <f t="shared" si="207"/>
        <v>-2.72038432294609E-2</v>
      </c>
      <c r="R686" s="13">
        <v>57.836677999999999</v>
      </c>
      <c r="S686" s="14">
        <f t="shared" si="208"/>
        <v>3.3867671387307619E-2</v>
      </c>
      <c r="T686" s="13">
        <v>148.57879600000001</v>
      </c>
      <c r="U686" s="14">
        <f t="shared" si="209"/>
        <v>1.3400422831077563E-2</v>
      </c>
      <c r="V686" s="13">
        <v>45.919913999999999</v>
      </c>
      <c r="W686" s="14">
        <f t="shared" si="210"/>
        <v>3.3635027590361855E-3</v>
      </c>
      <c r="X686" s="13">
        <v>360.58334400000001</v>
      </c>
      <c r="Y686" s="14">
        <f t="shared" si="211"/>
        <v>4.8228039956310198E-2</v>
      </c>
      <c r="Z686" s="13">
        <v>64.304175999999998</v>
      </c>
      <c r="AA686" s="14">
        <f t="shared" si="212"/>
        <v>4.0271762052168647E-4</v>
      </c>
      <c r="AB686" s="13">
        <v>228.10771199999999</v>
      </c>
      <c r="AC686" s="14">
        <f t="shared" si="213"/>
        <v>5.4872711775018068E-3</v>
      </c>
      <c r="AD686" s="13">
        <v>144.65716599999999</v>
      </c>
      <c r="AE686" s="14">
        <f t="shared" si="214"/>
        <v>2.5243911800449048E-2</v>
      </c>
      <c r="AF686" s="13">
        <v>120.58766900000001</v>
      </c>
      <c r="AG686" s="14">
        <f t="shared" si="215"/>
        <v>-5.1963675889863392E-3</v>
      </c>
      <c r="AH686" s="13">
        <v>29.523347999999999</v>
      </c>
      <c r="AI686" s="14">
        <f t="shared" si="216"/>
        <v>-4.7182534300710399E-3</v>
      </c>
      <c r="AJ686" s="13">
        <v>117.709473</v>
      </c>
      <c r="AK686" s="14">
        <f t="shared" si="217"/>
        <v>1.0980149339214762E-3</v>
      </c>
      <c r="AL686" s="13">
        <v>266.07000699999998</v>
      </c>
      <c r="AM686" s="14">
        <f t="shared" si="218"/>
        <v>4.0377622641507571E-3</v>
      </c>
      <c r="AN686" s="13">
        <v>214.28419500000001</v>
      </c>
      <c r="AO686" s="14">
        <f t="shared" si="219"/>
        <v>3.4510499038037157E-2</v>
      </c>
    </row>
    <row r="687" spans="1:41" x14ac:dyDescent="0.2">
      <c r="A687" s="50">
        <v>44252</v>
      </c>
      <c r="B687" s="49">
        <v>118.755112</v>
      </c>
      <c r="C687" s="14">
        <f t="shared" si="200"/>
        <v>-3.4782675414255837E-2</v>
      </c>
      <c r="D687" s="13">
        <v>152.858002</v>
      </c>
      <c r="E687" s="14">
        <f t="shared" si="201"/>
        <v>-3.2400382130251204E-2</v>
      </c>
      <c r="F687" s="13">
        <v>243.69000199999999</v>
      </c>
      <c r="G687" s="14">
        <f t="shared" si="202"/>
        <v>-1.9158764570240683E-2</v>
      </c>
      <c r="H687" s="13">
        <v>48.1096</v>
      </c>
      <c r="I687" s="14">
        <f t="shared" si="203"/>
        <v>-2.172299336708039E-2</v>
      </c>
      <c r="J687" s="13">
        <v>41.278480999999999</v>
      </c>
      <c r="K687" s="14">
        <f t="shared" si="204"/>
        <v>-4.8097089014319527E-3</v>
      </c>
      <c r="L687" s="13">
        <v>190.359589</v>
      </c>
      <c r="M687" s="14">
        <f t="shared" si="205"/>
        <v>-3.3061627601767563E-2</v>
      </c>
      <c r="N687" s="13">
        <v>100.797501</v>
      </c>
      <c r="O687" s="14">
        <f t="shared" si="206"/>
        <v>-3.2565320879836879E-2</v>
      </c>
      <c r="P687" s="13">
        <v>234.24859599999999</v>
      </c>
      <c r="Q687" s="14">
        <f t="shared" si="207"/>
        <v>-1.8156069196600289E-2</v>
      </c>
      <c r="R687" s="13">
        <v>55.283054</v>
      </c>
      <c r="S687" s="14">
        <f t="shared" si="208"/>
        <v>-4.4152328389261863E-2</v>
      </c>
      <c r="T687" s="13">
        <v>148.73414600000001</v>
      </c>
      <c r="U687" s="14">
        <f t="shared" si="209"/>
        <v>1.0455731516358924E-3</v>
      </c>
      <c r="V687" s="13">
        <v>45.43092</v>
      </c>
      <c r="W687" s="14">
        <f t="shared" si="210"/>
        <v>-1.064884398520427E-2</v>
      </c>
      <c r="X687" s="13">
        <v>348.06716899999998</v>
      </c>
      <c r="Y687" s="14">
        <f t="shared" si="211"/>
        <v>-3.4710907223712617E-2</v>
      </c>
      <c r="Z687" s="13">
        <v>64.347297999999995</v>
      </c>
      <c r="AA687" s="14">
        <f t="shared" si="212"/>
        <v>6.7059408396730191E-4</v>
      </c>
      <c r="AB687" s="13">
        <v>222.70043899999999</v>
      </c>
      <c r="AC687" s="14">
        <f t="shared" si="213"/>
        <v>-2.3704910950139269E-2</v>
      </c>
      <c r="AD687" s="13">
        <v>132.769531</v>
      </c>
      <c r="AE687" s="14">
        <f t="shared" si="214"/>
        <v>-8.2177989025445153E-2</v>
      </c>
      <c r="AF687" s="13">
        <v>118.67968</v>
      </c>
      <c r="AG687" s="14">
        <f t="shared" si="215"/>
        <v>-1.5822422108515921E-2</v>
      </c>
      <c r="AH687" s="13">
        <v>29.584582999999999</v>
      </c>
      <c r="AI687" s="14">
        <f t="shared" si="216"/>
        <v>2.074121132874307E-3</v>
      </c>
      <c r="AJ687" s="13">
        <v>116.71365400000001</v>
      </c>
      <c r="AK687" s="14">
        <f t="shared" si="217"/>
        <v>-8.4599733107292296E-3</v>
      </c>
      <c r="AL687" s="13">
        <v>253.94000199999999</v>
      </c>
      <c r="AM687" s="14">
        <f t="shared" si="218"/>
        <v>-4.558952411347883E-2</v>
      </c>
      <c r="AN687" s="13">
        <v>208.737381</v>
      </c>
      <c r="AO687" s="14">
        <f t="shared" si="219"/>
        <v>-2.5885315526887109E-2</v>
      </c>
    </row>
    <row r="688" spans="1:41" x14ac:dyDescent="0.2">
      <c r="A688" s="50">
        <v>44253</v>
      </c>
      <c r="B688" s="49">
        <v>119.020134</v>
      </c>
      <c r="C688" s="14">
        <f t="shared" si="200"/>
        <v>2.231668140736609E-3</v>
      </c>
      <c r="D688" s="13">
        <v>154.6465</v>
      </c>
      <c r="E688" s="14">
        <f t="shared" si="201"/>
        <v>1.1700388442863474E-2</v>
      </c>
      <c r="F688" s="13">
        <v>240.509995</v>
      </c>
      <c r="G688" s="14">
        <f t="shared" si="202"/>
        <v>-1.3049394615705201E-2</v>
      </c>
      <c r="H688" s="13">
        <v>48.551654999999997</v>
      </c>
      <c r="I688" s="14">
        <f t="shared" si="203"/>
        <v>9.1884987611619007E-3</v>
      </c>
      <c r="J688" s="13">
        <v>40.689041000000003</v>
      </c>
      <c r="K688" s="14">
        <f t="shared" si="204"/>
        <v>-1.4279595220570207E-2</v>
      </c>
      <c r="L688" s="13">
        <v>188.42588799999999</v>
      </c>
      <c r="M688" s="14">
        <f t="shared" si="205"/>
        <v>-1.0158148639415332E-2</v>
      </c>
      <c r="N688" s="13">
        <v>101.09549699999999</v>
      </c>
      <c r="O688" s="14">
        <f t="shared" si="206"/>
        <v>2.9563828174667961E-3</v>
      </c>
      <c r="P688" s="13">
        <v>237.08438100000001</v>
      </c>
      <c r="Q688" s="14">
        <f t="shared" si="207"/>
        <v>1.210587832082477E-2</v>
      </c>
      <c r="R688" s="13">
        <v>55.630851999999997</v>
      </c>
      <c r="S688" s="14">
        <f t="shared" si="208"/>
        <v>6.2912226231206514E-3</v>
      </c>
      <c r="T688" s="13">
        <v>144.80470299999999</v>
      </c>
      <c r="U688" s="14">
        <f t="shared" si="209"/>
        <v>-2.6419239331901823E-2</v>
      </c>
      <c r="V688" s="13">
        <v>44.362389</v>
      </c>
      <c r="W688" s="14">
        <f t="shared" si="210"/>
        <v>-2.3519906706709892E-2</v>
      </c>
      <c r="X688" s="13">
        <v>347.36041299999999</v>
      </c>
      <c r="Y688" s="14">
        <f t="shared" si="211"/>
        <v>-2.0305161271902961E-3</v>
      </c>
      <c r="Z688" s="13">
        <v>62.622622999999997</v>
      </c>
      <c r="AA688" s="14">
        <f t="shared" si="212"/>
        <v>-2.6802601719189467E-2</v>
      </c>
      <c r="AB688" s="13">
        <v>225.997299</v>
      </c>
      <c r="AC688" s="14">
        <f t="shared" si="213"/>
        <v>1.4804012128597499E-2</v>
      </c>
      <c r="AD688" s="13">
        <v>136.83017000000001</v>
      </c>
      <c r="AE688" s="14">
        <f t="shared" si="214"/>
        <v>3.0584117978092573E-2</v>
      </c>
      <c r="AF688" s="13">
        <v>117.94019299999999</v>
      </c>
      <c r="AG688" s="14">
        <f t="shared" si="215"/>
        <v>-6.2309487184327716E-3</v>
      </c>
      <c r="AH688" s="13">
        <v>29.295908000000001</v>
      </c>
      <c r="AI688" s="14">
        <f t="shared" si="216"/>
        <v>-9.7576159853257627E-3</v>
      </c>
      <c r="AJ688" s="13">
        <v>113.901375</v>
      </c>
      <c r="AK688" s="14">
        <f t="shared" si="217"/>
        <v>-2.4095544125454227E-2</v>
      </c>
      <c r="AL688" s="13">
        <v>259.85000600000001</v>
      </c>
      <c r="AM688" s="14">
        <f t="shared" si="218"/>
        <v>2.3273229713528965E-2</v>
      </c>
      <c r="AN688" s="13">
        <v>207.40928600000001</v>
      </c>
      <c r="AO688" s="14">
        <f t="shared" si="219"/>
        <v>-6.3625163525453665E-3</v>
      </c>
    </row>
    <row r="689" spans="1:41" x14ac:dyDescent="0.2">
      <c r="A689" s="50">
        <v>44256</v>
      </c>
      <c r="B689" s="49">
        <v>125.42952699999999</v>
      </c>
      <c r="C689" s="14">
        <f t="shared" si="200"/>
        <v>5.38513340944482E-2</v>
      </c>
      <c r="D689" s="13">
        <v>157.307007</v>
      </c>
      <c r="E689" s="14">
        <f t="shared" si="201"/>
        <v>1.7203797046813296E-2</v>
      </c>
      <c r="F689" s="13">
        <v>249.21000699999999</v>
      </c>
      <c r="G689" s="14">
        <f t="shared" si="202"/>
        <v>3.6173182740284915E-2</v>
      </c>
      <c r="H689" s="13">
        <v>50.144871000000002</v>
      </c>
      <c r="I689" s="14">
        <f t="shared" si="203"/>
        <v>3.2814864910372332E-2</v>
      </c>
      <c r="J689" s="13">
        <v>41.641201000000002</v>
      </c>
      <c r="K689" s="14">
        <f t="shared" si="204"/>
        <v>2.3400895587585735E-2</v>
      </c>
      <c r="L689" s="13">
        <v>194.34660299999999</v>
      </c>
      <c r="M689" s="14">
        <f t="shared" si="205"/>
        <v>3.1421982737318999E-2</v>
      </c>
      <c r="N689" s="13">
        <v>103.483002</v>
      </c>
      <c r="O689" s="14">
        <f t="shared" si="206"/>
        <v>2.3616333772017661E-2</v>
      </c>
      <c r="P689" s="13">
        <v>240.09446700000001</v>
      </c>
      <c r="Q689" s="14">
        <f t="shared" si="207"/>
        <v>1.2696264457842998E-2</v>
      </c>
      <c r="R689" s="13">
        <v>57.552951999999998</v>
      </c>
      <c r="S689" s="14">
        <f t="shared" si="208"/>
        <v>3.4550971824051979E-2</v>
      </c>
      <c r="T689" s="13">
        <v>145.59060700000001</v>
      </c>
      <c r="U689" s="14">
        <f t="shared" si="209"/>
        <v>5.4273375361297838E-3</v>
      </c>
      <c r="V689" s="13">
        <v>45.186432000000003</v>
      </c>
      <c r="W689" s="14">
        <f t="shared" si="210"/>
        <v>1.8575262031086837E-2</v>
      </c>
      <c r="X689" s="13">
        <v>356.24438500000002</v>
      </c>
      <c r="Y689" s="14">
        <f t="shared" si="211"/>
        <v>2.5575660517193288E-2</v>
      </c>
      <c r="Z689" s="13">
        <v>62.415661</v>
      </c>
      <c r="AA689" s="14">
        <f t="shared" si="212"/>
        <v>-3.3049078765032824E-3</v>
      </c>
      <c r="AB689" s="13">
        <v>230.43206799999999</v>
      </c>
      <c r="AC689" s="14">
        <f t="shared" si="213"/>
        <v>1.9623106203583429E-2</v>
      </c>
      <c r="AD689" s="13">
        <v>138.099762</v>
      </c>
      <c r="AE689" s="14">
        <f t="shared" si="214"/>
        <v>9.2785969643973676E-3</v>
      </c>
      <c r="AF689" s="13">
        <v>119.24567399999999</v>
      </c>
      <c r="AG689" s="14">
        <f t="shared" si="215"/>
        <v>1.1069008510101286E-2</v>
      </c>
      <c r="AH689" s="13">
        <v>29.470859999999998</v>
      </c>
      <c r="AI689" s="14">
        <f t="shared" si="216"/>
        <v>5.971892047175853E-3</v>
      </c>
      <c r="AJ689" s="13">
        <v>114.60214999999999</v>
      </c>
      <c r="AK689" s="14">
        <f t="shared" si="217"/>
        <v>6.1524718204675199E-3</v>
      </c>
      <c r="AL689" s="13">
        <v>273.63000499999998</v>
      </c>
      <c r="AM689" s="14">
        <f t="shared" si="218"/>
        <v>5.3030589500929093E-2</v>
      </c>
      <c r="AN689" s="13">
        <v>211.54982000000001</v>
      </c>
      <c r="AO689" s="14">
        <f t="shared" si="219"/>
        <v>1.9963108112719619E-2</v>
      </c>
    </row>
    <row r="690" spans="1:41" x14ac:dyDescent="0.2">
      <c r="A690" s="50">
        <v>44257</v>
      </c>
      <c r="B690" s="49">
        <v>122.808846</v>
      </c>
      <c r="C690" s="14">
        <f t="shared" si="200"/>
        <v>-2.0893652895621506E-2</v>
      </c>
      <c r="D690" s="13">
        <v>154.72650100000001</v>
      </c>
      <c r="E690" s="14">
        <f t="shared" si="201"/>
        <v>-1.6404266085871089E-2</v>
      </c>
      <c r="F690" s="13">
        <v>249.220001</v>
      </c>
      <c r="G690" s="14">
        <f t="shared" si="202"/>
        <v>4.0102723483315117E-5</v>
      </c>
      <c r="H690" s="13">
        <v>49.960686000000003</v>
      </c>
      <c r="I690" s="14">
        <f t="shared" si="203"/>
        <v>-3.6730576094212708E-3</v>
      </c>
      <c r="J690" s="13">
        <v>41.278480999999999</v>
      </c>
      <c r="K690" s="14">
        <f t="shared" si="204"/>
        <v>-8.7106037119343283E-3</v>
      </c>
      <c r="L690" s="13">
        <v>193.30998199999999</v>
      </c>
      <c r="M690" s="14">
        <f t="shared" si="205"/>
        <v>-5.3338776392196641E-3</v>
      </c>
      <c r="N690" s="13">
        <v>103.22399900000001</v>
      </c>
      <c r="O690" s="14">
        <f t="shared" si="206"/>
        <v>-2.5028554931175728E-3</v>
      </c>
      <c r="P690" s="13">
        <v>238.87394699999999</v>
      </c>
      <c r="Q690" s="14">
        <f t="shared" si="207"/>
        <v>-5.0834990712219641E-3</v>
      </c>
      <c r="R690" s="13">
        <v>56.051879999999997</v>
      </c>
      <c r="S690" s="14">
        <f t="shared" si="208"/>
        <v>-2.6081581358328942E-2</v>
      </c>
      <c r="T690" s="13">
        <v>145.316452</v>
      </c>
      <c r="U690" s="14">
        <f t="shared" si="209"/>
        <v>-1.8830541725813887E-3</v>
      </c>
      <c r="V690" s="13">
        <v>45.367534999999997</v>
      </c>
      <c r="W690" s="14">
        <f t="shared" si="210"/>
        <v>4.0079066211731185E-3</v>
      </c>
      <c r="X690" s="13">
        <v>356.165863</v>
      </c>
      <c r="Y690" s="14">
        <f t="shared" si="211"/>
        <v>-2.2041610564615954E-4</v>
      </c>
      <c r="Z690" s="13">
        <v>62.820957</v>
      </c>
      <c r="AA690" s="14">
        <f t="shared" si="212"/>
        <v>6.4934984826965358E-3</v>
      </c>
      <c r="AB690" s="13">
        <v>227.44639599999999</v>
      </c>
      <c r="AC690" s="14">
        <f t="shared" si="213"/>
        <v>-1.2956842447814143E-2</v>
      </c>
      <c r="AD690" s="13">
        <v>133.75474500000001</v>
      </c>
      <c r="AE690" s="14">
        <f t="shared" si="214"/>
        <v>-3.1462885504465854E-2</v>
      </c>
      <c r="AF690" s="13">
        <v>119.656509</v>
      </c>
      <c r="AG690" s="14">
        <f t="shared" si="215"/>
        <v>3.4452822162756025E-3</v>
      </c>
      <c r="AH690" s="13">
        <v>29.313402</v>
      </c>
      <c r="AI690" s="14">
        <f t="shared" si="216"/>
        <v>-5.3428369582698698E-3</v>
      </c>
      <c r="AJ690" s="13">
        <v>114.242538</v>
      </c>
      <c r="AK690" s="14">
        <f t="shared" si="217"/>
        <v>-3.1379166970253447E-3</v>
      </c>
      <c r="AL690" s="13">
        <v>269.19000199999999</v>
      </c>
      <c r="AM690" s="14">
        <f t="shared" si="218"/>
        <v>-1.6226301644075902E-2</v>
      </c>
      <c r="AN690" s="13">
        <v>210.71000699999999</v>
      </c>
      <c r="AO690" s="14">
        <f t="shared" si="219"/>
        <v>-3.9698119336618598E-3</v>
      </c>
    </row>
    <row r="691" spans="1:41" x14ac:dyDescent="0.2">
      <c r="A691" s="50">
        <v>44258</v>
      </c>
      <c r="B691" s="49">
        <v>119.805359</v>
      </c>
      <c r="C691" s="14">
        <f t="shared" si="200"/>
        <v>-2.4456601440583592E-2</v>
      </c>
      <c r="D691" s="13">
        <v>150.25</v>
      </c>
      <c r="E691" s="14">
        <f t="shared" si="201"/>
        <v>-2.8931701880856253E-2</v>
      </c>
      <c r="F691" s="13">
        <v>251.550003</v>
      </c>
      <c r="G691" s="14">
        <f t="shared" si="202"/>
        <v>9.3491773960789892E-3</v>
      </c>
      <c r="H691" s="13">
        <v>49.481791999999999</v>
      </c>
      <c r="I691" s="14">
        <f t="shared" si="203"/>
        <v>-9.5854168215385727E-3</v>
      </c>
      <c r="J691" s="13">
        <v>40.924819999999997</v>
      </c>
      <c r="K691" s="14">
        <f t="shared" si="204"/>
        <v>-8.567684455249247E-3</v>
      </c>
      <c r="L691" s="13">
        <v>191.635437</v>
      </c>
      <c r="M691" s="14">
        <f t="shared" si="205"/>
        <v>-8.6624859341200011E-3</v>
      </c>
      <c r="N691" s="13">
        <v>100.570503</v>
      </c>
      <c r="O691" s="14">
        <f t="shared" si="206"/>
        <v>-2.570619260739937E-2</v>
      </c>
      <c r="P691" s="13">
        <v>236.185013</v>
      </c>
      <c r="Q691" s="14">
        <f t="shared" si="207"/>
        <v>-1.1256706868916E-2</v>
      </c>
      <c r="R691" s="13">
        <v>54.825400999999999</v>
      </c>
      <c r="S691" s="14">
        <f t="shared" si="208"/>
        <v>-2.1881139401568661E-2</v>
      </c>
      <c r="T691" s="13">
        <v>142.75775100000001</v>
      </c>
      <c r="U691" s="14">
        <f t="shared" si="209"/>
        <v>-1.7607786075041099E-2</v>
      </c>
      <c r="V691" s="13">
        <v>45.258868999999997</v>
      </c>
      <c r="W691" s="14">
        <f t="shared" si="210"/>
        <v>-2.3952370345886598E-3</v>
      </c>
      <c r="X691" s="13">
        <v>353.642944</v>
      </c>
      <c r="Y691" s="14">
        <f t="shared" si="211"/>
        <v>-7.0835508455228124E-3</v>
      </c>
      <c r="Z691" s="13">
        <v>63.209018999999998</v>
      </c>
      <c r="AA691" s="14">
        <f t="shared" si="212"/>
        <v>6.1772697923083708E-3</v>
      </c>
      <c r="AB691" s="13">
        <v>221.309708</v>
      </c>
      <c r="AC691" s="14">
        <f t="shared" si="213"/>
        <v>-2.6980810019078039E-2</v>
      </c>
      <c r="AD691" s="13">
        <v>127.753563</v>
      </c>
      <c r="AE691" s="14">
        <f t="shared" si="214"/>
        <v>-4.486705873500052E-2</v>
      </c>
      <c r="AF691" s="13">
        <v>117.894569</v>
      </c>
      <c r="AG691" s="14">
        <f t="shared" si="215"/>
        <v>-1.4724982491341021E-2</v>
      </c>
      <c r="AH691" s="13">
        <v>30.083200000000001</v>
      </c>
      <c r="AI691" s="14">
        <f t="shared" si="216"/>
        <v>2.6260957360049852E-2</v>
      </c>
      <c r="AJ691" s="13">
        <v>113.56023399999999</v>
      </c>
      <c r="AK691" s="14">
        <f t="shared" si="217"/>
        <v>-5.9724163340979519E-3</v>
      </c>
      <c r="AL691" s="13">
        <v>255.05999800000001</v>
      </c>
      <c r="AM691" s="14">
        <f t="shared" si="218"/>
        <v>-5.2490820219987189E-2</v>
      </c>
      <c r="AN691" s="13">
        <v>209.81153900000001</v>
      </c>
      <c r="AO691" s="14">
        <f t="shared" si="219"/>
        <v>-4.2640025160265438E-3</v>
      </c>
    </row>
    <row r="692" spans="1:41" x14ac:dyDescent="0.2">
      <c r="A692" s="50">
        <v>44259</v>
      </c>
      <c r="B692" s="49">
        <v>117.911011</v>
      </c>
      <c r="C692" s="14">
        <f t="shared" si="200"/>
        <v>-1.581188033500236E-2</v>
      </c>
      <c r="D692" s="13">
        <v>148.87849399999999</v>
      </c>
      <c r="E692" s="14">
        <f t="shared" si="201"/>
        <v>-9.1281597337771192E-3</v>
      </c>
      <c r="F692" s="13">
        <v>245.479996</v>
      </c>
      <c r="G692" s="14">
        <f t="shared" si="202"/>
        <v>-2.4130419111940915E-2</v>
      </c>
      <c r="H692" s="13">
        <v>49.665981000000002</v>
      </c>
      <c r="I692" s="14">
        <f t="shared" si="203"/>
        <v>3.7223591255548527E-3</v>
      </c>
      <c r="J692" s="13">
        <v>40.407927999999998</v>
      </c>
      <c r="K692" s="14">
        <f t="shared" si="204"/>
        <v>-1.263028157484869E-2</v>
      </c>
      <c r="L692" s="13">
        <v>187.419174</v>
      </c>
      <c r="M692" s="14">
        <f t="shared" si="205"/>
        <v>-2.2001478776600192E-2</v>
      </c>
      <c r="N692" s="13">
        <v>101.69650300000001</v>
      </c>
      <c r="O692" s="14">
        <f t="shared" si="206"/>
        <v>1.119612576661777E-2</v>
      </c>
      <c r="P692" s="13">
        <v>230.284042</v>
      </c>
      <c r="Q692" s="14">
        <f t="shared" si="207"/>
        <v>-2.498452770159465E-2</v>
      </c>
      <c r="R692" s="13">
        <v>53.388409000000003</v>
      </c>
      <c r="S692" s="14">
        <f t="shared" si="208"/>
        <v>-2.6210332688674676E-2</v>
      </c>
      <c r="T692" s="13">
        <v>139.879211</v>
      </c>
      <c r="U692" s="14">
        <f t="shared" si="209"/>
        <v>-2.0163808828846164E-2</v>
      </c>
      <c r="V692" s="13">
        <v>45.222641000000003</v>
      </c>
      <c r="W692" s="14">
        <f t="shared" si="210"/>
        <v>-8.0046189399907153E-4</v>
      </c>
      <c r="X692" s="13">
        <v>343.090149</v>
      </c>
      <c r="Y692" s="14">
        <f t="shared" si="211"/>
        <v>-2.9840253224450053E-2</v>
      </c>
      <c r="Z692" s="13">
        <v>62.234577000000002</v>
      </c>
      <c r="AA692" s="14">
        <f t="shared" si="212"/>
        <v>-1.5416186098379359E-2</v>
      </c>
      <c r="AB692" s="13">
        <v>220.50250199999999</v>
      </c>
      <c r="AC692" s="14">
        <f t="shared" si="213"/>
        <v>-3.6474043877009477E-3</v>
      </c>
      <c r="AD692" s="13">
        <v>123.418533</v>
      </c>
      <c r="AE692" s="14">
        <f t="shared" si="214"/>
        <v>-3.393275223173231E-2</v>
      </c>
      <c r="AF692" s="13">
        <v>118.550667</v>
      </c>
      <c r="AG692" s="14">
        <f t="shared" si="215"/>
        <v>5.565124887135342E-3</v>
      </c>
      <c r="AH692" s="13">
        <v>29.917000000000002</v>
      </c>
      <c r="AI692" s="14">
        <f t="shared" si="216"/>
        <v>-5.5246782257206695E-3</v>
      </c>
      <c r="AJ692" s="13">
        <v>112.628952</v>
      </c>
      <c r="AK692" s="14">
        <f t="shared" si="217"/>
        <v>-8.2007756341889726E-3</v>
      </c>
      <c r="AL692" s="13">
        <v>239.070007</v>
      </c>
      <c r="AM692" s="14">
        <f t="shared" si="218"/>
        <v>-6.2691096704235116E-2</v>
      </c>
      <c r="AN692" s="13">
        <v>206.54011499999999</v>
      </c>
      <c r="AO692" s="14">
        <f t="shared" si="219"/>
        <v>-1.5592202486060747E-2</v>
      </c>
    </row>
    <row r="693" spans="1:41" x14ac:dyDescent="0.2">
      <c r="A693" s="50">
        <v>44260</v>
      </c>
      <c r="B693" s="49">
        <v>119.17718499999999</v>
      </c>
      <c r="C693" s="14">
        <f t="shared" si="200"/>
        <v>1.0738386426013991E-2</v>
      </c>
      <c r="D693" s="13">
        <v>150.02299500000001</v>
      </c>
      <c r="E693" s="14">
        <f t="shared" si="201"/>
        <v>7.6874837275020536E-3</v>
      </c>
      <c r="F693" s="13">
        <v>253.14999399999999</v>
      </c>
      <c r="G693" s="14">
        <f t="shared" si="202"/>
        <v>3.1244900297293432E-2</v>
      </c>
      <c r="H693" s="13">
        <v>50.734276000000001</v>
      </c>
      <c r="I693" s="14">
        <f t="shared" si="203"/>
        <v>2.1509592249874254E-2</v>
      </c>
      <c r="J693" s="13">
        <v>41.940460000000002</v>
      </c>
      <c r="K693" s="14">
        <f t="shared" si="204"/>
        <v>3.7926517786311731E-2</v>
      </c>
      <c r="L693" s="13">
        <v>189.372818</v>
      </c>
      <c r="M693" s="14">
        <f t="shared" si="205"/>
        <v>1.0423928130213644E-2</v>
      </c>
      <c r="N693" s="13">
        <v>104.8535</v>
      </c>
      <c r="O693" s="14">
        <f t="shared" si="206"/>
        <v>3.1043319159165028E-2</v>
      </c>
      <c r="P693" s="13">
        <v>232.660965</v>
      </c>
      <c r="Q693" s="14">
        <f t="shared" si="207"/>
        <v>1.0321700884510232E-2</v>
      </c>
      <c r="R693" s="13">
        <v>55.594242000000001</v>
      </c>
      <c r="S693" s="14">
        <f t="shared" si="208"/>
        <v>4.131670228269968E-2</v>
      </c>
      <c r="T693" s="13">
        <v>142.64807099999999</v>
      </c>
      <c r="U693" s="14">
        <f t="shared" si="209"/>
        <v>1.9794649828272171E-2</v>
      </c>
      <c r="V693" s="13">
        <v>45.992355000000003</v>
      </c>
      <c r="W693" s="14">
        <f t="shared" si="210"/>
        <v>1.7020545084927674E-2</v>
      </c>
      <c r="X693" s="13">
        <v>354.26144399999998</v>
      </c>
      <c r="Y693" s="14">
        <f t="shared" si="211"/>
        <v>3.2560815379167218E-2</v>
      </c>
      <c r="Z693" s="13">
        <v>63.062420000000003</v>
      </c>
      <c r="AA693" s="14">
        <f t="shared" si="212"/>
        <v>1.3301978416274896E-2</v>
      </c>
      <c r="AB693" s="13">
        <v>225.23873900000001</v>
      </c>
      <c r="AC693" s="14">
        <f t="shared" si="213"/>
        <v>2.147928915563968E-2</v>
      </c>
      <c r="AD693" s="13">
        <v>124.328941</v>
      </c>
      <c r="AE693" s="14">
        <f t="shared" si="214"/>
        <v>7.3765906778360257E-3</v>
      </c>
      <c r="AF693" s="13">
        <v>122.41555</v>
      </c>
      <c r="AG693" s="14">
        <f t="shared" si="215"/>
        <v>3.2601107170489252E-2</v>
      </c>
      <c r="AH693" s="13">
        <v>30.083200000000001</v>
      </c>
      <c r="AI693" s="14">
        <f t="shared" si="216"/>
        <v>5.5553698566033205E-3</v>
      </c>
      <c r="AJ693" s="13">
        <v>116.160416</v>
      </c>
      <c r="AK693" s="14">
        <f t="shared" si="217"/>
        <v>3.1354850926784694E-2</v>
      </c>
      <c r="AL693" s="13">
        <v>239.050003</v>
      </c>
      <c r="AM693" s="14">
        <f t="shared" si="218"/>
        <v>-8.367423522093187E-5</v>
      </c>
      <c r="AN693" s="13">
        <v>210.35845900000001</v>
      </c>
      <c r="AO693" s="14">
        <f t="shared" si="219"/>
        <v>1.8487178628713519E-2</v>
      </c>
    </row>
    <row r="694" spans="1:41" x14ac:dyDescent="0.2">
      <c r="A694" s="50">
        <v>44263</v>
      </c>
      <c r="B694" s="49">
        <v>114.210655</v>
      </c>
      <c r="C694" s="14">
        <f t="shared" si="200"/>
        <v>-4.1673496483408234E-2</v>
      </c>
      <c r="D694" s="13">
        <v>147.59750399999999</v>
      </c>
      <c r="E694" s="14">
        <f t="shared" si="201"/>
        <v>-1.6167461528147853E-2</v>
      </c>
      <c r="F694" s="13">
        <v>257.60998499999999</v>
      </c>
      <c r="G694" s="14">
        <f t="shared" si="202"/>
        <v>1.7617977901275506E-2</v>
      </c>
      <c r="H694" s="13">
        <v>51.093432999999997</v>
      </c>
      <c r="I694" s="14">
        <f t="shared" si="203"/>
        <v>7.0791785813597574E-3</v>
      </c>
      <c r="J694" s="13">
        <v>43.083046000000003</v>
      </c>
      <c r="K694" s="14">
        <f t="shared" si="204"/>
        <v>2.7243048836374184E-2</v>
      </c>
      <c r="L694" s="13">
        <v>201.25408899999999</v>
      </c>
      <c r="M694" s="14">
        <f t="shared" si="205"/>
        <v>6.2740107717043081E-2</v>
      </c>
      <c r="N694" s="13">
        <v>100.375</v>
      </c>
      <c r="O694" s="14">
        <f t="shared" si="206"/>
        <v>-4.2711974326083535E-2</v>
      </c>
      <c r="P694" s="13">
        <v>237.71762100000001</v>
      </c>
      <c r="Q694" s="14">
        <f t="shared" si="207"/>
        <v>2.1734011117851226E-2</v>
      </c>
      <c r="R694" s="13">
        <v>54.779636000000004</v>
      </c>
      <c r="S694" s="14">
        <f t="shared" si="208"/>
        <v>-1.4652704501304292E-2</v>
      </c>
      <c r="T694" s="13">
        <v>143.83604399999999</v>
      </c>
      <c r="U694" s="14">
        <f t="shared" si="209"/>
        <v>8.3279990515960911E-3</v>
      </c>
      <c r="V694" s="13">
        <v>46.762065999999997</v>
      </c>
      <c r="W694" s="14">
        <f t="shared" si="210"/>
        <v>1.6735629214898795E-2</v>
      </c>
      <c r="X694" s="13">
        <v>364.519745</v>
      </c>
      <c r="Y694" s="14">
        <f t="shared" si="211"/>
        <v>2.8956865540242127E-2</v>
      </c>
      <c r="Z694" s="13">
        <v>63.959229000000001</v>
      </c>
      <c r="AA694" s="14">
        <f t="shared" si="212"/>
        <v>1.4220973441869234E-2</v>
      </c>
      <c r="AB694" s="13">
        <v>221.14437899999999</v>
      </c>
      <c r="AC694" s="14">
        <f t="shared" si="213"/>
        <v>-1.8177867706851369E-2</v>
      </c>
      <c r="AD694" s="13">
        <v>115.666374</v>
      </c>
      <c r="AE694" s="14">
        <f t="shared" si="214"/>
        <v>-6.9674582042808519E-2</v>
      </c>
      <c r="AF694" s="13">
        <v>121.587357</v>
      </c>
      <c r="AG694" s="14">
        <f t="shared" si="215"/>
        <v>-6.765423183574315E-3</v>
      </c>
      <c r="AH694" s="13">
        <v>30.048211999999999</v>
      </c>
      <c r="AI694" s="14">
        <f t="shared" si="216"/>
        <v>-1.1630411658334339E-3</v>
      </c>
      <c r="AJ694" s="13">
        <v>117.386757</v>
      </c>
      <c r="AK694" s="14">
        <f t="shared" si="217"/>
        <v>1.0557305511027071E-2</v>
      </c>
      <c r="AL694" s="13">
        <v>226.08999600000001</v>
      </c>
      <c r="AM694" s="14">
        <f t="shared" si="218"/>
        <v>-5.4214628058381509E-2</v>
      </c>
      <c r="AN694" s="13">
        <v>215.10449199999999</v>
      </c>
      <c r="AO694" s="14">
        <f t="shared" si="219"/>
        <v>2.2561645595625901E-2</v>
      </c>
    </row>
    <row r="695" spans="1:41" x14ac:dyDescent="0.2">
      <c r="A695" s="50">
        <v>44264</v>
      </c>
      <c r="B695" s="49">
        <v>118.85327100000001</v>
      </c>
      <c r="C695" s="14">
        <f t="shared" si="200"/>
        <v>4.0649587378690732E-2</v>
      </c>
      <c r="D695" s="13">
        <v>153.14250200000001</v>
      </c>
      <c r="E695" s="14">
        <f t="shared" si="201"/>
        <v>3.7568372429929608E-2</v>
      </c>
      <c r="F695" s="13">
        <v>259.01998900000001</v>
      </c>
      <c r="G695" s="14">
        <f t="shared" si="202"/>
        <v>5.4734058542025288E-3</v>
      </c>
      <c r="H695" s="13">
        <v>51.176315000000002</v>
      </c>
      <c r="I695" s="14">
        <f t="shared" si="203"/>
        <v>1.6221654160526455E-3</v>
      </c>
      <c r="J695" s="13">
        <v>43.427647</v>
      </c>
      <c r="K695" s="14">
        <f t="shared" si="204"/>
        <v>7.9985291662061364E-3</v>
      </c>
      <c r="L695" s="13">
        <v>193.878128</v>
      </c>
      <c r="M695" s="14">
        <f t="shared" si="205"/>
        <v>-3.6649993233180966E-2</v>
      </c>
      <c r="N695" s="13">
        <v>102.01799800000001</v>
      </c>
      <c r="O695" s="14">
        <f t="shared" si="206"/>
        <v>1.6368597758406045E-2</v>
      </c>
      <c r="P695" s="13">
        <v>243.15971400000001</v>
      </c>
      <c r="Q695" s="14">
        <f t="shared" si="207"/>
        <v>2.2893098867079686E-2</v>
      </c>
      <c r="R695" s="13">
        <v>57.360733000000003</v>
      </c>
      <c r="S695" s="14">
        <f t="shared" si="208"/>
        <v>4.7117819475835931E-2</v>
      </c>
      <c r="T695" s="13">
        <v>144.11019899999999</v>
      </c>
      <c r="U695" s="14">
        <f t="shared" si="209"/>
        <v>1.906024334206613E-3</v>
      </c>
      <c r="V695" s="13">
        <v>46.055743999999997</v>
      </c>
      <c r="W695" s="14">
        <f t="shared" si="210"/>
        <v>-1.5104593539558286E-2</v>
      </c>
      <c r="X695" s="13">
        <v>369.61459400000001</v>
      </c>
      <c r="Y695" s="14">
        <f t="shared" si="211"/>
        <v>1.3976880731111141E-2</v>
      </c>
      <c r="Z695" s="13">
        <v>63.933391999999998</v>
      </c>
      <c r="AA695" s="14">
        <f t="shared" si="212"/>
        <v>-4.0396046675306163E-4</v>
      </c>
      <c r="AB695" s="13">
        <v>227.35882599999999</v>
      </c>
      <c r="AC695" s="14">
        <f t="shared" si="213"/>
        <v>2.8101311134840046E-2</v>
      </c>
      <c r="AD695" s="13">
        <v>124.95819899999999</v>
      </c>
      <c r="AE695" s="14">
        <f t="shared" si="214"/>
        <v>8.0332984243112859E-2</v>
      </c>
      <c r="AF695" s="13">
        <v>121.697777</v>
      </c>
      <c r="AG695" s="14">
        <f t="shared" si="215"/>
        <v>9.0815363311169683E-4</v>
      </c>
      <c r="AH695" s="13">
        <v>30.135681000000002</v>
      </c>
      <c r="AI695" s="14">
        <f t="shared" si="216"/>
        <v>2.9109552342083678E-3</v>
      </c>
      <c r="AJ695" s="13">
        <v>116.344826</v>
      </c>
      <c r="AK695" s="14">
        <f t="shared" si="217"/>
        <v>-8.8760523471996811E-3</v>
      </c>
      <c r="AL695" s="13">
        <v>241.759995</v>
      </c>
      <c r="AM695" s="14">
        <f t="shared" si="218"/>
        <v>6.9308679186318223E-2</v>
      </c>
      <c r="AN695" s="13">
        <v>215.19236799999999</v>
      </c>
      <c r="AO695" s="14">
        <f t="shared" si="219"/>
        <v>4.0852703345684027E-4</v>
      </c>
    </row>
    <row r="696" spans="1:41" x14ac:dyDescent="0.2">
      <c r="A696" s="50">
        <v>44265</v>
      </c>
      <c r="B696" s="49">
        <v>117.763779</v>
      </c>
      <c r="C696" s="14">
        <f t="shared" si="200"/>
        <v>-9.1666976502481345E-3</v>
      </c>
      <c r="D696" s="13">
        <v>152.88200399999999</v>
      </c>
      <c r="E696" s="14">
        <f t="shared" si="201"/>
        <v>-1.7010170044108319E-3</v>
      </c>
      <c r="F696" s="13">
        <v>263.98998999999998</v>
      </c>
      <c r="G696" s="14">
        <f t="shared" si="202"/>
        <v>1.918771218849824E-2</v>
      </c>
      <c r="H696" s="13">
        <v>52.686653</v>
      </c>
      <c r="I696" s="14">
        <f t="shared" si="203"/>
        <v>2.9512441448744431E-2</v>
      </c>
      <c r="J696" s="13">
        <v>43.790371</v>
      </c>
      <c r="K696" s="14">
        <f t="shared" si="204"/>
        <v>8.3523751586171979E-3</v>
      </c>
      <c r="L696" s="13">
        <v>194.426346</v>
      </c>
      <c r="M696" s="14">
        <f t="shared" si="205"/>
        <v>2.8276423217785673E-3</v>
      </c>
      <c r="N696" s="13">
        <v>101.80950199999999</v>
      </c>
      <c r="O696" s="14">
        <f t="shared" si="206"/>
        <v>-2.0437178153605018E-3</v>
      </c>
      <c r="P696" s="13">
        <v>245.86546300000001</v>
      </c>
      <c r="Q696" s="14">
        <f t="shared" si="207"/>
        <v>1.1127455923887197E-2</v>
      </c>
      <c r="R696" s="13">
        <v>56.976322000000003</v>
      </c>
      <c r="S696" s="14">
        <f t="shared" si="208"/>
        <v>-6.701640301563061E-3</v>
      </c>
      <c r="T696" s="13">
        <v>145.43525700000001</v>
      </c>
      <c r="U696" s="14">
        <f t="shared" si="209"/>
        <v>9.1947551887012757E-3</v>
      </c>
      <c r="V696" s="13">
        <v>46.580947999999999</v>
      </c>
      <c r="W696" s="14">
        <f t="shared" si="210"/>
        <v>1.1403659009395328E-2</v>
      </c>
      <c r="X696" s="13">
        <v>374.69958500000001</v>
      </c>
      <c r="Y696" s="14">
        <f t="shared" si="211"/>
        <v>1.3757549302828576E-2</v>
      </c>
      <c r="Z696" s="13">
        <v>64.468010000000007</v>
      </c>
      <c r="AA696" s="14">
        <f t="shared" si="212"/>
        <v>8.3621091150616333E-3</v>
      </c>
      <c r="AB696" s="13">
        <v>226.03619399999999</v>
      </c>
      <c r="AC696" s="14">
        <f t="shared" si="213"/>
        <v>-5.8173769774831907E-3</v>
      </c>
      <c r="AD696" s="13">
        <v>124.439224</v>
      </c>
      <c r="AE696" s="14">
        <f t="shared" si="214"/>
        <v>-4.1531888595801592E-3</v>
      </c>
      <c r="AF696" s="13">
        <v>122.92166899999999</v>
      </c>
      <c r="AG696" s="14">
        <f t="shared" si="215"/>
        <v>1.0056814760059263E-2</v>
      </c>
      <c r="AH696" s="13">
        <v>30.555575999999999</v>
      </c>
      <c r="AI696" s="14">
        <f t="shared" si="216"/>
        <v>1.3933483036271843E-2</v>
      </c>
      <c r="AJ696" s="13">
        <v>117.414413</v>
      </c>
      <c r="AK696" s="14">
        <f t="shared" si="217"/>
        <v>9.1932493843773777E-3</v>
      </c>
      <c r="AL696" s="13">
        <v>242.070007</v>
      </c>
      <c r="AM696" s="14">
        <f t="shared" si="218"/>
        <v>1.2823130642436453E-3</v>
      </c>
      <c r="AN696" s="13">
        <v>217.93646200000001</v>
      </c>
      <c r="AO696" s="14">
        <f t="shared" si="219"/>
        <v>1.2751818410214444E-2</v>
      </c>
    </row>
    <row r="697" spans="1:41" x14ac:dyDescent="0.2">
      <c r="A697" s="50">
        <v>44266</v>
      </c>
      <c r="B697" s="49">
        <v>119.707207</v>
      </c>
      <c r="C697" s="14">
        <f t="shared" si="200"/>
        <v>1.6502765251784179E-2</v>
      </c>
      <c r="D697" s="13">
        <v>155.67950400000001</v>
      </c>
      <c r="E697" s="14">
        <f t="shared" si="201"/>
        <v>1.8298425758469294E-2</v>
      </c>
      <c r="F697" s="13">
        <v>260.91000400000001</v>
      </c>
      <c r="G697" s="14">
        <f t="shared" si="202"/>
        <v>-1.1667056012237276E-2</v>
      </c>
      <c r="H697" s="13">
        <v>52.391948999999997</v>
      </c>
      <c r="I697" s="14">
        <f t="shared" si="203"/>
        <v>-5.5935228984844709E-3</v>
      </c>
      <c r="J697" s="13">
        <v>44.252845999999998</v>
      </c>
      <c r="K697" s="14">
        <f t="shared" si="204"/>
        <v>1.056111171106533E-2</v>
      </c>
      <c r="L697" s="13">
        <v>196.11085499999999</v>
      </c>
      <c r="M697" s="14">
        <f t="shared" si="205"/>
        <v>8.6639955677612068E-3</v>
      </c>
      <c r="N697" s="13">
        <v>105.027</v>
      </c>
      <c r="O697" s="14">
        <f t="shared" si="206"/>
        <v>3.1603120895336456E-2</v>
      </c>
      <c r="P697" s="13">
        <v>248.27577199999999</v>
      </c>
      <c r="Q697" s="14">
        <f t="shared" si="207"/>
        <v>9.8033655096974037E-3</v>
      </c>
      <c r="R697" s="13">
        <v>57.946522000000002</v>
      </c>
      <c r="S697" s="14">
        <f t="shared" si="208"/>
        <v>1.7028126174939873E-2</v>
      </c>
      <c r="T697" s="13">
        <v>145.426117</v>
      </c>
      <c r="U697" s="14">
        <f t="shared" si="209"/>
        <v>-6.2845833868174772E-5</v>
      </c>
      <c r="V697" s="13">
        <v>46.073853</v>
      </c>
      <c r="W697" s="14">
        <f t="shared" si="210"/>
        <v>-1.0886317728011852E-2</v>
      </c>
      <c r="X697" s="13">
        <v>377.330353</v>
      </c>
      <c r="Y697" s="14">
        <f t="shared" si="211"/>
        <v>7.0210059079729437E-3</v>
      </c>
      <c r="Z697" s="13">
        <v>64.355911000000006</v>
      </c>
      <c r="AA697" s="14">
        <f t="shared" si="212"/>
        <v>-1.7388313987045656E-3</v>
      </c>
      <c r="AB697" s="13">
        <v>230.616837</v>
      </c>
      <c r="AC697" s="14">
        <f t="shared" si="213"/>
        <v>2.0265086395854004E-2</v>
      </c>
      <c r="AD697" s="13">
        <v>129.68150299999999</v>
      </c>
      <c r="AE697" s="14">
        <f t="shared" si="214"/>
        <v>4.2127223487025356E-2</v>
      </c>
      <c r="AF697" s="13">
        <v>122.59039300000001</v>
      </c>
      <c r="AG697" s="14">
        <f t="shared" si="215"/>
        <v>-2.6950171006869805E-3</v>
      </c>
      <c r="AH697" s="13">
        <v>30.363123000000002</v>
      </c>
      <c r="AI697" s="14">
        <f t="shared" si="216"/>
        <v>-6.2984576039409879E-3</v>
      </c>
      <c r="AJ697" s="13">
        <v>117.017937</v>
      </c>
      <c r="AK697" s="14">
        <f t="shared" si="217"/>
        <v>-3.3767234351372855E-3</v>
      </c>
      <c r="AL697" s="13">
        <v>253.83000200000001</v>
      </c>
      <c r="AM697" s="14">
        <f t="shared" si="218"/>
        <v>4.8580966910122036E-2</v>
      </c>
      <c r="AN697" s="13">
        <v>220.84655799999999</v>
      </c>
      <c r="AO697" s="14">
        <f t="shared" si="219"/>
        <v>1.3352956055604714E-2</v>
      </c>
    </row>
    <row r="698" spans="1:41" x14ac:dyDescent="0.2">
      <c r="A698" s="50">
        <v>44267</v>
      </c>
      <c r="B698" s="49">
        <v>118.79439499999999</v>
      </c>
      <c r="C698" s="14">
        <f t="shared" si="200"/>
        <v>-7.6253721298501498E-3</v>
      </c>
      <c r="D698" s="13">
        <v>154.474503</v>
      </c>
      <c r="E698" s="14">
        <f t="shared" si="201"/>
        <v>-7.7402674664226456E-3</v>
      </c>
      <c r="F698" s="13">
        <v>260.01998900000001</v>
      </c>
      <c r="G698" s="14">
        <f t="shared" si="202"/>
        <v>-3.4111953790779692E-3</v>
      </c>
      <c r="H698" s="13">
        <v>52.576134000000003</v>
      </c>
      <c r="I698" s="14">
        <f t="shared" si="203"/>
        <v>3.5155210583979191E-3</v>
      </c>
      <c r="J698" s="13">
        <v>44.270980999999999</v>
      </c>
      <c r="K698" s="14">
        <f t="shared" si="204"/>
        <v>4.0980415135338788E-4</v>
      </c>
      <c r="L698" s="13">
        <v>196.519531</v>
      </c>
      <c r="M698" s="14">
        <f t="shared" si="205"/>
        <v>2.0839030047572482E-3</v>
      </c>
      <c r="N698" s="13">
        <v>102.5</v>
      </c>
      <c r="O698" s="14">
        <f t="shared" si="206"/>
        <v>-2.4060479686175973E-2</v>
      </c>
      <c r="P698" s="13">
        <v>252.20050000000001</v>
      </c>
      <c r="Q698" s="14">
        <f t="shared" si="207"/>
        <v>1.580793795699087E-2</v>
      </c>
      <c r="R698" s="13">
        <v>57.571258999999998</v>
      </c>
      <c r="S698" s="14">
        <f t="shared" si="208"/>
        <v>-6.4760228405080777E-3</v>
      </c>
      <c r="T698" s="13">
        <v>145.84651199999999</v>
      </c>
      <c r="U698" s="14">
        <f t="shared" si="209"/>
        <v>2.8907806154239157E-3</v>
      </c>
      <c r="V698" s="13">
        <v>45.982548000000001</v>
      </c>
      <c r="W698" s="14">
        <f t="shared" si="210"/>
        <v>-1.9817096694734193E-3</v>
      </c>
      <c r="X698" s="13">
        <v>375.69107100000002</v>
      </c>
      <c r="Y698" s="14">
        <f t="shared" si="211"/>
        <v>-4.3444212398147108E-3</v>
      </c>
      <c r="Z698" s="13">
        <v>64.895240999999999</v>
      </c>
      <c r="AA698" s="14">
        <f t="shared" si="212"/>
        <v>8.3804267800666743E-3</v>
      </c>
      <c r="AB698" s="13">
        <v>229.27475000000001</v>
      </c>
      <c r="AC698" s="14">
        <f t="shared" si="213"/>
        <v>-5.8195534092768675E-3</v>
      </c>
      <c r="AD698" s="13">
        <v>128.30914300000001</v>
      </c>
      <c r="AE698" s="14">
        <f t="shared" si="214"/>
        <v>-1.0582542369207304E-2</v>
      </c>
      <c r="AF698" s="13">
        <v>122.424751</v>
      </c>
      <c r="AG698" s="14">
        <f t="shared" si="215"/>
        <v>-1.3511825514744835E-3</v>
      </c>
      <c r="AH698" s="13">
        <v>30.564322000000001</v>
      </c>
      <c r="AI698" s="14">
        <f t="shared" si="216"/>
        <v>6.6264264054787247E-3</v>
      </c>
      <c r="AJ698" s="13">
        <v>118.152061</v>
      </c>
      <c r="AK698" s="14">
        <f t="shared" si="217"/>
        <v>9.6918816813529318E-3</v>
      </c>
      <c r="AL698" s="13">
        <v>250.35000600000001</v>
      </c>
      <c r="AM698" s="14">
        <f t="shared" si="218"/>
        <v>-1.3709947494701558E-2</v>
      </c>
      <c r="AN698" s="13">
        <v>219.09852599999999</v>
      </c>
      <c r="AO698" s="14">
        <f t="shared" si="219"/>
        <v>-7.9151426032186833E-3</v>
      </c>
    </row>
    <row r="699" spans="1:41" x14ac:dyDescent="0.2">
      <c r="A699" s="50">
        <v>44270</v>
      </c>
      <c r="B699" s="49">
        <v>121.699715</v>
      </c>
      <c r="C699" s="14">
        <f t="shared" si="200"/>
        <v>2.4456709426400103E-2</v>
      </c>
      <c r="D699" s="13">
        <v>154.084</v>
      </c>
      <c r="E699" s="14">
        <f t="shared" si="201"/>
        <v>-2.5279446925943194E-3</v>
      </c>
      <c r="F699" s="13">
        <v>254.61000100000001</v>
      </c>
      <c r="G699" s="14">
        <f t="shared" si="202"/>
        <v>-2.0806046568981218E-2</v>
      </c>
      <c r="H699" s="13">
        <v>52.981346000000002</v>
      </c>
      <c r="I699" s="14">
        <f t="shared" si="203"/>
        <v>7.7071471249674506E-3</v>
      </c>
      <c r="J699" s="13">
        <v>44.806010999999998</v>
      </c>
      <c r="K699" s="14">
        <f t="shared" si="204"/>
        <v>1.2085343218394051E-2</v>
      </c>
      <c r="L699" s="13">
        <v>196.12081900000001</v>
      </c>
      <c r="M699" s="14">
        <f t="shared" si="205"/>
        <v>-2.028867044263305E-3</v>
      </c>
      <c r="N699" s="13">
        <v>102.72199999999999</v>
      </c>
      <c r="O699" s="14">
        <f t="shared" si="206"/>
        <v>2.1658536585364985E-3</v>
      </c>
      <c r="P699" s="13">
        <v>257.22412100000003</v>
      </c>
      <c r="Q699" s="14">
        <f t="shared" si="207"/>
        <v>1.9919155592475146E-2</v>
      </c>
      <c r="R699" s="13">
        <v>58.385849</v>
      </c>
      <c r="S699" s="14">
        <f t="shared" si="208"/>
        <v>1.4149247630662387E-2</v>
      </c>
      <c r="T699" s="13">
        <v>146.59579500000001</v>
      </c>
      <c r="U699" s="14">
        <f t="shared" si="209"/>
        <v>5.1374763079696795E-3</v>
      </c>
      <c r="V699" s="13">
        <v>46.594307000000001</v>
      </c>
      <c r="W699" s="14">
        <f t="shared" si="210"/>
        <v>1.3304156176817239E-2</v>
      </c>
      <c r="X699" s="13">
        <v>374.75848400000001</v>
      </c>
      <c r="Y699" s="14">
        <f t="shared" si="211"/>
        <v>-2.4823241008036234E-3</v>
      </c>
      <c r="Z699" s="13">
        <v>66.313202000000004</v>
      </c>
      <c r="AA699" s="14">
        <f t="shared" si="212"/>
        <v>2.1849999755760185E-2</v>
      </c>
      <c r="AB699" s="13">
        <v>228.36058</v>
      </c>
      <c r="AC699" s="14">
        <f t="shared" si="213"/>
        <v>-3.9872249342765009E-3</v>
      </c>
      <c r="AD699" s="13">
        <v>131.655136</v>
      </c>
      <c r="AE699" s="14">
        <f t="shared" si="214"/>
        <v>2.6077588251057104E-2</v>
      </c>
      <c r="AF699" s="13">
        <v>122.41555</v>
      </c>
      <c r="AG699" s="14">
        <f t="shared" si="215"/>
        <v>-7.515637095312222E-5</v>
      </c>
      <c r="AH699" s="13">
        <v>30.975460000000002</v>
      </c>
      <c r="AI699" s="14">
        <f t="shared" si="216"/>
        <v>1.3451566175752383E-2</v>
      </c>
      <c r="AJ699" s="13">
        <v>118.539322</v>
      </c>
      <c r="AK699" s="14">
        <f t="shared" si="217"/>
        <v>3.2776491304709054E-3</v>
      </c>
      <c r="AL699" s="13">
        <v>249.979996</v>
      </c>
      <c r="AM699" s="14">
        <f t="shared" si="218"/>
        <v>-1.4779708054011298E-3</v>
      </c>
      <c r="AN699" s="13">
        <v>218.034119</v>
      </c>
      <c r="AO699" s="14">
        <f t="shared" si="219"/>
        <v>-4.8581203143283069E-3</v>
      </c>
    </row>
    <row r="700" spans="1:41" x14ac:dyDescent="0.2">
      <c r="A700" s="50">
        <v>44271</v>
      </c>
      <c r="B700" s="49">
        <v>123.250511</v>
      </c>
      <c r="C700" s="14">
        <f t="shared" si="200"/>
        <v>1.2742807162695602E-2</v>
      </c>
      <c r="D700" s="13">
        <v>154.59300200000001</v>
      </c>
      <c r="E700" s="14">
        <f t="shared" si="201"/>
        <v>3.3034059344254629E-3</v>
      </c>
      <c r="F700" s="13">
        <v>251.5</v>
      </c>
      <c r="G700" s="14">
        <f t="shared" si="202"/>
        <v>-1.2214763708358833E-2</v>
      </c>
      <c r="H700" s="13">
        <v>53.451031</v>
      </c>
      <c r="I700" s="14">
        <f t="shared" si="203"/>
        <v>8.8651013132055034E-3</v>
      </c>
      <c r="J700" s="13">
        <v>45.041778999999998</v>
      </c>
      <c r="K700" s="14">
        <f t="shared" si="204"/>
        <v>5.2619725509597259E-3</v>
      </c>
      <c r="L700" s="13">
        <v>193.60900899999999</v>
      </c>
      <c r="M700" s="14">
        <f t="shared" si="205"/>
        <v>-1.2807462322498409E-2</v>
      </c>
      <c r="N700" s="13">
        <v>104.19450399999999</v>
      </c>
      <c r="O700" s="14">
        <f t="shared" si="206"/>
        <v>1.4334845505344473E-2</v>
      </c>
      <c r="P700" s="13">
        <v>260.49328600000001</v>
      </c>
      <c r="Q700" s="14">
        <f t="shared" si="207"/>
        <v>1.2709402941258219E-2</v>
      </c>
      <c r="R700" s="13">
        <v>59.291981</v>
      </c>
      <c r="S700" s="14">
        <f t="shared" si="208"/>
        <v>1.5519719512856689E-2</v>
      </c>
      <c r="T700" s="13">
        <v>147.46395899999999</v>
      </c>
      <c r="U700" s="14">
        <f t="shared" si="209"/>
        <v>5.9221616827411783E-3</v>
      </c>
      <c r="V700" s="13">
        <v>46.767795999999997</v>
      </c>
      <c r="W700" s="14">
        <f t="shared" si="210"/>
        <v>3.7233947915567001E-3</v>
      </c>
      <c r="X700" s="13">
        <v>375.36706500000003</v>
      </c>
      <c r="Y700" s="14">
        <f t="shared" si="211"/>
        <v>1.6239285459378472E-3</v>
      </c>
      <c r="Z700" s="13">
        <v>66.817749000000006</v>
      </c>
      <c r="AA700" s="14">
        <f t="shared" si="212"/>
        <v>7.6085452788119401E-3</v>
      </c>
      <c r="AB700" s="13">
        <v>231.18090799999999</v>
      </c>
      <c r="AC700" s="14">
        <f t="shared" si="213"/>
        <v>1.2350327714178988E-2</v>
      </c>
      <c r="AD700" s="13">
        <v>132.65315200000001</v>
      </c>
      <c r="AE700" s="14">
        <f t="shared" si="214"/>
        <v>7.580532217140501E-3</v>
      </c>
      <c r="AF700" s="13">
        <v>123.317352</v>
      </c>
      <c r="AG700" s="14">
        <f t="shared" si="215"/>
        <v>7.3667275113333819E-3</v>
      </c>
      <c r="AH700" s="13">
        <v>31.342863000000001</v>
      </c>
      <c r="AI700" s="14">
        <f t="shared" si="216"/>
        <v>1.1861099076494686E-2</v>
      </c>
      <c r="AJ700" s="13">
        <v>118.889702</v>
      </c>
      <c r="AK700" s="14">
        <f t="shared" si="217"/>
        <v>2.9558124180937284E-3</v>
      </c>
      <c r="AL700" s="13">
        <v>249.30999800000001</v>
      </c>
      <c r="AM700" s="14">
        <f t="shared" si="218"/>
        <v>-2.6802064594000363E-3</v>
      </c>
      <c r="AN700" s="13">
        <v>219.43057300000001</v>
      </c>
      <c r="AO700" s="14">
        <f t="shared" si="219"/>
        <v>6.4047498914607814E-3</v>
      </c>
    </row>
    <row r="701" spans="1:41" x14ac:dyDescent="0.2">
      <c r="A701" s="50">
        <v>44272</v>
      </c>
      <c r="B701" s="49">
        <v>122.455482</v>
      </c>
      <c r="C701" s="14">
        <f t="shared" si="200"/>
        <v>-6.4505128096385977E-3</v>
      </c>
      <c r="D701" s="13">
        <v>156.78649899999999</v>
      </c>
      <c r="E701" s="14">
        <f t="shared" si="201"/>
        <v>1.4188850540595377E-2</v>
      </c>
      <c r="F701" s="13">
        <v>252</v>
      </c>
      <c r="G701" s="14">
        <f t="shared" si="202"/>
        <v>1.9880715705764551E-3</v>
      </c>
      <c r="H701" s="13">
        <v>52.953716</v>
      </c>
      <c r="I701" s="14">
        <f t="shared" si="203"/>
        <v>-9.3041236192431542E-3</v>
      </c>
      <c r="J701" s="13">
        <v>44.815078999999997</v>
      </c>
      <c r="K701" s="14">
        <f t="shared" si="204"/>
        <v>-5.0331049313128151E-3</v>
      </c>
      <c r="L701" s="13">
        <v>194.60575900000001</v>
      </c>
      <c r="M701" s="14">
        <f t="shared" si="205"/>
        <v>5.1482624964007684E-3</v>
      </c>
      <c r="N701" s="13">
        <v>104.111</v>
      </c>
      <c r="O701" s="14">
        <f t="shared" si="206"/>
        <v>-8.0142422867135465E-4</v>
      </c>
      <c r="P701" s="13">
        <v>258.60015900000002</v>
      </c>
      <c r="Q701" s="14">
        <f t="shared" si="207"/>
        <v>-7.2674694579267785E-3</v>
      </c>
      <c r="R701" s="13">
        <v>60.207267999999999</v>
      </c>
      <c r="S701" s="14">
        <f t="shared" si="208"/>
        <v>1.5436944162820154E-2</v>
      </c>
      <c r="T701" s="13">
        <v>146.915649</v>
      </c>
      <c r="U701" s="14">
        <f t="shared" si="209"/>
        <v>-3.7182644743722904E-3</v>
      </c>
      <c r="V701" s="13">
        <v>46.786045000000001</v>
      </c>
      <c r="W701" s="14">
        <f t="shared" si="210"/>
        <v>3.9020440475767693E-4</v>
      </c>
      <c r="X701" s="13">
        <v>371.73492399999998</v>
      </c>
      <c r="Y701" s="14">
        <f t="shared" si="211"/>
        <v>-9.6762378446815234E-3</v>
      </c>
      <c r="Z701" s="13">
        <v>67.244011</v>
      </c>
      <c r="AA701" s="14">
        <f t="shared" si="212"/>
        <v>6.3794726158763471E-3</v>
      </c>
      <c r="AB701" s="13">
        <v>230.529312</v>
      </c>
      <c r="AC701" s="14">
        <f t="shared" si="213"/>
        <v>-2.8185545494958664E-3</v>
      </c>
      <c r="AD701" s="13">
        <v>133.15220600000001</v>
      </c>
      <c r="AE701" s="14">
        <f t="shared" si="214"/>
        <v>3.7620968101836905E-3</v>
      </c>
      <c r="AF701" s="13">
        <v>122.958466</v>
      </c>
      <c r="AG701" s="14">
        <f t="shared" si="215"/>
        <v>-2.9102635937235943E-3</v>
      </c>
      <c r="AH701" s="13">
        <v>31.307873000000001</v>
      </c>
      <c r="AI701" s="14">
        <f t="shared" si="216"/>
        <v>-1.1163625990389114E-3</v>
      </c>
      <c r="AJ701" s="13">
        <v>118.41023300000001</v>
      </c>
      <c r="AK701" s="14">
        <f t="shared" si="217"/>
        <v>-4.0328892404827288E-3</v>
      </c>
      <c r="AL701" s="13">
        <v>251.470001</v>
      </c>
      <c r="AM701" s="14">
        <f t="shared" si="218"/>
        <v>8.663924500933895E-3</v>
      </c>
      <c r="AN701" s="13">
        <v>217.790009</v>
      </c>
      <c r="AO701" s="14">
        <f t="shared" si="219"/>
        <v>-7.4764604474691909E-3</v>
      </c>
    </row>
    <row r="702" spans="1:41" x14ac:dyDescent="0.2">
      <c r="A702" s="50">
        <v>44273</v>
      </c>
      <c r="B702" s="49">
        <v>118.303619</v>
      </c>
      <c r="C702" s="14">
        <f t="shared" si="200"/>
        <v>-3.3905080705166069E-2</v>
      </c>
      <c r="D702" s="13">
        <v>151.399506</v>
      </c>
      <c r="E702" s="14">
        <f t="shared" si="201"/>
        <v>-3.4358781109079972E-2</v>
      </c>
      <c r="F702" s="13">
        <v>252.46000699999999</v>
      </c>
      <c r="G702" s="14">
        <f t="shared" si="202"/>
        <v>1.8254246031745858E-3</v>
      </c>
      <c r="H702" s="13">
        <v>51.452598999999999</v>
      </c>
      <c r="I702" s="14">
        <f t="shared" si="203"/>
        <v>-2.8347717844768416E-2</v>
      </c>
      <c r="J702" s="13">
        <v>44.252845999999998</v>
      </c>
      <c r="K702" s="14">
        <f t="shared" si="204"/>
        <v>-1.2545621084367631E-2</v>
      </c>
      <c r="L702" s="13">
        <v>191.65538000000001</v>
      </c>
      <c r="M702" s="14">
        <f t="shared" si="205"/>
        <v>-1.5160800046004841E-2</v>
      </c>
      <c r="N702" s="13">
        <v>101.067001</v>
      </c>
      <c r="O702" s="14">
        <f t="shared" si="206"/>
        <v>-2.9238015195320322E-2</v>
      </c>
      <c r="P702" s="13">
        <v>261.49063100000001</v>
      </c>
      <c r="Q702" s="14">
        <f t="shared" si="207"/>
        <v>1.1177379051804825E-2</v>
      </c>
      <c r="R702" s="13">
        <v>58.330933000000002</v>
      </c>
      <c r="S702" s="14">
        <f t="shared" si="208"/>
        <v>-3.1164592952465431E-2</v>
      </c>
      <c r="T702" s="13">
        <v>146.64151000000001</v>
      </c>
      <c r="U702" s="14">
        <f t="shared" si="209"/>
        <v>-1.8659618758515295E-3</v>
      </c>
      <c r="V702" s="13">
        <v>46.174294000000003</v>
      </c>
      <c r="W702" s="14">
        <f t="shared" si="210"/>
        <v>-1.3075501466302542E-2</v>
      </c>
      <c r="X702" s="13">
        <v>360.26919600000002</v>
      </c>
      <c r="Y702" s="14">
        <f t="shared" si="211"/>
        <v>-3.0843827845456806E-2</v>
      </c>
      <c r="Z702" s="13">
        <v>67.217917999999997</v>
      </c>
      <c r="AA702" s="14">
        <f t="shared" si="212"/>
        <v>-3.8803455671321263E-4</v>
      </c>
      <c r="AB702" s="13">
        <v>224.382904</v>
      </c>
      <c r="AC702" s="14">
        <f t="shared" si="213"/>
        <v>-2.6662153921667042E-2</v>
      </c>
      <c r="AD702" s="13">
        <v>126.97676800000001</v>
      </c>
      <c r="AE702" s="14">
        <f t="shared" si="214"/>
        <v>-4.6378788497127843E-2</v>
      </c>
      <c r="AF702" s="13">
        <v>121.955444</v>
      </c>
      <c r="AG702" s="14">
        <f t="shared" si="215"/>
        <v>-8.1574049565648066E-3</v>
      </c>
      <c r="AH702" s="13">
        <v>31.290376999999999</v>
      </c>
      <c r="AI702" s="14">
        <f t="shared" si="216"/>
        <v>-5.5883706951287415E-4</v>
      </c>
      <c r="AJ702" s="13">
        <v>118.66841100000001</v>
      </c>
      <c r="AK702" s="14">
        <f t="shared" si="217"/>
        <v>2.1803689888864053E-3</v>
      </c>
      <c r="AL702" s="13">
        <v>238.41000399999999</v>
      </c>
      <c r="AM702" s="14">
        <f t="shared" si="218"/>
        <v>-5.193461227210161E-2</v>
      </c>
      <c r="AN702" s="13">
        <v>215.485321</v>
      </c>
      <c r="AO702" s="14">
        <f t="shared" si="219"/>
        <v>-1.0582156686535615E-2</v>
      </c>
    </row>
    <row r="703" spans="1:41" x14ac:dyDescent="0.2">
      <c r="A703" s="50">
        <v>44274</v>
      </c>
      <c r="B703" s="49">
        <v>117.77359800000001</v>
      </c>
      <c r="C703" s="14">
        <f t="shared" si="200"/>
        <v>-4.4801757078960502E-3</v>
      </c>
      <c r="D703" s="13">
        <v>153.74800099999999</v>
      </c>
      <c r="E703" s="14">
        <f t="shared" si="201"/>
        <v>1.551190662405455E-2</v>
      </c>
      <c r="F703" s="13">
        <v>250.990005</v>
      </c>
      <c r="G703" s="14">
        <f t="shared" si="202"/>
        <v>-5.8227123474650089E-3</v>
      </c>
      <c r="H703" s="13">
        <v>51.075015999999998</v>
      </c>
      <c r="I703" s="14">
        <f t="shared" si="203"/>
        <v>-7.3384631163141423E-3</v>
      </c>
      <c r="J703" s="13">
        <v>44.416080000000001</v>
      </c>
      <c r="K703" s="14">
        <f t="shared" si="204"/>
        <v>3.6886667130968664E-3</v>
      </c>
      <c r="L703" s="13">
        <v>190.51907299999999</v>
      </c>
      <c r="M703" s="14">
        <f t="shared" si="205"/>
        <v>-5.9289073961816818E-3</v>
      </c>
      <c r="N703" s="13">
        <v>101.348</v>
      </c>
      <c r="O703" s="14">
        <f t="shared" si="206"/>
        <v>2.7803239160129056E-3</v>
      </c>
      <c r="P703" s="13">
        <v>266.976135</v>
      </c>
      <c r="Q703" s="14">
        <f t="shared" si="207"/>
        <v>2.0977822337351792E-2</v>
      </c>
      <c r="R703" s="13">
        <v>58.358390999999997</v>
      </c>
      <c r="S703" s="14">
        <f t="shared" si="208"/>
        <v>4.7072794121083561E-4</v>
      </c>
      <c r="T703" s="13">
        <v>146.24856600000001</v>
      </c>
      <c r="U703" s="14">
        <f t="shared" si="209"/>
        <v>-2.6796232526520303E-3</v>
      </c>
      <c r="V703" s="13">
        <v>46.393436000000001</v>
      </c>
      <c r="W703" s="14">
        <f t="shared" si="210"/>
        <v>4.745974026153954E-3</v>
      </c>
      <c r="X703" s="13">
        <v>349.97152699999998</v>
      </c>
      <c r="Y703" s="14">
        <f t="shared" si="211"/>
        <v>-2.8583262500189055E-2</v>
      </c>
      <c r="Z703" s="13">
        <v>67.426688999999996</v>
      </c>
      <c r="AA703" s="14">
        <f t="shared" si="212"/>
        <v>3.1058831664496633E-3</v>
      </c>
      <c r="AB703" s="13">
        <v>224.02307099999999</v>
      </c>
      <c r="AC703" s="14">
        <f t="shared" si="213"/>
        <v>-1.6036560432429736E-3</v>
      </c>
      <c r="AD703" s="13">
        <v>128.206863</v>
      </c>
      <c r="AE703" s="14">
        <f t="shared" si="214"/>
        <v>9.6875595384502411E-3</v>
      </c>
      <c r="AF703" s="13">
        <v>123.76824999999999</v>
      </c>
      <c r="AG703" s="14">
        <f t="shared" si="215"/>
        <v>1.4864494282026408E-2</v>
      </c>
      <c r="AH703" s="13">
        <v>31.080438999999998</v>
      </c>
      <c r="AI703" s="14">
        <f t="shared" si="216"/>
        <v>-6.7093470941561595E-3</v>
      </c>
      <c r="AJ703" s="13">
        <v>118.032196</v>
      </c>
      <c r="AK703" s="14">
        <f t="shared" si="217"/>
        <v>-5.3612835516944068E-3</v>
      </c>
      <c r="AL703" s="13">
        <v>241.279999</v>
      </c>
      <c r="AM703" s="14">
        <f t="shared" si="218"/>
        <v>1.2038064476522559E-2</v>
      </c>
      <c r="AN703" s="13">
        <v>202.04795799999999</v>
      </c>
      <c r="AO703" s="14">
        <f t="shared" si="219"/>
        <v>-6.2358600287209409E-2</v>
      </c>
    </row>
    <row r="704" spans="1:41" x14ac:dyDescent="0.2">
      <c r="A704" s="50">
        <v>44277</v>
      </c>
      <c r="B704" s="49">
        <v>121.110794</v>
      </c>
      <c r="C704" s="14">
        <f t="shared" si="200"/>
        <v>2.8335688615032328E-2</v>
      </c>
      <c r="D704" s="13">
        <v>155.54350299999999</v>
      </c>
      <c r="E704" s="14">
        <f t="shared" si="201"/>
        <v>1.1678213624384037E-2</v>
      </c>
      <c r="F704" s="13">
        <v>250.36000100000001</v>
      </c>
      <c r="G704" s="14">
        <f t="shared" si="202"/>
        <v>-2.5100760486458373E-3</v>
      </c>
      <c r="H704" s="13">
        <v>51.913066999999998</v>
      </c>
      <c r="I704" s="14">
        <f t="shared" si="203"/>
        <v>1.6408237640101797E-2</v>
      </c>
      <c r="J704" s="13">
        <v>45.613083000000003</v>
      </c>
      <c r="K704" s="14">
        <f t="shared" si="204"/>
        <v>2.6949766841198208E-2</v>
      </c>
      <c r="L704" s="13">
        <v>192.23348999999999</v>
      </c>
      <c r="M704" s="14">
        <f t="shared" si="205"/>
        <v>8.9986633516738745E-3</v>
      </c>
      <c r="N704" s="13">
        <v>101.53449999999999</v>
      </c>
      <c r="O704" s="14">
        <f t="shared" si="206"/>
        <v>1.8401941824208734E-3</v>
      </c>
      <c r="P704" s="13">
        <v>266.82830799999999</v>
      </c>
      <c r="Q704" s="14">
        <f t="shared" si="207"/>
        <v>-5.5370866763060356E-4</v>
      </c>
      <c r="R704" s="13">
        <v>60.069969</v>
      </c>
      <c r="S704" s="14">
        <f t="shared" si="208"/>
        <v>2.9328738689865519E-2</v>
      </c>
      <c r="T704" s="13">
        <v>146.66892999999999</v>
      </c>
      <c r="U704" s="14">
        <f t="shared" si="209"/>
        <v>2.8743119436807074E-3</v>
      </c>
      <c r="V704" s="13">
        <v>46.56691</v>
      </c>
      <c r="W704" s="14">
        <f t="shared" si="210"/>
        <v>3.7391927599412789E-3</v>
      </c>
      <c r="X704" s="13">
        <v>351.82696499999997</v>
      </c>
      <c r="Y704" s="14">
        <f t="shared" si="211"/>
        <v>5.3016827280352175E-3</v>
      </c>
      <c r="Z704" s="13">
        <v>67.426688999999996</v>
      </c>
      <c r="AA704" s="14">
        <f t="shared" si="212"/>
        <v>0</v>
      </c>
      <c r="AB704" s="13">
        <v>229.50814800000001</v>
      </c>
      <c r="AC704" s="14">
        <f t="shared" si="213"/>
        <v>2.4484429105964711E-2</v>
      </c>
      <c r="AD704" s="13">
        <v>131.60519400000001</v>
      </c>
      <c r="AE704" s="14">
        <f t="shared" si="214"/>
        <v>2.6506623128280005E-2</v>
      </c>
      <c r="AF704" s="13">
        <v>126.804962</v>
      </c>
      <c r="AG704" s="14">
        <f t="shared" si="215"/>
        <v>2.453546850666477E-2</v>
      </c>
      <c r="AH704" s="13">
        <v>31.491575000000001</v>
      </c>
      <c r="AI704" s="14">
        <f t="shared" si="216"/>
        <v>1.322812718314581E-2</v>
      </c>
      <c r="AJ704" s="13">
        <v>120.033035</v>
      </c>
      <c r="AK704" s="14">
        <f t="shared" si="217"/>
        <v>1.6951637500669747E-2</v>
      </c>
      <c r="AL704" s="13">
        <v>244.384995</v>
      </c>
      <c r="AM704" s="14">
        <f t="shared" si="218"/>
        <v>1.2868849522831738E-2</v>
      </c>
      <c r="AN704" s="13">
        <v>203.12222299999999</v>
      </c>
      <c r="AO704" s="14">
        <f t="shared" si="219"/>
        <v>5.3168812525192788E-3</v>
      </c>
    </row>
    <row r="705" spans="1:41" x14ac:dyDescent="0.2">
      <c r="A705" s="50">
        <v>44278</v>
      </c>
      <c r="B705" s="49">
        <v>120.276482</v>
      </c>
      <c r="C705" s="14">
        <f t="shared" si="200"/>
        <v>-6.8888327162647256E-3</v>
      </c>
      <c r="D705" s="13">
        <v>156.875</v>
      </c>
      <c r="E705" s="14">
        <f t="shared" si="201"/>
        <v>8.5602868285665767E-3</v>
      </c>
      <c r="F705" s="13">
        <v>248.30999800000001</v>
      </c>
      <c r="G705" s="14">
        <f t="shared" si="202"/>
        <v>-8.1882209291092023E-3</v>
      </c>
      <c r="H705" s="13">
        <v>51.701248</v>
      </c>
      <c r="I705" s="14">
        <f t="shared" si="203"/>
        <v>-4.0802636453746155E-3</v>
      </c>
      <c r="J705" s="13">
        <v>45.350101000000002</v>
      </c>
      <c r="K705" s="14">
        <f t="shared" si="204"/>
        <v>-5.7654949567869096E-3</v>
      </c>
      <c r="L705" s="13">
        <v>188.11689799999999</v>
      </c>
      <c r="M705" s="14">
        <f t="shared" si="205"/>
        <v>-2.1414541243567897E-2</v>
      </c>
      <c r="N705" s="13">
        <v>102.066498</v>
      </c>
      <c r="O705" s="14">
        <f t="shared" si="206"/>
        <v>5.2395786653798293E-3</v>
      </c>
      <c r="P705" s="13">
        <v>267.78875699999998</v>
      </c>
      <c r="Q705" s="14">
        <f t="shared" si="207"/>
        <v>3.5995018939294354E-3</v>
      </c>
      <c r="R705" s="13">
        <v>58.102116000000002</v>
      </c>
      <c r="S705" s="14">
        <f t="shared" si="208"/>
        <v>-3.2759347686695084E-2</v>
      </c>
      <c r="T705" s="13">
        <v>146.53185999999999</v>
      </c>
      <c r="U705" s="14">
        <f t="shared" si="209"/>
        <v>-9.3455375995443735E-4</v>
      </c>
      <c r="V705" s="13">
        <v>46.923015999999997</v>
      </c>
      <c r="W705" s="14">
        <f t="shared" si="210"/>
        <v>7.6471898178340769E-3</v>
      </c>
      <c r="X705" s="13">
        <v>348.75427200000001</v>
      </c>
      <c r="Y705" s="14">
        <f t="shared" si="211"/>
        <v>-8.7335346794693569E-3</v>
      </c>
      <c r="Z705" s="13">
        <v>66.347999999999999</v>
      </c>
      <c r="AA705" s="14">
        <f t="shared" si="212"/>
        <v>-1.5997952976750773E-2</v>
      </c>
      <c r="AB705" s="13">
        <v>231.05448899999999</v>
      </c>
      <c r="AC705" s="14">
        <f t="shared" si="213"/>
        <v>6.7376300731596395E-3</v>
      </c>
      <c r="AD705" s="13">
        <v>130.45246900000001</v>
      </c>
      <c r="AE705" s="14">
        <f t="shared" si="214"/>
        <v>-8.7589628111486295E-3</v>
      </c>
      <c r="AF705" s="13">
        <v>128.33248900000001</v>
      </c>
      <c r="AG705" s="14">
        <f t="shared" si="215"/>
        <v>1.2046271501583661E-2</v>
      </c>
      <c r="AH705" s="13">
        <v>30.931725</v>
      </c>
      <c r="AI705" s="14">
        <f t="shared" si="216"/>
        <v>-1.7777770721216779E-2</v>
      </c>
      <c r="AJ705" s="13">
        <v>122.26441199999999</v>
      </c>
      <c r="AK705" s="14">
        <f t="shared" si="217"/>
        <v>1.8589690746384946E-2</v>
      </c>
      <c r="AL705" s="13">
        <v>243.770004</v>
      </c>
      <c r="AM705" s="14">
        <f t="shared" si="218"/>
        <v>-2.5164842874252358E-3</v>
      </c>
      <c r="AN705" s="13">
        <v>203.26869199999999</v>
      </c>
      <c r="AO705" s="14">
        <f t="shared" si="219"/>
        <v>7.2108801211778761E-4</v>
      </c>
    </row>
    <row r="706" spans="1:41" x14ac:dyDescent="0.2">
      <c r="A706" s="50">
        <v>44279</v>
      </c>
      <c r="B706" s="49">
        <v>117.871742</v>
      </c>
      <c r="C706" s="14">
        <f t="shared" si="200"/>
        <v>-1.9993434793012965E-2</v>
      </c>
      <c r="D706" s="13">
        <v>154.3535</v>
      </c>
      <c r="E706" s="14">
        <f t="shared" si="201"/>
        <v>-1.6073306772908413E-2</v>
      </c>
      <c r="F706" s="13">
        <v>249.63000500000001</v>
      </c>
      <c r="G706" s="14">
        <f t="shared" si="202"/>
        <v>5.31596395888978E-3</v>
      </c>
      <c r="H706" s="13">
        <v>51.498641999999997</v>
      </c>
      <c r="I706" s="14">
        <f t="shared" si="203"/>
        <v>-3.918783546579041E-3</v>
      </c>
      <c r="J706" s="13">
        <v>45.02364</v>
      </c>
      <c r="K706" s="14">
        <f t="shared" si="204"/>
        <v>-7.1986829753698522E-3</v>
      </c>
      <c r="L706" s="13">
        <v>184.119934</v>
      </c>
      <c r="M706" s="14">
        <f t="shared" si="205"/>
        <v>-2.1247235322793712E-2</v>
      </c>
      <c r="N706" s="13">
        <v>101.626503</v>
      </c>
      <c r="O706" s="14">
        <f t="shared" si="206"/>
        <v>-4.3108660395108078E-3</v>
      </c>
      <c r="P706" s="13">
        <v>270.34667999999999</v>
      </c>
      <c r="Q706" s="14">
        <f t="shared" si="207"/>
        <v>9.5520178989441096E-3</v>
      </c>
      <c r="R706" s="13">
        <v>56.784111000000003</v>
      </c>
      <c r="S706" s="14">
        <f t="shared" si="208"/>
        <v>-2.2684285715170893E-2</v>
      </c>
      <c r="T706" s="13">
        <v>147.957413</v>
      </c>
      <c r="U706" s="14">
        <f t="shared" si="209"/>
        <v>9.728621475220578E-3</v>
      </c>
      <c r="V706" s="13">
        <v>47.041718000000003</v>
      </c>
      <c r="W706" s="14">
        <f t="shared" si="210"/>
        <v>2.5297180385848161E-3</v>
      </c>
      <c r="X706" s="13">
        <v>353.05395499999997</v>
      </c>
      <c r="Y706" s="14">
        <f t="shared" si="211"/>
        <v>1.2328689123555669E-2</v>
      </c>
      <c r="Z706" s="13">
        <v>66.321899000000002</v>
      </c>
      <c r="AA706" s="14">
        <f t="shared" si="212"/>
        <v>-3.9339543015615153E-4</v>
      </c>
      <c r="AB706" s="13">
        <v>228.99272199999999</v>
      </c>
      <c r="AC706" s="14">
        <f t="shared" si="213"/>
        <v>-8.9232934141348919E-3</v>
      </c>
      <c r="AD706" s="13">
        <v>126.183311</v>
      </c>
      <c r="AE706" s="14">
        <f t="shared" si="214"/>
        <v>-3.2725773860209584E-2</v>
      </c>
      <c r="AF706" s="13">
        <v>127.734375</v>
      </c>
      <c r="AG706" s="14">
        <f t="shared" si="215"/>
        <v>-4.6606592349347498E-3</v>
      </c>
      <c r="AH706" s="13">
        <v>31.150410000000001</v>
      </c>
      <c r="AI706" s="14">
        <f t="shared" si="216"/>
        <v>7.069925780085029E-3</v>
      </c>
      <c r="AJ706" s="13">
        <v>122.227524</v>
      </c>
      <c r="AK706" s="14">
        <f t="shared" si="217"/>
        <v>-3.0170676320750989E-4</v>
      </c>
      <c r="AL706" s="13">
        <v>234.270004</v>
      </c>
      <c r="AM706" s="14">
        <f t="shared" si="218"/>
        <v>-3.8971160701133711E-2</v>
      </c>
      <c r="AN706" s="13">
        <v>203.19059799999999</v>
      </c>
      <c r="AO706" s="14">
        <f t="shared" si="219"/>
        <v>-3.8419098992381606E-4</v>
      </c>
    </row>
    <row r="707" spans="1:41" x14ac:dyDescent="0.2">
      <c r="A707" s="50">
        <v>44280</v>
      </c>
      <c r="B707" s="49">
        <v>118.36251799999999</v>
      </c>
      <c r="C707" s="14">
        <f t="shared" si="200"/>
        <v>4.1636442430790233E-3</v>
      </c>
      <c r="D707" s="13">
        <v>152.31300400000001</v>
      </c>
      <c r="E707" s="14">
        <f t="shared" si="201"/>
        <v>-1.3219628968568875E-2</v>
      </c>
      <c r="F707" s="13">
        <v>250.75</v>
      </c>
      <c r="G707" s="14">
        <f t="shared" si="202"/>
        <v>4.4866201080273616E-3</v>
      </c>
      <c r="H707" s="13">
        <v>51.848595000000003</v>
      </c>
      <c r="I707" s="14">
        <f t="shared" si="203"/>
        <v>6.7953830704896578E-3</v>
      </c>
      <c r="J707" s="13">
        <v>45.803519999999999</v>
      </c>
      <c r="K707" s="14">
        <f t="shared" si="204"/>
        <v>1.7321567070099242E-2</v>
      </c>
      <c r="L707" s="13">
        <v>186.30282600000001</v>
      </c>
      <c r="M707" s="14">
        <f t="shared" si="205"/>
        <v>1.1855815677187964E-2</v>
      </c>
      <c r="N707" s="13">
        <v>101.623001</v>
      </c>
      <c r="O707" s="14">
        <f t="shared" si="206"/>
        <v>-3.445951495539834E-5</v>
      </c>
      <c r="P707" s="13">
        <v>274.43771400000003</v>
      </c>
      <c r="Q707" s="14">
        <f t="shared" si="207"/>
        <v>1.5132547586676592E-2</v>
      </c>
      <c r="R707" s="13">
        <v>56.765799999999999</v>
      </c>
      <c r="S707" s="14">
        <f t="shared" si="208"/>
        <v>-3.2246696615545467E-4</v>
      </c>
      <c r="T707" s="13">
        <v>148.012238</v>
      </c>
      <c r="U707" s="14">
        <f t="shared" si="209"/>
        <v>3.7054581374706963E-4</v>
      </c>
      <c r="V707" s="13">
        <v>47.498252999999998</v>
      </c>
      <c r="W707" s="14">
        <f t="shared" si="210"/>
        <v>9.7048964070571841E-3</v>
      </c>
      <c r="X707" s="13">
        <v>351.78765900000002</v>
      </c>
      <c r="Y707" s="14">
        <f t="shared" si="211"/>
        <v>-3.5866925779091119E-3</v>
      </c>
      <c r="Z707" s="13">
        <v>66.174019000000001</v>
      </c>
      <c r="AA707" s="14">
        <f t="shared" si="212"/>
        <v>-2.2297310877663623E-3</v>
      </c>
      <c r="AB707" s="13">
        <v>225.958405</v>
      </c>
      <c r="AC707" s="14">
        <f t="shared" si="213"/>
        <v>-1.3250713706088768E-2</v>
      </c>
      <c r="AD707" s="13">
        <v>125.107918</v>
      </c>
      <c r="AE707" s="14">
        <f t="shared" si="214"/>
        <v>-8.5224661762125509E-3</v>
      </c>
      <c r="AF707" s="13">
        <v>128.48890700000001</v>
      </c>
      <c r="AG707" s="14">
        <f t="shared" si="215"/>
        <v>5.9070395107034823E-3</v>
      </c>
      <c r="AH707" s="13">
        <v>31.202898000000001</v>
      </c>
      <c r="AI707" s="14">
        <f t="shared" si="216"/>
        <v>1.6849858476983837E-3</v>
      </c>
      <c r="AJ707" s="13">
        <v>123.075806</v>
      </c>
      <c r="AK707" s="14">
        <f t="shared" si="217"/>
        <v>6.9401880381705361E-3</v>
      </c>
      <c r="AL707" s="13">
        <v>234.240005</v>
      </c>
      <c r="AM707" s="14">
        <f t="shared" si="218"/>
        <v>-1.2805309893626493E-4</v>
      </c>
      <c r="AN707" s="13">
        <v>203.09291099999999</v>
      </c>
      <c r="AO707" s="14">
        <f t="shared" si="219"/>
        <v>-4.8076535509777862E-4</v>
      </c>
    </row>
    <row r="708" spans="1:41" x14ac:dyDescent="0.2">
      <c r="A708" s="50">
        <v>44281</v>
      </c>
      <c r="B708" s="49">
        <v>118.971069</v>
      </c>
      <c r="C708" s="14">
        <f t="shared" ref="C708:C771" si="220">(B708/B707)-1</f>
        <v>5.1414164744281177E-3</v>
      </c>
      <c r="D708" s="13">
        <v>152.60150100000001</v>
      </c>
      <c r="E708" s="14">
        <f t="shared" ref="E708:E771" si="221">(D708/D707)-1</f>
        <v>1.8941061657480329E-3</v>
      </c>
      <c r="F708" s="13">
        <v>256.76998900000001</v>
      </c>
      <c r="G708" s="14">
        <f t="shared" ref="G708:G771" si="222">(F708/F707)-1</f>
        <v>2.4007932203389926E-2</v>
      </c>
      <c r="H708" s="13">
        <v>50.817149999999998</v>
      </c>
      <c r="I708" s="14">
        <f t="shared" ref="I708:I771" si="223">(H708/H707)-1</f>
        <v>-1.989340309028631E-2</v>
      </c>
      <c r="J708" s="13">
        <v>47.671570000000003</v>
      </c>
      <c r="K708" s="14">
        <f t="shared" ref="K708:K771" si="224">(J708/J707)-1</f>
        <v>4.078398341437528E-2</v>
      </c>
      <c r="L708" s="13">
        <v>185.31603999999999</v>
      </c>
      <c r="M708" s="14">
        <f t="shared" ref="M708:M771" si="225">(L708/L707)-1</f>
        <v>-5.2966775716006831E-3</v>
      </c>
      <c r="N708" s="13">
        <v>101.236504</v>
      </c>
      <c r="O708" s="14">
        <f t="shared" ref="O708:O771" si="226">(N708/N707)-1</f>
        <v>-3.8032433228379903E-3</v>
      </c>
      <c r="P708" s="13">
        <v>280.56036399999999</v>
      </c>
      <c r="Q708" s="14">
        <f t="shared" ref="Q708:Q771" si="227">(P708/P707)-1</f>
        <v>2.230979813510614E-2</v>
      </c>
      <c r="R708" s="13">
        <v>59.374355000000001</v>
      </c>
      <c r="S708" s="14">
        <f t="shared" ref="S708:S771" si="228">(R708/R707)-1</f>
        <v>4.5952932927924905E-2</v>
      </c>
      <c r="T708" s="13">
        <v>150.71714800000001</v>
      </c>
      <c r="U708" s="14">
        <f t="shared" ref="U708:U771" si="229">(T708/T707)-1</f>
        <v>1.8274907781612004E-2</v>
      </c>
      <c r="V708" s="13">
        <v>48.429595999999997</v>
      </c>
      <c r="W708" s="14">
        <f t="shared" ref="W708:W771" si="230">(V708/V707)-1</f>
        <v>1.9607942212106266E-2</v>
      </c>
      <c r="X708" s="13">
        <v>359.42498799999998</v>
      </c>
      <c r="Y708" s="14">
        <f t="shared" ref="Y708:Y771" si="231">(X708/X707)-1</f>
        <v>2.1710053791284212E-2</v>
      </c>
      <c r="Z708" s="13">
        <v>67.322304000000003</v>
      </c>
      <c r="AA708" s="14">
        <f t="shared" ref="AA708:AA771" si="232">(Z708/Z707)-1</f>
        <v>1.7352505066981161E-2</v>
      </c>
      <c r="AB708" s="13">
        <v>229.984711</v>
      </c>
      <c r="AC708" s="14">
        <f t="shared" ref="AC708:AC771" si="233">(AB708/AB707)-1</f>
        <v>1.7818792799497718E-2</v>
      </c>
      <c r="AD708" s="13">
        <v>128.14196799999999</v>
      </c>
      <c r="AE708" s="14">
        <f t="shared" ref="AE708:AE771" si="234">(AD708/AD707)-1</f>
        <v>2.4251462645233923E-2</v>
      </c>
      <c r="AF708" s="13">
        <v>131.31399500000001</v>
      </c>
      <c r="AG708" s="14">
        <f t="shared" ref="AG708:AG771" si="235">(AF708/AF707)-1</f>
        <v>2.1987018692594118E-2</v>
      </c>
      <c r="AH708" s="13">
        <v>31.710262</v>
      </c>
      <c r="AI708" s="14">
        <f t="shared" ref="AI708:AI771" si="236">(AH708/AH707)-1</f>
        <v>1.6260156348298027E-2</v>
      </c>
      <c r="AJ708" s="13">
        <v>124.892273</v>
      </c>
      <c r="AK708" s="14">
        <f t="shared" ref="AK708:AK771" si="237">(AJ708/AJ707)-1</f>
        <v>1.4758928330723231E-2</v>
      </c>
      <c r="AL708" s="13">
        <v>241.029999</v>
      </c>
      <c r="AM708" s="14">
        <f t="shared" ref="AM708:AM771" si="238">(AL708/AL707)-1</f>
        <v>2.8987337154471104E-2</v>
      </c>
      <c r="AN708" s="13">
        <v>208.52252200000001</v>
      </c>
      <c r="AO708" s="14">
        <f t="shared" ref="AO708:AO771" si="239">(AN708/AN707)-1</f>
        <v>2.6734616059543415E-2</v>
      </c>
    </row>
    <row r="709" spans="1:41" x14ac:dyDescent="0.2">
      <c r="A709" s="50">
        <v>44284</v>
      </c>
      <c r="B709" s="49">
        <v>119.14773599999999</v>
      </c>
      <c r="C709" s="14">
        <f t="shared" si="220"/>
        <v>1.4849576580673318E-3</v>
      </c>
      <c r="D709" s="13">
        <v>153.78649899999999</v>
      </c>
      <c r="E709" s="14">
        <f t="shared" si="221"/>
        <v>7.765310250781754E-3</v>
      </c>
      <c r="F709" s="13">
        <v>258.82000699999998</v>
      </c>
      <c r="G709" s="14">
        <f t="shared" si="222"/>
        <v>7.9838691740565793E-3</v>
      </c>
      <c r="H709" s="13">
        <v>50.826358999999997</v>
      </c>
      <c r="I709" s="14">
        <f t="shared" si="223"/>
        <v>1.8121834852991014E-4</v>
      </c>
      <c r="J709" s="13">
        <v>47.626221000000001</v>
      </c>
      <c r="K709" s="14">
        <f t="shared" si="224"/>
        <v>-9.5127976695552618E-4</v>
      </c>
      <c r="L709" s="13">
        <v>184.24951200000001</v>
      </c>
      <c r="M709" s="14">
        <f t="shared" si="225"/>
        <v>-5.7551844945530339E-3</v>
      </c>
      <c r="N709" s="13">
        <v>102.289497</v>
      </c>
      <c r="O709" s="14">
        <f t="shared" si="226"/>
        <v>1.0401317295587464E-2</v>
      </c>
      <c r="P709" s="13">
        <v>279.073578</v>
      </c>
      <c r="Q709" s="14">
        <f t="shared" si="227"/>
        <v>-5.2993444220081898E-3</v>
      </c>
      <c r="R709" s="13">
        <v>59.035697999999996</v>
      </c>
      <c r="S709" s="14">
        <f t="shared" si="228"/>
        <v>-5.7037588029378306E-3</v>
      </c>
      <c r="T709" s="13">
        <v>151.73152200000001</v>
      </c>
      <c r="U709" s="14">
        <f t="shared" si="229"/>
        <v>6.7303157833109584E-3</v>
      </c>
      <c r="V709" s="13">
        <v>49.169173999999998</v>
      </c>
      <c r="W709" s="14">
        <f t="shared" si="230"/>
        <v>1.5271199041181349E-2</v>
      </c>
      <c r="X709" s="13">
        <v>356.254211</v>
      </c>
      <c r="Y709" s="14">
        <f t="shared" si="231"/>
        <v>-8.8218045652407318E-3</v>
      </c>
      <c r="Z709" s="13">
        <v>68.113929999999996</v>
      </c>
      <c r="AA709" s="14">
        <f t="shared" si="232"/>
        <v>1.1758747888366949E-2</v>
      </c>
      <c r="AB709" s="13">
        <v>228.77874800000001</v>
      </c>
      <c r="AC709" s="14">
        <f t="shared" si="233"/>
        <v>-5.2436659582992817E-3</v>
      </c>
      <c r="AD709" s="13">
        <v>129.22984299999999</v>
      </c>
      <c r="AE709" s="14">
        <f t="shared" si="234"/>
        <v>8.4896074016904688E-3</v>
      </c>
      <c r="AF709" s="13">
        <v>133.25561500000001</v>
      </c>
      <c r="AG709" s="14">
        <f t="shared" si="235"/>
        <v>1.4786085824286976E-2</v>
      </c>
      <c r="AH709" s="13">
        <v>32.033928000000003</v>
      </c>
      <c r="AI709" s="14">
        <f t="shared" si="236"/>
        <v>1.0206979683737849E-2</v>
      </c>
      <c r="AJ709" s="13">
        <v>126.847031</v>
      </c>
      <c r="AK709" s="14">
        <f t="shared" si="237"/>
        <v>1.5651552758592091E-2</v>
      </c>
      <c r="AL709" s="13">
        <v>235.66999799999999</v>
      </c>
      <c r="AM709" s="14">
        <f t="shared" si="238"/>
        <v>-2.2237899938754135E-2</v>
      </c>
      <c r="AN709" s="13">
        <v>209.47953799999999</v>
      </c>
      <c r="AO709" s="14">
        <f t="shared" si="239"/>
        <v>4.5895090411383066E-3</v>
      </c>
    </row>
    <row r="710" spans="1:41" x14ac:dyDescent="0.2">
      <c r="A710" s="50">
        <v>44285</v>
      </c>
      <c r="B710" s="49">
        <v>117.685265</v>
      </c>
      <c r="C710" s="14">
        <f t="shared" si="220"/>
        <v>-1.2274433817189734E-2</v>
      </c>
      <c r="D710" s="13">
        <v>152.76449600000001</v>
      </c>
      <c r="E710" s="14">
        <f t="shared" si="221"/>
        <v>-6.6455963731899548E-3</v>
      </c>
      <c r="F710" s="13">
        <v>258.19000199999999</v>
      </c>
      <c r="G710" s="14">
        <f t="shared" si="222"/>
        <v>-2.4341433543040303E-3</v>
      </c>
      <c r="H710" s="13">
        <v>50.632964999999999</v>
      </c>
      <c r="I710" s="14">
        <f t="shared" si="223"/>
        <v>-3.8049941763484973E-3</v>
      </c>
      <c r="J710" s="13">
        <v>46.946106</v>
      </c>
      <c r="K710" s="14">
        <f t="shared" si="224"/>
        <v>-1.4280263806779936E-2</v>
      </c>
      <c r="L710" s="13">
        <v>184.92730700000001</v>
      </c>
      <c r="M710" s="14">
        <f t="shared" si="225"/>
        <v>3.6786800282000431E-3</v>
      </c>
      <c r="N710" s="13">
        <v>102.323502</v>
      </c>
      <c r="O710" s="14">
        <f t="shared" si="226"/>
        <v>3.3243882311806416E-4</v>
      </c>
      <c r="P710" s="13">
        <v>281.493042</v>
      </c>
      <c r="Q710" s="14">
        <f t="shared" si="227"/>
        <v>8.6696276205697753E-3</v>
      </c>
      <c r="R710" s="13">
        <v>58.367550000000001</v>
      </c>
      <c r="S710" s="14">
        <f t="shared" si="228"/>
        <v>-1.1317694592177019E-2</v>
      </c>
      <c r="T710" s="13">
        <v>150.79028299999999</v>
      </c>
      <c r="U710" s="14">
        <f t="shared" si="229"/>
        <v>-6.2033187803917089E-3</v>
      </c>
      <c r="V710" s="13">
        <v>48.530028999999999</v>
      </c>
      <c r="W710" s="14">
        <f t="shared" si="230"/>
        <v>-1.299889642238039E-2</v>
      </c>
      <c r="X710" s="13">
        <v>351.63055400000002</v>
      </c>
      <c r="Y710" s="14">
        <f t="shared" si="231"/>
        <v>-1.2978532904976636E-2</v>
      </c>
      <c r="Z710" s="13">
        <v>66.948234999999997</v>
      </c>
      <c r="AA710" s="14">
        <f t="shared" si="232"/>
        <v>-1.7113900196332854E-2</v>
      </c>
      <c r="AB710" s="13">
        <v>225.48190299999999</v>
      </c>
      <c r="AC710" s="14">
        <f t="shared" si="233"/>
        <v>-1.4410626112876579E-2</v>
      </c>
      <c r="AD710" s="13">
        <v>128.466339</v>
      </c>
      <c r="AE710" s="14">
        <f t="shared" si="234"/>
        <v>-5.9081090116311907E-3</v>
      </c>
      <c r="AF710" s="13">
        <v>131.16673299999999</v>
      </c>
      <c r="AG710" s="14">
        <f t="shared" si="235"/>
        <v>-1.5675752200010606E-2</v>
      </c>
      <c r="AH710" s="13">
        <v>31.587800999999999</v>
      </c>
      <c r="AI710" s="14">
        <f t="shared" si="236"/>
        <v>-1.3926702963183435E-2</v>
      </c>
      <c r="AJ710" s="13">
        <v>124.892273</v>
      </c>
      <c r="AK710" s="14">
        <f t="shared" si="237"/>
        <v>-1.5410356746938692E-2</v>
      </c>
      <c r="AL710" s="13">
        <v>236.53999300000001</v>
      </c>
      <c r="AM710" s="14">
        <f t="shared" si="238"/>
        <v>3.6915814799642899E-3</v>
      </c>
      <c r="AN710" s="13">
        <v>206.93077099999999</v>
      </c>
      <c r="AO710" s="14">
        <f t="shared" si="239"/>
        <v>-1.2167140639769758E-2</v>
      </c>
    </row>
    <row r="711" spans="1:41" x14ac:dyDescent="0.2">
      <c r="A711" s="50">
        <v>44286</v>
      </c>
      <c r="B711" s="49">
        <v>119.8937</v>
      </c>
      <c r="C711" s="14">
        <f t="shared" si="220"/>
        <v>1.876560332340671E-2</v>
      </c>
      <c r="D711" s="13">
        <v>154.70399499999999</v>
      </c>
      <c r="E711" s="14">
        <f t="shared" si="221"/>
        <v>1.2696006276222693E-2</v>
      </c>
      <c r="F711" s="13">
        <v>255.470001</v>
      </c>
      <c r="G711" s="14">
        <f t="shared" si="222"/>
        <v>-1.0534881207367564E-2</v>
      </c>
      <c r="H711" s="13">
        <v>49.831749000000002</v>
      </c>
      <c r="I711" s="14">
        <f t="shared" si="223"/>
        <v>-1.5823999246340703E-2</v>
      </c>
      <c r="J711" s="13">
        <v>46.891697000000001</v>
      </c>
      <c r="K711" s="14">
        <f t="shared" si="224"/>
        <v>-1.1589672634403358E-3</v>
      </c>
      <c r="L711" s="13">
        <v>183.920593</v>
      </c>
      <c r="M711" s="14">
        <f t="shared" si="225"/>
        <v>-5.4438363718778415E-3</v>
      </c>
      <c r="N711" s="13">
        <v>103.12599899999999</v>
      </c>
      <c r="O711" s="14">
        <f t="shared" si="226"/>
        <v>7.8427436934283001E-3</v>
      </c>
      <c r="P711" s="13">
        <v>281.890198</v>
      </c>
      <c r="Q711" s="14">
        <f t="shared" si="227"/>
        <v>1.4108910017036624E-3</v>
      </c>
      <c r="R711" s="13">
        <v>58.578063999999998</v>
      </c>
      <c r="S711" s="14">
        <f t="shared" si="228"/>
        <v>3.6066958438378816E-3</v>
      </c>
      <c r="T711" s="13">
        <v>150.18714900000001</v>
      </c>
      <c r="U711" s="14">
        <f t="shared" si="229"/>
        <v>-3.9998200679812745E-3</v>
      </c>
      <c r="V711" s="13">
        <v>48.128273</v>
      </c>
      <c r="W711" s="14">
        <f t="shared" si="230"/>
        <v>-8.2785031923223729E-3</v>
      </c>
      <c r="X711" s="13">
        <v>349.52001999999999</v>
      </c>
      <c r="Y711" s="14">
        <f t="shared" si="231"/>
        <v>-6.0021348429238897E-3</v>
      </c>
      <c r="Z711" s="13">
        <v>67.061324999999997</v>
      </c>
      <c r="AA711" s="14">
        <f t="shared" si="232"/>
        <v>1.6892155558694277E-3</v>
      </c>
      <c r="AB711" s="13">
        <v>229.29418899999999</v>
      </c>
      <c r="AC711" s="14">
        <f t="shared" si="233"/>
        <v>1.6907281468171664E-2</v>
      </c>
      <c r="AD711" s="13">
        <v>133.22204600000001</v>
      </c>
      <c r="AE711" s="14">
        <f t="shared" si="234"/>
        <v>3.7019090269241772E-2</v>
      </c>
      <c r="AF711" s="13">
        <v>130.163712</v>
      </c>
      <c r="AG711" s="14">
        <f t="shared" si="235"/>
        <v>-7.6469160819915283E-3</v>
      </c>
      <c r="AH711" s="13">
        <v>31.692765999999999</v>
      </c>
      <c r="AI711" s="14">
        <f t="shared" si="236"/>
        <v>3.3229600249793378E-3</v>
      </c>
      <c r="AJ711" s="13">
        <v>124.873817</v>
      </c>
      <c r="AK711" s="14">
        <f t="shared" si="237"/>
        <v>-1.4777535516552476E-4</v>
      </c>
      <c r="AL711" s="13">
        <v>242.83999600000001</v>
      </c>
      <c r="AM711" s="14">
        <f t="shared" si="238"/>
        <v>2.6633986583401992E-2</v>
      </c>
      <c r="AN711" s="13">
        <v>206.76473999999999</v>
      </c>
      <c r="AO711" s="14">
        <f t="shared" si="239"/>
        <v>-8.0235046338272831E-4</v>
      </c>
    </row>
    <row r="712" spans="1:41" x14ac:dyDescent="0.2">
      <c r="A712" s="50">
        <v>44287</v>
      </c>
      <c r="B712" s="49">
        <v>120.727997</v>
      </c>
      <c r="C712" s="14">
        <f t="shared" si="220"/>
        <v>6.9586391945533066E-3</v>
      </c>
      <c r="D712" s="13">
        <v>158.050003</v>
      </c>
      <c r="E712" s="14">
        <f t="shared" si="221"/>
        <v>2.1628452452052249E-2</v>
      </c>
      <c r="F712" s="13">
        <v>258.20001200000002</v>
      </c>
      <c r="G712" s="14">
        <f t="shared" si="222"/>
        <v>1.0686229261023916E-2</v>
      </c>
      <c r="H712" s="13">
        <v>50.421146</v>
      </c>
      <c r="I712" s="14">
        <f t="shared" si="223"/>
        <v>1.1827740583618684E-2</v>
      </c>
      <c r="J712" s="13">
        <v>47.136538999999999</v>
      </c>
      <c r="K712" s="14">
        <f t="shared" si="224"/>
        <v>5.221436110533606E-3</v>
      </c>
      <c r="L712" s="13">
        <v>188.35612499999999</v>
      </c>
      <c r="M712" s="14">
        <f t="shared" si="225"/>
        <v>2.41165599112656E-2</v>
      </c>
      <c r="N712" s="13">
        <v>106.488998</v>
      </c>
      <c r="O712" s="14">
        <f t="shared" si="226"/>
        <v>3.2610583486323286E-2</v>
      </c>
      <c r="P712" s="13">
        <v>284.19885299999999</v>
      </c>
      <c r="Q712" s="14">
        <f t="shared" si="227"/>
        <v>8.1899087530528103E-3</v>
      </c>
      <c r="R712" s="13">
        <v>59.081474</v>
      </c>
      <c r="S712" s="14">
        <f t="shared" si="228"/>
        <v>8.5938313017650536E-3</v>
      </c>
      <c r="T712" s="13">
        <v>148.79811100000001</v>
      </c>
      <c r="U712" s="14">
        <f t="shared" si="229"/>
        <v>-9.2487140827208769E-3</v>
      </c>
      <c r="V712" s="13">
        <v>47.945656</v>
      </c>
      <c r="W712" s="14">
        <f t="shared" si="230"/>
        <v>-3.7943809037154219E-3</v>
      </c>
      <c r="X712" s="13">
        <v>356.63705399999998</v>
      </c>
      <c r="Y712" s="14">
        <f t="shared" si="231"/>
        <v>2.0362307143378944E-2</v>
      </c>
      <c r="Z712" s="13">
        <v>67.061324999999997</v>
      </c>
      <c r="AA712" s="14">
        <f t="shared" si="232"/>
        <v>0</v>
      </c>
      <c r="AB712" s="13">
        <v>235.693466</v>
      </c>
      <c r="AC712" s="14">
        <f t="shared" si="233"/>
        <v>2.7908587774982951E-2</v>
      </c>
      <c r="AD712" s="13">
        <v>137.84797699999999</v>
      </c>
      <c r="AE712" s="14">
        <f t="shared" si="234"/>
        <v>3.4723464613356736E-2</v>
      </c>
      <c r="AF712" s="13">
        <v>130.00727800000001</v>
      </c>
      <c r="AG712" s="14">
        <f t="shared" si="235"/>
        <v>-1.2018249756121646E-3</v>
      </c>
      <c r="AH712" s="13">
        <v>31.754004999999999</v>
      </c>
      <c r="AI712" s="14">
        <f t="shared" si="236"/>
        <v>1.9322706008053636E-3</v>
      </c>
      <c r="AJ712" s="13">
        <v>123.813484</v>
      </c>
      <c r="AK712" s="14">
        <f t="shared" si="237"/>
        <v>-8.4912355966503261E-3</v>
      </c>
      <c r="AL712" s="13">
        <v>247.53999300000001</v>
      </c>
      <c r="AM712" s="14">
        <f t="shared" si="238"/>
        <v>1.9354295327858484E-2</v>
      </c>
      <c r="AN712" s="13">
        <v>211.77441400000001</v>
      </c>
      <c r="AO712" s="14">
        <f t="shared" si="239"/>
        <v>2.422886029794058E-2</v>
      </c>
    </row>
    <row r="713" spans="1:41" x14ac:dyDescent="0.2">
      <c r="A713" s="50">
        <v>44291</v>
      </c>
      <c r="B713" s="49">
        <v>123.574432</v>
      </c>
      <c r="C713" s="14">
        <f t="shared" si="220"/>
        <v>2.3577256897586052E-2</v>
      </c>
      <c r="D713" s="13">
        <v>161.336502</v>
      </c>
      <c r="E713" s="14">
        <f t="shared" si="221"/>
        <v>2.0794045793216309E-2</v>
      </c>
      <c r="F713" s="13">
        <v>262.66000400000001</v>
      </c>
      <c r="G713" s="14">
        <f t="shared" si="222"/>
        <v>1.7273399661964284E-2</v>
      </c>
      <c r="H713" s="13">
        <v>50.467193999999999</v>
      </c>
      <c r="I713" s="14">
        <f t="shared" si="223"/>
        <v>9.132676198990719E-4</v>
      </c>
      <c r="J713" s="13">
        <v>47.867190999999998</v>
      </c>
      <c r="K713" s="14">
        <f t="shared" si="224"/>
        <v>1.5500756218015832E-2</v>
      </c>
      <c r="L713" s="13">
        <v>187.88765000000001</v>
      </c>
      <c r="M713" s="14">
        <f t="shared" si="225"/>
        <v>-2.4871768836823849E-3</v>
      </c>
      <c r="N713" s="13">
        <v>110.947998</v>
      </c>
      <c r="O713" s="14">
        <f t="shared" si="226"/>
        <v>4.1872870284684227E-2</v>
      </c>
      <c r="P713" s="13">
        <v>291.263397</v>
      </c>
      <c r="Q713" s="14">
        <f t="shared" si="227"/>
        <v>2.4857749865725198E-2</v>
      </c>
      <c r="R713" s="13">
        <v>60.902889000000002</v>
      </c>
      <c r="S713" s="14">
        <f t="shared" si="228"/>
        <v>3.0828868623013816E-2</v>
      </c>
      <c r="T713" s="13">
        <v>149.34641999999999</v>
      </c>
      <c r="U713" s="14">
        <f t="shared" si="229"/>
        <v>3.6849190914796104E-3</v>
      </c>
      <c r="V713" s="13">
        <v>48.219585000000002</v>
      </c>
      <c r="W713" s="14">
        <f t="shared" si="230"/>
        <v>5.713322600070514E-3</v>
      </c>
      <c r="X713" s="13">
        <v>361.56497200000001</v>
      </c>
      <c r="Y713" s="14">
        <f t="shared" si="231"/>
        <v>1.3817739757350234E-2</v>
      </c>
      <c r="Z713" s="13">
        <v>66.983040000000003</v>
      </c>
      <c r="AA713" s="14">
        <f t="shared" si="232"/>
        <v>-1.1673643489745755E-3</v>
      </c>
      <c r="AB713" s="13">
        <v>242.22889699999999</v>
      </c>
      <c r="AC713" s="14">
        <f t="shared" si="233"/>
        <v>2.7728520060034123E-2</v>
      </c>
      <c r="AD713" s="13">
        <v>139.60206600000001</v>
      </c>
      <c r="AE713" s="14">
        <f t="shared" si="234"/>
        <v>1.2724807706100849E-2</v>
      </c>
      <c r="AF713" s="13">
        <v>131.73727400000001</v>
      </c>
      <c r="AG713" s="14">
        <f t="shared" si="235"/>
        <v>1.3306916555856141E-2</v>
      </c>
      <c r="AH713" s="13">
        <v>31.736502000000002</v>
      </c>
      <c r="AI713" s="14">
        <f t="shared" si="236"/>
        <v>-5.5120606046377141E-4</v>
      </c>
      <c r="AJ713" s="13">
        <v>125.814331</v>
      </c>
      <c r="AK713" s="14">
        <f t="shared" si="237"/>
        <v>1.6160170405995489E-2</v>
      </c>
      <c r="AL713" s="13">
        <v>251.020004</v>
      </c>
      <c r="AM713" s="14">
        <f t="shared" si="238"/>
        <v>1.4058378841434349E-2</v>
      </c>
      <c r="AN713" s="13">
        <v>213.90332000000001</v>
      </c>
      <c r="AO713" s="14">
        <f t="shared" si="239"/>
        <v>1.0052706367068565E-2</v>
      </c>
    </row>
    <row r="714" spans="1:41" x14ac:dyDescent="0.2">
      <c r="A714" s="50">
        <v>44292</v>
      </c>
      <c r="B714" s="49">
        <v>123.87869999999999</v>
      </c>
      <c r="C714" s="14">
        <f t="shared" si="220"/>
        <v>2.4622245481977778E-3</v>
      </c>
      <c r="D714" s="13">
        <v>161.19099399999999</v>
      </c>
      <c r="E714" s="14">
        <f t="shared" si="221"/>
        <v>-9.0189137731522262E-4</v>
      </c>
      <c r="F714" s="13">
        <v>263.05999800000001</v>
      </c>
      <c r="G714" s="14">
        <f t="shared" si="222"/>
        <v>1.522858424992668E-3</v>
      </c>
      <c r="H714" s="13">
        <v>50.735489000000001</v>
      </c>
      <c r="I714" s="14">
        <f t="shared" si="223"/>
        <v>5.3162258238490523E-3</v>
      </c>
      <c r="J714" s="13">
        <v>47.520138000000003</v>
      </c>
      <c r="K714" s="14">
        <f t="shared" si="224"/>
        <v>-7.2503314430962806E-3</v>
      </c>
      <c r="L714" s="13">
        <v>189.113663</v>
      </c>
      <c r="M714" s="14">
        <f t="shared" si="225"/>
        <v>6.5252452729063215E-3</v>
      </c>
      <c r="N714" s="13">
        <v>110.462997</v>
      </c>
      <c r="O714" s="14">
        <f t="shared" si="226"/>
        <v>-4.371426332541839E-3</v>
      </c>
      <c r="P714" s="13">
        <v>289.76739500000002</v>
      </c>
      <c r="Q714" s="14">
        <f t="shared" si="227"/>
        <v>-5.1362512949060246E-3</v>
      </c>
      <c r="R714" s="13">
        <v>60.005901000000001</v>
      </c>
      <c r="S714" s="14">
        <f t="shared" si="228"/>
        <v>-1.4728168313985934E-2</v>
      </c>
      <c r="T714" s="13">
        <v>149.30985999999999</v>
      </c>
      <c r="U714" s="14">
        <f t="shared" si="229"/>
        <v>-2.4479997578785717E-4</v>
      </c>
      <c r="V714" s="13">
        <v>48.566550999999997</v>
      </c>
      <c r="W714" s="14">
        <f t="shared" si="230"/>
        <v>7.1955409819473015E-3</v>
      </c>
      <c r="X714" s="13">
        <v>362.79205300000001</v>
      </c>
      <c r="Y714" s="14">
        <f t="shared" si="231"/>
        <v>3.393804972899872E-3</v>
      </c>
      <c r="Z714" s="13">
        <v>65.930465999999996</v>
      </c>
      <c r="AA714" s="14">
        <f t="shared" si="232"/>
        <v>-1.5714037463811836E-2</v>
      </c>
      <c r="AB714" s="13">
        <v>241.05213900000001</v>
      </c>
      <c r="AC714" s="14">
        <f t="shared" si="233"/>
        <v>-4.8580413591198246E-3</v>
      </c>
      <c r="AD714" s="13">
        <v>138.34457399999999</v>
      </c>
      <c r="AE714" s="14">
        <f t="shared" si="234"/>
        <v>-9.0076890409345189E-3</v>
      </c>
      <c r="AF714" s="13">
        <v>132.20658900000001</v>
      </c>
      <c r="AG714" s="14">
        <f t="shared" si="235"/>
        <v>3.5625072976688266E-3</v>
      </c>
      <c r="AH714" s="13">
        <v>31.535311</v>
      </c>
      <c r="AI714" s="14">
        <f t="shared" si="236"/>
        <v>-6.3394195113248841E-3</v>
      </c>
      <c r="AJ714" s="13">
        <v>125.86042</v>
      </c>
      <c r="AK714" s="14">
        <f t="shared" si="237"/>
        <v>3.6632551819559822E-4</v>
      </c>
      <c r="AL714" s="13">
        <v>253.19000199999999</v>
      </c>
      <c r="AM714" s="14">
        <f t="shared" si="238"/>
        <v>8.6447213983791293E-3</v>
      </c>
      <c r="AN714" s="13">
        <v>213.52246099999999</v>
      </c>
      <c r="AO714" s="14">
        <f t="shared" si="239"/>
        <v>-1.7805193486478688E-3</v>
      </c>
    </row>
    <row r="715" spans="1:41" x14ac:dyDescent="0.2">
      <c r="A715" s="50">
        <v>44293</v>
      </c>
      <c r="B715" s="49">
        <v>125.537491</v>
      </c>
      <c r="C715" s="14">
        <f t="shared" si="220"/>
        <v>1.3390445653691962E-2</v>
      </c>
      <c r="D715" s="13">
        <v>163.96949799999999</v>
      </c>
      <c r="E715" s="14">
        <f t="shared" si="221"/>
        <v>1.7237340195321416E-2</v>
      </c>
      <c r="F715" s="13">
        <v>263.61999500000002</v>
      </c>
      <c r="G715" s="14">
        <f t="shared" si="222"/>
        <v>2.1287805225331802E-3</v>
      </c>
      <c r="H715" s="13">
        <v>50.513451000000003</v>
      </c>
      <c r="I715" s="14">
        <f t="shared" si="223"/>
        <v>-4.3763843490303156E-3</v>
      </c>
      <c r="J715" s="13">
        <v>47.282673000000003</v>
      </c>
      <c r="K715" s="14">
        <f t="shared" si="224"/>
        <v>-4.9971445789993574E-3</v>
      </c>
      <c r="L715" s="13">
        <v>186.950714</v>
      </c>
      <c r="M715" s="14">
        <f t="shared" si="225"/>
        <v>-1.1437296309997458E-2</v>
      </c>
      <c r="N715" s="13">
        <v>111.9515</v>
      </c>
      <c r="O715" s="14">
        <f t="shared" si="226"/>
        <v>1.3475127784193575E-2</v>
      </c>
      <c r="P715" s="13">
        <v>288.55761699999999</v>
      </c>
      <c r="Q715" s="14">
        <f t="shared" si="227"/>
        <v>-4.1749969833563272E-3</v>
      </c>
      <c r="R715" s="13">
        <v>60.637450999999999</v>
      </c>
      <c r="S715" s="14">
        <f t="shared" si="228"/>
        <v>1.0524798219428311E-2</v>
      </c>
      <c r="T715" s="13">
        <v>149.51092499999999</v>
      </c>
      <c r="U715" s="14">
        <f t="shared" si="229"/>
        <v>1.3466290839734274E-3</v>
      </c>
      <c r="V715" s="13">
        <v>48.648735000000002</v>
      </c>
      <c r="W715" s="14">
        <f t="shared" si="230"/>
        <v>1.6921934604745559E-3</v>
      </c>
      <c r="X715" s="13">
        <v>364.27435300000002</v>
      </c>
      <c r="Y715" s="14">
        <f t="shared" si="231"/>
        <v>4.0858116591655502E-3</v>
      </c>
      <c r="Z715" s="13">
        <v>66.217506</v>
      </c>
      <c r="AA715" s="14">
        <f t="shared" si="232"/>
        <v>4.3536777064492327E-3</v>
      </c>
      <c r="AB715" s="13">
        <v>243.036102</v>
      </c>
      <c r="AC715" s="14">
        <f t="shared" si="233"/>
        <v>8.2304310106120493E-3</v>
      </c>
      <c r="AD715" s="13">
        <v>141.15902700000001</v>
      </c>
      <c r="AE715" s="14">
        <f t="shared" si="234"/>
        <v>2.0343790281214913E-2</v>
      </c>
      <c r="AF715" s="13">
        <v>131.967331</v>
      </c>
      <c r="AG715" s="14">
        <f t="shared" si="235"/>
        <v>-1.8097282579464524E-3</v>
      </c>
      <c r="AH715" s="13">
        <v>31.412838000000001</v>
      </c>
      <c r="AI715" s="14">
        <f t="shared" si="236"/>
        <v>-3.883678204410268E-3</v>
      </c>
      <c r="AJ715" s="13">
        <v>126.081718</v>
      </c>
      <c r="AK715" s="14">
        <f t="shared" si="237"/>
        <v>1.7582811180829605E-3</v>
      </c>
      <c r="AL715" s="13">
        <v>255.60000600000001</v>
      </c>
      <c r="AM715" s="14">
        <f t="shared" si="238"/>
        <v>9.5185591096129674E-3</v>
      </c>
      <c r="AN715" s="13">
        <v>214.12792999999999</v>
      </c>
      <c r="AO715" s="14">
        <f t="shared" si="239"/>
        <v>2.8356220566416734E-3</v>
      </c>
    </row>
    <row r="716" spans="1:41" x14ac:dyDescent="0.2">
      <c r="A716" s="50">
        <v>44294</v>
      </c>
      <c r="B716" s="49">
        <v>127.952049</v>
      </c>
      <c r="C716" s="14">
        <f t="shared" si="220"/>
        <v>1.9233760215902285E-2</v>
      </c>
      <c r="D716" s="13">
        <v>164.96499600000001</v>
      </c>
      <c r="E716" s="14">
        <f t="shared" si="221"/>
        <v>6.0712389324997229E-3</v>
      </c>
      <c r="F716" s="13">
        <v>263.51001000000002</v>
      </c>
      <c r="G716" s="14">
        <f t="shared" si="222"/>
        <v>-4.1721038648834252E-4</v>
      </c>
      <c r="H716" s="13">
        <v>50.263660000000002</v>
      </c>
      <c r="I716" s="14">
        <f t="shared" si="223"/>
        <v>-4.9450392926034814E-3</v>
      </c>
      <c r="J716" s="13">
        <v>47.410533999999998</v>
      </c>
      <c r="K716" s="14">
        <f t="shared" si="224"/>
        <v>2.704182988977788E-3</v>
      </c>
      <c r="L716" s="13">
        <v>186.711502</v>
      </c>
      <c r="M716" s="14">
        <f t="shared" si="225"/>
        <v>-1.2795457951554345E-3</v>
      </c>
      <c r="N716" s="13">
        <v>112.5215</v>
      </c>
      <c r="O716" s="14">
        <f t="shared" si="226"/>
        <v>5.0914905115162501E-3</v>
      </c>
      <c r="P716" s="13">
        <v>290.367615</v>
      </c>
      <c r="Q716" s="14">
        <f t="shared" si="227"/>
        <v>6.2725705140544985E-3</v>
      </c>
      <c r="R716" s="13">
        <v>61.369667</v>
      </c>
      <c r="S716" s="14">
        <f t="shared" si="228"/>
        <v>1.2075309695983139E-2</v>
      </c>
      <c r="T716" s="13">
        <v>148.92605599999999</v>
      </c>
      <c r="U716" s="14">
        <f t="shared" si="229"/>
        <v>-3.911881355827318E-3</v>
      </c>
      <c r="V716" s="13">
        <v>48.502636000000003</v>
      </c>
      <c r="W716" s="14">
        <f t="shared" si="230"/>
        <v>-3.0031407805362065E-3</v>
      </c>
      <c r="X716" s="13">
        <v>371.252411</v>
      </c>
      <c r="Y716" s="14">
        <f t="shared" si="231"/>
        <v>1.9156050769239874E-2</v>
      </c>
      <c r="Z716" s="13">
        <v>65.669464000000005</v>
      </c>
      <c r="AA716" s="14">
        <f t="shared" si="232"/>
        <v>-8.2763914424682783E-3</v>
      </c>
      <c r="AB716" s="13">
        <v>246.29406700000001</v>
      </c>
      <c r="AC716" s="14">
        <f t="shared" si="233"/>
        <v>1.3405271781391503E-2</v>
      </c>
      <c r="AD716" s="13">
        <v>142.890625</v>
      </c>
      <c r="AE716" s="14">
        <f t="shared" si="234"/>
        <v>1.2267001528708299E-2</v>
      </c>
      <c r="AF716" s="13">
        <v>131.16673299999999</v>
      </c>
      <c r="AG716" s="14">
        <f t="shared" si="235"/>
        <v>-6.0666378105351804E-3</v>
      </c>
      <c r="AH716" s="13">
        <v>31.456579000000001</v>
      </c>
      <c r="AI716" s="14">
        <f t="shared" si="236"/>
        <v>1.3924561671250224E-3</v>
      </c>
      <c r="AJ716" s="13">
        <v>126.561165</v>
      </c>
      <c r="AK716" s="14">
        <f t="shared" si="237"/>
        <v>3.8026686787373531E-3</v>
      </c>
      <c r="AL716" s="13">
        <v>264.5</v>
      </c>
      <c r="AM716" s="14">
        <f t="shared" si="238"/>
        <v>3.4820007007354992E-2</v>
      </c>
      <c r="AN716" s="13">
        <v>215.52436800000001</v>
      </c>
      <c r="AO716" s="14">
        <f t="shared" si="239"/>
        <v>6.5215126303235227E-3</v>
      </c>
    </row>
    <row r="717" spans="1:41" x14ac:dyDescent="0.2">
      <c r="A717" s="50">
        <v>44295</v>
      </c>
      <c r="B717" s="49">
        <v>130.54330400000001</v>
      </c>
      <c r="C717" s="14">
        <f t="shared" si="220"/>
        <v>2.025176634725101E-2</v>
      </c>
      <c r="D717" s="13">
        <v>168.61000100000001</v>
      </c>
      <c r="E717" s="14">
        <f t="shared" si="221"/>
        <v>2.209562688074751E-2</v>
      </c>
      <c r="F717" s="13">
        <v>266.01001000000002</v>
      </c>
      <c r="G717" s="14">
        <f t="shared" si="222"/>
        <v>9.4873056245567966E-3</v>
      </c>
      <c r="H717" s="13">
        <v>49.560547</v>
      </c>
      <c r="I717" s="14">
        <f t="shared" si="223"/>
        <v>-1.398849586361206E-2</v>
      </c>
      <c r="J717" s="13">
        <v>47.574936000000001</v>
      </c>
      <c r="K717" s="14">
        <f t="shared" si="224"/>
        <v>3.4676259921477826E-3</v>
      </c>
      <c r="L717" s="13">
        <v>187.27963299999999</v>
      </c>
      <c r="M717" s="14">
        <f t="shared" si="225"/>
        <v>3.0428280738696856E-3</v>
      </c>
      <c r="N717" s="13">
        <v>113.533501</v>
      </c>
      <c r="O717" s="14">
        <f t="shared" si="226"/>
        <v>8.9938456206146711E-3</v>
      </c>
      <c r="P717" s="13">
        <v>294.80035400000003</v>
      </c>
      <c r="Q717" s="14">
        <f t="shared" si="227"/>
        <v>1.5265955192696135E-2</v>
      </c>
      <c r="R717" s="13">
        <v>62.477169000000004</v>
      </c>
      <c r="S717" s="14">
        <f t="shared" si="228"/>
        <v>1.804640719331263E-2</v>
      </c>
      <c r="T717" s="13">
        <v>147.35427899999999</v>
      </c>
      <c r="U717" s="14">
        <f t="shared" si="229"/>
        <v>-1.0554076581468008E-2</v>
      </c>
      <c r="V717" s="13">
        <v>48.557429999999997</v>
      </c>
      <c r="W717" s="14">
        <f t="shared" si="230"/>
        <v>1.1297117954578439E-3</v>
      </c>
      <c r="X717" s="13">
        <v>373.55221599999999</v>
      </c>
      <c r="Y717" s="14">
        <f t="shared" si="231"/>
        <v>6.1947207125343517E-3</v>
      </c>
      <c r="Z717" s="13">
        <v>66.38279</v>
      </c>
      <c r="AA717" s="14">
        <f t="shared" si="232"/>
        <v>1.0862369761385438E-2</v>
      </c>
      <c r="AB717" s="13">
        <v>248.822678</v>
      </c>
      <c r="AC717" s="14">
        <f t="shared" si="233"/>
        <v>1.0266633828414529E-2</v>
      </c>
      <c r="AD717" s="13">
        <v>143.71904000000001</v>
      </c>
      <c r="AE717" s="14">
        <f t="shared" si="234"/>
        <v>5.7975462001094158E-3</v>
      </c>
      <c r="AF717" s="13">
        <v>131.194366</v>
      </c>
      <c r="AG717" s="14">
        <f t="shared" si="235"/>
        <v>2.1067079562020474E-4</v>
      </c>
      <c r="AH717" s="13">
        <v>32.01643</v>
      </c>
      <c r="AI717" s="14">
        <f t="shared" si="236"/>
        <v>1.7797580595143581E-2</v>
      </c>
      <c r="AJ717" s="13">
        <v>125.740578</v>
      </c>
      <c r="AK717" s="14">
        <f t="shared" si="237"/>
        <v>-6.4837187615964798E-3</v>
      </c>
      <c r="AL717" s="13">
        <v>266.76998900000001</v>
      </c>
      <c r="AM717" s="14">
        <f t="shared" si="238"/>
        <v>8.5821890359167874E-3</v>
      </c>
      <c r="AN717" s="13">
        <v>217.30169699999999</v>
      </c>
      <c r="AO717" s="14">
        <f t="shared" si="239"/>
        <v>8.2465338675763444E-3</v>
      </c>
    </row>
    <row r="718" spans="1:41" x14ac:dyDescent="0.2">
      <c r="A718" s="50">
        <v>44298</v>
      </c>
      <c r="B718" s="49">
        <v>128.81578099999999</v>
      </c>
      <c r="C718" s="14">
        <f t="shared" si="220"/>
        <v>-1.3233332902314321E-2</v>
      </c>
      <c r="D718" s="13">
        <v>168.96949799999999</v>
      </c>
      <c r="E718" s="14">
        <f t="shared" si="221"/>
        <v>2.132121451087432E-3</v>
      </c>
      <c r="F718" s="13">
        <v>267.92999300000002</v>
      </c>
      <c r="G718" s="14">
        <f t="shared" si="222"/>
        <v>7.217709589199206E-3</v>
      </c>
      <c r="H718" s="13">
        <v>49.329258000000003</v>
      </c>
      <c r="I718" s="14">
        <f t="shared" si="223"/>
        <v>-4.6667967567024515E-3</v>
      </c>
      <c r="J718" s="13">
        <v>47.100009999999997</v>
      </c>
      <c r="K718" s="14">
        <f t="shared" si="224"/>
        <v>-9.9826934081425067E-3</v>
      </c>
      <c r="L718" s="13">
        <v>185.884186</v>
      </c>
      <c r="M718" s="14">
        <f t="shared" si="225"/>
        <v>-7.4511412567750401E-3</v>
      </c>
      <c r="N718" s="13">
        <v>112.231003</v>
      </c>
      <c r="O718" s="14">
        <f t="shared" si="226"/>
        <v>-1.1472367085729185E-2</v>
      </c>
      <c r="P718" s="13">
        <v>296.24099699999999</v>
      </c>
      <c r="Q718" s="14">
        <f t="shared" si="227"/>
        <v>4.8868428428006094E-3</v>
      </c>
      <c r="R718" s="13">
        <v>59.868622000000002</v>
      </c>
      <c r="S718" s="14">
        <f t="shared" si="228"/>
        <v>-4.1752003839994778E-2</v>
      </c>
      <c r="T718" s="13">
        <v>147.710678</v>
      </c>
      <c r="U718" s="14">
        <f t="shared" si="229"/>
        <v>2.4186538892434495E-3</v>
      </c>
      <c r="V718" s="13">
        <v>48.712645999999999</v>
      </c>
      <c r="W718" s="14">
        <f t="shared" si="230"/>
        <v>3.1965447924242607E-3</v>
      </c>
      <c r="X718" s="13">
        <v>373.31634500000001</v>
      </c>
      <c r="Y718" s="14">
        <f t="shared" si="231"/>
        <v>-6.3142712021813097E-4</v>
      </c>
      <c r="Z718" s="13">
        <v>66.304503999999994</v>
      </c>
      <c r="AA718" s="14">
        <f t="shared" si="232"/>
        <v>-1.179311686056117E-3</v>
      </c>
      <c r="AB718" s="13">
        <v>248.88104200000001</v>
      </c>
      <c r="AC718" s="14">
        <f t="shared" si="233"/>
        <v>2.3456061348237078E-4</v>
      </c>
      <c r="AD718" s="13">
        <v>151.79325900000001</v>
      </c>
      <c r="AE718" s="14">
        <f t="shared" si="234"/>
        <v>5.6180579831315303E-2</v>
      </c>
      <c r="AF718" s="13">
        <v>131.60844399999999</v>
      </c>
      <c r="AG718" s="14">
        <f t="shared" si="235"/>
        <v>3.1562178516109096E-3</v>
      </c>
      <c r="AH718" s="13">
        <v>32.340096000000003</v>
      </c>
      <c r="AI718" s="14">
        <f t="shared" si="236"/>
        <v>1.0109371969329484E-2</v>
      </c>
      <c r="AJ718" s="13">
        <v>126.247704</v>
      </c>
      <c r="AK718" s="14">
        <f t="shared" si="237"/>
        <v>4.0331133200295355E-3</v>
      </c>
      <c r="AL718" s="13">
        <v>269.02999899999998</v>
      </c>
      <c r="AM718" s="14">
        <f t="shared" si="238"/>
        <v>8.4717550443800249E-3</v>
      </c>
      <c r="AN718" s="13">
        <v>216.27630600000001</v>
      </c>
      <c r="AO718" s="14">
        <f t="shared" si="239"/>
        <v>-4.7187436368708591E-3</v>
      </c>
    </row>
    <row r="719" spans="1:41" x14ac:dyDescent="0.2">
      <c r="A719" s="50">
        <v>44299</v>
      </c>
      <c r="B719" s="49">
        <v>131.94686899999999</v>
      </c>
      <c r="C719" s="14">
        <f t="shared" si="220"/>
        <v>2.4306711302709116E-2</v>
      </c>
      <c r="D719" s="13">
        <v>170</v>
      </c>
      <c r="E719" s="14">
        <f t="shared" si="221"/>
        <v>6.0987457037957604E-3</v>
      </c>
      <c r="F719" s="13">
        <v>267.10000600000001</v>
      </c>
      <c r="G719" s="14">
        <f t="shared" si="222"/>
        <v>-3.09777561932012E-3</v>
      </c>
      <c r="H719" s="13">
        <v>49.847340000000003</v>
      </c>
      <c r="I719" s="14">
        <f t="shared" si="223"/>
        <v>1.0502529756275747E-2</v>
      </c>
      <c r="J719" s="13">
        <v>47.182205000000003</v>
      </c>
      <c r="K719" s="14">
        <f t="shared" si="224"/>
        <v>1.7451164023107868E-3</v>
      </c>
      <c r="L719" s="13">
        <v>184.88743600000001</v>
      </c>
      <c r="M719" s="14">
        <f t="shared" si="225"/>
        <v>-5.3622097793729617E-3</v>
      </c>
      <c r="N719" s="13">
        <v>112.721497</v>
      </c>
      <c r="O719" s="14">
        <f t="shared" si="226"/>
        <v>4.3703966541224215E-3</v>
      </c>
      <c r="P719" s="13">
        <v>295.88079800000003</v>
      </c>
      <c r="Q719" s="14">
        <f t="shared" si="227"/>
        <v>-1.2158985543785361E-3</v>
      </c>
      <c r="R719" s="13">
        <v>59.694713999999998</v>
      </c>
      <c r="S719" s="14">
        <f t="shared" si="228"/>
        <v>-2.9048271730724995E-3</v>
      </c>
      <c r="T719" s="13">
        <v>145.736816</v>
      </c>
      <c r="U719" s="14">
        <f t="shared" si="229"/>
        <v>-1.3363028500891438E-2</v>
      </c>
      <c r="V719" s="13">
        <v>48.475234999999998</v>
      </c>
      <c r="W719" s="14">
        <f t="shared" si="230"/>
        <v>-4.8737036374497666E-3</v>
      </c>
      <c r="X719" s="13">
        <v>371.63571200000001</v>
      </c>
      <c r="Y719" s="14">
        <f t="shared" si="231"/>
        <v>-4.5019003922799339E-3</v>
      </c>
      <c r="Z719" s="13">
        <v>66.487212999999997</v>
      </c>
      <c r="AA719" s="14">
        <f t="shared" si="232"/>
        <v>2.7556046569627846E-3</v>
      </c>
      <c r="AB719" s="13">
        <v>251.39013700000001</v>
      </c>
      <c r="AC719" s="14">
        <f t="shared" si="233"/>
        <v>1.0081503114246937E-2</v>
      </c>
      <c r="AD719" s="13">
        <v>156.48904400000001</v>
      </c>
      <c r="AE719" s="14">
        <f t="shared" si="234"/>
        <v>3.0935398784737833E-2</v>
      </c>
      <c r="AF719" s="13">
        <v>131.63606300000001</v>
      </c>
      <c r="AG719" s="14">
        <f t="shared" si="235"/>
        <v>2.0985735535350436E-4</v>
      </c>
      <c r="AH719" s="13">
        <v>32.506306000000002</v>
      </c>
      <c r="AI719" s="14">
        <f t="shared" si="236"/>
        <v>5.1394405260887233E-3</v>
      </c>
      <c r="AJ719" s="13">
        <v>124.578773</v>
      </c>
      <c r="AK719" s="14">
        <f t="shared" si="237"/>
        <v>-1.3219495857128671E-2</v>
      </c>
      <c r="AL719" s="13">
        <v>275.42999300000002</v>
      </c>
      <c r="AM719" s="14">
        <f t="shared" si="238"/>
        <v>2.3789146280300377E-2</v>
      </c>
      <c r="AN719" s="13">
        <v>215.83686800000001</v>
      </c>
      <c r="AO719" s="14">
        <f t="shared" si="239"/>
        <v>-2.0318360717701545E-3</v>
      </c>
    </row>
    <row r="720" spans="1:41" x14ac:dyDescent="0.2">
      <c r="A720" s="50">
        <v>44300</v>
      </c>
      <c r="B720" s="49">
        <v>129.59120200000001</v>
      </c>
      <c r="C720" s="14">
        <f t="shared" si="220"/>
        <v>-1.7853148148592957E-2</v>
      </c>
      <c r="D720" s="13">
        <v>166.64999399999999</v>
      </c>
      <c r="E720" s="14">
        <f t="shared" si="221"/>
        <v>-1.9705917647058868E-2</v>
      </c>
      <c r="F720" s="13">
        <v>267.52999899999998</v>
      </c>
      <c r="G720" s="14">
        <f t="shared" si="222"/>
        <v>1.6098576950236421E-3</v>
      </c>
      <c r="H720" s="13">
        <v>49.310749000000001</v>
      </c>
      <c r="I720" s="14">
        <f t="shared" si="223"/>
        <v>-1.0764686741559393E-2</v>
      </c>
      <c r="J720" s="13">
        <v>46.917338999999998</v>
      </c>
      <c r="K720" s="14">
        <f t="shared" si="224"/>
        <v>-5.6136842269242093E-3</v>
      </c>
      <c r="L720" s="13">
        <v>186.851044</v>
      </c>
      <c r="M720" s="14">
        <f t="shared" si="225"/>
        <v>1.0620559419732611E-2</v>
      </c>
      <c r="N720" s="13">
        <v>112.09549699999999</v>
      </c>
      <c r="O720" s="14">
        <f t="shared" si="226"/>
        <v>-5.5535103477201142E-3</v>
      </c>
      <c r="P720" s="13">
        <v>295.52993800000002</v>
      </c>
      <c r="Q720" s="14">
        <f t="shared" si="227"/>
        <v>-1.1858153769073176E-3</v>
      </c>
      <c r="R720" s="13">
        <v>58.751964999999998</v>
      </c>
      <c r="S720" s="14">
        <f t="shared" si="228"/>
        <v>-1.5792838876822479E-2</v>
      </c>
      <c r="T720" s="13">
        <v>146.138901</v>
      </c>
      <c r="U720" s="14">
        <f t="shared" si="229"/>
        <v>2.7589802702976396E-3</v>
      </c>
      <c r="V720" s="13">
        <v>48.466113999999997</v>
      </c>
      <c r="W720" s="14">
        <f t="shared" si="230"/>
        <v>-1.8815793260207325E-4</v>
      </c>
      <c r="X720" s="13">
        <v>371.82244900000001</v>
      </c>
      <c r="Y720" s="14">
        <f t="shared" si="231"/>
        <v>5.0247323917029796E-4</v>
      </c>
      <c r="Z720" s="13">
        <v>66.461082000000005</v>
      </c>
      <c r="AA720" s="14">
        <f t="shared" si="232"/>
        <v>-3.9302294111787095E-4</v>
      </c>
      <c r="AB720" s="13">
        <v>248.56982400000001</v>
      </c>
      <c r="AC720" s="14">
        <f t="shared" si="233"/>
        <v>-1.1218868940749194E-2</v>
      </c>
      <c r="AD720" s="13">
        <v>152.47190900000001</v>
      </c>
      <c r="AE720" s="14">
        <f t="shared" si="234"/>
        <v>-2.56703913406231E-2</v>
      </c>
      <c r="AF720" s="13">
        <v>130.771072</v>
      </c>
      <c r="AG720" s="14">
        <f t="shared" si="235"/>
        <v>-6.5710792338115054E-3</v>
      </c>
      <c r="AH720" s="13">
        <v>32.515048999999998</v>
      </c>
      <c r="AI720" s="14">
        <f t="shared" si="236"/>
        <v>2.6896319747904407E-4</v>
      </c>
      <c r="AJ720" s="13">
        <v>125.03059399999999</v>
      </c>
      <c r="AK720" s="14">
        <f t="shared" si="237"/>
        <v>3.6267896136688016E-3</v>
      </c>
      <c r="AL720" s="13">
        <v>267.209991</v>
      </c>
      <c r="AM720" s="14">
        <f t="shared" si="238"/>
        <v>-2.9844251566313651E-2</v>
      </c>
      <c r="AN720" s="13">
        <v>216.77435299999999</v>
      </c>
      <c r="AO720" s="14">
        <f t="shared" si="239"/>
        <v>4.3434887129663036E-3</v>
      </c>
    </row>
    <row r="721" spans="1:41" x14ac:dyDescent="0.2">
      <c r="A721" s="50">
        <v>44301</v>
      </c>
      <c r="B721" s="49">
        <v>132.01559399999999</v>
      </c>
      <c r="C721" s="14">
        <f t="shared" si="220"/>
        <v>1.8707998402545778E-2</v>
      </c>
      <c r="D721" s="13">
        <v>168.954498</v>
      </c>
      <c r="E721" s="14">
        <f t="shared" si="221"/>
        <v>1.3828407338556614E-2</v>
      </c>
      <c r="F721" s="13">
        <v>269.14001500000001</v>
      </c>
      <c r="G721" s="14">
        <f t="shared" si="222"/>
        <v>6.018076499899383E-3</v>
      </c>
      <c r="H721" s="13">
        <v>50.087879000000001</v>
      </c>
      <c r="I721" s="14">
        <f t="shared" si="223"/>
        <v>1.5759849845314644E-2</v>
      </c>
      <c r="J721" s="13">
        <v>47.163939999999997</v>
      </c>
      <c r="K721" s="14">
        <f t="shared" si="224"/>
        <v>5.2560738792111206E-3</v>
      </c>
      <c r="L721" s="13">
        <v>185.32600400000001</v>
      </c>
      <c r="M721" s="14">
        <f t="shared" si="225"/>
        <v>-8.1617954460023734E-3</v>
      </c>
      <c r="N721" s="13">
        <v>114.262497</v>
      </c>
      <c r="O721" s="14">
        <f t="shared" si="226"/>
        <v>1.9331731050713064E-2</v>
      </c>
      <c r="P721" s="13">
        <v>298.04168700000002</v>
      </c>
      <c r="Q721" s="14">
        <f t="shared" si="227"/>
        <v>8.4991355427415094E-3</v>
      </c>
      <c r="R721" s="13">
        <v>59.511650000000003</v>
      </c>
      <c r="S721" s="14">
        <f t="shared" si="228"/>
        <v>1.2930376030827251E-2</v>
      </c>
      <c r="T721" s="13">
        <v>146.56838999999999</v>
      </c>
      <c r="U721" s="14">
        <f t="shared" si="229"/>
        <v>2.9389094694232121E-3</v>
      </c>
      <c r="V721" s="13">
        <v>48.694389000000001</v>
      </c>
      <c r="W721" s="14">
        <f t="shared" si="230"/>
        <v>4.709991809948022E-3</v>
      </c>
      <c r="X721" s="13">
        <v>379.852081</v>
      </c>
      <c r="Y721" s="14">
        <f t="shared" si="231"/>
        <v>2.1595339446543127E-2</v>
      </c>
      <c r="Z721" s="13">
        <v>66.687270999999996</v>
      </c>
      <c r="AA721" s="14">
        <f t="shared" si="232"/>
        <v>3.4033300872229333E-3</v>
      </c>
      <c r="AB721" s="13">
        <v>252.372421</v>
      </c>
      <c r="AC721" s="14">
        <f t="shared" si="233"/>
        <v>1.5297902773588445E-2</v>
      </c>
      <c r="AD721" s="13">
        <v>161.05766299999999</v>
      </c>
      <c r="AE721" s="14">
        <f t="shared" si="234"/>
        <v>5.6310398789589433E-2</v>
      </c>
      <c r="AF721" s="13">
        <v>130.95510899999999</v>
      </c>
      <c r="AG721" s="14">
        <f t="shared" si="235"/>
        <v>1.4073219496126832E-3</v>
      </c>
      <c r="AH721" s="13">
        <v>32.891190000000002</v>
      </c>
      <c r="AI721" s="14">
        <f t="shared" si="236"/>
        <v>1.1568212614411433E-2</v>
      </c>
      <c r="AJ721" s="13">
        <v>126.54274700000001</v>
      </c>
      <c r="AK721" s="14">
        <f t="shared" si="237"/>
        <v>1.2094263904720792E-2</v>
      </c>
      <c r="AL721" s="13">
        <v>274</v>
      </c>
      <c r="AM721" s="14">
        <f t="shared" si="238"/>
        <v>2.5410760183738779E-2</v>
      </c>
      <c r="AN721" s="13">
        <v>220.973511</v>
      </c>
      <c r="AO721" s="14">
        <f t="shared" si="239"/>
        <v>1.9371101525096135E-2</v>
      </c>
    </row>
    <row r="722" spans="1:41" x14ac:dyDescent="0.2">
      <c r="A722" s="50">
        <v>44302</v>
      </c>
      <c r="B722" s="49">
        <v>131.681839</v>
      </c>
      <c r="C722" s="14">
        <f t="shared" si="220"/>
        <v>-2.5281483034496066E-3</v>
      </c>
      <c r="D722" s="13">
        <v>169.97200000000001</v>
      </c>
      <c r="E722" s="14">
        <f t="shared" si="221"/>
        <v>6.0223433648982638E-3</v>
      </c>
      <c r="F722" s="13">
        <v>272.10998499999999</v>
      </c>
      <c r="G722" s="14">
        <f t="shared" si="222"/>
        <v>1.1035036911920981E-2</v>
      </c>
      <c r="H722" s="13">
        <v>50.985278999999998</v>
      </c>
      <c r="I722" s="14">
        <f t="shared" si="223"/>
        <v>1.7916510299827104E-2</v>
      </c>
      <c r="J722" s="13">
        <v>48.223391999999997</v>
      </c>
      <c r="K722" s="14">
        <f t="shared" si="224"/>
        <v>2.2463178436746389E-2</v>
      </c>
      <c r="L722" s="13">
        <v>186.65167199999999</v>
      </c>
      <c r="M722" s="14">
        <f t="shared" si="225"/>
        <v>7.1531677767140422E-3</v>
      </c>
      <c r="N722" s="13">
        <v>114.137497</v>
      </c>
      <c r="O722" s="14">
        <f t="shared" si="226"/>
        <v>-1.0939722418283893E-3</v>
      </c>
      <c r="P722" s="13">
        <v>302.97305299999999</v>
      </c>
      <c r="Q722" s="14">
        <f t="shared" si="227"/>
        <v>1.6545893460869987E-2</v>
      </c>
      <c r="R722" s="13">
        <v>59.264522999999997</v>
      </c>
      <c r="S722" s="14">
        <f t="shared" si="228"/>
        <v>-4.1525818894284638E-3</v>
      </c>
      <c r="T722" s="13">
        <v>148.258972</v>
      </c>
      <c r="U722" s="14">
        <f t="shared" si="229"/>
        <v>1.1534424305267965E-2</v>
      </c>
      <c r="V722" s="13">
        <v>49.013961999999999</v>
      </c>
      <c r="W722" s="14">
        <f t="shared" si="230"/>
        <v>6.562830062412317E-3</v>
      </c>
      <c r="X722" s="13">
        <v>379.53765900000002</v>
      </c>
      <c r="Y722" s="14">
        <f t="shared" si="231"/>
        <v>-8.2774852561617873E-4</v>
      </c>
      <c r="Z722" s="13">
        <v>67.391898999999995</v>
      </c>
      <c r="AA722" s="14">
        <f t="shared" si="232"/>
        <v>1.0566154371499215E-2</v>
      </c>
      <c r="AB722" s="13">
        <v>253.57832300000001</v>
      </c>
      <c r="AC722" s="14">
        <f t="shared" si="233"/>
        <v>4.778263786596515E-3</v>
      </c>
      <c r="AD722" s="13">
        <v>158.81452899999999</v>
      </c>
      <c r="AE722" s="14">
        <f t="shared" si="234"/>
        <v>-1.3927521101557261E-2</v>
      </c>
      <c r="AF722" s="13">
        <v>132.65748600000001</v>
      </c>
      <c r="AG722" s="14">
        <f t="shared" si="235"/>
        <v>1.2999699003725107E-2</v>
      </c>
      <c r="AH722" s="13">
        <v>33.739722999999998</v>
      </c>
      <c r="AI722" s="14">
        <f t="shared" si="236"/>
        <v>2.5798184863484508E-2</v>
      </c>
      <c r="AJ722" s="13">
        <v>126.551956</v>
      </c>
      <c r="AK722" s="14">
        <f t="shared" si="237"/>
        <v>7.2773827171523919E-5</v>
      </c>
      <c r="AL722" s="13">
        <v>269.86999500000002</v>
      </c>
      <c r="AM722" s="14">
        <f t="shared" si="238"/>
        <v>-1.5073010948905008E-2</v>
      </c>
      <c r="AN722" s="13">
        <v>221.10047900000001</v>
      </c>
      <c r="AO722" s="14">
        <f t="shared" si="239"/>
        <v>5.7458470667093309E-4</v>
      </c>
    </row>
    <row r="723" spans="1:41" x14ac:dyDescent="0.2">
      <c r="A723" s="50">
        <v>44305</v>
      </c>
      <c r="B723" s="49">
        <v>132.34927400000001</v>
      </c>
      <c r="C723" s="14">
        <f t="shared" si="220"/>
        <v>5.0685425193675027E-3</v>
      </c>
      <c r="D723" s="13">
        <v>168.600494</v>
      </c>
      <c r="E723" s="14">
        <f t="shared" si="221"/>
        <v>-8.069011366578116E-3</v>
      </c>
      <c r="F723" s="13">
        <v>270.27999899999998</v>
      </c>
      <c r="G723" s="14">
        <f t="shared" si="222"/>
        <v>-6.7251703387511963E-3</v>
      </c>
      <c r="H723" s="13">
        <v>50.087879000000001</v>
      </c>
      <c r="I723" s="14">
        <f t="shared" si="223"/>
        <v>-1.7601158954136498E-2</v>
      </c>
      <c r="J723" s="13">
        <v>48.269053999999997</v>
      </c>
      <c r="K723" s="14">
        <f t="shared" si="224"/>
        <v>9.4688486450733578E-4</v>
      </c>
      <c r="L723" s="13">
        <v>186.82112100000001</v>
      </c>
      <c r="M723" s="14">
        <f t="shared" si="225"/>
        <v>9.0783542512284932E-4</v>
      </c>
      <c r="N723" s="13">
        <v>114.487999</v>
      </c>
      <c r="O723" s="14">
        <f t="shared" si="226"/>
        <v>3.0708751217840558E-3</v>
      </c>
      <c r="P723" s="13">
        <v>301.83718900000002</v>
      </c>
      <c r="Q723" s="14">
        <f t="shared" si="227"/>
        <v>-3.7490594914392217E-3</v>
      </c>
      <c r="R723" s="13">
        <v>58.239409999999999</v>
      </c>
      <c r="S723" s="14">
        <f t="shared" si="228"/>
        <v>-1.729724543636324E-2</v>
      </c>
      <c r="T723" s="13">
        <v>148.67021199999999</v>
      </c>
      <c r="U723" s="14">
        <f t="shared" si="229"/>
        <v>2.7737950321145011E-3</v>
      </c>
      <c r="V723" s="13">
        <v>49.306145000000001</v>
      </c>
      <c r="W723" s="14">
        <f t="shared" si="230"/>
        <v>5.9612197846810044E-3</v>
      </c>
      <c r="X723" s="13">
        <v>375.596497</v>
      </c>
      <c r="Y723" s="14">
        <f t="shared" si="231"/>
        <v>-1.0384113161218678E-2</v>
      </c>
      <c r="Z723" s="13">
        <v>67.557175000000001</v>
      </c>
      <c r="AA723" s="14">
        <f t="shared" si="232"/>
        <v>2.4524609404463771E-3</v>
      </c>
      <c r="AB723" s="13">
        <v>251.63330099999999</v>
      </c>
      <c r="AC723" s="14">
        <f t="shared" si="233"/>
        <v>-7.6703007456990768E-3</v>
      </c>
      <c r="AD723" s="13">
        <v>153.31778</v>
      </c>
      <c r="AE723" s="14">
        <f t="shared" si="234"/>
        <v>-3.4611121757002428E-2</v>
      </c>
      <c r="AF723" s="13">
        <v>133.200424</v>
      </c>
      <c r="AG723" s="14">
        <f t="shared" si="235"/>
        <v>4.0927807119757187E-3</v>
      </c>
      <c r="AH723" s="13">
        <v>34.054634</v>
      </c>
      <c r="AI723" s="14">
        <f t="shared" si="236"/>
        <v>9.3335383933057514E-3</v>
      </c>
      <c r="AJ723" s="13">
        <v>125.96183000000001</v>
      </c>
      <c r="AK723" s="14">
        <f t="shared" si="237"/>
        <v>-4.6631124373929245E-3</v>
      </c>
      <c r="AL723" s="13">
        <v>267.91000400000001</v>
      </c>
      <c r="AM723" s="14">
        <f t="shared" si="238"/>
        <v>-7.2627229270152416E-3</v>
      </c>
      <c r="AN723" s="13">
        <v>220.49501000000001</v>
      </c>
      <c r="AO723" s="14">
        <f t="shared" si="239"/>
        <v>-2.7384336874276549E-3</v>
      </c>
    </row>
    <row r="724" spans="1:41" x14ac:dyDescent="0.2">
      <c r="A724" s="50">
        <v>44306</v>
      </c>
      <c r="B724" s="49">
        <v>130.65126000000001</v>
      </c>
      <c r="C724" s="14">
        <f t="shared" si="220"/>
        <v>-1.2829794593357535E-2</v>
      </c>
      <c r="D724" s="13">
        <v>166.734497</v>
      </c>
      <c r="E724" s="14">
        <f t="shared" si="221"/>
        <v>-1.1067565436670646E-2</v>
      </c>
      <c r="F724" s="13">
        <v>267.89001500000001</v>
      </c>
      <c r="G724" s="14">
        <f t="shared" si="222"/>
        <v>-8.8426224983076951E-3</v>
      </c>
      <c r="H724" s="13">
        <v>50.106383999999998</v>
      </c>
      <c r="I724" s="14">
        <f t="shared" si="223"/>
        <v>3.6945066090732226E-4</v>
      </c>
      <c r="J724" s="13">
        <v>47.300933999999998</v>
      </c>
      <c r="K724" s="14">
        <f t="shared" si="224"/>
        <v>-2.0056742773537639E-2</v>
      </c>
      <c r="L724" s="13">
        <v>182.19619800000001</v>
      </c>
      <c r="M724" s="14">
        <f t="shared" si="225"/>
        <v>-2.4755889351504301E-2</v>
      </c>
      <c r="N724" s="13">
        <v>113.95050000000001</v>
      </c>
      <c r="O724" s="14">
        <f t="shared" si="226"/>
        <v>-4.6948064836035419E-3</v>
      </c>
      <c r="P724" s="13">
        <v>299.16833500000001</v>
      </c>
      <c r="Q724" s="14">
        <f t="shared" si="227"/>
        <v>-8.8420317219426448E-3</v>
      </c>
      <c r="R724" s="13">
        <v>57.388199</v>
      </c>
      <c r="S724" s="14">
        <f t="shared" si="228"/>
        <v>-1.4615721553497885E-2</v>
      </c>
      <c r="T724" s="13">
        <v>152.133591</v>
      </c>
      <c r="U724" s="14">
        <f t="shared" si="229"/>
        <v>2.329571575508349E-2</v>
      </c>
      <c r="V724" s="13">
        <v>49.461368999999998</v>
      </c>
      <c r="W724" s="14">
        <f t="shared" si="230"/>
        <v>3.1481674343025734E-3</v>
      </c>
      <c r="X724" s="13">
        <v>370.16149899999999</v>
      </c>
      <c r="Y724" s="14">
        <f t="shared" si="231"/>
        <v>-1.4470310674915554E-2</v>
      </c>
      <c r="Z724" s="13">
        <v>68.348785000000007</v>
      </c>
      <c r="AA724" s="14">
        <f t="shared" si="232"/>
        <v>1.1717630288714753E-2</v>
      </c>
      <c r="AB724" s="13">
        <v>251.16644299999999</v>
      </c>
      <c r="AC724" s="14">
        <f t="shared" si="233"/>
        <v>-1.8553108755665626E-3</v>
      </c>
      <c r="AD724" s="13">
        <v>151.416473</v>
      </c>
      <c r="AE724" s="14">
        <f t="shared" si="234"/>
        <v>-1.2401086162348585E-2</v>
      </c>
      <c r="AF724" s="13">
        <v>134.08380099999999</v>
      </c>
      <c r="AG724" s="14">
        <f t="shared" si="235"/>
        <v>6.6319383487847272E-3</v>
      </c>
      <c r="AH724" s="13">
        <v>34.142108999999998</v>
      </c>
      <c r="AI724" s="14">
        <f t="shared" si="236"/>
        <v>2.5686665726607494E-3</v>
      </c>
      <c r="AJ724" s="13">
        <v>127.01299299999999</v>
      </c>
      <c r="AK724" s="14">
        <f t="shared" si="237"/>
        <v>8.3450915249483337E-3</v>
      </c>
      <c r="AL724" s="13">
        <v>264.42999300000002</v>
      </c>
      <c r="AM724" s="14">
        <f t="shared" si="238"/>
        <v>-1.2989477615774292E-2</v>
      </c>
      <c r="AN724" s="13">
        <v>218.043869</v>
      </c>
      <c r="AO724" s="14">
        <f t="shared" si="239"/>
        <v>-1.1116537285809858E-2</v>
      </c>
    </row>
    <row r="725" spans="1:41" x14ac:dyDescent="0.2">
      <c r="A725" s="50">
        <v>44307</v>
      </c>
      <c r="B725" s="49">
        <v>131.03407300000001</v>
      </c>
      <c r="C725" s="14">
        <f t="shared" si="220"/>
        <v>2.9300368017881606E-3</v>
      </c>
      <c r="D725" s="13">
        <v>168.100998</v>
      </c>
      <c r="E725" s="14">
        <f t="shared" si="221"/>
        <v>8.195670509624664E-3</v>
      </c>
      <c r="F725" s="13">
        <v>272.209991</v>
      </c>
      <c r="G725" s="14">
        <f t="shared" si="222"/>
        <v>1.6125931382698244E-2</v>
      </c>
      <c r="H725" s="13">
        <v>50.568966000000003</v>
      </c>
      <c r="I725" s="14">
        <f t="shared" si="223"/>
        <v>9.2319972640613202E-3</v>
      </c>
      <c r="J725" s="13">
        <v>47.428806000000002</v>
      </c>
      <c r="K725" s="14">
        <f t="shared" si="224"/>
        <v>2.7033715655593316E-3</v>
      </c>
      <c r="L725" s="13">
        <v>182.51516699999999</v>
      </c>
      <c r="M725" s="14">
        <f t="shared" si="225"/>
        <v>1.7506896603844968E-3</v>
      </c>
      <c r="N725" s="13">
        <v>113.917503</v>
      </c>
      <c r="O725" s="14">
        <f t="shared" si="226"/>
        <v>-2.8957310411104054E-4</v>
      </c>
      <c r="P725" s="13">
        <v>301.00604199999998</v>
      </c>
      <c r="Q725" s="14">
        <f t="shared" si="227"/>
        <v>6.1427189478457933E-3</v>
      </c>
      <c r="R725" s="13">
        <v>58.303474000000001</v>
      </c>
      <c r="S725" s="14">
        <f t="shared" si="228"/>
        <v>1.5948836449807491E-2</v>
      </c>
      <c r="T725" s="13">
        <v>152.23410000000001</v>
      </c>
      <c r="U725" s="14">
        <f t="shared" si="229"/>
        <v>6.6066277236576099E-4</v>
      </c>
      <c r="V725" s="13">
        <v>49.863124999999997</v>
      </c>
      <c r="W725" s="14">
        <f t="shared" si="230"/>
        <v>8.1226219193406557E-3</v>
      </c>
      <c r="X725" s="13">
        <v>376.520355</v>
      </c>
      <c r="Y725" s="14">
        <f t="shared" si="231"/>
        <v>1.7178599117354532E-2</v>
      </c>
      <c r="Z725" s="13">
        <v>68.922920000000005</v>
      </c>
      <c r="AA725" s="14">
        <f t="shared" si="232"/>
        <v>8.400076168142645E-3</v>
      </c>
      <c r="AB725" s="13">
        <v>253.422729</v>
      </c>
      <c r="AC725" s="14">
        <f t="shared" si="233"/>
        <v>8.9832302956172061E-3</v>
      </c>
      <c r="AD725" s="13">
        <v>153.305283</v>
      </c>
      <c r="AE725" s="14">
        <f t="shared" si="234"/>
        <v>1.2474270220255379E-2</v>
      </c>
      <c r="AF725" s="13">
        <v>135.25247200000001</v>
      </c>
      <c r="AG725" s="14">
        <f t="shared" si="235"/>
        <v>8.7159745717531045E-3</v>
      </c>
      <c r="AH725" s="13">
        <v>34.579490999999997</v>
      </c>
      <c r="AI725" s="14">
        <f t="shared" si="236"/>
        <v>1.2810632172722602E-2</v>
      </c>
      <c r="AJ725" s="13">
        <v>126.183144</v>
      </c>
      <c r="AK725" s="14">
        <f t="shared" si="237"/>
        <v>-6.5335756633968511E-3</v>
      </c>
      <c r="AL725" s="13">
        <v>264.89001500000001</v>
      </c>
      <c r="AM725" s="14">
        <f t="shared" si="238"/>
        <v>1.7396740618602635E-3</v>
      </c>
      <c r="AN725" s="13">
        <v>222.11608899999999</v>
      </c>
      <c r="AO725" s="14">
        <f t="shared" si="239"/>
        <v>1.8676149981543322E-2</v>
      </c>
    </row>
    <row r="726" spans="1:41" x14ac:dyDescent="0.2">
      <c r="A726" s="50">
        <v>44308</v>
      </c>
      <c r="B726" s="49">
        <v>129.50285299999999</v>
      </c>
      <c r="C726" s="14">
        <f t="shared" si="220"/>
        <v>-1.1685662858087476E-2</v>
      </c>
      <c r="D726" s="13">
        <v>165.45199600000001</v>
      </c>
      <c r="E726" s="14">
        <f t="shared" si="221"/>
        <v>-1.5758395437961648E-2</v>
      </c>
      <c r="F726" s="13">
        <v>269.51001000000002</v>
      </c>
      <c r="G726" s="14">
        <f t="shared" si="222"/>
        <v>-9.9187432102739725E-3</v>
      </c>
      <c r="H726" s="13">
        <v>50.328434000000001</v>
      </c>
      <c r="I726" s="14">
        <f t="shared" si="223"/>
        <v>-4.7565141039269676E-3</v>
      </c>
      <c r="J726" s="13">
        <v>47.036068</v>
      </c>
      <c r="K726" s="14">
        <f t="shared" si="224"/>
        <v>-8.2805795279772276E-3</v>
      </c>
      <c r="L726" s="13">
        <v>182.16629</v>
      </c>
      <c r="M726" s="14">
        <f t="shared" si="225"/>
        <v>-1.9114959361157258E-3</v>
      </c>
      <c r="N726" s="13">
        <v>112.62599899999999</v>
      </c>
      <c r="O726" s="14">
        <f t="shared" si="226"/>
        <v>-1.1337186700800528E-2</v>
      </c>
      <c r="P726" s="13">
        <v>296.85961900000001</v>
      </c>
      <c r="Q726" s="14">
        <f t="shared" si="227"/>
        <v>-1.3775215183222E-2</v>
      </c>
      <c r="R726" s="13">
        <v>57.269207000000002</v>
      </c>
      <c r="S726" s="14">
        <f t="shared" si="228"/>
        <v>-1.7739371756818501E-2</v>
      </c>
      <c r="T726" s="13">
        <v>150.94560200000001</v>
      </c>
      <c r="U726" s="14">
        <f t="shared" si="229"/>
        <v>-8.4639249681904838E-3</v>
      </c>
      <c r="V726" s="13">
        <v>49.707892999999999</v>
      </c>
      <c r="W726" s="14">
        <f t="shared" si="230"/>
        <v>-3.1131622817462956E-3</v>
      </c>
      <c r="X726" s="13">
        <v>376.77587899999997</v>
      </c>
      <c r="Y726" s="14">
        <f t="shared" si="231"/>
        <v>6.786459127821054E-4</v>
      </c>
      <c r="Z726" s="13">
        <v>67.818145999999999</v>
      </c>
      <c r="AA726" s="14">
        <f t="shared" si="232"/>
        <v>-1.6029123548450985E-2</v>
      </c>
      <c r="AB726" s="13">
        <v>250.10642999999999</v>
      </c>
      <c r="AC726" s="14">
        <f t="shared" si="233"/>
        <v>-1.3086036177915261E-2</v>
      </c>
      <c r="AD726" s="13">
        <v>148.21275299999999</v>
      </c>
      <c r="AE726" s="14">
        <f t="shared" si="234"/>
        <v>-3.3218229015630318E-2</v>
      </c>
      <c r="AF726" s="13">
        <v>134.4151</v>
      </c>
      <c r="AG726" s="14">
        <f t="shared" si="235"/>
        <v>-6.1911770455479465E-3</v>
      </c>
      <c r="AH726" s="13">
        <v>33.800953</v>
      </c>
      <c r="AI726" s="14">
        <f t="shared" si="236"/>
        <v>-2.2514443604736645E-2</v>
      </c>
      <c r="AJ726" s="13">
        <v>124.93042</v>
      </c>
      <c r="AK726" s="14">
        <f t="shared" si="237"/>
        <v>-9.9278236402161602E-3</v>
      </c>
      <c r="AL726" s="13">
        <v>262.26998900000001</v>
      </c>
      <c r="AM726" s="14">
        <f t="shared" si="238"/>
        <v>-9.8909957024994055E-3</v>
      </c>
      <c r="AN726" s="13">
        <v>222.233261</v>
      </c>
      <c r="AO726" s="14">
        <f t="shared" si="239"/>
        <v>5.2752594612814896E-4</v>
      </c>
    </row>
    <row r="727" spans="1:41" x14ac:dyDescent="0.2">
      <c r="A727" s="50">
        <v>44309</v>
      </c>
      <c r="B727" s="49">
        <v>131.83891299999999</v>
      </c>
      <c r="C727" s="14">
        <f t="shared" si="220"/>
        <v>1.8038675951023375E-2</v>
      </c>
      <c r="D727" s="13">
        <v>167.044006</v>
      </c>
      <c r="E727" s="14">
        <f t="shared" si="221"/>
        <v>9.6221867278045714E-3</v>
      </c>
      <c r="F727" s="13">
        <v>271.98001099999999</v>
      </c>
      <c r="G727" s="14">
        <f t="shared" si="222"/>
        <v>9.164783898008011E-3</v>
      </c>
      <c r="H727" s="13">
        <v>50.319175999999999</v>
      </c>
      <c r="I727" s="14">
        <f t="shared" si="223"/>
        <v>-1.8395168027685038E-4</v>
      </c>
      <c r="J727" s="13">
        <v>47.410533999999998</v>
      </c>
      <c r="K727" s="14">
        <f t="shared" si="224"/>
        <v>7.9612522033092326E-3</v>
      </c>
      <c r="L727" s="13">
        <v>182.42546100000001</v>
      </c>
      <c r="M727" s="14">
        <f t="shared" si="225"/>
        <v>1.4227165739610914E-3</v>
      </c>
      <c r="N727" s="13">
        <v>114.996498</v>
      </c>
      <c r="O727" s="14">
        <f t="shared" si="226"/>
        <v>2.1047529176633661E-2</v>
      </c>
      <c r="P727" s="13">
        <v>299.10376000000002</v>
      </c>
      <c r="Q727" s="14">
        <f t="shared" si="227"/>
        <v>7.5596034501412834E-3</v>
      </c>
      <c r="R727" s="13">
        <v>54.221321000000003</v>
      </c>
      <c r="S727" s="14">
        <f t="shared" si="228"/>
        <v>-5.3220328334562028E-2</v>
      </c>
      <c r="T727" s="13">
        <v>151.25633199999999</v>
      </c>
      <c r="U727" s="14">
        <f t="shared" si="229"/>
        <v>2.0585561678039266E-3</v>
      </c>
      <c r="V727" s="13">
        <v>49.735287</v>
      </c>
      <c r="W727" s="14">
        <f t="shared" si="230"/>
        <v>5.5109960102317501E-4</v>
      </c>
      <c r="X727" s="13">
        <v>380.41238399999997</v>
      </c>
      <c r="Y727" s="14">
        <f t="shared" si="231"/>
        <v>9.65163961570914E-3</v>
      </c>
      <c r="Z727" s="13">
        <v>67.748558000000003</v>
      </c>
      <c r="AA727" s="14">
        <f t="shared" si="232"/>
        <v>-1.0260970566785543E-3</v>
      </c>
      <c r="AB727" s="13">
        <v>253.97709699999999</v>
      </c>
      <c r="AC727" s="14">
        <f t="shared" si="233"/>
        <v>1.5476079523425224E-2</v>
      </c>
      <c r="AD727" s="13">
        <v>152.35467499999999</v>
      </c>
      <c r="AE727" s="14">
        <f t="shared" si="234"/>
        <v>2.7945786824430607E-2</v>
      </c>
      <c r="AF727" s="13">
        <v>134.194244</v>
      </c>
      <c r="AG727" s="14">
        <f t="shared" si="235"/>
        <v>-1.6430892064953628E-3</v>
      </c>
      <c r="AH727" s="13">
        <v>33.818451000000003</v>
      </c>
      <c r="AI727" s="14">
        <f t="shared" si="236"/>
        <v>5.1767771163158116E-4</v>
      </c>
      <c r="AJ727" s="13">
        <v>124.290138</v>
      </c>
      <c r="AK727" s="14">
        <f t="shared" si="237"/>
        <v>-5.1251088405850354E-3</v>
      </c>
      <c r="AL727" s="13">
        <v>266.02999899999998</v>
      </c>
      <c r="AM727" s="14">
        <f t="shared" si="238"/>
        <v>1.4336409645405279E-2</v>
      </c>
      <c r="AN727" s="13">
        <v>224.60626199999999</v>
      </c>
      <c r="AO727" s="14">
        <f t="shared" si="239"/>
        <v>1.0677974076976682E-2</v>
      </c>
    </row>
    <row r="728" spans="1:41" x14ac:dyDescent="0.2">
      <c r="A728" s="50">
        <v>44312</v>
      </c>
      <c r="B728" s="49">
        <v>132.23152200000001</v>
      </c>
      <c r="C728" s="14">
        <f t="shared" si="220"/>
        <v>2.9779447589954877E-3</v>
      </c>
      <c r="D728" s="13">
        <v>170.449997</v>
      </c>
      <c r="E728" s="14">
        <f t="shared" si="221"/>
        <v>2.0389782797713751E-2</v>
      </c>
      <c r="F728" s="13">
        <v>270.85998499999999</v>
      </c>
      <c r="G728" s="14">
        <f t="shared" si="222"/>
        <v>-4.1180452779671084E-3</v>
      </c>
      <c r="H728" s="13">
        <v>50.25441</v>
      </c>
      <c r="I728" s="14">
        <f t="shared" si="223"/>
        <v>-1.2871037474858626E-3</v>
      </c>
      <c r="J728" s="13">
        <v>47.163939999999997</v>
      </c>
      <c r="K728" s="14">
        <f t="shared" si="224"/>
        <v>-5.2012491569911612E-3</v>
      </c>
      <c r="L728" s="13">
        <v>183.671402</v>
      </c>
      <c r="M728" s="14">
        <f t="shared" si="225"/>
        <v>6.8298635134049768E-3</v>
      </c>
      <c r="N728" s="13">
        <v>115.496498</v>
      </c>
      <c r="O728" s="14">
        <f t="shared" si="226"/>
        <v>4.3479584917447411E-3</v>
      </c>
      <c r="P728" s="13">
        <v>295.50210600000003</v>
      </c>
      <c r="Q728" s="14">
        <f t="shared" si="227"/>
        <v>-1.2041486873986429E-2</v>
      </c>
      <c r="R728" s="13">
        <v>53.781981999999999</v>
      </c>
      <c r="S728" s="14">
        <f t="shared" si="228"/>
        <v>-8.1026981987399882E-3</v>
      </c>
      <c r="T728" s="13">
        <v>149.976944</v>
      </c>
      <c r="U728" s="14">
        <f t="shared" si="229"/>
        <v>-8.4584095295923145E-3</v>
      </c>
      <c r="V728" s="13">
        <v>48.995697</v>
      </c>
      <c r="W728" s="14">
        <f t="shared" si="230"/>
        <v>-1.4870528443919451E-2</v>
      </c>
      <c r="X728" s="13">
        <v>380.81530800000002</v>
      </c>
      <c r="Y728" s="14">
        <f t="shared" si="231"/>
        <v>1.059176874746548E-3</v>
      </c>
      <c r="Z728" s="13">
        <v>67.444091999999998</v>
      </c>
      <c r="AA728" s="14">
        <f t="shared" si="232"/>
        <v>-4.4940587517745545E-3</v>
      </c>
      <c r="AB728" s="13">
        <v>254.36610400000001</v>
      </c>
      <c r="AC728" s="14">
        <f t="shared" si="233"/>
        <v>1.5316617309002467E-3</v>
      </c>
      <c r="AD728" s="13">
        <v>154.47799699999999</v>
      </c>
      <c r="AE728" s="14">
        <f t="shared" si="234"/>
        <v>1.3936703944266826E-2</v>
      </c>
      <c r="AF728" s="13">
        <v>131.92134100000001</v>
      </c>
      <c r="AG728" s="14">
        <f t="shared" si="235"/>
        <v>-1.6937410519634377E-2</v>
      </c>
      <c r="AH728" s="13">
        <v>33.835934000000002</v>
      </c>
      <c r="AI728" s="14">
        <f t="shared" si="236"/>
        <v>5.1696631522246683E-4</v>
      </c>
      <c r="AJ728" s="13">
        <v>121.8032</v>
      </c>
      <c r="AK728" s="14">
        <f t="shared" si="237"/>
        <v>-2.0009133789842592E-2</v>
      </c>
      <c r="AL728" s="13">
        <v>271.72000100000002</v>
      </c>
      <c r="AM728" s="14">
        <f t="shared" si="238"/>
        <v>2.1388572797762073E-2</v>
      </c>
      <c r="AN728" s="13">
        <v>224.93833900000001</v>
      </c>
      <c r="AO728" s="14">
        <f t="shared" si="239"/>
        <v>1.4784850477589373E-3</v>
      </c>
    </row>
    <row r="729" spans="1:41" x14ac:dyDescent="0.2">
      <c r="A729" s="50">
        <v>44313</v>
      </c>
      <c r="B729" s="49">
        <v>131.907623</v>
      </c>
      <c r="C729" s="14">
        <f t="shared" si="220"/>
        <v>-2.449484019400594E-3</v>
      </c>
      <c r="D729" s="13">
        <v>170.87150600000001</v>
      </c>
      <c r="E729" s="14">
        <f t="shared" si="221"/>
        <v>2.4729187880245806E-3</v>
      </c>
      <c r="F729" s="13">
        <v>273.64999399999999</v>
      </c>
      <c r="G729" s="14">
        <f t="shared" si="222"/>
        <v>1.0300558054007203E-2</v>
      </c>
      <c r="H729" s="13">
        <v>50.235900999999998</v>
      </c>
      <c r="I729" s="14">
        <f t="shared" si="223"/>
        <v>-3.6830598548465154E-4</v>
      </c>
      <c r="J729" s="13">
        <v>46.917338999999998</v>
      </c>
      <c r="K729" s="14">
        <f t="shared" si="224"/>
        <v>-5.2285920133050556E-3</v>
      </c>
      <c r="L729" s="13">
        <v>184.04019199999999</v>
      </c>
      <c r="M729" s="14">
        <f t="shared" si="225"/>
        <v>2.0078792669093737E-3</v>
      </c>
      <c r="N729" s="13">
        <v>114.549004</v>
      </c>
      <c r="O729" s="14">
        <f t="shared" si="226"/>
        <v>-8.2036599932233667E-3</v>
      </c>
      <c r="P729" s="13">
        <v>296.05624399999999</v>
      </c>
      <c r="Q729" s="14">
        <f t="shared" si="227"/>
        <v>1.8752421344840897E-3</v>
      </c>
      <c r="R729" s="13">
        <v>53.058917999999998</v>
      </c>
      <c r="S729" s="14">
        <f t="shared" si="228"/>
        <v>-1.3444353910199935E-2</v>
      </c>
      <c r="T729" s="13">
        <v>149.117966</v>
      </c>
      <c r="U729" s="14">
        <f t="shared" si="229"/>
        <v>-5.7274003396149409E-3</v>
      </c>
      <c r="V729" s="13">
        <v>48.922649</v>
      </c>
      <c r="W729" s="14">
        <f t="shared" si="230"/>
        <v>-1.4909064361304791E-3</v>
      </c>
      <c r="X729" s="13">
        <v>382.387878</v>
      </c>
      <c r="Y729" s="14">
        <f t="shared" si="231"/>
        <v>4.1294821057979991E-3</v>
      </c>
      <c r="Z729" s="13">
        <v>67.296211</v>
      </c>
      <c r="AA729" s="14">
        <f t="shared" si="232"/>
        <v>-2.1926457249954456E-3</v>
      </c>
      <c r="AB729" s="13">
        <v>254.77458200000001</v>
      </c>
      <c r="AC729" s="14">
        <f t="shared" si="233"/>
        <v>1.6058664797571343E-3</v>
      </c>
      <c r="AD729" s="13">
        <v>153.51739499999999</v>
      </c>
      <c r="AE729" s="14">
        <f t="shared" si="234"/>
        <v>-6.2183742581799484E-3</v>
      </c>
      <c r="AF729" s="13">
        <v>131.488831</v>
      </c>
      <c r="AG729" s="14">
        <f t="shared" si="235"/>
        <v>-3.2785445987848494E-3</v>
      </c>
      <c r="AH729" s="13">
        <v>33.634746999999997</v>
      </c>
      <c r="AI729" s="14">
        <f t="shared" si="236"/>
        <v>-5.94595674527576E-3</v>
      </c>
      <c r="AJ729" s="13">
        <v>121.728966</v>
      </c>
      <c r="AK729" s="14">
        <f t="shared" si="237"/>
        <v>-6.0945853639315928E-4</v>
      </c>
      <c r="AL729" s="13">
        <v>268.82000699999998</v>
      </c>
      <c r="AM729" s="14">
        <f t="shared" si="238"/>
        <v>-1.0672729240863044E-2</v>
      </c>
      <c r="AN729" s="13">
        <v>224.518372</v>
      </c>
      <c r="AO729" s="14">
        <f t="shared" si="239"/>
        <v>-1.8670316579514346E-3</v>
      </c>
    </row>
    <row r="730" spans="1:41" x14ac:dyDescent="0.2">
      <c r="A730" s="50">
        <v>44314</v>
      </c>
      <c r="B730" s="49">
        <v>131.112549</v>
      </c>
      <c r="C730" s="14">
        <f t="shared" si="220"/>
        <v>-6.0275060827985616E-3</v>
      </c>
      <c r="D730" s="13">
        <v>172.925003</v>
      </c>
      <c r="E730" s="14">
        <f t="shared" si="221"/>
        <v>1.2017784872803805E-2</v>
      </c>
      <c r="F730" s="13">
        <v>272.95001200000002</v>
      </c>
      <c r="G730" s="14">
        <f t="shared" si="222"/>
        <v>-2.5579463378316847E-3</v>
      </c>
      <c r="H730" s="13">
        <v>50.050873000000003</v>
      </c>
      <c r="I730" s="14">
        <f t="shared" si="223"/>
        <v>-3.6831826704968318E-3</v>
      </c>
      <c r="J730" s="13">
        <v>46.679881999999999</v>
      </c>
      <c r="K730" s="14">
        <f t="shared" si="224"/>
        <v>-5.0611779154823289E-3</v>
      </c>
      <c r="L730" s="13">
        <v>182.79425000000001</v>
      </c>
      <c r="M730" s="14">
        <f t="shared" si="225"/>
        <v>-6.7699451215524897E-3</v>
      </c>
      <c r="N730" s="13">
        <v>117.952003</v>
      </c>
      <c r="O730" s="14">
        <f t="shared" si="226"/>
        <v>2.9707800863986611E-2</v>
      </c>
      <c r="P730" s="13">
        <v>295.24359099999998</v>
      </c>
      <c r="Q730" s="14">
        <f t="shared" si="227"/>
        <v>-2.7449277509580261E-3</v>
      </c>
      <c r="R730" s="13">
        <v>52.738563999999997</v>
      </c>
      <c r="S730" s="14">
        <f t="shared" si="228"/>
        <v>-6.0377032189009583E-3</v>
      </c>
      <c r="T730" s="13">
        <v>148.021378</v>
      </c>
      <c r="U730" s="14">
        <f t="shared" si="229"/>
        <v>-7.3538288471557411E-3</v>
      </c>
      <c r="V730" s="13">
        <v>48.931789000000002</v>
      </c>
      <c r="W730" s="14">
        <f t="shared" si="230"/>
        <v>1.8682553350712894E-4</v>
      </c>
      <c r="X730" s="13">
        <v>388.854736</v>
      </c>
      <c r="Y730" s="14">
        <f t="shared" si="231"/>
        <v>1.691177563949875E-2</v>
      </c>
      <c r="Z730" s="13">
        <v>67.061324999999997</v>
      </c>
      <c r="AA730" s="14">
        <f t="shared" si="232"/>
        <v>-3.490330235680017E-3</v>
      </c>
      <c r="AB730" s="13">
        <v>247.568085</v>
      </c>
      <c r="AC730" s="14">
        <f t="shared" si="233"/>
        <v>-2.828577695399781E-2</v>
      </c>
      <c r="AD730" s="13">
        <v>152.46940599999999</v>
      </c>
      <c r="AE730" s="14">
        <f t="shared" si="234"/>
        <v>-6.8265163045529986E-3</v>
      </c>
      <c r="AF730" s="13">
        <v>130.513428</v>
      </c>
      <c r="AG730" s="14">
        <f t="shared" si="235"/>
        <v>-7.4181433706714817E-3</v>
      </c>
      <c r="AH730" s="13">
        <v>33.949665000000003</v>
      </c>
      <c r="AI730" s="14">
        <f t="shared" si="236"/>
        <v>9.3628770271412254E-3</v>
      </c>
      <c r="AJ730" s="13">
        <v>121.933098</v>
      </c>
      <c r="AK730" s="14">
        <f t="shared" si="237"/>
        <v>1.6769385850201601E-3</v>
      </c>
      <c r="AL730" s="13">
        <v>271.08999599999999</v>
      </c>
      <c r="AM730" s="14">
        <f t="shared" si="238"/>
        <v>8.4442710396923637E-3</v>
      </c>
      <c r="AN730" s="13">
        <v>227.97538800000001</v>
      </c>
      <c r="AO730" s="14">
        <f t="shared" si="239"/>
        <v>1.5397474911318154E-2</v>
      </c>
    </row>
    <row r="731" spans="1:41" x14ac:dyDescent="0.2">
      <c r="A731" s="50">
        <v>44315</v>
      </c>
      <c r="B731" s="49">
        <v>131.01440400000001</v>
      </c>
      <c r="C731" s="14">
        <f t="shared" si="220"/>
        <v>-7.485553499534392E-4</v>
      </c>
      <c r="D731" s="13">
        <v>173.565506</v>
      </c>
      <c r="E731" s="14">
        <f t="shared" si="221"/>
        <v>3.7039351677790044E-3</v>
      </c>
      <c r="F731" s="13">
        <v>277.60000600000001</v>
      </c>
      <c r="G731" s="14">
        <f t="shared" si="222"/>
        <v>1.7036064464433842E-2</v>
      </c>
      <c r="H731" s="13">
        <v>52.178733999999999</v>
      </c>
      <c r="I731" s="14">
        <f t="shared" si="223"/>
        <v>4.2513963742450533E-2</v>
      </c>
      <c r="J731" s="13">
        <v>46.999538000000001</v>
      </c>
      <c r="K731" s="14">
        <f t="shared" si="224"/>
        <v>6.8478322203129327E-3</v>
      </c>
      <c r="L731" s="13">
        <v>184.72795099999999</v>
      </c>
      <c r="M731" s="14">
        <f t="shared" si="225"/>
        <v>1.0578565791867112E-2</v>
      </c>
      <c r="N731" s="13">
        <v>119.63800000000001</v>
      </c>
      <c r="O731" s="14">
        <f t="shared" si="226"/>
        <v>1.4293924283761417E-2</v>
      </c>
      <c r="P731" s="13">
        <v>300.44274899999999</v>
      </c>
      <c r="Q731" s="14">
        <f t="shared" si="227"/>
        <v>1.7609723491000429E-2</v>
      </c>
      <c r="R731" s="13">
        <v>53.342647999999997</v>
      </c>
      <c r="S731" s="14">
        <f t="shared" si="228"/>
        <v>1.1454312635436947E-2</v>
      </c>
      <c r="T731" s="13">
        <v>150.05007900000001</v>
      </c>
      <c r="U731" s="14">
        <f t="shared" si="229"/>
        <v>1.3705459491128558E-2</v>
      </c>
      <c r="V731" s="13">
        <v>49.543545000000002</v>
      </c>
      <c r="W731" s="14">
        <f t="shared" si="230"/>
        <v>1.2502220182466717E-2</v>
      </c>
      <c r="X731" s="13">
        <v>382.26989700000001</v>
      </c>
      <c r="Y731" s="14">
        <f t="shared" si="231"/>
        <v>-1.6933930309646517E-2</v>
      </c>
      <c r="Z731" s="13">
        <v>64.094939999999994</v>
      </c>
      <c r="AA731" s="14">
        <f t="shared" si="232"/>
        <v>-4.4233915748011277E-2</v>
      </c>
      <c r="AB731" s="13">
        <v>245.574432</v>
      </c>
      <c r="AC731" s="14">
        <f t="shared" si="233"/>
        <v>-8.052948343482913E-3</v>
      </c>
      <c r="AD731" s="13">
        <v>152.948486</v>
      </c>
      <c r="AE731" s="14">
        <f t="shared" si="234"/>
        <v>3.1421385612271369E-3</v>
      </c>
      <c r="AF731" s="13">
        <v>132.45503199999999</v>
      </c>
      <c r="AG731" s="14">
        <f t="shared" si="235"/>
        <v>1.487666081378225E-2</v>
      </c>
      <c r="AH731" s="13">
        <v>33.765965000000001</v>
      </c>
      <c r="AI731" s="14">
        <f t="shared" si="236"/>
        <v>-5.4109517722782385E-3</v>
      </c>
      <c r="AJ731" s="13">
        <v>122.96313499999999</v>
      </c>
      <c r="AK731" s="14">
        <f t="shared" si="237"/>
        <v>8.4475586768080202E-3</v>
      </c>
      <c r="AL731" s="13">
        <v>267.85000600000001</v>
      </c>
      <c r="AM731" s="14">
        <f t="shared" si="238"/>
        <v>-1.1951713629447136E-2</v>
      </c>
      <c r="AN731" s="13">
        <v>231.30543499999999</v>
      </c>
      <c r="AO731" s="14">
        <f t="shared" si="239"/>
        <v>1.4607046090431286E-2</v>
      </c>
    </row>
    <row r="732" spans="1:41" x14ac:dyDescent="0.2">
      <c r="A732" s="50">
        <v>44316</v>
      </c>
      <c r="B732" s="49">
        <v>129.03175400000001</v>
      </c>
      <c r="C732" s="14">
        <f t="shared" si="220"/>
        <v>-1.5133068879968348E-2</v>
      </c>
      <c r="D732" s="13">
        <v>173.371002</v>
      </c>
      <c r="E732" s="14">
        <f t="shared" si="221"/>
        <v>-1.1206374151324638E-3</v>
      </c>
      <c r="F732" s="13">
        <v>274.95001200000002</v>
      </c>
      <c r="G732" s="14">
        <f t="shared" si="222"/>
        <v>-9.5460876899260416E-3</v>
      </c>
      <c r="H732" s="13">
        <v>51.947448999999999</v>
      </c>
      <c r="I732" s="14">
        <f t="shared" si="223"/>
        <v>-4.4325529247221107E-3</v>
      </c>
      <c r="J732" s="13">
        <v>46.497219000000001</v>
      </c>
      <c r="K732" s="14">
        <f t="shared" si="224"/>
        <v>-1.0687743356115553E-2</v>
      </c>
      <c r="L732" s="13">
        <v>185.41570999999999</v>
      </c>
      <c r="M732" s="14">
        <f t="shared" si="225"/>
        <v>3.7230911525674149E-3</v>
      </c>
      <c r="N732" s="13">
        <v>117.675003</v>
      </c>
      <c r="O732" s="14">
        <f t="shared" si="226"/>
        <v>-1.6407805212390714E-2</v>
      </c>
      <c r="P732" s="13">
        <v>298.90057400000001</v>
      </c>
      <c r="Q732" s="14">
        <f t="shared" si="227"/>
        <v>-5.1330078863044415E-3</v>
      </c>
      <c r="R732" s="13">
        <v>52.656188999999998</v>
      </c>
      <c r="S732" s="14">
        <f t="shared" si="228"/>
        <v>-1.2868858703827368E-2</v>
      </c>
      <c r="T732" s="13">
        <v>148.70674099999999</v>
      </c>
      <c r="U732" s="14">
        <f t="shared" si="229"/>
        <v>-8.9525977523812195E-3</v>
      </c>
      <c r="V732" s="13">
        <v>49.287888000000002</v>
      </c>
      <c r="W732" s="14">
        <f t="shared" si="230"/>
        <v>-5.1602484238865154E-3</v>
      </c>
      <c r="X732" s="13">
        <v>375.49822999999998</v>
      </c>
      <c r="Y732" s="14">
        <f t="shared" si="231"/>
        <v>-1.7714361118003619E-2</v>
      </c>
      <c r="Z732" s="13">
        <v>64.808250000000001</v>
      </c>
      <c r="AA732" s="14">
        <f t="shared" si="232"/>
        <v>1.1128959633943225E-2</v>
      </c>
      <c r="AB732" s="13">
        <v>245.253479</v>
      </c>
      <c r="AC732" s="14">
        <f t="shared" si="233"/>
        <v>-1.3069479480665169E-3</v>
      </c>
      <c r="AD732" s="13">
        <v>149.802155</v>
      </c>
      <c r="AE732" s="14">
        <f t="shared" si="234"/>
        <v>-2.0571181070729971E-2</v>
      </c>
      <c r="AF732" s="13">
        <v>132.65748600000001</v>
      </c>
      <c r="AG732" s="14">
        <f t="shared" si="235"/>
        <v>1.5284734520317755E-3</v>
      </c>
      <c r="AH732" s="13">
        <v>33.809704000000004</v>
      </c>
      <c r="AI732" s="14">
        <f t="shared" si="236"/>
        <v>1.2953576182408444E-3</v>
      </c>
      <c r="AJ732" s="13">
        <v>123.80755600000001</v>
      </c>
      <c r="AK732" s="14">
        <f t="shared" si="237"/>
        <v>6.8672696088953877E-3</v>
      </c>
      <c r="AL732" s="13">
        <v>262.290009</v>
      </c>
      <c r="AM732" s="14">
        <f t="shared" si="238"/>
        <v>-2.075787521169592E-2</v>
      </c>
      <c r="AN732" s="13">
        <v>228.08277899999999</v>
      </c>
      <c r="AO732" s="14">
        <f t="shared" si="239"/>
        <v>-1.393246985311869E-2</v>
      </c>
    </row>
    <row r="733" spans="1:41" x14ac:dyDescent="0.2">
      <c r="A733" s="50">
        <v>44319</v>
      </c>
      <c r="B733" s="49">
        <v>130.09176600000001</v>
      </c>
      <c r="C733" s="14">
        <f t="shared" si="220"/>
        <v>8.2151250923860886E-3</v>
      </c>
      <c r="D733" s="13">
        <v>169.32449299999999</v>
      </c>
      <c r="E733" s="14">
        <f t="shared" si="221"/>
        <v>-2.3340171962552336E-2</v>
      </c>
      <c r="F733" s="13">
        <v>279.17999300000002</v>
      </c>
      <c r="G733" s="14">
        <f t="shared" si="222"/>
        <v>1.5384545609694378E-2</v>
      </c>
      <c r="H733" s="13">
        <v>52.336002000000001</v>
      </c>
      <c r="I733" s="14">
        <f t="shared" si="223"/>
        <v>7.4797320653801069E-3</v>
      </c>
      <c r="J733" s="13">
        <v>46.734676</v>
      </c>
      <c r="K733" s="14">
        <f t="shared" si="224"/>
        <v>5.106907576558406E-3</v>
      </c>
      <c r="L733" s="13">
        <v>184.907364</v>
      </c>
      <c r="M733" s="14">
        <f t="shared" si="225"/>
        <v>-2.7416554940247195E-3</v>
      </c>
      <c r="N733" s="13">
        <v>117.153999</v>
      </c>
      <c r="O733" s="14">
        <f t="shared" si="226"/>
        <v>-4.4274823600387592E-3</v>
      </c>
      <c r="P733" s="13">
        <v>304.99551400000001</v>
      </c>
      <c r="Q733" s="14">
        <f t="shared" si="227"/>
        <v>2.0391195367861714E-2</v>
      </c>
      <c r="R733" s="13">
        <v>52.409058000000002</v>
      </c>
      <c r="S733" s="14">
        <f t="shared" si="228"/>
        <v>-4.6932944577511293E-3</v>
      </c>
      <c r="T733" s="13">
        <v>150.973038</v>
      </c>
      <c r="U733" s="14">
        <f t="shared" si="229"/>
        <v>1.5240042144424537E-2</v>
      </c>
      <c r="V733" s="13">
        <v>49.744419000000001</v>
      </c>
      <c r="W733" s="14">
        <f t="shared" si="230"/>
        <v>9.2625393078316076E-3</v>
      </c>
      <c r="X733" s="13">
        <v>372.88385</v>
      </c>
      <c r="Y733" s="14">
        <f t="shared" si="231"/>
        <v>-6.9624296231701743E-3</v>
      </c>
      <c r="Z733" s="13">
        <v>66.095741000000004</v>
      </c>
      <c r="AA733" s="14">
        <f t="shared" si="232"/>
        <v>1.9866159015248908E-2</v>
      </c>
      <c r="AB733" s="13">
        <v>244.942261</v>
      </c>
      <c r="AC733" s="14">
        <f t="shared" si="233"/>
        <v>-1.2689646698140766E-3</v>
      </c>
      <c r="AD733" s="13">
        <v>148.078003</v>
      </c>
      <c r="AE733" s="14">
        <f t="shared" si="234"/>
        <v>-1.1509527349589876E-2</v>
      </c>
      <c r="AF733" s="13">
        <v>134.15742499999999</v>
      </c>
      <c r="AG733" s="14">
        <f t="shared" si="235"/>
        <v>1.1306855310072583E-2</v>
      </c>
      <c r="AH733" s="13">
        <v>34.841923000000001</v>
      </c>
      <c r="AI733" s="14">
        <f t="shared" si="236"/>
        <v>3.0530258413383304E-2</v>
      </c>
      <c r="AJ733" s="13">
        <v>125.273758</v>
      </c>
      <c r="AK733" s="14">
        <f t="shared" si="237"/>
        <v>1.184258899351831E-2</v>
      </c>
      <c r="AL733" s="13">
        <v>259.08999599999999</v>
      </c>
      <c r="AM733" s="14">
        <f t="shared" si="238"/>
        <v>-1.2200285524409771E-2</v>
      </c>
      <c r="AN733" s="13">
        <v>227.15509</v>
      </c>
      <c r="AO733" s="14">
        <f t="shared" si="239"/>
        <v>-4.0673346934272381E-3</v>
      </c>
    </row>
    <row r="734" spans="1:41" x14ac:dyDescent="0.2">
      <c r="A734" s="50">
        <v>44320</v>
      </c>
      <c r="B734" s="49">
        <v>125.48840300000001</v>
      </c>
      <c r="C734" s="14">
        <f t="shared" si="220"/>
        <v>-3.538550625871284E-2</v>
      </c>
      <c r="D734" s="13">
        <v>165.59350599999999</v>
      </c>
      <c r="E734" s="14">
        <f t="shared" si="221"/>
        <v>-2.2034538145642046E-2</v>
      </c>
      <c r="F734" s="13">
        <v>280.26001000000002</v>
      </c>
      <c r="G734" s="14">
        <f t="shared" si="222"/>
        <v>3.8685329431897841E-3</v>
      </c>
      <c r="H734" s="13">
        <v>52.391514000000001</v>
      </c>
      <c r="I734" s="14">
        <f t="shared" si="223"/>
        <v>1.0606847653360507E-3</v>
      </c>
      <c r="J734" s="13">
        <v>46.314545000000003</v>
      </c>
      <c r="K734" s="14">
        <f t="shared" si="224"/>
        <v>-8.9897060589442246E-3</v>
      </c>
      <c r="L734" s="13">
        <v>183.65145899999999</v>
      </c>
      <c r="M734" s="14">
        <f t="shared" si="225"/>
        <v>-6.7920767071235622E-3</v>
      </c>
      <c r="N734" s="13">
        <v>115.341499</v>
      </c>
      <c r="O734" s="14">
        <f t="shared" si="226"/>
        <v>-1.547108946746234E-2</v>
      </c>
      <c r="P734" s="13">
        <v>307.30410799999999</v>
      </c>
      <c r="Q734" s="14">
        <f t="shared" si="227"/>
        <v>7.5692719860789293E-3</v>
      </c>
      <c r="R734" s="13">
        <v>52.079566999999997</v>
      </c>
      <c r="S734" s="14">
        <f t="shared" si="228"/>
        <v>-6.2869094117281588E-3</v>
      </c>
      <c r="T734" s="13">
        <v>153.31242399999999</v>
      </c>
      <c r="U734" s="14">
        <f t="shared" si="229"/>
        <v>1.5495389315806074E-2</v>
      </c>
      <c r="V734" s="13">
        <v>49.433974999999997</v>
      </c>
      <c r="W734" s="14">
        <f t="shared" si="230"/>
        <v>-6.2407804984113691E-3</v>
      </c>
      <c r="X734" s="13">
        <v>369.45382699999999</v>
      </c>
      <c r="Y734" s="14">
        <f t="shared" si="231"/>
        <v>-9.198636519119896E-3</v>
      </c>
      <c r="Z734" s="13">
        <v>66.104423999999995</v>
      </c>
      <c r="AA734" s="14">
        <f t="shared" si="232"/>
        <v>1.3137003789687185E-4</v>
      </c>
      <c r="AB734" s="13">
        <v>240.98407</v>
      </c>
      <c r="AC734" s="14">
        <f t="shared" si="233"/>
        <v>-1.6159689976896208E-2</v>
      </c>
      <c r="AD734" s="13">
        <v>143.23246800000001</v>
      </c>
      <c r="AE734" s="14">
        <f t="shared" si="234"/>
        <v>-3.272285485913784E-2</v>
      </c>
      <c r="AF734" s="13">
        <v>132.473465</v>
      </c>
      <c r="AG734" s="14">
        <f t="shared" si="235"/>
        <v>-1.2552119273308793E-2</v>
      </c>
      <c r="AH734" s="13">
        <v>34.946899000000002</v>
      </c>
      <c r="AI734" s="14">
        <f t="shared" si="236"/>
        <v>3.0129221053614152E-3</v>
      </c>
      <c r="AJ734" s="13">
        <v>124.84689299999999</v>
      </c>
      <c r="AK734" s="14">
        <f t="shared" si="237"/>
        <v>-3.4074574501070654E-3</v>
      </c>
      <c r="AL734" s="13">
        <v>250.16000399999999</v>
      </c>
      <c r="AM734" s="14">
        <f t="shared" si="238"/>
        <v>-3.4466757257582414E-2</v>
      </c>
      <c r="AN734" s="13">
        <v>226.588684</v>
      </c>
      <c r="AO734" s="14">
        <f t="shared" si="239"/>
        <v>-2.4934770336865197E-3</v>
      </c>
    </row>
    <row r="735" spans="1:41" x14ac:dyDescent="0.2">
      <c r="A735" s="50">
        <v>44321</v>
      </c>
      <c r="B735" s="49">
        <v>125.73380299999999</v>
      </c>
      <c r="C735" s="14">
        <f t="shared" si="220"/>
        <v>1.9555591921907034E-3</v>
      </c>
      <c r="D735" s="13">
        <v>163.526993</v>
      </c>
      <c r="E735" s="14">
        <f t="shared" si="221"/>
        <v>-1.2479432617363506E-2</v>
      </c>
      <c r="F735" s="13">
        <v>282.76001000000002</v>
      </c>
      <c r="G735" s="14">
        <f t="shared" si="222"/>
        <v>8.9202879854317629E-3</v>
      </c>
      <c r="H735" s="13">
        <v>52.187981000000001</v>
      </c>
      <c r="I735" s="14">
        <f t="shared" si="223"/>
        <v>-3.884846694829247E-3</v>
      </c>
      <c r="J735" s="13">
        <v>46.698143000000002</v>
      </c>
      <c r="K735" s="14">
        <f t="shared" si="224"/>
        <v>8.2824520892950115E-3</v>
      </c>
      <c r="L735" s="13">
        <v>180.92036400000001</v>
      </c>
      <c r="M735" s="14">
        <f t="shared" si="225"/>
        <v>-1.4871077065605975E-2</v>
      </c>
      <c r="N735" s="13">
        <v>115.73850299999999</v>
      </c>
      <c r="O735" s="14">
        <f t="shared" si="226"/>
        <v>3.4419875191669114E-3</v>
      </c>
      <c r="P735" s="13">
        <v>306.639252</v>
      </c>
      <c r="Q735" s="14">
        <f t="shared" si="227"/>
        <v>-2.163511592236822E-3</v>
      </c>
      <c r="R735" s="13">
        <v>52.033786999999997</v>
      </c>
      <c r="S735" s="14">
        <f t="shared" si="228"/>
        <v>-8.7903956651558257E-4</v>
      </c>
      <c r="T735" s="13">
        <v>152.67276000000001</v>
      </c>
      <c r="U735" s="14">
        <f t="shared" si="229"/>
        <v>-4.172290694457903E-3</v>
      </c>
      <c r="V735" s="13">
        <v>49.306145000000001</v>
      </c>
      <c r="W735" s="14">
        <f t="shared" si="230"/>
        <v>-2.5858733795935951E-3</v>
      </c>
      <c r="X735" s="13">
        <v>362.80011000000002</v>
      </c>
      <c r="Y735" s="14">
        <f t="shared" si="231"/>
        <v>-1.8009603673695307E-2</v>
      </c>
      <c r="Z735" s="13">
        <v>67.591980000000007</v>
      </c>
      <c r="AA735" s="14">
        <f t="shared" si="232"/>
        <v>2.2503123240284362E-2</v>
      </c>
      <c r="AB735" s="13">
        <v>239.70030199999999</v>
      </c>
      <c r="AC735" s="14">
        <f t="shared" si="233"/>
        <v>-5.3271902993422549E-3</v>
      </c>
      <c r="AD735" s="13">
        <v>144.30287200000001</v>
      </c>
      <c r="AE735" s="14">
        <f t="shared" si="234"/>
        <v>7.4731938571357404E-3</v>
      </c>
      <c r="AF735" s="13">
        <v>132.40905799999999</v>
      </c>
      <c r="AG735" s="14">
        <f t="shared" si="235"/>
        <v>-4.8618793205124078E-4</v>
      </c>
      <c r="AH735" s="13">
        <v>34.964396999999998</v>
      </c>
      <c r="AI735" s="14">
        <f t="shared" si="236"/>
        <v>5.0070250868317068E-4</v>
      </c>
      <c r="AJ735" s="13">
        <v>123.844711</v>
      </c>
      <c r="AK735" s="14">
        <f t="shared" si="237"/>
        <v>-8.0272882722038919E-3</v>
      </c>
      <c r="AL735" s="13">
        <v>247.39999399999999</v>
      </c>
      <c r="AM735" s="14">
        <f t="shared" si="238"/>
        <v>-1.1032978717093411E-2</v>
      </c>
      <c r="AN735" s="13">
        <v>223.83480800000001</v>
      </c>
      <c r="AO735" s="14">
        <f t="shared" si="239"/>
        <v>-1.2153634291816595E-2</v>
      </c>
    </row>
    <row r="736" spans="1:41" x14ac:dyDescent="0.2">
      <c r="A736" s="50">
        <v>44322</v>
      </c>
      <c r="B736" s="49">
        <v>127.343513</v>
      </c>
      <c r="C736" s="14">
        <f t="shared" si="220"/>
        <v>1.2802523757274864E-2</v>
      </c>
      <c r="D736" s="13">
        <v>165.31849700000001</v>
      </c>
      <c r="E736" s="14">
        <f t="shared" si="221"/>
        <v>1.0955402329204444E-2</v>
      </c>
      <c r="F736" s="13">
        <v>289.709991</v>
      </c>
      <c r="G736" s="14">
        <f t="shared" si="222"/>
        <v>2.4579080330347836E-2</v>
      </c>
      <c r="H736" s="13">
        <v>52.715328</v>
      </c>
      <c r="I736" s="14">
        <f t="shared" si="223"/>
        <v>1.0104759561401666E-2</v>
      </c>
      <c r="J736" s="13">
        <v>47.894587999999999</v>
      </c>
      <c r="K736" s="14">
        <f t="shared" si="224"/>
        <v>2.5620826078672998E-2</v>
      </c>
      <c r="L736" s="13">
        <v>181.19944799999999</v>
      </c>
      <c r="M736" s="14">
        <f t="shared" si="225"/>
        <v>1.5425792532672844E-3</v>
      </c>
      <c r="N736" s="13">
        <v>116.86750000000001</v>
      </c>
      <c r="O736" s="14">
        <f t="shared" si="226"/>
        <v>9.7547226785887897E-3</v>
      </c>
      <c r="P736" s="13">
        <v>311.74603300000001</v>
      </c>
      <c r="Q736" s="14">
        <f t="shared" si="227"/>
        <v>1.6654035537498668E-2</v>
      </c>
      <c r="R736" s="13">
        <v>52.667389</v>
      </c>
      <c r="S736" s="14">
        <f t="shared" si="228"/>
        <v>1.2176742008034092E-2</v>
      </c>
      <c r="T736" s="13">
        <v>153.28501900000001</v>
      </c>
      <c r="U736" s="14">
        <f t="shared" si="229"/>
        <v>4.0102700704434113E-3</v>
      </c>
      <c r="V736" s="13">
        <v>49.799210000000002</v>
      </c>
      <c r="W736" s="14">
        <f t="shared" si="230"/>
        <v>1.0000071999139326E-2</v>
      </c>
      <c r="X736" s="13">
        <v>369.03125</v>
      </c>
      <c r="Y736" s="14">
        <f t="shared" si="231"/>
        <v>1.7175132609524191E-2</v>
      </c>
      <c r="Z736" s="13">
        <v>67.661559999999994</v>
      </c>
      <c r="AA736" s="14">
        <f t="shared" si="232"/>
        <v>1.0294120693015163E-3</v>
      </c>
      <c r="AB736" s="13">
        <v>242.870758</v>
      </c>
      <c r="AC736" s="14">
        <f t="shared" si="233"/>
        <v>1.3226750127331988E-2</v>
      </c>
      <c r="AD736" s="13">
        <v>144.94664</v>
      </c>
      <c r="AE736" s="14">
        <f t="shared" si="234"/>
        <v>4.4612279095872509E-3</v>
      </c>
      <c r="AF736" s="13">
        <v>133.94575499999999</v>
      </c>
      <c r="AG736" s="14">
        <f t="shared" si="235"/>
        <v>1.1605678819949006E-2</v>
      </c>
      <c r="AH736" s="13">
        <v>34.619872999999998</v>
      </c>
      <c r="AI736" s="14">
        <f t="shared" si="236"/>
        <v>-9.8535661861979262E-3</v>
      </c>
      <c r="AJ736" s="13">
        <v>125.40366400000001</v>
      </c>
      <c r="AK736" s="14">
        <f t="shared" si="237"/>
        <v>1.2587965908370524E-2</v>
      </c>
      <c r="AL736" s="13">
        <v>252.020004</v>
      </c>
      <c r="AM736" s="14">
        <f t="shared" si="238"/>
        <v>1.8674252676012637E-2</v>
      </c>
      <c r="AN736" s="13">
        <v>225.895309</v>
      </c>
      <c r="AO736" s="14">
        <f t="shared" si="239"/>
        <v>9.2054538720358625E-3</v>
      </c>
    </row>
    <row r="737" spans="1:41" x14ac:dyDescent="0.2">
      <c r="A737" s="50">
        <v>44323</v>
      </c>
      <c r="B737" s="49">
        <v>128.02191199999999</v>
      </c>
      <c r="C737" s="14">
        <f t="shared" si="220"/>
        <v>5.3273149453634261E-3</v>
      </c>
      <c r="D737" s="13">
        <v>164.58050499999999</v>
      </c>
      <c r="E737" s="14">
        <f t="shared" si="221"/>
        <v>-4.4640618768753138E-3</v>
      </c>
      <c r="F737" s="13">
        <v>290.92999300000002</v>
      </c>
      <c r="G737" s="14">
        <f t="shared" si="222"/>
        <v>4.2111146936594235E-3</v>
      </c>
      <c r="H737" s="13">
        <v>53.760750000000002</v>
      </c>
      <c r="I737" s="14">
        <f t="shared" si="223"/>
        <v>1.9831461543784901E-2</v>
      </c>
      <c r="J737" s="13">
        <v>48.798786</v>
      </c>
      <c r="K737" s="14">
        <f t="shared" si="224"/>
        <v>1.8878918010527546E-2</v>
      </c>
      <c r="L737" s="13">
        <v>184.23954800000001</v>
      </c>
      <c r="M737" s="14">
        <f t="shared" si="225"/>
        <v>1.6777644929691027E-2</v>
      </c>
      <c r="N737" s="13">
        <v>117.596497</v>
      </c>
      <c r="O737" s="14">
        <f t="shared" si="226"/>
        <v>6.2378077737608173E-3</v>
      </c>
      <c r="P737" s="13">
        <v>313.28823899999998</v>
      </c>
      <c r="Q737" s="14">
        <f t="shared" si="227"/>
        <v>4.9469947866183084E-3</v>
      </c>
      <c r="R737" s="13">
        <v>53.109431999999998</v>
      </c>
      <c r="S737" s="14">
        <f t="shared" si="228"/>
        <v>8.3931064059392657E-3</v>
      </c>
      <c r="T737" s="13">
        <v>153.97949199999999</v>
      </c>
      <c r="U737" s="14">
        <f t="shared" si="229"/>
        <v>4.5305993014228552E-3</v>
      </c>
      <c r="V737" s="13">
        <v>49.771808999999998</v>
      </c>
      <c r="W737" s="14">
        <f t="shared" si="230"/>
        <v>-5.5022961207629173E-4</v>
      </c>
      <c r="X737" s="13">
        <v>368.952606</v>
      </c>
      <c r="Y737" s="14">
        <f t="shared" si="231"/>
        <v>-2.1310932339735356E-4</v>
      </c>
      <c r="Z737" s="13">
        <v>68.209609999999998</v>
      </c>
      <c r="AA737" s="14">
        <f t="shared" si="232"/>
        <v>8.0998723647518478E-3</v>
      </c>
      <c r="AB737" s="13">
        <v>245.525803</v>
      </c>
      <c r="AC737" s="14">
        <f t="shared" si="233"/>
        <v>1.0931925365835982E-2</v>
      </c>
      <c r="AD737" s="13">
        <v>147.83348100000001</v>
      </c>
      <c r="AE737" s="14">
        <f t="shared" si="234"/>
        <v>1.9916577576410299E-2</v>
      </c>
      <c r="AF737" s="13">
        <v>133.94575499999999</v>
      </c>
      <c r="AG737" s="14">
        <f t="shared" si="235"/>
        <v>0</v>
      </c>
      <c r="AH737" s="13">
        <v>34.964396999999998</v>
      </c>
      <c r="AI737" s="14">
        <f t="shared" si="236"/>
        <v>9.9516251836047065E-3</v>
      </c>
      <c r="AJ737" s="13">
        <v>125.412964</v>
      </c>
      <c r="AK737" s="14">
        <f t="shared" si="237"/>
        <v>7.4160512566701087E-5</v>
      </c>
      <c r="AL737" s="13">
        <v>253.36000100000001</v>
      </c>
      <c r="AM737" s="14">
        <f t="shared" si="238"/>
        <v>5.3170263420836417E-3</v>
      </c>
      <c r="AN737" s="13">
        <v>226.67657500000001</v>
      </c>
      <c r="AO737" s="14">
        <f t="shared" si="239"/>
        <v>3.4585313146100471E-3</v>
      </c>
    </row>
    <row r="738" spans="1:41" x14ac:dyDescent="0.2">
      <c r="A738" s="50">
        <v>44326</v>
      </c>
      <c r="B738" s="49">
        <v>124.718361</v>
      </c>
      <c r="C738" s="14">
        <f t="shared" si="220"/>
        <v>-2.5804574766856936E-2</v>
      </c>
      <c r="D738" s="13">
        <v>159.524506</v>
      </c>
      <c r="E738" s="14">
        <f t="shared" si="221"/>
        <v>-3.072052185038554E-2</v>
      </c>
      <c r="F738" s="13">
        <v>292.32998700000002</v>
      </c>
      <c r="G738" s="14">
        <f t="shared" si="222"/>
        <v>4.8121336186881525E-3</v>
      </c>
      <c r="H738" s="13">
        <v>53.205654000000003</v>
      </c>
      <c r="I738" s="14">
        <f t="shared" si="223"/>
        <v>-1.0325302381384183E-2</v>
      </c>
      <c r="J738" s="13">
        <v>48.552185000000001</v>
      </c>
      <c r="K738" s="14">
        <f t="shared" si="224"/>
        <v>-5.0534248946274563E-3</v>
      </c>
      <c r="L738" s="13">
        <v>183.70130900000001</v>
      </c>
      <c r="M738" s="14">
        <f t="shared" si="225"/>
        <v>-2.9214086000688422E-3</v>
      </c>
      <c r="N738" s="13">
        <v>114.587502</v>
      </c>
      <c r="O738" s="14">
        <f t="shared" si="226"/>
        <v>-2.5587454360991746E-2</v>
      </c>
      <c r="P738" s="13">
        <v>315.01516700000002</v>
      </c>
      <c r="Q738" s="14">
        <f t="shared" si="227"/>
        <v>5.5122656551434002E-3</v>
      </c>
      <c r="R738" s="13">
        <v>51.543869000000001</v>
      </c>
      <c r="S738" s="14">
        <f t="shared" si="228"/>
        <v>-2.9478059565765991E-2</v>
      </c>
      <c r="T738" s="13">
        <v>155.59697</v>
      </c>
      <c r="U738" s="14">
        <f t="shared" si="229"/>
        <v>1.05045027684596E-2</v>
      </c>
      <c r="V738" s="13">
        <v>50.137051</v>
      </c>
      <c r="W738" s="14">
        <f t="shared" si="230"/>
        <v>7.3383308209673537E-3</v>
      </c>
      <c r="X738" s="13">
        <v>360.04818699999998</v>
      </c>
      <c r="Y738" s="14">
        <f t="shared" si="231"/>
        <v>-2.4134316590245231E-2</v>
      </c>
      <c r="Z738" s="13">
        <v>68.000838999999999</v>
      </c>
      <c r="AA738" s="14">
        <f t="shared" si="232"/>
        <v>-3.0607270735018011E-3</v>
      </c>
      <c r="AB738" s="13">
        <v>240.390793</v>
      </c>
      <c r="AC738" s="14">
        <f t="shared" si="233"/>
        <v>-2.0914339500194945E-2</v>
      </c>
      <c r="AD738" s="13">
        <v>142.37913499999999</v>
      </c>
      <c r="AE738" s="14">
        <f t="shared" si="234"/>
        <v>-3.6895201026890589E-2</v>
      </c>
      <c r="AF738" s="13">
        <v>135.013214</v>
      </c>
      <c r="AG738" s="14">
        <f t="shared" si="235"/>
        <v>7.969338035386242E-3</v>
      </c>
      <c r="AH738" s="13">
        <v>35.211742000000001</v>
      </c>
      <c r="AI738" s="14">
        <f t="shared" si="236"/>
        <v>7.0741960743667676E-3</v>
      </c>
      <c r="AJ738" s="13">
        <v>127.751396</v>
      </c>
      <c r="AK738" s="14">
        <f t="shared" si="237"/>
        <v>1.8645855463554684E-2</v>
      </c>
      <c r="AL738" s="13">
        <v>243.63000500000001</v>
      </c>
      <c r="AM738" s="14">
        <f t="shared" si="238"/>
        <v>-3.8403836286691528E-2</v>
      </c>
      <c r="AN738" s="13">
        <v>220.670807</v>
      </c>
      <c r="AO738" s="14">
        <f t="shared" si="239"/>
        <v>-2.6494877117320237E-2</v>
      </c>
    </row>
    <row r="739" spans="1:41" x14ac:dyDescent="0.2">
      <c r="A739" s="50">
        <v>44327</v>
      </c>
      <c r="B739" s="49">
        <v>123.794174</v>
      </c>
      <c r="C739" s="14">
        <f t="shared" si="220"/>
        <v>-7.4101919925005921E-3</v>
      </c>
      <c r="D739" s="13">
        <v>161.19549599999999</v>
      </c>
      <c r="E739" s="14">
        <f t="shared" si="221"/>
        <v>1.0474816953828903E-2</v>
      </c>
      <c r="F739" s="13">
        <v>285.63000499999998</v>
      </c>
      <c r="G739" s="14">
        <f t="shared" si="222"/>
        <v>-2.2919242971813358E-2</v>
      </c>
      <c r="H739" s="13">
        <v>53.196404000000001</v>
      </c>
      <c r="I739" s="14">
        <f t="shared" si="223"/>
        <v>-1.7385370359324082E-4</v>
      </c>
      <c r="J739" s="13">
        <v>48.250793000000002</v>
      </c>
      <c r="K739" s="14">
        <f t="shared" si="224"/>
        <v>-6.2075888036758897E-3</v>
      </c>
      <c r="L739" s="13">
        <v>181.07983400000001</v>
      </c>
      <c r="M739" s="14">
        <f t="shared" si="225"/>
        <v>-1.4270312031363974E-2</v>
      </c>
      <c r="N739" s="13">
        <v>113.50299800000001</v>
      </c>
      <c r="O739" s="14">
        <f t="shared" si="226"/>
        <v>-9.4644178559717407E-3</v>
      </c>
      <c r="P739" s="13">
        <v>305.35565200000002</v>
      </c>
      <c r="Q739" s="14">
        <f t="shared" si="227"/>
        <v>-3.0663650553689026E-2</v>
      </c>
      <c r="R739" s="13">
        <v>50.687415999999999</v>
      </c>
      <c r="S739" s="14">
        <f t="shared" si="228"/>
        <v>-1.661600141037145E-2</v>
      </c>
      <c r="T739" s="13">
        <v>154.32676699999999</v>
      </c>
      <c r="U739" s="14">
        <f t="shared" si="229"/>
        <v>-8.1634173210443084E-3</v>
      </c>
      <c r="V739" s="13">
        <v>49.598323999999998</v>
      </c>
      <c r="W739" s="14">
        <f t="shared" si="230"/>
        <v>-1.0745087500260042E-2</v>
      </c>
      <c r="X739" s="13">
        <v>361.29638699999998</v>
      </c>
      <c r="Y739" s="14">
        <f t="shared" si="231"/>
        <v>3.4667581870089226E-3</v>
      </c>
      <c r="Z739" s="13">
        <v>67.383194000000003</v>
      </c>
      <c r="AA739" s="14">
        <f t="shared" si="232"/>
        <v>-9.0829026388923317E-3</v>
      </c>
      <c r="AB739" s="13">
        <v>239.466904</v>
      </c>
      <c r="AC739" s="14">
        <f t="shared" si="233"/>
        <v>-3.8432794720220098E-3</v>
      </c>
      <c r="AD739" s="13">
        <v>142.783356</v>
      </c>
      <c r="AE739" s="14">
        <f t="shared" si="234"/>
        <v>2.8390466060916886E-3</v>
      </c>
      <c r="AF739" s="13">
        <v>134.028595</v>
      </c>
      <c r="AG739" s="14">
        <f t="shared" si="235"/>
        <v>-7.2927602478969344E-3</v>
      </c>
      <c r="AH739" s="13">
        <v>34.761208000000003</v>
      </c>
      <c r="AI739" s="14">
        <f t="shared" si="236"/>
        <v>-1.279499321561528E-2</v>
      </c>
      <c r="AJ739" s="13">
        <v>127.120392</v>
      </c>
      <c r="AK739" s="14">
        <f t="shared" si="237"/>
        <v>-4.9393119743286196E-3</v>
      </c>
      <c r="AL739" s="13">
        <v>248.60000600000001</v>
      </c>
      <c r="AM739" s="14">
        <f t="shared" si="238"/>
        <v>2.0399790247510818E-2</v>
      </c>
      <c r="AN739" s="13">
        <v>220.19227599999999</v>
      </c>
      <c r="AO739" s="14">
        <f t="shared" si="239"/>
        <v>-2.1685287986462631E-3</v>
      </c>
    </row>
    <row r="740" spans="1:41" x14ac:dyDescent="0.2">
      <c r="A740" s="50">
        <v>44328</v>
      </c>
      <c r="B740" s="49">
        <v>120.706917</v>
      </c>
      <c r="C740" s="14">
        <f t="shared" si="220"/>
        <v>-2.4938629179754424E-2</v>
      </c>
      <c r="D740" s="13">
        <v>157.59700000000001</v>
      </c>
      <c r="E740" s="14">
        <f t="shared" si="221"/>
        <v>-2.2323799915600517E-2</v>
      </c>
      <c r="F740" s="13">
        <v>282.91000400000001</v>
      </c>
      <c r="G740" s="14">
        <f t="shared" si="222"/>
        <v>-9.5228125630567595E-3</v>
      </c>
      <c r="H740" s="13">
        <v>52.382266999999999</v>
      </c>
      <c r="I740" s="14">
        <f t="shared" si="223"/>
        <v>-1.5304361550453671E-2</v>
      </c>
      <c r="J740" s="13">
        <v>47.127398999999997</v>
      </c>
      <c r="K740" s="14">
        <f t="shared" si="224"/>
        <v>-2.3282394550489638E-2</v>
      </c>
      <c r="L740" s="13">
        <v>177.27226300000001</v>
      </c>
      <c r="M740" s="14">
        <f t="shared" si="225"/>
        <v>-2.1027029437192812E-2</v>
      </c>
      <c r="N740" s="13">
        <v>110.012497</v>
      </c>
      <c r="O740" s="14">
        <f t="shared" si="226"/>
        <v>-3.0752500475802469E-2</v>
      </c>
      <c r="P740" s="13">
        <v>292.74099699999999</v>
      </c>
      <c r="Q740" s="14">
        <f t="shared" si="227"/>
        <v>-4.1311352573228377E-2</v>
      </c>
      <c r="R740" s="13">
        <v>49.379703999999997</v>
      </c>
      <c r="S740" s="14">
        <f t="shared" si="228"/>
        <v>-2.5799539672726746E-2</v>
      </c>
      <c r="T740" s="13">
        <v>153.70536799999999</v>
      </c>
      <c r="U740" s="14">
        <f t="shared" si="229"/>
        <v>-4.0265147263792711E-3</v>
      </c>
      <c r="V740" s="13">
        <v>49.342666999999999</v>
      </c>
      <c r="W740" s="14">
        <f t="shared" si="230"/>
        <v>-5.1545491738793636E-3</v>
      </c>
      <c r="X740" s="13">
        <v>350.49505599999998</v>
      </c>
      <c r="Y740" s="14">
        <f t="shared" si="231"/>
        <v>-2.9896039342347525E-2</v>
      </c>
      <c r="Z740" s="13">
        <v>67.852942999999996</v>
      </c>
      <c r="AA740" s="14">
        <f t="shared" si="232"/>
        <v>6.9713080089375268E-3</v>
      </c>
      <c r="AB740" s="13">
        <v>232.43550099999999</v>
      </c>
      <c r="AC740" s="14">
        <f t="shared" si="233"/>
        <v>-2.9362733983481992E-2</v>
      </c>
      <c r="AD740" s="13">
        <v>137.31655900000001</v>
      </c>
      <c r="AE740" s="14">
        <f t="shared" si="234"/>
        <v>-3.8287354725014211E-2</v>
      </c>
      <c r="AF740" s="13">
        <v>132.72190900000001</v>
      </c>
      <c r="AG740" s="14">
        <f t="shared" si="235"/>
        <v>-9.7493076011129221E-3</v>
      </c>
      <c r="AH740" s="13">
        <v>35.061562000000002</v>
      </c>
      <c r="AI740" s="14">
        <f t="shared" si="236"/>
        <v>8.6404937365813783E-3</v>
      </c>
      <c r="AJ740" s="13">
        <v>125.774849</v>
      </c>
      <c r="AK740" s="14">
        <f t="shared" si="237"/>
        <v>-1.0584792721532787E-2</v>
      </c>
      <c r="AL740" s="13">
        <v>239.91000399999999</v>
      </c>
      <c r="AM740" s="14">
        <f t="shared" si="238"/>
        <v>-3.4955759413779042E-2</v>
      </c>
      <c r="AN740" s="13">
        <v>215.45602400000001</v>
      </c>
      <c r="AO740" s="14">
        <f t="shared" si="239"/>
        <v>-2.1509619165751226E-2</v>
      </c>
    </row>
    <row r="741" spans="1:41" x14ac:dyDescent="0.2">
      <c r="A741" s="50">
        <v>44329</v>
      </c>
      <c r="B741" s="49">
        <v>122.869957</v>
      </c>
      <c r="C741" s="14">
        <f t="shared" si="220"/>
        <v>1.7919768425532778E-2</v>
      </c>
      <c r="D741" s="13">
        <v>158.07350199999999</v>
      </c>
      <c r="E741" s="14">
        <f t="shared" si="221"/>
        <v>3.0235474025519515E-3</v>
      </c>
      <c r="F741" s="13">
        <v>286.89999399999999</v>
      </c>
      <c r="G741" s="14">
        <f t="shared" si="222"/>
        <v>1.4103389571193725E-2</v>
      </c>
      <c r="H741" s="13">
        <v>53.094631</v>
      </c>
      <c r="I741" s="14">
        <f t="shared" si="223"/>
        <v>1.3599335057415507E-2</v>
      </c>
      <c r="J741" s="13">
        <v>47.940266000000001</v>
      </c>
      <c r="K741" s="14">
        <f t="shared" si="224"/>
        <v>1.7248289047312015E-2</v>
      </c>
      <c r="L741" s="13">
        <v>177.760651</v>
      </c>
      <c r="M741" s="14">
        <f t="shared" si="225"/>
        <v>2.7550164460865556E-3</v>
      </c>
      <c r="N741" s="13">
        <v>111.452003</v>
      </c>
      <c r="O741" s="14">
        <f t="shared" si="226"/>
        <v>1.3084931614632866E-2</v>
      </c>
      <c r="P741" s="13">
        <v>300.51660199999998</v>
      </c>
      <c r="Q741" s="14">
        <f t="shared" si="227"/>
        <v>2.6561380468346218E-2</v>
      </c>
      <c r="R741" s="13">
        <v>49.738869000000001</v>
      </c>
      <c r="S741" s="14">
        <f t="shared" si="228"/>
        <v>7.2735348919872322E-3</v>
      </c>
      <c r="T741" s="13">
        <v>155.31369000000001</v>
      </c>
      <c r="U741" s="14">
        <f t="shared" si="229"/>
        <v>1.0463668386650138E-2</v>
      </c>
      <c r="V741" s="13">
        <v>49.771808999999998</v>
      </c>
      <c r="W741" s="14">
        <f t="shared" si="230"/>
        <v>8.6971788533440897E-3</v>
      </c>
      <c r="X741" s="13">
        <v>353.83676100000002</v>
      </c>
      <c r="Y741" s="14">
        <f t="shared" si="231"/>
        <v>9.5342429024163344E-3</v>
      </c>
      <c r="Z741" s="13">
        <v>68.453193999999996</v>
      </c>
      <c r="AA741" s="14">
        <f t="shared" si="232"/>
        <v>8.8463517345149789E-3</v>
      </c>
      <c r="AB741" s="13">
        <v>236.354782</v>
      </c>
      <c r="AC741" s="14">
        <f t="shared" si="233"/>
        <v>1.6861800297881313E-2</v>
      </c>
      <c r="AD741" s="13">
        <v>136.385864</v>
      </c>
      <c r="AE741" s="14">
        <f t="shared" si="234"/>
        <v>-6.7777331938533303E-3</v>
      </c>
      <c r="AF741" s="13">
        <v>134.69113200000001</v>
      </c>
      <c r="AG741" s="14">
        <f t="shared" si="235"/>
        <v>1.4837211239931758E-2</v>
      </c>
      <c r="AH741" s="13">
        <v>35.423758999999997</v>
      </c>
      <c r="AI741" s="14">
        <f t="shared" si="236"/>
        <v>1.0330315574645477E-2</v>
      </c>
      <c r="AJ741" s="13">
        <v>127.797783</v>
      </c>
      <c r="AK741" s="14">
        <f t="shared" si="237"/>
        <v>1.6083772042532862E-2</v>
      </c>
      <c r="AL741" s="13">
        <v>240.800003</v>
      </c>
      <c r="AM741" s="14">
        <f t="shared" si="238"/>
        <v>3.7097202499318804E-3</v>
      </c>
      <c r="AN741" s="13">
        <v>218.810486</v>
      </c>
      <c r="AO741" s="14">
        <f t="shared" si="239"/>
        <v>1.5569126069085781E-2</v>
      </c>
    </row>
    <row r="742" spans="1:41" x14ac:dyDescent="0.2">
      <c r="A742" s="50">
        <v>44330</v>
      </c>
      <c r="B742" s="49">
        <v>125.308266</v>
      </c>
      <c r="C742" s="14">
        <f t="shared" si="220"/>
        <v>1.9844631344666297E-2</v>
      </c>
      <c r="D742" s="13">
        <v>161.145004</v>
      </c>
      <c r="E742" s="14">
        <f t="shared" si="221"/>
        <v>1.9430846796827606E-2</v>
      </c>
      <c r="F742" s="13">
        <v>290.67999300000002</v>
      </c>
      <c r="G742" s="14">
        <f t="shared" si="222"/>
        <v>1.3175319201993441E-2</v>
      </c>
      <c r="H742" s="13">
        <v>54.288074000000002</v>
      </c>
      <c r="I742" s="14">
        <f t="shared" si="223"/>
        <v>2.2477658805087231E-2</v>
      </c>
      <c r="J742" s="13">
        <v>48.314728000000002</v>
      </c>
      <c r="K742" s="14">
        <f t="shared" si="224"/>
        <v>7.8110121458232484E-3</v>
      </c>
      <c r="L742" s="13">
        <v>173.135727</v>
      </c>
      <c r="M742" s="14">
        <f t="shared" si="225"/>
        <v>-2.6017703996819797E-2</v>
      </c>
      <c r="N742" s="13">
        <v>113.918999</v>
      </c>
      <c r="O742" s="14">
        <f t="shared" si="226"/>
        <v>2.2135053059566756E-2</v>
      </c>
      <c r="P742" s="13">
        <v>298.86361699999998</v>
      </c>
      <c r="Q742" s="14">
        <f t="shared" si="227"/>
        <v>-5.5004781399731195E-3</v>
      </c>
      <c r="R742" s="13">
        <v>50.972889000000002</v>
      </c>
      <c r="S742" s="14">
        <f t="shared" si="228"/>
        <v>2.480997306151056E-2</v>
      </c>
      <c r="T742" s="13">
        <v>155.55131499999999</v>
      </c>
      <c r="U742" s="14">
        <f t="shared" si="229"/>
        <v>1.529968156702699E-3</v>
      </c>
      <c r="V742" s="13">
        <v>49.972690999999998</v>
      </c>
      <c r="W742" s="14">
        <f t="shared" si="230"/>
        <v>4.0360598506676837E-3</v>
      </c>
      <c r="X742" s="13">
        <v>357.659943</v>
      </c>
      <c r="Y742" s="14">
        <f t="shared" si="231"/>
        <v>1.0804931599518008E-2</v>
      </c>
      <c r="Z742" s="13">
        <v>68.105225000000004</v>
      </c>
      <c r="AA742" s="14">
        <f t="shared" si="232"/>
        <v>-5.0833128400114003E-3</v>
      </c>
      <c r="AB742" s="13">
        <v>241.33419799999999</v>
      </c>
      <c r="AC742" s="14">
        <f t="shared" si="233"/>
        <v>2.1067549206599034E-2</v>
      </c>
      <c r="AD742" s="13">
        <v>142.15209999999999</v>
      </c>
      <c r="AE742" s="14">
        <f t="shared" si="234"/>
        <v>4.2278839103149224E-2</v>
      </c>
      <c r="AF742" s="13">
        <v>134.89359999999999</v>
      </c>
      <c r="AG742" s="14">
        <f t="shared" si="235"/>
        <v>1.5032021558774034E-3</v>
      </c>
      <c r="AH742" s="13">
        <v>35.353085</v>
      </c>
      <c r="AI742" s="14">
        <f t="shared" si="236"/>
        <v>-1.9951016491501772E-3</v>
      </c>
      <c r="AJ742" s="13">
        <v>128.06691000000001</v>
      </c>
      <c r="AK742" s="14">
        <f t="shared" si="237"/>
        <v>2.1058816020307347E-3</v>
      </c>
      <c r="AL742" s="13">
        <v>246.28999300000001</v>
      </c>
      <c r="AM742" s="14">
        <f t="shared" si="238"/>
        <v>2.2798961509979732E-2</v>
      </c>
      <c r="AN742" s="13">
        <v>221.93995699999999</v>
      </c>
      <c r="AO742" s="14">
        <f t="shared" si="239"/>
        <v>1.4302198478732819E-2</v>
      </c>
    </row>
    <row r="743" spans="1:41" x14ac:dyDescent="0.2">
      <c r="A743" s="50">
        <v>44333</v>
      </c>
      <c r="B743" s="49">
        <v>124.14812499999999</v>
      </c>
      <c r="C743" s="14">
        <f t="shared" si="220"/>
        <v>-9.2582958573539376E-3</v>
      </c>
      <c r="D743" s="13">
        <v>163.51950099999999</v>
      </c>
      <c r="E743" s="14">
        <f t="shared" si="221"/>
        <v>1.4735157411395639E-2</v>
      </c>
      <c r="F743" s="13">
        <v>289.22000100000002</v>
      </c>
      <c r="G743" s="14">
        <f t="shared" si="222"/>
        <v>-5.0226779797672982E-3</v>
      </c>
      <c r="H743" s="13">
        <v>51.309089999999998</v>
      </c>
      <c r="I743" s="14">
        <f t="shared" si="223"/>
        <v>-5.4873635782326735E-2</v>
      </c>
      <c r="J743" s="13">
        <v>48.351253999999997</v>
      </c>
      <c r="K743" s="14">
        <f t="shared" si="224"/>
        <v>7.5600135842623928E-4</v>
      </c>
      <c r="L743" s="13">
        <v>169.52749600000001</v>
      </c>
      <c r="M743" s="14">
        <f t="shared" si="225"/>
        <v>-2.0840476212052872E-2</v>
      </c>
      <c r="N743" s="13">
        <v>114.445999</v>
      </c>
      <c r="O743" s="14">
        <f t="shared" si="226"/>
        <v>4.6260940196638511E-3</v>
      </c>
      <c r="P743" s="13">
        <v>295.52066000000002</v>
      </c>
      <c r="Q743" s="14">
        <f t="shared" si="227"/>
        <v>-1.1185560268448302E-2</v>
      </c>
      <c r="R743" s="13">
        <v>50.954475000000002</v>
      </c>
      <c r="S743" s="14">
        <f t="shared" si="228"/>
        <v>-3.6125086023675035E-4</v>
      </c>
      <c r="T743" s="13">
        <v>155.70665</v>
      </c>
      <c r="U743" s="14">
        <f t="shared" si="229"/>
        <v>9.9860936566176228E-4</v>
      </c>
      <c r="V743" s="13">
        <v>49.890518</v>
      </c>
      <c r="W743" s="14">
        <f t="shared" si="230"/>
        <v>-1.644358115515443E-3</v>
      </c>
      <c r="X743" s="13">
        <v>357.06036399999999</v>
      </c>
      <c r="Y743" s="14">
        <f t="shared" si="231"/>
        <v>-1.6763940489695761E-3</v>
      </c>
      <c r="Z743" s="13">
        <v>69.479675</v>
      </c>
      <c r="AA743" s="14">
        <f t="shared" si="232"/>
        <v>2.0181270967095433E-2</v>
      </c>
      <c r="AB743" s="13">
        <v>238.44574</v>
      </c>
      <c r="AC743" s="14">
        <f t="shared" si="233"/>
        <v>-1.1968705736432717E-2</v>
      </c>
      <c r="AD743" s="13">
        <v>141.37861599999999</v>
      </c>
      <c r="AE743" s="14">
        <f t="shared" si="234"/>
        <v>-5.4412421624442375E-3</v>
      </c>
      <c r="AF743" s="13">
        <v>134.50708</v>
      </c>
      <c r="AG743" s="14">
        <f t="shared" si="235"/>
        <v>-2.8653694467342117E-3</v>
      </c>
      <c r="AH743" s="13">
        <v>35.432589999999998</v>
      </c>
      <c r="AI743" s="14">
        <f t="shared" si="236"/>
        <v>2.2488843618597709E-3</v>
      </c>
      <c r="AJ743" s="13">
        <v>127.80706000000001</v>
      </c>
      <c r="AK743" s="14">
        <f t="shared" si="237"/>
        <v>-2.0290174878115907E-3</v>
      </c>
      <c r="AL743" s="13">
        <v>244.36000100000001</v>
      </c>
      <c r="AM743" s="14">
        <f t="shared" si="238"/>
        <v>-7.8362582924755841E-3</v>
      </c>
      <c r="AN743" s="13">
        <v>221.450974</v>
      </c>
      <c r="AO743" s="14">
        <f t="shared" si="239"/>
        <v>-2.2032220182865991E-3</v>
      </c>
    </row>
    <row r="744" spans="1:41" x14ac:dyDescent="0.2">
      <c r="A744" s="50">
        <v>44334</v>
      </c>
      <c r="B744" s="49">
        <v>122.75196800000001</v>
      </c>
      <c r="C744" s="14">
        <f t="shared" si="220"/>
        <v>-1.1245896786600595E-2</v>
      </c>
      <c r="D744" s="13">
        <v>161.61399800000001</v>
      </c>
      <c r="E744" s="14">
        <f t="shared" si="221"/>
        <v>-1.1653062713296691E-2</v>
      </c>
      <c r="F744" s="13">
        <v>287.58999599999999</v>
      </c>
      <c r="G744" s="14">
        <f t="shared" si="222"/>
        <v>-5.6358654116733797E-3</v>
      </c>
      <c r="H744" s="13">
        <v>50.837257000000001</v>
      </c>
      <c r="I744" s="14">
        <f t="shared" si="223"/>
        <v>-9.1958949184247629E-3</v>
      </c>
      <c r="J744" s="13">
        <v>48.342129</v>
      </c>
      <c r="K744" s="14">
        <f t="shared" si="224"/>
        <v>-1.8872313011775166E-4</v>
      </c>
      <c r="L744" s="13">
        <v>169.128784</v>
      </c>
      <c r="M744" s="14">
        <f t="shared" si="225"/>
        <v>-2.3519016643767099E-3</v>
      </c>
      <c r="N744" s="13">
        <v>113.123497</v>
      </c>
      <c r="O744" s="14">
        <f t="shared" si="226"/>
        <v>-1.155568575184529E-2</v>
      </c>
      <c r="P744" s="13">
        <v>292.51010100000002</v>
      </c>
      <c r="Q744" s="14">
        <f t="shared" si="227"/>
        <v>-1.0187304671016917E-2</v>
      </c>
      <c r="R744" s="13">
        <v>50.503227000000003</v>
      </c>
      <c r="S744" s="14">
        <f t="shared" si="228"/>
        <v>-8.8559051977279424E-3</v>
      </c>
      <c r="T744" s="13">
        <v>155.761459</v>
      </c>
      <c r="U744" s="14">
        <f t="shared" si="229"/>
        <v>3.5200166466875515E-4</v>
      </c>
      <c r="V744" s="13">
        <v>49.616591999999997</v>
      </c>
      <c r="W744" s="14">
        <f t="shared" si="230"/>
        <v>-5.490542311066049E-3</v>
      </c>
      <c r="X744" s="13">
        <v>356.83435100000003</v>
      </c>
      <c r="Y744" s="14">
        <f t="shared" si="231"/>
        <v>-6.3298260682886909E-4</v>
      </c>
      <c r="Z744" s="13">
        <v>69.053443999999999</v>
      </c>
      <c r="AA744" s="14">
        <f t="shared" si="232"/>
        <v>-6.1346141875303628E-3</v>
      </c>
      <c r="AB744" s="13">
        <v>236.40342699999999</v>
      </c>
      <c r="AC744" s="14">
        <f t="shared" si="233"/>
        <v>-8.5651058391733592E-3</v>
      </c>
      <c r="AD744" s="13">
        <v>139.88403299999999</v>
      </c>
      <c r="AE744" s="14">
        <f t="shared" si="234"/>
        <v>-1.0571492650628289E-2</v>
      </c>
      <c r="AF744" s="13">
        <v>133.899765</v>
      </c>
      <c r="AG744" s="14">
        <f t="shared" si="235"/>
        <v>-4.5151154868576793E-3</v>
      </c>
      <c r="AH744" s="13">
        <v>35.379581000000002</v>
      </c>
      <c r="AI744" s="14">
        <f t="shared" si="236"/>
        <v>-1.4960520808666722E-3</v>
      </c>
      <c r="AJ744" s="13">
        <v>126.49865699999999</v>
      </c>
      <c r="AK744" s="14">
        <f t="shared" si="237"/>
        <v>-1.0237329612307944E-2</v>
      </c>
      <c r="AL744" s="13">
        <v>243.21000699999999</v>
      </c>
      <c r="AM744" s="14">
        <f t="shared" si="238"/>
        <v>-4.7061466495902371E-3</v>
      </c>
      <c r="AN744" s="13">
        <v>220.60012800000001</v>
      </c>
      <c r="AO744" s="14">
        <f t="shared" si="239"/>
        <v>-3.8421416019601695E-3</v>
      </c>
    </row>
    <row r="745" spans="1:41" x14ac:dyDescent="0.2">
      <c r="A745" s="50">
        <v>44335</v>
      </c>
      <c r="B745" s="49">
        <v>122.59468099999999</v>
      </c>
      <c r="C745" s="14">
        <f t="shared" si="220"/>
        <v>-1.2813399456048646E-3</v>
      </c>
      <c r="D745" s="13">
        <v>161.58999600000001</v>
      </c>
      <c r="E745" s="14">
        <f t="shared" si="221"/>
        <v>-1.4851436321750011E-4</v>
      </c>
      <c r="F745" s="13">
        <v>286.22000100000002</v>
      </c>
      <c r="G745" s="14">
        <f t="shared" si="222"/>
        <v>-4.7637088182996834E-3</v>
      </c>
      <c r="H745" s="13">
        <v>50.180405</v>
      </c>
      <c r="I745" s="14">
        <f t="shared" si="223"/>
        <v>-1.2920681381373478E-2</v>
      </c>
      <c r="J745" s="13">
        <v>47.921996999999998</v>
      </c>
      <c r="K745" s="14">
        <f t="shared" si="224"/>
        <v>-8.6908046602581779E-3</v>
      </c>
      <c r="L745" s="13">
        <v>168.720123</v>
      </c>
      <c r="M745" s="14">
        <f t="shared" si="225"/>
        <v>-2.4162711416407801E-3</v>
      </c>
      <c r="N745" s="13">
        <v>113.574997</v>
      </c>
      <c r="O745" s="14">
        <f t="shared" si="226"/>
        <v>3.9912132490034224E-3</v>
      </c>
      <c r="P745" s="13">
        <v>290.386169</v>
      </c>
      <c r="Q745" s="14">
        <f t="shared" si="227"/>
        <v>-7.2610552344652968E-3</v>
      </c>
      <c r="R745" s="13">
        <v>50.982109000000001</v>
      </c>
      <c r="S745" s="14">
        <f t="shared" si="228"/>
        <v>9.482205958839085E-3</v>
      </c>
      <c r="T745" s="13">
        <v>155.42337000000001</v>
      </c>
      <c r="U745" s="14">
        <f t="shared" si="229"/>
        <v>-2.1705561964464604E-3</v>
      </c>
      <c r="V745" s="13">
        <v>49.461368999999998</v>
      </c>
      <c r="W745" s="14">
        <f t="shared" si="230"/>
        <v>-3.128449450941706E-3</v>
      </c>
      <c r="X745" s="13">
        <v>354.78024299999998</v>
      </c>
      <c r="Y745" s="14">
        <f t="shared" si="231"/>
        <v>-5.7564749420664363E-3</v>
      </c>
      <c r="Z745" s="13">
        <v>69.036017999999999</v>
      </c>
      <c r="AA745" s="14">
        <f t="shared" si="232"/>
        <v>-2.52355262686077E-4</v>
      </c>
      <c r="AB745" s="13">
        <v>236.98825099999999</v>
      </c>
      <c r="AC745" s="14">
        <f t="shared" si="233"/>
        <v>2.4738389262013438E-3</v>
      </c>
      <c r="AD745" s="13">
        <v>140.38305700000001</v>
      </c>
      <c r="AE745" s="14">
        <f t="shared" si="234"/>
        <v>3.5674121577551343E-3</v>
      </c>
      <c r="AF745" s="13">
        <v>133.82615699999999</v>
      </c>
      <c r="AG745" s="14">
        <f t="shared" si="235"/>
        <v>-5.4972463917324355E-4</v>
      </c>
      <c r="AH745" s="13">
        <v>35.185242000000002</v>
      </c>
      <c r="AI745" s="14">
        <f t="shared" si="236"/>
        <v>-5.492970648804496E-3</v>
      </c>
      <c r="AJ745" s="13">
        <v>126.758492</v>
      </c>
      <c r="AK745" s="14">
        <f t="shared" si="237"/>
        <v>2.0540534276187739E-3</v>
      </c>
      <c r="AL745" s="13">
        <v>244.63000500000001</v>
      </c>
      <c r="AM745" s="14">
        <f t="shared" si="238"/>
        <v>5.838567325069155E-3</v>
      </c>
      <c r="AN745" s="13">
        <v>219.641739</v>
      </c>
      <c r="AO745" s="14">
        <f t="shared" si="239"/>
        <v>-4.3444625743825904E-3</v>
      </c>
    </row>
    <row r="746" spans="1:41" x14ac:dyDescent="0.2">
      <c r="A746" s="50">
        <v>44336</v>
      </c>
      <c r="B746" s="49">
        <v>125.170624</v>
      </c>
      <c r="C746" s="14">
        <f t="shared" si="220"/>
        <v>2.1011865922633488E-2</v>
      </c>
      <c r="D746" s="13">
        <v>162.38400300000001</v>
      </c>
      <c r="E746" s="14">
        <f t="shared" si="221"/>
        <v>4.9137138415424886E-3</v>
      </c>
      <c r="F746" s="13">
        <v>286.73001099999999</v>
      </c>
      <c r="G746" s="14">
        <f t="shared" si="222"/>
        <v>1.7818810642795668E-3</v>
      </c>
      <c r="H746" s="13">
        <v>50.920521000000001</v>
      </c>
      <c r="I746" s="14">
        <f t="shared" si="223"/>
        <v>1.4749103758728177E-2</v>
      </c>
      <c r="J746" s="13">
        <v>48.269053999999997</v>
      </c>
      <c r="K746" s="14">
        <f t="shared" si="224"/>
        <v>7.2421230692869543E-3</v>
      </c>
      <c r="L746" s="13">
        <v>170.80332899999999</v>
      </c>
      <c r="M746" s="14">
        <f t="shared" si="225"/>
        <v>1.2347110486637058E-2</v>
      </c>
      <c r="N746" s="13">
        <v>115.347504</v>
      </c>
      <c r="O746" s="14">
        <f t="shared" si="226"/>
        <v>1.560648951635013E-2</v>
      </c>
      <c r="P746" s="13">
        <v>291.725098</v>
      </c>
      <c r="Q746" s="14">
        <f t="shared" si="227"/>
        <v>4.610856655504092E-3</v>
      </c>
      <c r="R746" s="13">
        <v>51.525447999999997</v>
      </c>
      <c r="S746" s="14">
        <f t="shared" si="228"/>
        <v>1.0657444555696838E-2</v>
      </c>
      <c r="T746" s="13">
        <v>156.32804899999999</v>
      </c>
      <c r="U746" s="14">
        <f t="shared" si="229"/>
        <v>5.8207398282510425E-3</v>
      </c>
      <c r="V746" s="13">
        <v>49.899642999999998</v>
      </c>
      <c r="W746" s="14">
        <f t="shared" si="230"/>
        <v>8.8609354908879556E-3</v>
      </c>
      <c r="X746" s="13">
        <v>361.38485700000001</v>
      </c>
      <c r="Y746" s="14">
        <f t="shared" si="231"/>
        <v>1.8616070455760969E-2</v>
      </c>
      <c r="Z746" s="13">
        <v>69.296988999999996</v>
      </c>
      <c r="AA746" s="14">
        <f t="shared" si="232"/>
        <v>3.7802151334973555E-3</v>
      </c>
      <c r="AB746" s="13">
        <v>240.26355000000001</v>
      </c>
      <c r="AC746" s="14">
        <f t="shared" si="233"/>
        <v>1.3820512140072294E-2</v>
      </c>
      <c r="AD746" s="13">
        <v>145.83987400000001</v>
      </c>
      <c r="AE746" s="14">
        <f t="shared" si="234"/>
        <v>3.8870908759309986E-2</v>
      </c>
      <c r="AF746" s="13">
        <v>135.482529</v>
      </c>
      <c r="AG746" s="14">
        <f t="shared" si="235"/>
        <v>1.2377042254900994E-2</v>
      </c>
      <c r="AH746" s="13">
        <v>35.441414000000002</v>
      </c>
      <c r="AI746" s="14">
        <f t="shared" si="236"/>
        <v>7.2806661383770788E-3</v>
      </c>
      <c r="AJ746" s="13">
        <v>128.05763200000001</v>
      </c>
      <c r="AK746" s="14">
        <f t="shared" si="237"/>
        <v>1.0248938587877898E-2</v>
      </c>
      <c r="AL746" s="13">
        <v>251.53999300000001</v>
      </c>
      <c r="AM746" s="14">
        <f t="shared" si="238"/>
        <v>2.8246690343647796E-2</v>
      </c>
      <c r="AN746" s="13">
        <v>221.450974</v>
      </c>
      <c r="AO746" s="14">
        <f t="shared" si="239"/>
        <v>8.2372094130980233E-3</v>
      </c>
    </row>
    <row r="747" spans="1:41" x14ac:dyDescent="0.2">
      <c r="A747" s="50">
        <v>44337</v>
      </c>
      <c r="B747" s="49">
        <v>123.322227</v>
      </c>
      <c r="C747" s="14">
        <f t="shared" si="220"/>
        <v>-1.476701913701417E-2</v>
      </c>
      <c r="D747" s="13">
        <v>160.15400700000001</v>
      </c>
      <c r="E747" s="14">
        <f t="shared" si="221"/>
        <v>-1.3732855200028538E-2</v>
      </c>
      <c r="F747" s="13">
        <v>287.73998999999998</v>
      </c>
      <c r="G747" s="14">
        <f t="shared" si="222"/>
        <v>3.5224042173944703E-3</v>
      </c>
      <c r="H747" s="13">
        <v>50.957531000000003</v>
      </c>
      <c r="I747" s="14">
        <f t="shared" si="223"/>
        <v>7.2681895772430671E-4</v>
      </c>
      <c r="J747" s="13">
        <v>47.885471000000003</v>
      </c>
      <c r="K747" s="14">
        <f t="shared" si="224"/>
        <v>-7.9467685445004932E-3</v>
      </c>
      <c r="L747" s="13">
        <v>171.83995100000001</v>
      </c>
      <c r="M747" s="14">
        <f t="shared" si="225"/>
        <v>6.0690971661332416E-3</v>
      </c>
      <c r="N747" s="13">
        <v>114.706497</v>
      </c>
      <c r="O747" s="14">
        <f t="shared" si="226"/>
        <v>-5.5571813673576109E-3</v>
      </c>
      <c r="P747" s="13">
        <v>291.60507200000001</v>
      </c>
      <c r="Q747" s="14">
        <f t="shared" si="227"/>
        <v>-4.1143528898568427E-4</v>
      </c>
      <c r="R747" s="13">
        <v>51.645172000000002</v>
      </c>
      <c r="S747" s="14">
        <f t="shared" si="228"/>
        <v>2.3235896949407309E-3</v>
      </c>
      <c r="T747" s="13">
        <v>156.22752399999999</v>
      </c>
      <c r="U747" s="14">
        <f t="shared" si="229"/>
        <v>-6.4303879337745951E-4</v>
      </c>
      <c r="V747" s="13">
        <v>49.872253000000001</v>
      </c>
      <c r="W747" s="14">
        <f t="shared" si="230"/>
        <v>-5.4890172260346759E-4</v>
      </c>
      <c r="X747" s="13">
        <v>361.28653000000003</v>
      </c>
      <c r="Y747" s="14">
        <f t="shared" si="231"/>
        <v>-2.7208389642063846E-4</v>
      </c>
      <c r="Z747" s="13">
        <v>68.879440000000002</v>
      </c>
      <c r="AA747" s="14">
        <f t="shared" si="232"/>
        <v>-6.0254998958179096E-3</v>
      </c>
      <c r="AB747" s="13">
        <v>238.98661799999999</v>
      </c>
      <c r="AC747" s="14">
        <f t="shared" si="233"/>
        <v>-5.3147137799305355E-3</v>
      </c>
      <c r="AD747" s="13">
        <v>149.62498500000001</v>
      </c>
      <c r="AE747" s="14">
        <f t="shared" si="234"/>
        <v>2.5953882818082974E-2</v>
      </c>
      <c r="AF747" s="13">
        <v>135.36291499999999</v>
      </c>
      <c r="AG747" s="14">
        <f t="shared" si="235"/>
        <v>-8.8287398296216235E-4</v>
      </c>
      <c r="AH747" s="13">
        <v>35.291248000000003</v>
      </c>
      <c r="AI747" s="14">
        <f t="shared" si="236"/>
        <v>-4.2370205658273097E-3</v>
      </c>
      <c r="AJ747" s="13">
        <v>128.05763200000001</v>
      </c>
      <c r="AK747" s="14">
        <f t="shared" si="237"/>
        <v>0</v>
      </c>
      <c r="AL747" s="13">
        <v>250.69000199999999</v>
      </c>
      <c r="AM747" s="14">
        <f t="shared" si="238"/>
        <v>-3.3791485396121868E-3</v>
      </c>
      <c r="AN747" s="13">
        <v>221.77371199999999</v>
      </c>
      <c r="AO747" s="14">
        <f t="shared" si="239"/>
        <v>1.4573790043479473E-3</v>
      </c>
    </row>
    <row r="748" spans="1:41" x14ac:dyDescent="0.2">
      <c r="A748" s="50">
        <v>44340</v>
      </c>
      <c r="B748" s="49">
        <v>124.964157</v>
      </c>
      <c r="C748" s="14">
        <f t="shared" si="220"/>
        <v>1.3314144902686564E-2</v>
      </c>
      <c r="D748" s="13">
        <v>162.24949599999999</v>
      </c>
      <c r="E748" s="14">
        <f t="shared" si="221"/>
        <v>1.3084212123396943E-2</v>
      </c>
      <c r="F748" s="13">
        <v>289.73001099999999</v>
      </c>
      <c r="G748" s="14">
        <f t="shared" si="222"/>
        <v>6.9160390253715232E-3</v>
      </c>
      <c r="H748" s="13">
        <v>51.494121999999997</v>
      </c>
      <c r="I748" s="14">
        <f t="shared" si="223"/>
        <v>1.0530160890251716E-2</v>
      </c>
      <c r="J748" s="13">
        <v>48.762248999999997</v>
      </c>
      <c r="K748" s="14">
        <f t="shared" si="224"/>
        <v>1.8309896126948333E-2</v>
      </c>
      <c r="L748" s="13">
        <v>173.74374399999999</v>
      </c>
      <c r="M748" s="14">
        <f t="shared" si="225"/>
        <v>1.1078873038086412E-2</v>
      </c>
      <c r="N748" s="13">
        <v>118.052002</v>
      </c>
      <c r="O748" s="14">
        <f t="shared" si="226"/>
        <v>2.9165784741905343E-2</v>
      </c>
      <c r="P748" s="13">
        <v>290.74627700000002</v>
      </c>
      <c r="Q748" s="14">
        <f t="shared" si="227"/>
        <v>-2.9450619432298542E-3</v>
      </c>
      <c r="R748" s="13">
        <v>52.455570000000002</v>
      </c>
      <c r="S748" s="14">
        <f t="shared" si="228"/>
        <v>1.5691650712287286E-2</v>
      </c>
      <c r="T748" s="13">
        <v>156.82524100000001</v>
      </c>
      <c r="U748" s="14">
        <f t="shared" si="229"/>
        <v>3.8259391475730098E-3</v>
      </c>
      <c r="V748" s="13">
        <v>50.036605999999999</v>
      </c>
      <c r="W748" s="14">
        <f t="shared" si="230"/>
        <v>3.2954797530402313E-3</v>
      </c>
      <c r="X748" s="13">
        <v>365.98449699999998</v>
      </c>
      <c r="Y748" s="14">
        <f t="shared" si="231"/>
        <v>1.3003438019125513E-2</v>
      </c>
      <c r="Z748" s="13">
        <v>68.748947000000001</v>
      </c>
      <c r="AA748" s="14">
        <f t="shared" si="232"/>
        <v>-1.8945130796650389E-3</v>
      </c>
      <c r="AB748" s="13">
        <v>244.45507799999999</v>
      </c>
      <c r="AC748" s="14">
        <f t="shared" si="233"/>
        <v>2.2881866967128683E-2</v>
      </c>
      <c r="AD748" s="13">
        <v>155.81538399999999</v>
      </c>
      <c r="AE748" s="14">
        <f t="shared" si="234"/>
        <v>4.1372762710719657E-2</v>
      </c>
      <c r="AF748" s="13">
        <v>136.053055</v>
      </c>
      <c r="AG748" s="14">
        <f t="shared" si="235"/>
        <v>5.0984422136595153E-3</v>
      </c>
      <c r="AH748" s="13">
        <v>35.167572</v>
      </c>
      <c r="AI748" s="14">
        <f t="shared" si="236"/>
        <v>-3.5044382675274433E-3</v>
      </c>
      <c r="AJ748" s="13">
        <v>128.02049299999999</v>
      </c>
      <c r="AK748" s="14">
        <f t="shared" si="237"/>
        <v>-2.9001785696014526E-4</v>
      </c>
      <c r="AL748" s="13">
        <v>257.17001299999998</v>
      </c>
      <c r="AM748" s="14">
        <f t="shared" si="238"/>
        <v>2.5848701377408689E-2</v>
      </c>
      <c r="AN748" s="13">
        <v>224.267517</v>
      </c>
      <c r="AO748" s="14">
        <f t="shared" si="239"/>
        <v>1.124481787092968E-2</v>
      </c>
    </row>
    <row r="749" spans="1:41" x14ac:dyDescent="0.2">
      <c r="A749" s="50">
        <v>44341</v>
      </c>
      <c r="B749" s="49">
        <v>124.76752500000001</v>
      </c>
      <c r="C749" s="14">
        <f t="shared" si="220"/>
        <v>-1.5735071937467149E-3</v>
      </c>
      <c r="D749" s="13">
        <v>162.95249899999999</v>
      </c>
      <c r="E749" s="14">
        <f t="shared" si="221"/>
        <v>4.332851671847493E-3</v>
      </c>
      <c r="F749" s="13">
        <v>287.20001200000002</v>
      </c>
      <c r="G749" s="14">
        <f t="shared" si="222"/>
        <v>-8.7322641906086851E-3</v>
      </c>
      <c r="H749" s="13">
        <v>51.531128000000002</v>
      </c>
      <c r="I749" s="14">
        <f t="shared" si="223"/>
        <v>7.186451300209562E-4</v>
      </c>
      <c r="J749" s="13">
        <v>48.689182000000002</v>
      </c>
      <c r="K749" s="14">
        <f t="shared" si="224"/>
        <v>-1.4984337576389173E-3</v>
      </c>
      <c r="L749" s="13">
        <v>175.597702</v>
      </c>
      <c r="M749" s="14">
        <f t="shared" si="225"/>
        <v>1.0670646075176204E-2</v>
      </c>
      <c r="N749" s="13">
        <v>118.143501</v>
      </c>
      <c r="O749" s="14">
        <f t="shared" si="226"/>
        <v>7.7507368320617331E-4</v>
      </c>
      <c r="P749" s="13">
        <v>292.51010100000002</v>
      </c>
      <c r="Q749" s="14">
        <f t="shared" si="227"/>
        <v>6.0665402776594046E-3</v>
      </c>
      <c r="R749" s="13">
        <v>52.372692000000001</v>
      </c>
      <c r="S749" s="14">
        <f t="shared" si="228"/>
        <v>-1.5799656738073597E-3</v>
      </c>
      <c r="T749" s="13">
        <v>156.39305100000001</v>
      </c>
      <c r="U749" s="14">
        <f t="shared" si="229"/>
        <v>-2.7558701472041314E-3</v>
      </c>
      <c r="V749" s="13">
        <v>50.027476999999998</v>
      </c>
      <c r="W749" s="14">
        <f t="shared" si="230"/>
        <v>-1.8244642732168082E-4</v>
      </c>
      <c r="X749" s="13">
        <v>360.913025</v>
      </c>
      <c r="Y749" s="14">
        <f t="shared" si="231"/>
        <v>-1.3857067830935987E-2</v>
      </c>
      <c r="Z749" s="13">
        <v>67.418007000000003</v>
      </c>
      <c r="AA749" s="14">
        <f t="shared" si="232"/>
        <v>-1.9359423788701813E-2</v>
      </c>
      <c r="AB749" s="13">
        <v>245.371399</v>
      </c>
      <c r="AC749" s="14">
        <f t="shared" si="233"/>
        <v>3.7484228492894456E-3</v>
      </c>
      <c r="AD749" s="13">
        <v>156.17219499999999</v>
      </c>
      <c r="AE749" s="14">
        <f t="shared" si="234"/>
        <v>2.2899600208923232E-3</v>
      </c>
      <c r="AF749" s="13">
        <v>136.46714800000001</v>
      </c>
      <c r="AG749" s="14">
        <f t="shared" si="235"/>
        <v>3.0436141253866733E-3</v>
      </c>
      <c r="AH749" s="13">
        <v>34.743546000000002</v>
      </c>
      <c r="AI749" s="14">
        <f t="shared" si="236"/>
        <v>-1.2057300970337081E-2</v>
      </c>
      <c r="AJ749" s="13">
        <v>128.45663500000001</v>
      </c>
      <c r="AK749" s="14">
        <f t="shared" si="237"/>
        <v>3.4068139387652963E-3</v>
      </c>
      <c r="AL749" s="13">
        <v>258.64999399999999</v>
      </c>
      <c r="AM749" s="14">
        <f t="shared" si="238"/>
        <v>5.7548739168125085E-3</v>
      </c>
      <c r="AN749" s="13">
        <v>223.97409099999999</v>
      </c>
      <c r="AO749" s="14">
        <f t="shared" si="239"/>
        <v>-1.3083749440183645E-3</v>
      </c>
    </row>
    <row r="750" spans="1:41" x14ac:dyDescent="0.2">
      <c r="A750" s="50">
        <v>44342</v>
      </c>
      <c r="B750" s="49">
        <v>124.718361</v>
      </c>
      <c r="C750" s="14">
        <f t="shared" si="220"/>
        <v>-3.9404484460203726E-4</v>
      </c>
      <c r="D750" s="13">
        <v>163.25799599999999</v>
      </c>
      <c r="E750" s="14">
        <f t="shared" si="221"/>
        <v>1.8747610615041932E-3</v>
      </c>
      <c r="F750" s="13">
        <v>287.32998700000002</v>
      </c>
      <c r="G750" s="14">
        <f t="shared" si="222"/>
        <v>4.5255917329134476E-4</v>
      </c>
      <c r="H750" s="13">
        <v>52.595047000000001</v>
      </c>
      <c r="I750" s="14">
        <f t="shared" si="223"/>
        <v>2.0646142269581169E-2</v>
      </c>
      <c r="J750" s="13">
        <v>48.323855999999999</v>
      </c>
      <c r="K750" s="14">
        <f t="shared" si="224"/>
        <v>-7.503227308275684E-3</v>
      </c>
      <c r="L750" s="13">
        <v>175.89674400000001</v>
      </c>
      <c r="M750" s="14">
        <f t="shared" si="225"/>
        <v>1.7029949514943965E-3</v>
      </c>
      <c r="N750" s="13">
        <v>119.015503</v>
      </c>
      <c r="O750" s="14">
        <f t="shared" si="226"/>
        <v>7.3808715047305462E-3</v>
      </c>
      <c r="P750" s="13">
        <v>293.04571499999997</v>
      </c>
      <c r="Q750" s="14">
        <f t="shared" si="227"/>
        <v>1.8310957405192063E-3</v>
      </c>
      <c r="R750" s="13">
        <v>52.418739000000002</v>
      </c>
      <c r="S750" s="14">
        <f t="shared" si="228"/>
        <v>8.7921774194854585E-4</v>
      </c>
      <c r="T750" s="13">
        <v>155.46431000000001</v>
      </c>
      <c r="U750" s="14">
        <f t="shared" si="229"/>
        <v>-5.9385055414002963E-3</v>
      </c>
      <c r="V750" s="13">
        <v>50.246616000000003</v>
      </c>
      <c r="W750" s="14">
        <f t="shared" si="230"/>
        <v>4.3803728099260919E-3</v>
      </c>
      <c r="X750" s="13">
        <v>356.42156999999997</v>
      </c>
      <c r="Y750" s="14">
        <f t="shared" si="231"/>
        <v>-1.2444701877966424E-2</v>
      </c>
      <c r="Z750" s="13">
        <v>67.183121</v>
      </c>
      <c r="AA750" s="14">
        <f t="shared" si="232"/>
        <v>-3.4840246760780014E-3</v>
      </c>
      <c r="AB750" s="13">
        <v>245.14720199999999</v>
      </c>
      <c r="AC750" s="14">
        <f t="shared" si="233"/>
        <v>-9.13704697913853E-4</v>
      </c>
      <c r="AD750" s="13">
        <v>156.69364899999999</v>
      </c>
      <c r="AE750" s="14">
        <f t="shared" si="234"/>
        <v>3.338968245915952E-3</v>
      </c>
      <c r="AF750" s="13">
        <v>136.46714800000001</v>
      </c>
      <c r="AG750" s="14">
        <f t="shared" si="235"/>
        <v>0</v>
      </c>
      <c r="AH750" s="13">
        <v>34.381359000000003</v>
      </c>
      <c r="AI750" s="14">
        <f t="shared" si="236"/>
        <v>-1.0424583604678683E-2</v>
      </c>
      <c r="AJ750" s="13">
        <v>128.16897599999999</v>
      </c>
      <c r="AK750" s="14">
        <f t="shared" si="237"/>
        <v>-2.2393471540027576E-3</v>
      </c>
      <c r="AL750" s="13">
        <v>261.36999500000002</v>
      </c>
      <c r="AM750" s="14">
        <f t="shared" si="238"/>
        <v>1.0516145614138495E-2</v>
      </c>
      <c r="AN750" s="13">
        <v>222.06710799999999</v>
      </c>
      <c r="AO750" s="14">
        <f t="shared" si="239"/>
        <v>-8.5143017725206604E-3</v>
      </c>
    </row>
    <row r="751" spans="1:41" x14ac:dyDescent="0.2">
      <c r="A751" s="50">
        <v>44343</v>
      </c>
      <c r="B751" s="49">
        <v>123.17475899999999</v>
      </c>
      <c r="C751" s="14">
        <f t="shared" si="220"/>
        <v>-1.2376702096013048E-2</v>
      </c>
      <c r="D751" s="13">
        <v>161.505493</v>
      </c>
      <c r="E751" s="14">
        <f t="shared" si="221"/>
        <v>-1.0734561509624263E-2</v>
      </c>
      <c r="F751" s="13">
        <v>289.29998799999998</v>
      </c>
      <c r="G751" s="14">
        <f t="shared" si="222"/>
        <v>6.8562318210105833E-3</v>
      </c>
      <c r="H751" s="13">
        <v>53.048386000000001</v>
      </c>
      <c r="I751" s="14">
        <f t="shared" si="223"/>
        <v>8.6194238023971081E-3</v>
      </c>
      <c r="J751" s="13">
        <v>48.332988999999998</v>
      </c>
      <c r="K751" s="14">
        <f t="shared" si="224"/>
        <v>1.8899567948382767E-4</v>
      </c>
      <c r="L751" s="13">
        <v>178.45837399999999</v>
      </c>
      <c r="M751" s="14">
        <f t="shared" si="225"/>
        <v>1.4563259908892734E-2</v>
      </c>
      <c r="N751" s="13">
        <v>118.13400300000001</v>
      </c>
      <c r="O751" s="14">
        <f t="shared" si="226"/>
        <v>-7.4065981135246206E-3</v>
      </c>
      <c r="P751" s="13">
        <v>294.375519</v>
      </c>
      <c r="Q751" s="14">
        <f t="shared" si="227"/>
        <v>4.5378721883035933E-3</v>
      </c>
      <c r="R751" s="13">
        <v>53.164687999999998</v>
      </c>
      <c r="S751" s="14">
        <f t="shared" si="228"/>
        <v>1.4230578877526989E-2</v>
      </c>
      <c r="T751" s="13">
        <v>155.225235</v>
      </c>
      <c r="U751" s="14">
        <f t="shared" si="229"/>
        <v>-1.537812762299029E-3</v>
      </c>
      <c r="V751" s="13">
        <v>50.666629999999998</v>
      </c>
      <c r="W751" s="14">
        <f t="shared" si="230"/>
        <v>8.3590504880963756E-3</v>
      </c>
      <c r="X751" s="13">
        <v>355.782715</v>
      </c>
      <c r="Y751" s="14">
        <f t="shared" si="231"/>
        <v>-1.792413966416162E-3</v>
      </c>
      <c r="Z751" s="13">
        <v>66.043541000000005</v>
      </c>
      <c r="AA751" s="14">
        <f t="shared" si="232"/>
        <v>-1.6962296229137586E-2</v>
      </c>
      <c r="AB751" s="13">
        <v>243.022186</v>
      </c>
      <c r="AC751" s="14">
        <f t="shared" si="233"/>
        <v>-8.6683265510001384E-3</v>
      </c>
      <c r="AD751" s="13">
        <v>154.57782</v>
      </c>
      <c r="AE751" s="14">
        <f t="shared" si="234"/>
        <v>-1.3502965905146436E-2</v>
      </c>
      <c r="AF751" s="13">
        <v>134.81999200000001</v>
      </c>
      <c r="AG751" s="14">
        <f t="shared" si="235"/>
        <v>-1.2069981853801148E-2</v>
      </c>
      <c r="AH751" s="13">
        <v>34.142845000000001</v>
      </c>
      <c r="AI751" s="14">
        <f t="shared" si="236"/>
        <v>-6.9373057650222725E-3</v>
      </c>
      <c r="AJ751" s="13">
        <v>125.255173</v>
      </c>
      <c r="AK751" s="14">
        <f t="shared" si="237"/>
        <v>-2.2734074117904957E-2</v>
      </c>
      <c r="AL751" s="13">
        <v>259.47000100000002</v>
      </c>
      <c r="AM751" s="14">
        <f t="shared" si="238"/>
        <v>-7.2693654066909863E-3</v>
      </c>
      <c r="AN751" s="13">
        <v>221.86170999999999</v>
      </c>
      <c r="AO751" s="14">
        <f t="shared" si="239"/>
        <v>-9.2493661870896027E-4</v>
      </c>
    </row>
    <row r="752" spans="1:41" x14ac:dyDescent="0.2">
      <c r="A752" s="50">
        <v>44344</v>
      </c>
      <c r="B752" s="49">
        <v>122.516006</v>
      </c>
      <c r="C752" s="14">
        <f t="shared" si="220"/>
        <v>-5.3481168166928938E-3</v>
      </c>
      <c r="D752" s="13">
        <v>161.153503</v>
      </c>
      <c r="E752" s="14">
        <f t="shared" si="221"/>
        <v>-2.1794305163354011E-3</v>
      </c>
      <c r="F752" s="13">
        <v>289.44000199999999</v>
      </c>
      <c r="G752" s="14">
        <f t="shared" si="222"/>
        <v>4.8397513241527079E-4</v>
      </c>
      <c r="H752" s="13">
        <v>53.048386000000001</v>
      </c>
      <c r="I752" s="14">
        <f t="shared" si="223"/>
        <v>0</v>
      </c>
      <c r="J752" s="13">
        <v>48.314728000000002</v>
      </c>
      <c r="K752" s="14">
        <f t="shared" si="224"/>
        <v>-3.7781648472012819E-4</v>
      </c>
      <c r="L752" s="13">
        <v>178.06964099999999</v>
      </c>
      <c r="M752" s="14">
        <f t="shared" si="225"/>
        <v>-2.1782838837252072E-3</v>
      </c>
      <c r="N752" s="13">
        <v>117.842499</v>
      </c>
      <c r="O752" s="14">
        <f t="shared" si="226"/>
        <v>-2.4675706621065663E-3</v>
      </c>
      <c r="P752" s="13">
        <v>294.50482199999999</v>
      </c>
      <c r="Q752" s="14">
        <f t="shared" si="227"/>
        <v>4.392450854582286E-4</v>
      </c>
      <c r="R752" s="13">
        <v>52.602927999999999</v>
      </c>
      <c r="S752" s="14">
        <f t="shared" si="228"/>
        <v>-1.056641205154818E-2</v>
      </c>
      <c r="T752" s="13">
        <v>155.629807</v>
      </c>
      <c r="U752" s="14">
        <f t="shared" si="229"/>
        <v>2.6063545659957832E-3</v>
      </c>
      <c r="V752" s="13">
        <v>50.484012999999997</v>
      </c>
      <c r="W752" s="14">
        <f t="shared" si="230"/>
        <v>-3.6042855031013232E-3</v>
      </c>
      <c r="X752" s="13">
        <v>354.38714599999997</v>
      </c>
      <c r="Y752" s="14">
        <f t="shared" si="231"/>
        <v>-3.9225317621178757E-3</v>
      </c>
      <c r="Z752" s="13">
        <v>66.017441000000005</v>
      </c>
      <c r="AA752" s="14">
        <f t="shared" si="232"/>
        <v>-3.9519383129382746E-4</v>
      </c>
      <c r="AB752" s="13">
        <v>243.38284300000001</v>
      </c>
      <c r="AC752" s="14">
        <f t="shared" si="233"/>
        <v>1.4840496908377077E-3</v>
      </c>
      <c r="AD752" s="13">
        <v>162.128052</v>
      </c>
      <c r="AE752" s="14">
        <f t="shared" si="234"/>
        <v>4.88442132254161E-2</v>
      </c>
      <c r="AF752" s="13">
        <v>136.13587999999999</v>
      </c>
      <c r="AG752" s="14">
        <f t="shared" si="235"/>
        <v>9.7603328740738515E-3</v>
      </c>
      <c r="AH752" s="13">
        <v>34.213515999999998</v>
      </c>
      <c r="AI752" s="14">
        <f t="shared" si="236"/>
        <v>2.0698626608297577E-3</v>
      </c>
      <c r="AJ752" s="13">
        <v>125.134567</v>
      </c>
      <c r="AK752" s="14">
        <f t="shared" si="237"/>
        <v>-9.6288238730068976E-4</v>
      </c>
      <c r="AL752" s="13">
        <v>260.01998900000001</v>
      </c>
      <c r="AM752" s="14">
        <f t="shared" si="238"/>
        <v>2.119659297338039E-3</v>
      </c>
      <c r="AN752" s="13">
        <v>222.29205300000001</v>
      </c>
      <c r="AO752" s="14">
        <f t="shared" si="239"/>
        <v>1.9396902692223605E-3</v>
      </c>
    </row>
    <row r="753" spans="1:41" x14ac:dyDescent="0.2">
      <c r="A753" s="50">
        <v>44348</v>
      </c>
      <c r="B753" s="49">
        <v>122.19156599999999</v>
      </c>
      <c r="C753" s="14">
        <f t="shared" si="220"/>
        <v>-2.6481437862087009E-3</v>
      </c>
      <c r="D753" s="13">
        <v>160.93249499999999</v>
      </c>
      <c r="E753" s="14">
        <f t="shared" si="221"/>
        <v>-1.3714129440922651E-3</v>
      </c>
      <c r="F753" s="13">
        <v>289.83999599999999</v>
      </c>
      <c r="G753" s="14">
        <f t="shared" si="222"/>
        <v>1.3819582546852338E-3</v>
      </c>
      <c r="H753" s="13">
        <v>52.687572000000003</v>
      </c>
      <c r="I753" s="14">
        <f t="shared" si="223"/>
        <v>-6.8016018432680569E-3</v>
      </c>
      <c r="J753" s="13">
        <v>48.058993999999998</v>
      </c>
      <c r="K753" s="14">
        <f t="shared" si="224"/>
        <v>-5.2930857853531466E-3</v>
      </c>
      <c r="L753" s="13">
        <v>178.25903299999999</v>
      </c>
      <c r="M753" s="14">
        <f t="shared" si="225"/>
        <v>1.0635838817689702E-3</v>
      </c>
      <c r="N753" s="13">
        <v>119.058998</v>
      </c>
      <c r="O753" s="14">
        <f t="shared" si="226"/>
        <v>1.0323092350578822E-2</v>
      </c>
      <c r="P753" s="13">
        <v>292.10382099999998</v>
      </c>
      <c r="Q753" s="14">
        <f t="shared" si="227"/>
        <v>-8.1526712659394374E-3</v>
      </c>
      <c r="R753" s="13">
        <v>52.391109</v>
      </c>
      <c r="S753" s="14">
        <f t="shared" si="228"/>
        <v>-4.0267530354963776E-3</v>
      </c>
      <c r="T753" s="13">
        <v>152.20921300000001</v>
      </c>
      <c r="U753" s="14">
        <f t="shared" si="229"/>
        <v>-2.197904158552344E-2</v>
      </c>
      <c r="V753" s="13">
        <v>50.474884000000003</v>
      </c>
      <c r="W753" s="14">
        <f t="shared" si="230"/>
        <v>-1.8082952319964374E-4</v>
      </c>
      <c r="X753" s="13">
        <v>353.61071800000002</v>
      </c>
      <c r="Y753" s="14">
        <f t="shared" si="231"/>
        <v>-2.1909033912871356E-3</v>
      </c>
      <c r="Z753" s="13">
        <v>65.399811</v>
      </c>
      <c r="AA753" s="14">
        <f t="shared" si="232"/>
        <v>-9.3555580259465643E-3</v>
      </c>
      <c r="AB753" s="13">
        <v>241.16030900000001</v>
      </c>
      <c r="AC753" s="14">
        <f t="shared" si="233"/>
        <v>-9.1318433649819619E-3</v>
      </c>
      <c r="AD753" s="13">
        <v>162.32763700000001</v>
      </c>
      <c r="AE753" s="14">
        <f t="shared" si="234"/>
        <v>1.2310331095573002E-3</v>
      </c>
      <c r="AF753" s="13">
        <v>135.850616</v>
      </c>
      <c r="AG753" s="14">
        <f t="shared" si="235"/>
        <v>-2.0954358248537197E-3</v>
      </c>
      <c r="AH753" s="13">
        <v>34.010342000000001</v>
      </c>
      <c r="AI753" s="14">
        <f t="shared" si="236"/>
        <v>-5.9384133451819698E-3</v>
      </c>
      <c r="AJ753" s="13">
        <v>123.306488</v>
      </c>
      <c r="AK753" s="14">
        <f t="shared" si="237"/>
        <v>-1.460890498786005E-2</v>
      </c>
      <c r="AL753" s="13">
        <v>259.26998900000001</v>
      </c>
      <c r="AM753" s="14">
        <f t="shared" si="238"/>
        <v>-2.8843936302143103E-3</v>
      </c>
      <c r="AN753" s="13">
        <v>221.63679500000001</v>
      </c>
      <c r="AO753" s="14">
        <f t="shared" si="239"/>
        <v>-2.9477347082669247E-3</v>
      </c>
    </row>
    <row r="754" spans="1:41" x14ac:dyDescent="0.2">
      <c r="A754" s="50">
        <v>44349</v>
      </c>
      <c r="B754" s="49">
        <v>122.958443</v>
      </c>
      <c r="C754" s="14">
        <f t="shared" si="220"/>
        <v>6.2760223565676565E-3</v>
      </c>
      <c r="D754" s="13">
        <v>161.69949299999999</v>
      </c>
      <c r="E754" s="14">
        <f t="shared" si="221"/>
        <v>4.7659610322949852E-3</v>
      </c>
      <c r="F754" s="13">
        <v>290.01998900000001</v>
      </c>
      <c r="G754" s="14">
        <f t="shared" si="222"/>
        <v>6.2100815099386253E-4</v>
      </c>
      <c r="H754" s="13">
        <v>52.447029000000001</v>
      </c>
      <c r="I754" s="14">
        <f t="shared" si="223"/>
        <v>-4.565459953250528E-3</v>
      </c>
      <c r="J754" s="13">
        <v>48.369526</v>
      </c>
      <c r="K754" s="14">
        <f t="shared" si="224"/>
        <v>6.4614752443632462E-3</v>
      </c>
      <c r="L754" s="13">
        <v>176.42501799999999</v>
      </c>
      <c r="M754" s="14">
        <f t="shared" si="225"/>
        <v>-1.0288482828244683E-2</v>
      </c>
      <c r="N754" s="13">
        <v>118.52950300000001</v>
      </c>
      <c r="O754" s="14">
        <f t="shared" si="226"/>
        <v>-4.4473329096890168E-3</v>
      </c>
      <c r="P754" s="13">
        <v>290.776276</v>
      </c>
      <c r="Q754" s="14">
        <f t="shared" si="227"/>
        <v>-4.5447710867156932E-3</v>
      </c>
      <c r="R754" s="13">
        <v>52.934460000000001</v>
      </c>
      <c r="S754" s="14">
        <f t="shared" si="228"/>
        <v>1.0371053607588276E-2</v>
      </c>
      <c r="T754" s="13">
        <v>152.825287</v>
      </c>
      <c r="U754" s="14">
        <f t="shared" si="229"/>
        <v>4.0475473715246846E-3</v>
      </c>
      <c r="V754" s="13">
        <v>50.675758000000002</v>
      </c>
      <c r="W754" s="14">
        <f t="shared" si="230"/>
        <v>3.9796822514737151E-3</v>
      </c>
      <c r="X754" s="13">
        <v>360.54943800000001</v>
      </c>
      <c r="Y754" s="14">
        <f t="shared" si="231"/>
        <v>1.9622482144333597E-2</v>
      </c>
      <c r="Z754" s="13">
        <v>66.000045999999998</v>
      </c>
      <c r="AA754" s="14">
        <f t="shared" si="232"/>
        <v>9.1779317221574175E-3</v>
      </c>
      <c r="AB754" s="13">
        <v>241.06285099999999</v>
      </c>
      <c r="AC754" s="14">
        <f t="shared" si="233"/>
        <v>-4.0412122709632126E-4</v>
      </c>
      <c r="AD754" s="13">
        <v>167.45510899999999</v>
      </c>
      <c r="AE754" s="14">
        <f t="shared" si="234"/>
        <v>3.158717822030499E-2</v>
      </c>
      <c r="AF754" s="13">
        <v>136.393539</v>
      </c>
      <c r="AG754" s="14">
        <f t="shared" si="235"/>
        <v>3.9964706527351179E-3</v>
      </c>
      <c r="AH754" s="13">
        <v>34.266525000000001</v>
      </c>
      <c r="AI754" s="14">
        <f t="shared" si="236"/>
        <v>7.5325029074979621E-3</v>
      </c>
      <c r="AJ754" s="13">
        <v>123.844711</v>
      </c>
      <c r="AK754" s="14">
        <f t="shared" si="237"/>
        <v>4.3649203600706343E-3</v>
      </c>
      <c r="AL754" s="13">
        <v>262.17001299999998</v>
      </c>
      <c r="AM754" s="14">
        <f t="shared" si="238"/>
        <v>1.1185343938900694E-2</v>
      </c>
      <c r="AN754" s="13">
        <v>224.600021</v>
      </c>
      <c r="AO754" s="14">
        <f t="shared" si="239"/>
        <v>1.3369738540028875E-2</v>
      </c>
    </row>
    <row r="755" spans="1:41" x14ac:dyDescent="0.2">
      <c r="A755" s="50">
        <v>44350</v>
      </c>
      <c r="B755" s="49">
        <v>121.463982</v>
      </c>
      <c r="C755" s="14">
        <f t="shared" si="220"/>
        <v>-1.2154195869249929E-2</v>
      </c>
      <c r="D755" s="13">
        <v>159.350494</v>
      </c>
      <c r="E755" s="14">
        <f t="shared" si="221"/>
        <v>-1.4526941033760621E-2</v>
      </c>
      <c r="F755" s="13">
        <v>291.97000100000002</v>
      </c>
      <c r="G755" s="14">
        <f t="shared" si="222"/>
        <v>6.7237158608401959E-3</v>
      </c>
      <c r="H755" s="13">
        <v>52.169483</v>
      </c>
      <c r="I755" s="14">
        <f t="shared" si="223"/>
        <v>-5.2919298822436955E-3</v>
      </c>
      <c r="J755" s="13">
        <v>48.707458000000003</v>
      </c>
      <c r="K755" s="14">
        <f t="shared" si="224"/>
        <v>6.9864649903743636E-3</v>
      </c>
      <c r="L755" s="13">
        <v>175.66748000000001</v>
      </c>
      <c r="M755" s="14">
        <f t="shared" si="225"/>
        <v>-4.2938241332642901E-3</v>
      </c>
      <c r="N755" s="13">
        <v>117.378998</v>
      </c>
      <c r="O755" s="14">
        <f t="shared" si="226"/>
        <v>-9.7064863251811184E-3</v>
      </c>
      <c r="P755" s="13">
        <v>289.10528599999998</v>
      </c>
      <c r="Q755" s="14">
        <f t="shared" si="227"/>
        <v>-5.7466517660471617E-3</v>
      </c>
      <c r="R755" s="13">
        <v>51.792518999999999</v>
      </c>
      <c r="S755" s="14">
        <f t="shared" si="228"/>
        <v>-2.1572733527460253E-2</v>
      </c>
      <c r="T755" s="13">
        <v>152.678146</v>
      </c>
      <c r="U755" s="14">
        <f t="shared" si="229"/>
        <v>-9.6280532422621246E-4</v>
      </c>
      <c r="V755" s="13">
        <v>50.803589000000002</v>
      </c>
      <c r="W755" s="14">
        <f t="shared" si="230"/>
        <v>2.5225276354030601E-3</v>
      </c>
      <c r="X755" s="13">
        <v>355.60586499999999</v>
      </c>
      <c r="Y755" s="14">
        <f t="shared" si="231"/>
        <v>-1.3711220928321111E-2</v>
      </c>
      <c r="Z755" s="13">
        <v>67.381172000000007</v>
      </c>
      <c r="AA755" s="14">
        <f t="shared" si="232"/>
        <v>2.0926136930268235E-2</v>
      </c>
      <c r="AB755" s="13">
        <v>239.51295500000001</v>
      </c>
      <c r="AC755" s="14">
        <f t="shared" si="233"/>
        <v>-6.4294269879019428E-3</v>
      </c>
      <c r="AD755" s="13">
        <v>169.366364</v>
      </c>
      <c r="AE755" s="14">
        <f t="shared" si="234"/>
        <v>1.1413536507864919E-2</v>
      </c>
      <c r="AF755" s="13">
        <v>136.880188</v>
      </c>
      <c r="AG755" s="14">
        <f t="shared" si="235"/>
        <v>3.5679769259451266E-3</v>
      </c>
      <c r="AH755" s="13">
        <v>34.425528999999997</v>
      </c>
      <c r="AI755" s="14">
        <f t="shared" si="236"/>
        <v>4.640213736291976E-3</v>
      </c>
      <c r="AJ755" s="13">
        <v>126.06250799999999</v>
      </c>
      <c r="AK755" s="14">
        <f t="shared" si="237"/>
        <v>1.7907886272187978E-2</v>
      </c>
      <c r="AL755" s="13">
        <v>257.790009</v>
      </c>
      <c r="AM755" s="14">
        <f t="shared" si="238"/>
        <v>-1.6706731444530165E-2</v>
      </c>
      <c r="AN755" s="13">
        <v>223.08416700000001</v>
      </c>
      <c r="AO755" s="14">
        <f t="shared" si="239"/>
        <v>-6.7491267064484495E-3</v>
      </c>
    </row>
    <row r="756" spans="1:41" x14ac:dyDescent="0.2">
      <c r="A756" s="50">
        <v>44351</v>
      </c>
      <c r="B756" s="49">
        <v>123.774506</v>
      </c>
      <c r="C756" s="14">
        <f t="shared" si="220"/>
        <v>1.9022297490625562E-2</v>
      </c>
      <c r="D756" s="13">
        <v>160.31100499999999</v>
      </c>
      <c r="E756" s="14">
        <f t="shared" si="221"/>
        <v>6.0276625185735622E-3</v>
      </c>
      <c r="F756" s="13">
        <v>292.51998900000001</v>
      </c>
      <c r="G756" s="14">
        <f t="shared" si="222"/>
        <v>1.8837140737619773E-3</v>
      </c>
      <c r="H756" s="13">
        <v>52.733822000000004</v>
      </c>
      <c r="I756" s="14">
        <f t="shared" si="223"/>
        <v>1.0817415997777857E-2</v>
      </c>
      <c r="J756" s="13">
        <v>49.383305</v>
      </c>
      <c r="K756" s="14">
        <f t="shared" si="224"/>
        <v>1.3875636868587948E-2</v>
      </c>
      <c r="L756" s="13">
        <v>176.60441599999999</v>
      </c>
      <c r="M756" s="14">
        <f t="shared" si="225"/>
        <v>5.3335768236668635E-3</v>
      </c>
      <c r="N756" s="13">
        <v>119.67849699999999</v>
      </c>
      <c r="O756" s="14">
        <f t="shared" si="226"/>
        <v>1.9590378510472517E-2</v>
      </c>
      <c r="P756" s="13">
        <v>288.71545400000002</v>
      </c>
      <c r="Q756" s="14">
        <f t="shared" si="227"/>
        <v>-1.3484084133970065E-3</v>
      </c>
      <c r="R756" s="13">
        <v>52.833148999999999</v>
      </c>
      <c r="S756" s="14">
        <f t="shared" si="228"/>
        <v>2.0092283984102011E-2</v>
      </c>
      <c r="T756" s="13">
        <v>152.61381499999999</v>
      </c>
      <c r="U756" s="14">
        <f t="shared" si="229"/>
        <v>-4.2135041383073446E-4</v>
      </c>
      <c r="V756" s="13">
        <v>51.351433</v>
      </c>
      <c r="W756" s="14">
        <f t="shared" si="230"/>
        <v>1.0783568853767411E-2</v>
      </c>
      <c r="X756" s="13">
        <v>359.73367300000001</v>
      </c>
      <c r="Y756" s="14">
        <f t="shared" si="231"/>
        <v>1.1607817548228594E-2</v>
      </c>
      <c r="Z756" s="13">
        <v>67.563514999999995</v>
      </c>
      <c r="AA756" s="14">
        <f t="shared" si="232"/>
        <v>2.7061417097344886E-3</v>
      </c>
      <c r="AB756" s="13">
        <v>244.46485899999999</v>
      </c>
      <c r="AC756" s="14">
        <f t="shared" si="233"/>
        <v>2.0674890007515323E-2</v>
      </c>
      <c r="AD756" s="13">
        <v>175.439514</v>
      </c>
      <c r="AE756" s="14">
        <f t="shared" si="234"/>
        <v>3.5858064473770046E-2</v>
      </c>
      <c r="AF756" s="13">
        <v>137.037766</v>
      </c>
      <c r="AG756" s="14">
        <f t="shared" si="235"/>
        <v>1.1512111599378816E-3</v>
      </c>
      <c r="AH756" s="13">
        <v>34.584541000000002</v>
      </c>
      <c r="AI756" s="14">
        <f t="shared" si="236"/>
        <v>4.6190139881365777E-3</v>
      </c>
      <c r="AJ756" s="13">
        <v>126.155304</v>
      </c>
      <c r="AK756" s="14">
        <f t="shared" si="237"/>
        <v>7.3611100930981443E-4</v>
      </c>
      <c r="AL756" s="13">
        <v>263.040009</v>
      </c>
      <c r="AM756" s="14">
        <f t="shared" si="238"/>
        <v>2.0365412997832566E-2</v>
      </c>
      <c r="AN756" s="13">
        <v>225.06947299999999</v>
      </c>
      <c r="AO756" s="14">
        <f t="shared" si="239"/>
        <v>8.8993585994832092E-3</v>
      </c>
    </row>
    <row r="757" spans="1:41" x14ac:dyDescent="0.2">
      <c r="A757" s="50">
        <v>44354</v>
      </c>
      <c r="B757" s="49">
        <v>123.78434799999999</v>
      </c>
      <c r="C757" s="14">
        <f t="shared" si="220"/>
        <v>7.9515566800081317E-5</v>
      </c>
      <c r="D757" s="13">
        <v>159.900497</v>
      </c>
      <c r="E757" s="14">
        <f t="shared" si="221"/>
        <v>-2.5606975640879437E-3</v>
      </c>
      <c r="F757" s="13">
        <v>289.459991</v>
      </c>
      <c r="G757" s="14">
        <f t="shared" si="222"/>
        <v>-1.0460816747808632E-2</v>
      </c>
      <c r="H757" s="13">
        <v>52.659816999999997</v>
      </c>
      <c r="I757" s="14">
        <f t="shared" si="223"/>
        <v>-1.4033687905270487E-3</v>
      </c>
      <c r="J757" s="13">
        <v>49.246310999999999</v>
      </c>
      <c r="K757" s="14">
        <f t="shared" si="224"/>
        <v>-2.7740954154445996E-3</v>
      </c>
      <c r="L757" s="13">
        <v>176.415054</v>
      </c>
      <c r="M757" s="14">
        <f t="shared" si="225"/>
        <v>-1.0722381936359993E-3</v>
      </c>
      <c r="N757" s="13">
        <v>120.114998</v>
      </c>
      <c r="O757" s="14">
        <f t="shared" si="226"/>
        <v>3.6472800957720874E-3</v>
      </c>
      <c r="P757" s="13">
        <v>287.74075299999998</v>
      </c>
      <c r="Q757" s="14">
        <f t="shared" si="227"/>
        <v>-3.3759917818602103E-3</v>
      </c>
      <c r="R757" s="13">
        <v>52.575297999999997</v>
      </c>
      <c r="S757" s="14">
        <f t="shared" si="228"/>
        <v>-4.8804775956096114E-3</v>
      </c>
      <c r="T757" s="13">
        <v>151.574692</v>
      </c>
      <c r="U757" s="14">
        <f t="shared" si="229"/>
        <v>-6.8088396846641697E-3</v>
      </c>
      <c r="V757" s="13">
        <v>51.168823000000003</v>
      </c>
      <c r="W757" s="14">
        <f t="shared" si="230"/>
        <v>-3.5560838195108913E-3</v>
      </c>
      <c r="X757" s="13">
        <v>357.82699600000001</v>
      </c>
      <c r="Y757" s="14">
        <f t="shared" si="231"/>
        <v>-5.3002461073473617E-3</v>
      </c>
      <c r="Z757" s="13">
        <v>66.369225</v>
      </c>
      <c r="AA757" s="14">
        <f t="shared" si="232"/>
        <v>-1.7676552204248019E-2</v>
      </c>
      <c r="AB757" s="13">
        <v>247.408691</v>
      </c>
      <c r="AC757" s="14">
        <f t="shared" si="233"/>
        <v>1.2041943418951817E-2</v>
      </c>
      <c r="AD757" s="13">
        <v>175.846237</v>
      </c>
      <c r="AE757" s="14">
        <f t="shared" si="234"/>
        <v>2.318308975707728E-3</v>
      </c>
      <c r="AF757" s="13">
        <v>136.95434599999999</v>
      </c>
      <c r="AG757" s="14">
        <f t="shared" si="235"/>
        <v>-6.0873730238730772E-4</v>
      </c>
      <c r="AH757" s="13">
        <v>34.443202999999997</v>
      </c>
      <c r="AI757" s="14">
        <f t="shared" si="236"/>
        <v>-4.0867392168080219E-3</v>
      </c>
      <c r="AJ757" s="13">
        <v>126.591438</v>
      </c>
      <c r="AK757" s="14">
        <f t="shared" si="237"/>
        <v>3.4571198052837371E-3</v>
      </c>
      <c r="AL757" s="13">
        <v>260.60000600000001</v>
      </c>
      <c r="AM757" s="14">
        <f t="shared" si="238"/>
        <v>-9.2761668054839319E-3</v>
      </c>
      <c r="AN757" s="13">
        <v>226.22345000000001</v>
      </c>
      <c r="AO757" s="14">
        <f t="shared" si="239"/>
        <v>5.1272035457248233E-3</v>
      </c>
    </row>
    <row r="758" spans="1:41" x14ac:dyDescent="0.2">
      <c r="A758" s="50">
        <v>44355</v>
      </c>
      <c r="B758" s="49">
        <v>124.610214</v>
      </c>
      <c r="C758" s="14">
        <f t="shared" si="220"/>
        <v>6.6718128207938765E-3</v>
      </c>
      <c r="D758" s="13">
        <v>163.20550499999999</v>
      </c>
      <c r="E758" s="14">
        <f t="shared" si="221"/>
        <v>2.0669154017701308E-2</v>
      </c>
      <c r="F758" s="13">
        <v>289.19000199999999</v>
      </c>
      <c r="G758" s="14">
        <f t="shared" si="222"/>
        <v>-9.3273339457822235E-4</v>
      </c>
      <c r="H758" s="13">
        <v>52.206490000000002</v>
      </c>
      <c r="I758" s="14">
        <f t="shared" si="223"/>
        <v>-8.608594291165006E-3</v>
      </c>
      <c r="J758" s="13">
        <v>49.438113999999999</v>
      </c>
      <c r="K758" s="14">
        <f t="shared" si="224"/>
        <v>3.8947688893895549E-3</v>
      </c>
      <c r="L758" s="13">
        <v>175.75718699999999</v>
      </c>
      <c r="M758" s="14">
        <f t="shared" si="225"/>
        <v>-3.7290865211537794E-3</v>
      </c>
      <c r="N758" s="13">
        <v>119.921997</v>
      </c>
      <c r="O758" s="14">
        <f t="shared" si="226"/>
        <v>-1.6068018416817154E-3</v>
      </c>
      <c r="P758" s="13">
        <v>288.61328099999997</v>
      </c>
      <c r="Q758" s="14">
        <f t="shared" si="227"/>
        <v>3.0323407126136015E-3</v>
      </c>
      <c r="R758" s="13">
        <v>52.492412999999999</v>
      </c>
      <c r="S758" s="14">
        <f t="shared" si="228"/>
        <v>-1.5765008122254898E-3</v>
      </c>
      <c r="T758" s="13">
        <v>150.241409</v>
      </c>
      <c r="U758" s="14">
        <f t="shared" si="229"/>
        <v>-8.796211177522939E-3</v>
      </c>
      <c r="V758" s="13">
        <v>50.812728999999997</v>
      </c>
      <c r="W758" s="14">
        <f t="shared" si="230"/>
        <v>-6.9591985729280381E-3</v>
      </c>
      <c r="X758" s="13">
        <v>358.98675500000002</v>
      </c>
      <c r="Y758" s="14">
        <f t="shared" si="231"/>
        <v>3.241116553430734E-3</v>
      </c>
      <c r="Z758" s="13">
        <v>66.004554999999996</v>
      </c>
      <c r="AA758" s="14">
        <f t="shared" si="232"/>
        <v>-5.4945646871724652E-3</v>
      </c>
      <c r="AB758" s="13">
        <v>246.19996599999999</v>
      </c>
      <c r="AC758" s="14">
        <f t="shared" si="233"/>
        <v>-4.8855397727317618E-3</v>
      </c>
      <c r="AD758" s="13">
        <v>174.22938500000001</v>
      </c>
      <c r="AE758" s="14">
        <f t="shared" si="234"/>
        <v>-9.1946920649771391E-3</v>
      </c>
      <c r="AF758" s="13">
        <v>135.67515599999999</v>
      </c>
      <c r="AG758" s="14">
        <f t="shared" si="235"/>
        <v>-9.3402658430423724E-3</v>
      </c>
      <c r="AH758" s="13">
        <v>34.319522999999997</v>
      </c>
      <c r="AI758" s="14">
        <f t="shared" si="236"/>
        <v>-3.5908390982104521E-3</v>
      </c>
      <c r="AJ758" s="13">
        <v>125.125275</v>
      </c>
      <c r="AK758" s="14">
        <f t="shared" si="237"/>
        <v>-1.158184963504405E-2</v>
      </c>
      <c r="AL758" s="13">
        <v>263.14999399999999</v>
      </c>
      <c r="AM758" s="14">
        <f t="shared" si="238"/>
        <v>9.7850650087858426E-3</v>
      </c>
      <c r="AN758" s="13">
        <v>226.93734699999999</v>
      </c>
      <c r="AO758" s="14">
        <f t="shared" si="239"/>
        <v>3.1557161735442651E-3</v>
      </c>
    </row>
    <row r="759" spans="1:41" x14ac:dyDescent="0.2">
      <c r="A759" s="50">
        <v>44356</v>
      </c>
      <c r="B759" s="49">
        <v>124.993668</v>
      </c>
      <c r="C759" s="14">
        <f t="shared" si="220"/>
        <v>3.0772276821544597E-3</v>
      </c>
      <c r="D759" s="13">
        <v>164.05749499999999</v>
      </c>
      <c r="E759" s="14">
        <f t="shared" si="221"/>
        <v>5.2203508699046886E-3</v>
      </c>
      <c r="F759" s="13">
        <v>288.57998700000002</v>
      </c>
      <c r="G759" s="14">
        <f t="shared" si="222"/>
        <v>-2.1093917347805302E-3</v>
      </c>
      <c r="H759" s="13">
        <v>52.049213000000002</v>
      </c>
      <c r="I759" s="14">
        <f t="shared" si="223"/>
        <v>-3.0125947942487574E-3</v>
      </c>
      <c r="J759" s="13">
        <v>49.337645999999999</v>
      </c>
      <c r="K759" s="14">
        <f t="shared" si="224"/>
        <v>-2.0321972638357444E-3</v>
      </c>
      <c r="L759" s="13">
        <v>175.46812399999999</v>
      </c>
      <c r="M759" s="14">
        <f t="shared" si="225"/>
        <v>-1.6446724309486793E-3</v>
      </c>
      <c r="N759" s="13">
        <v>120.397003</v>
      </c>
      <c r="O759" s="14">
        <f t="shared" si="226"/>
        <v>3.9609580550930001E-3</v>
      </c>
      <c r="P759" s="13">
        <v>285.30847199999999</v>
      </c>
      <c r="Q759" s="14">
        <f t="shared" si="227"/>
        <v>-1.1450647692127447E-2</v>
      </c>
      <c r="R759" s="13">
        <v>52.492412999999999</v>
      </c>
      <c r="S759" s="14">
        <f t="shared" si="228"/>
        <v>0</v>
      </c>
      <c r="T759" s="13">
        <v>152.26435900000001</v>
      </c>
      <c r="U759" s="14">
        <f t="shared" si="229"/>
        <v>1.3464663393831788E-2</v>
      </c>
      <c r="V759" s="13">
        <v>50.657501000000003</v>
      </c>
      <c r="W759" s="14">
        <f t="shared" si="230"/>
        <v>-3.0549038214419122E-3</v>
      </c>
      <c r="X759" s="13">
        <v>357.08990499999999</v>
      </c>
      <c r="Y759" s="14">
        <f t="shared" si="231"/>
        <v>-5.283899680365689E-3</v>
      </c>
      <c r="Z759" s="13">
        <v>67.499695000000003</v>
      </c>
      <c r="AA759" s="14">
        <f t="shared" si="232"/>
        <v>2.2652073027384256E-2</v>
      </c>
      <c r="AB759" s="13">
        <v>247.194244</v>
      </c>
      <c r="AC759" s="14">
        <f t="shared" si="233"/>
        <v>4.0384977144960477E-3</v>
      </c>
      <c r="AD759" s="13">
        <v>173.28350800000001</v>
      </c>
      <c r="AE759" s="14">
        <f t="shared" si="234"/>
        <v>-5.4289177454193149E-3</v>
      </c>
      <c r="AF759" s="13">
        <v>135.42489599999999</v>
      </c>
      <c r="AG759" s="14">
        <f t="shared" si="235"/>
        <v>-1.8445528818850088E-3</v>
      </c>
      <c r="AH759" s="13">
        <v>35.167572</v>
      </c>
      <c r="AI759" s="14">
        <f t="shared" si="236"/>
        <v>2.4710395887495462E-2</v>
      </c>
      <c r="AJ759" s="13">
        <v>125.07886499999999</v>
      </c>
      <c r="AK759" s="14">
        <f t="shared" si="237"/>
        <v>-3.7090827572616725E-4</v>
      </c>
      <c r="AL759" s="13">
        <v>263.60000600000001</v>
      </c>
      <c r="AM759" s="14">
        <f t="shared" si="238"/>
        <v>1.7100969418986089E-3</v>
      </c>
      <c r="AN759" s="13">
        <v>227.19163499999999</v>
      </c>
      <c r="AO759" s="14">
        <f t="shared" si="239"/>
        <v>1.1205207224000979E-3</v>
      </c>
    </row>
    <row r="760" spans="1:41" x14ac:dyDescent="0.2">
      <c r="A760" s="50">
        <v>44357</v>
      </c>
      <c r="B760" s="49">
        <v>123.990807</v>
      </c>
      <c r="C760" s="14">
        <f t="shared" si="220"/>
        <v>-8.0232944280025364E-3</v>
      </c>
      <c r="D760" s="13">
        <v>167.48249799999999</v>
      </c>
      <c r="E760" s="14">
        <f t="shared" si="221"/>
        <v>2.0876845644876019E-2</v>
      </c>
      <c r="F760" s="13">
        <v>284.91000400000001</v>
      </c>
      <c r="G760" s="14">
        <f t="shared" si="222"/>
        <v>-1.2717385700069306E-2</v>
      </c>
      <c r="H760" s="13">
        <v>52.363757999999997</v>
      </c>
      <c r="I760" s="14">
        <f t="shared" si="223"/>
        <v>6.0432229782225733E-3</v>
      </c>
      <c r="J760" s="13">
        <v>50.260094000000002</v>
      </c>
      <c r="K760" s="14">
        <f t="shared" si="224"/>
        <v>1.8696635830578678E-2</v>
      </c>
      <c r="L760" s="13">
        <v>175.99641399999999</v>
      </c>
      <c r="M760" s="14">
        <f t="shared" si="225"/>
        <v>3.0107462709294541E-3</v>
      </c>
      <c r="N760" s="13">
        <v>121.7565</v>
      </c>
      <c r="O760" s="14">
        <f t="shared" si="226"/>
        <v>1.1291784397656546E-2</v>
      </c>
      <c r="P760" s="13">
        <v>286.20895400000001</v>
      </c>
      <c r="Q760" s="14">
        <f t="shared" si="227"/>
        <v>3.1561698595476972E-3</v>
      </c>
      <c r="R760" s="13">
        <v>52.842365000000001</v>
      </c>
      <c r="S760" s="14">
        <f t="shared" si="228"/>
        <v>6.6667158166267004E-3</v>
      </c>
      <c r="T760" s="13">
        <v>153.634445</v>
      </c>
      <c r="U760" s="14">
        <f t="shared" si="229"/>
        <v>8.9980741980464352E-3</v>
      </c>
      <c r="V760" s="13">
        <v>51.050117</v>
      </c>
      <c r="W760" s="14">
        <f t="shared" si="230"/>
        <v>7.7504020579302058E-3</v>
      </c>
      <c r="X760" s="13">
        <v>358.043274</v>
      </c>
      <c r="Y760" s="14">
        <f t="shared" si="231"/>
        <v>2.6698290448732287E-3</v>
      </c>
      <c r="Z760" s="13">
        <v>69.414192</v>
      </c>
      <c r="AA760" s="14">
        <f t="shared" si="232"/>
        <v>2.8363046677470027E-2</v>
      </c>
      <c r="AB760" s="13">
        <v>250.75216699999999</v>
      </c>
      <c r="AC760" s="14">
        <f t="shared" si="233"/>
        <v>1.4393227538097575E-2</v>
      </c>
      <c r="AD760" s="13">
        <v>173.94984400000001</v>
      </c>
      <c r="AE760" s="14">
        <f t="shared" si="234"/>
        <v>3.8453515149290407E-3</v>
      </c>
      <c r="AF760" s="13">
        <v>136.81530799999999</v>
      </c>
      <c r="AG760" s="14">
        <f t="shared" si="235"/>
        <v>1.0267033913764267E-2</v>
      </c>
      <c r="AH760" s="13">
        <v>35.936115000000001</v>
      </c>
      <c r="AI760" s="14">
        <f t="shared" si="236"/>
        <v>2.1853740713177583E-2</v>
      </c>
      <c r="AJ760" s="13">
        <v>126.00683600000001</v>
      </c>
      <c r="AK760" s="14">
        <f t="shared" si="237"/>
        <v>7.4190871495356525E-3</v>
      </c>
      <c r="AL760" s="13">
        <v>269.47000100000002</v>
      </c>
      <c r="AM760" s="14">
        <f t="shared" si="238"/>
        <v>2.2268569295859741E-2</v>
      </c>
      <c r="AN760" s="13">
        <v>228.79548600000001</v>
      </c>
      <c r="AO760" s="14">
        <f t="shared" si="239"/>
        <v>7.0594632588476536E-3</v>
      </c>
    </row>
    <row r="761" spans="1:41" x14ac:dyDescent="0.2">
      <c r="A761" s="50">
        <v>44358</v>
      </c>
      <c r="B761" s="49">
        <v>125.20996100000001</v>
      </c>
      <c r="C761" s="14">
        <f t="shared" si="220"/>
        <v>9.8326160583825928E-3</v>
      </c>
      <c r="D761" s="13">
        <v>167.34150700000001</v>
      </c>
      <c r="E761" s="14">
        <f t="shared" si="221"/>
        <v>-8.4182527537879359E-4</v>
      </c>
      <c r="F761" s="13">
        <v>286.82000699999998</v>
      </c>
      <c r="G761" s="14">
        <f t="shared" si="222"/>
        <v>6.7038818335067862E-3</v>
      </c>
      <c r="H761" s="13">
        <v>52.622810000000001</v>
      </c>
      <c r="I761" s="14">
        <f t="shared" si="223"/>
        <v>4.9471621192658244E-3</v>
      </c>
      <c r="J761" s="13">
        <v>50.022635999999999</v>
      </c>
      <c r="K761" s="14">
        <f t="shared" si="224"/>
        <v>-4.7245832847030433E-3</v>
      </c>
      <c r="L761" s="13">
        <v>176.803787</v>
      </c>
      <c r="M761" s="14">
        <f t="shared" si="225"/>
        <v>4.5874400600003362E-3</v>
      </c>
      <c r="N761" s="13">
        <v>121.510002</v>
      </c>
      <c r="O761" s="14">
        <f t="shared" si="226"/>
        <v>-2.0245161449286009E-3</v>
      </c>
      <c r="P761" s="13">
        <v>288.492615</v>
      </c>
      <c r="Q761" s="14">
        <f t="shared" si="227"/>
        <v>7.9789991475947009E-3</v>
      </c>
      <c r="R761" s="13">
        <v>53.275191999999997</v>
      </c>
      <c r="S761" s="14">
        <f t="shared" si="228"/>
        <v>8.1909089420959535E-3</v>
      </c>
      <c r="T761" s="13">
        <v>151.685059</v>
      </c>
      <c r="U761" s="14">
        <f t="shared" si="229"/>
        <v>-1.2688469698315386E-2</v>
      </c>
      <c r="V761" s="13">
        <v>51.278388999999997</v>
      </c>
      <c r="W761" s="14">
        <f t="shared" si="230"/>
        <v>4.4715274599664845E-3</v>
      </c>
      <c r="X761" s="13">
        <v>359.22262599999999</v>
      </c>
      <c r="Y761" s="14">
        <f t="shared" si="231"/>
        <v>3.2938811748213226E-3</v>
      </c>
      <c r="Z761" s="13">
        <v>69.532707000000002</v>
      </c>
      <c r="AA761" s="14">
        <f t="shared" si="232"/>
        <v>1.7073597860219891E-3</v>
      </c>
      <c r="AB761" s="13">
        <v>251.38578799999999</v>
      </c>
      <c r="AC761" s="14">
        <f t="shared" si="233"/>
        <v>2.5268814526335781E-3</v>
      </c>
      <c r="AD761" s="13">
        <v>177.94544999999999</v>
      </c>
      <c r="AE761" s="14">
        <f t="shared" si="234"/>
        <v>2.2969874005750679E-2</v>
      </c>
      <c r="AF761" s="13">
        <v>136.89871199999999</v>
      </c>
      <c r="AG761" s="14">
        <f t="shared" si="235"/>
        <v>6.0961014684113302E-4</v>
      </c>
      <c r="AH761" s="13">
        <v>35.467930000000003</v>
      </c>
      <c r="AI761" s="14">
        <f t="shared" si="236"/>
        <v>-1.3028258619497413E-2</v>
      </c>
      <c r="AJ761" s="13">
        <v>125.143852</v>
      </c>
      <c r="AK761" s="14">
        <f t="shared" si="237"/>
        <v>-6.848707795504172E-3</v>
      </c>
      <c r="AL761" s="13">
        <v>271.45001200000002</v>
      </c>
      <c r="AM761" s="14">
        <f t="shared" si="238"/>
        <v>7.3477975012141705E-3</v>
      </c>
      <c r="AN761" s="13">
        <v>229.783264</v>
      </c>
      <c r="AO761" s="14">
        <f t="shared" si="239"/>
        <v>4.317296714498875E-3</v>
      </c>
    </row>
    <row r="762" spans="1:41" x14ac:dyDescent="0.2">
      <c r="A762" s="50">
        <v>44361</v>
      </c>
      <c r="B762" s="49">
        <v>128.28733800000001</v>
      </c>
      <c r="C762" s="14">
        <f t="shared" si="220"/>
        <v>2.4577733076683872E-2</v>
      </c>
      <c r="D762" s="13">
        <v>169.19349700000001</v>
      </c>
      <c r="E762" s="14">
        <f t="shared" si="221"/>
        <v>1.106712873094895E-2</v>
      </c>
      <c r="F762" s="13">
        <v>283.52999899999998</v>
      </c>
      <c r="G762" s="14">
        <f t="shared" si="222"/>
        <v>-1.1470636356270658E-2</v>
      </c>
      <c r="H762" s="13">
        <v>52.992870000000003</v>
      </c>
      <c r="I762" s="14">
        <f t="shared" si="223"/>
        <v>7.032311653444534E-3</v>
      </c>
      <c r="J762" s="13">
        <v>49.474640000000001</v>
      </c>
      <c r="K762" s="14">
        <f t="shared" si="224"/>
        <v>-1.0954960470295871E-2</v>
      </c>
      <c r="L762" s="13">
        <v>177.60116600000001</v>
      </c>
      <c r="M762" s="14">
        <f t="shared" si="225"/>
        <v>4.5099656151597056E-3</v>
      </c>
      <c r="N762" s="13">
        <v>122.445503</v>
      </c>
      <c r="O762" s="14">
        <f t="shared" si="226"/>
        <v>7.6989629215873379E-3</v>
      </c>
      <c r="P762" s="13">
        <v>287.14657599999998</v>
      </c>
      <c r="Q762" s="14">
        <f t="shared" si="227"/>
        <v>-4.6657658810435043E-3</v>
      </c>
      <c r="R762" s="13">
        <v>53.588306000000003</v>
      </c>
      <c r="S762" s="14">
        <f t="shared" si="228"/>
        <v>5.8772946327438902E-3</v>
      </c>
      <c r="T762" s="13">
        <v>152.06205700000001</v>
      </c>
      <c r="U762" s="14">
        <f t="shared" si="229"/>
        <v>2.4853996991227589E-3</v>
      </c>
      <c r="V762" s="13">
        <v>51.1036</v>
      </c>
      <c r="W762" s="14">
        <f t="shared" si="230"/>
        <v>-3.4086289255302882E-3</v>
      </c>
      <c r="X762" s="13">
        <v>360.22512799999998</v>
      </c>
      <c r="Y762" s="14">
        <f t="shared" si="231"/>
        <v>2.7907540545621945E-3</v>
      </c>
      <c r="Z762" s="13">
        <v>69.376396</v>
      </c>
      <c r="AA762" s="14">
        <f t="shared" si="232"/>
        <v>-2.248021208206441E-3</v>
      </c>
      <c r="AB762" s="13">
        <v>253.33535800000001</v>
      </c>
      <c r="AC762" s="14">
        <f t="shared" si="233"/>
        <v>7.7552912418423769E-3</v>
      </c>
      <c r="AD762" s="13">
        <v>179.87713600000001</v>
      </c>
      <c r="AE762" s="14">
        <f t="shared" si="234"/>
        <v>1.0855495321740571E-2</v>
      </c>
      <c r="AF762" s="13">
        <v>137.71443199999999</v>
      </c>
      <c r="AG762" s="14">
        <f t="shared" si="235"/>
        <v>5.9585659213505782E-3</v>
      </c>
      <c r="AH762" s="13">
        <v>35.008560000000003</v>
      </c>
      <c r="AI762" s="14">
        <f t="shared" si="236"/>
        <v>-1.2951700310675052E-2</v>
      </c>
      <c r="AJ762" s="13">
        <v>125.190247</v>
      </c>
      <c r="AK762" s="14">
        <f t="shared" si="237"/>
        <v>3.7073335412429742E-4</v>
      </c>
      <c r="AL762" s="13">
        <v>274.92999300000002</v>
      </c>
      <c r="AM762" s="14">
        <f t="shared" si="238"/>
        <v>1.2819969961909594E-2</v>
      </c>
      <c r="AN762" s="13">
        <v>228.92263800000001</v>
      </c>
      <c r="AO762" s="14">
        <f t="shared" si="239"/>
        <v>-3.7453815609478358E-3</v>
      </c>
    </row>
    <row r="763" spans="1:41" x14ac:dyDescent="0.2">
      <c r="A763" s="50">
        <v>44362</v>
      </c>
      <c r="B763" s="49">
        <v>127.461502</v>
      </c>
      <c r="C763" s="14">
        <f t="shared" si="220"/>
        <v>-6.4373929093455295E-3</v>
      </c>
      <c r="D763" s="13">
        <v>169.15649400000001</v>
      </c>
      <c r="E763" s="14">
        <f t="shared" si="221"/>
        <v>-2.1870225898812379E-4</v>
      </c>
      <c r="F763" s="13">
        <v>283.94000199999999</v>
      </c>
      <c r="G763" s="14">
        <f t="shared" si="222"/>
        <v>1.4460656771630997E-3</v>
      </c>
      <c r="H763" s="13">
        <v>53.029873000000002</v>
      </c>
      <c r="I763" s="14">
        <f t="shared" si="223"/>
        <v>6.9826374755699305E-4</v>
      </c>
      <c r="J763" s="13">
        <v>49.127583000000001</v>
      </c>
      <c r="K763" s="14">
        <f t="shared" si="224"/>
        <v>-7.0148463940313821E-3</v>
      </c>
      <c r="L763" s="13">
        <v>175.288712</v>
      </c>
      <c r="M763" s="14">
        <f t="shared" si="225"/>
        <v>-1.3020488840709499E-2</v>
      </c>
      <c r="N763" s="13">
        <v>121.41950199999999</v>
      </c>
      <c r="O763" s="14">
        <f t="shared" si="226"/>
        <v>-8.3792460716177741E-3</v>
      </c>
      <c r="P763" s="13">
        <v>284.48232999999999</v>
      </c>
      <c r="Q763" s="14">
        <f t="shared" si="227"/>
        <v>-9.278348490563193E-3</v>
      </c>
      <c r="R763" s="13">
        <v>53.404128999999998</v>
      </c>
      <c r="S763" s="14">
        <f t="shared" si="228"/>
        <v>-3.4368878911754663E-3</v>
      </c>
      <c r="T763" s="13">
        <v>151.252914</v>
      </c>
      <c r="U763" s="14">
        <f t="shared" si="229"/>
        <v>-5.3211367514252039E-3</v>
      </c>
      <c r="V763" s="13">
        <v>50.974808000000003</v>
      </c>
      <c r="W763" s="14">
        <f t="shared" si="230"/>
        <v>-2.5202138401207996E-3</v>
      </c>
      <c r="X763" s="13">
        <v>361.79766799999999</v>
      </c>
      <c r="Y763" s="14">
        <f t="shared" si="231"/>
        <v>4.365436716563531E-3</v>
      </c>
      <c r="Z763" s="13">
        <v>69.606262000000001</v>
      </c>
      <c r="AA763" s="14">
        <f t="shared" si="232"/>
        <v>3.3133171114856363E-3</v>
      </c>
      <c r="AB763" s="13">
        <v>251.84390300000001</v>
      </c>
      <c r="AC763" s="14">
        <f t="shared" si="233"/>
        <v>-5.8872753166969716E-3</v>
      </c>
      <c r="AD763" s="13">
        <v>177.57861299999999</v>
      </c>
      <c r="AE763" s="14">
        <f t="shared" si="234"/>
        <v>-1.2778294402019053E-2</v>
      </c>
      <c r="AF763" s="13">
        <v>137.72369399999999</v>
      </c>
      <c r="AG763" s="14">
        <f t="shared" si="235"/>
        <v>6.7255115280939748E-5</v>
      </c>
      <c r="AH763" s="13">
        <v>34.973232000000003</v>
      </c>
      <c r="AI763" s="14">
        <f t="shared" si="236"/>
        <v>-1.0091246255201636E-3</v>
      </c>
      <c r="AJ763" s="13">
        <v>124.948967</v>
      </c>
      <c r="AK763" s="14">
        <f t="shared" si="237"/>
        <v>-1.9273066854801346E-3</v>
      </c>
      <c r="AL763" s="13">
        <v>271.89001500000001</v>
      </c>
      <c r="AM763" s="14">
        <f t="shared" si="238"/>
        <v>-1.1057280316447704E-2</v>
      </c>
      <c r="AN763" s="13">
        <v>227.84686300000001</v>
      </c>
      <c r="AO763" s="14">
        <f t="shared" si="239"/>
        <v>-4.6992949644412141E-3</v>
      </c>
    </row>
    <row r="764" spans="1:41" x14ac:dyDescent="0.2">
      <c r="A764" s="50">
        <v>44363</v>
      </c>
      <c r="B764" s="49">
        <v>127.962914</v>
      </c>
      <c r="C764" s="14">
        <f t="shared" si="220"/>
        <v>3.9338309382233039E-3</v>
      </c>
      <c r="D764" s="13">
        <v>170.762497</v>
      </c>
      <c r="E764" s="14">
        <f t="shared" si="221"/>
        <v>9.4941847163134696E-3</v>
      </c>
      <c r="F764" s="13">
        <v>283.10998499999999</v>
      </c>
      <c r="G764" s="14">
        <f t="shared" si="222"/>
        <v>-2.9232126299696404E-3</v>
      </c>
      <c r="H764" s="13">
        <v>52.844844999999999</v>
      </c>
      <c r="I764" s="14">
        <f t="shared" si="223"/>
        <v>-3.4891277224066153E-3</v>
      </c>
      <c r="J764" s="13">
        <v>48.835315999999999</v>
      </c>
      <c r="K764" s="14">
        <f t="shared" si="224"/>
        <v>-5.9491426639084466E-3</v>
      </c>
      <c r="L764" s="13">
        <v>174.09262100000001</v>
      </c>
      <c r="M764" s="14">
        <f t="shared" si="225"/>
        <v>-6.8235483412074638E-3</v>
      </c>
      <c r="N764" s="13">
        <v>120.772499</v>
      </c>
      <c r="O764" s="14">
        <f t="shared" si="226"/>
        <v>-5.3286579943310208E-3</v>
      </c>
      <c r="P764" s="13">
        <v>281.075378</v>
      </c>
      <c r="Q764" s="14">
        <f t="shared" si="227"/>
        <v>-1.1975970528644075E-2</v>
      </c>
      <c r="R764" s="13">
        <v>52.695019000000002</v>
      </c>
      <c r="S764" s="14">
        <f t="shared" si="228"/>
        <v>-1.3278186785894319E-2</v>
      </c>
      <c r="T764" s="13">
        <v>151.19769299999999</v>
      </c>
      <c r="U764" s="14">
        <f t="shared" si="229"/>
        <v>-3.6509048678567968E-4</v>
      </c>
      <c r="V764" s="13">
        <v>50.294029000000002</v>
      </c>
      <c r="W764" s="14">
        <f t="shared" si="230"/>
        <v>-1.3355204790570285E-2</v>
      </c>
      <c r="X764" s="13">
        <v>357.57150300000001</v>
      </c>
      <c r="Y764" s="14">
        <f t="shared" si="231"/>
        <v>-1.1681017800258431E-2</v>
      </c>
      <c r="Z764" s="13">
        <v>70.443023999999994</v>
      </c>
      <c r="AA764" s="14">
        <f t="shared" si="232"/>
        <v>1.2021360951691262E-2</v>
      </c>
      <c r="AB764" s="13">
        <v>250.88865699999999</v>
      </c>
      <c r="AC764" s="14">
        <f t="shared" si="233"/>
        <v>-3.7930082428877521E-3</v>
      </c>
      <c r="AD764" s="13">
        <v>177.79573099999999</v>
      </c>
      <c r="AE764" s="14">
        <f t="shared" si="234"/>
        <v>1.2226584966061882E-3</v>
      </c>
      <c r="AF764" s="13">
        <v>136.35183699999999</v>
      </c>
      <c r="AG764" s="14">
        <f t="shared" si="235"/>
        <v>-9.9609367143463912E-3</v>
      </c>
      <c r="AH764" s="13">
        <v>34.717044999999999</v>
      </c>
      <c r="AI764" s="14">
        <f t="shared" si="236"/>
        <v>-7.3252309080271694E-3</v>
      </c>
      <c r="AJ764" s="13">
        <v>123.213684</v>
      </c>
      <c r="AK764" s="14">
        <f t="shared" si="237"/>
        <v>-1.3887933943463437E-2</v>
      </c>
      <c r="AL764" s="13">
        <v>268.82000699999998</v>
      </c>
      <c r="AM764" s="14">
        <f t="shared" si="238"/>
        <v>-1.1291359853726202E-2</v>
      </c>
      <c r="AN764" s="13">
        <v>224.54135099999999</v>
      </c>
      <c r="AO764" s="14">
        <f t="shared" si="239"/>
        <v>-1.4507603732073382E-2</v>
      </c>
    </row>
    <row r="765" spans="1:41" x14ac:dyDescent="0.2">
      <c r="A765" s="50">
        <v>44364</v>
      </c>
      <c r="B765" s="49">
        <v>129.57534799999999</v>
      </c>
      <c r="C765" s="14">
        <f t="shared" si="220"/>
        <v>1.2600791507451969E-2</v>
      </c>
      <c r="D765" s="13">
        <v>174.462006</v>
      </c>
      <c r="E765" s="14">
        <f t="shared" si="221"/>
        <v>2.1664645721361175E-2</v>
      </c>
      <c r="F765" s="13">
        <v>278.69000199999999</v>
      </c>
      <c r="G765" s="14">
        <f t="shared" si="222"/>
        <v>-1.5612246950597708E-2</v>
      </c>
      <c r="H765" s="13">
        <v>53.214905000000002</v>
      </c>
      <c r="I765" s="14">
        <f t="shared" si="223"/>
        <v>7.0027644134447176E-3</v>
      </c>
      <c r="J765" s="13">
        <v>48.524791999999998</v>
      </c>
      <c r="K765" s="14">
        <f t="shared" si="224"/>
        <v>-6.3585950790202572E-3</v>
      </c>
      <c r="L765" s="13">
        <v>174.08264199999999</v>
      </c>
      <c r="M765" s="14">
        <f t="shared" si="225"/>
        <v>-5.7320062979648867E-5</v>
      </c>
      <c r="N765" s="13">
        <v>121.7435</v>
      </c>
      <c r="O765" s="14">
        <f t="shared" si="226"/>
        <v>8.0399180942674064E-3</v>
      </c>
      <c r="P765" s="13">
        <v>281.39102200000002</v>
      </c>
      <c r="Q765" s="14">
        <f t="shared" si="227"/>
        <v>1.1229870159599198E-3</v>
      </c>
      <c r="R765" s="13">
        <v>52.658183999999999</v>
      </c>
      <c r="S765" s="14">
        <f t="shared" si="228"/>
        <v>-6.9902242563013584E-4</v>
      </c>
      <c r="T765" s="13">
        <v>151.92413300000001</v>
      </c>
      <c r="U765" s="14">
        <f t="shared" si="229"/>
        <v>4.804570662331642E-3</v>
      </c>
      <c r="V765" s="13">
        <v>50.551623999999997</v>
      </c>
      <c r="W765" s="14">
        <f t="shared" si="230"/>
        <v>5.1217809573378403E-3</v>
      </c>
      <c r="X765" s="13">
        <v>360.98190299999999</v>
      </c>
      <c r="Y765" s="14">
        <f t="shared" si="231"/>
        <v>9.5376728049829662E-3</v>
      </c>
      <c r="Z765" s="13">
        <v>71.013114999999999</v>
      </c>
      <c r="AA765" s="14">
        <f t="shared" si="232"/>
        <v>8.0929376342504522E-3</v>
      </c>
      <c r="AB765" s="13">
        <v>254.319839</v>
      </c>
      <c r="AC765" s="14">
        <f t="shared" si="233"/>
        <v>1.3676114500465575E-2</v>
      </c>
      <c r="AD765" s="13">
        <v>186.25112899999999</v>
      </c>
      <c r="AE765" s="14">
        <f t="shared" si="234"/>
        <v>4.7556811136258315E-2</v>
      </c>
      <c r="AF765" s="13">
        <v>137.668091</v>
      </c>
      <c r="AG765" s="14">
        <f t="shared" si="235"/>
        <v>9.6533646261034445E-3</v>
      </c>
      <c r="AH765" s="13">
        <v>34.876057000000003</v>
      </c>
      <c r="AI765" s="14">
        <f t="shared" si="236"/>
        <v>4.5802285303948587E-3</v>
      </c>
      <c r="AJ765" s="13">
        <v>124.33654</v>
      </c>
      <c r="AK765" s="14">
        <f t="shared" si="237"/>
        <v>9.1130787064201968E-3</v>
      </c>
      <c r="AL765" s="13">
        <v>278.10998499999999</v>
      </c>
      <c r="AM765" s="14">
        <f t="shared" si="238"/>
        <v>3.4558357853178734E-2</v>
      </c>
      <c r="AN765" s="13">
        <v>227.03518700000001</v>
      </c>
      <c r="AO765" s="14">
        <f t="shared" si="239"/>
        <v>1.110635519423786E-2</v>
      </c>
    </row>
    <row r="766" spans="1:41" x14ac:dyDescent="0.2">
      <c r="A766" s="50">
        <v>44365</v>
      </c>
      <c r="B766" s="49">
        <v>128.26769999999999</v>
      </c>
      <c r="C766" s="14">
        <f t="shared" si="220"/>
        <v>-1.0091796164807487E-2</v>
      </c>
      <c r="D766" s="13">
        <v>174.345001</v>
      </c>
      <c r="E766" s="14">
        <f t="shared" si="221"/>
        <v>-6.7066178294439283E-4</v>
      </c>
      <c r="F766" s="13">
        <v>274.040009</v>
      </c>
      <c r="G766" s="14">
        <f t="shared" si="222"/>
        <v>-1.6685180546950451E-2</v>
      </c>
      <c r="H766" s="13">
        <v>52.465530000000001</v>
      </c>
      <c r="I766" s="14">
        <f t="shared" si="223"/>
        <v>-1.4082050884052122E-2</v>
      </c>
      <c r="J766" s="13">
        <v>47.556671000000001</v>
      </c>
      <c r="K766" s="14">
        <f t="shared" si="224"/>
        <v>-1.9951059244107561E-2</v>
      </c>
      <c r="L766" s="13">
        <v>171.859894</v>
      </c>
      <c r="M766" s="14">
        <f t="shared" si="225"/>
        <v>-1.2768349414182256E-2</v>
      </c>
      <c r="N766" s="13">
        <v>120.111</v>
      </c>
      <c r="O766" s="14">
        <f t="shared" si="226"/>
        <v>-1.3409340129041714E-2</v>
      </c>
      <c r="P766" s="13">
        <v>280.91760299999999</v>
      </c>
      <c r="Q766" s="14">
        <f t="shared" si="227"/>
        <v>-1.6824239687364129E-3</v>
      </c>
      <c r="R766" s="13">
        <v>51.267597000000002</v>
      </c>
      <c r="S766" s="14">
        <f t="shared" si="228"/>
        <v>-2.6407803960728948E-2</v>
      </c>
      <c r="T766" s="13">
        <v>148.944885</v>
      </c>
      <c r="U766" s="14">
        <f t="shared" si="229"/>
        <v>-1.9610103682474289E-2</v>
      </c>
      <c r="V766" s="13">
        <v>49.466076000000001</v>
      </c>
      <c r="W766" s="14">
        <f t="shared" si="230"/>
        <v>-2.147404799497632E-2</v>
      </c>
      <c r="X766" s="13">
        <v>361.10964999999999</v>
      </c>
      <c r="Y766" s="14">
        <f t="shared" si="231"/>
        <v>3.5388754654541721E-4</v>
      </c>
      <c r="Z766" s="13">
        <v>70.443023999999994</v>
      </c>
      <c r="AA766" s="14">
        <f t="shared" si="232"/>
        <v>-8.0279677915833236E-3</v>
      </c>
      <c r="AB766" s="13">
        <v>252.886932</v>
      </c>
      <c r="AC766" s="14">
        <f t="shared" si="233"/>
        <v>-5.6342714183614806E-3</v>
      </c>
      <c r="AD766" s="13">
        <v>186.06643700000001</v>
      </c>
      <c r="AE766" s="14">
        <f t="shared" si="234"/>
        <v>-9.9162888832737828E-4</v>
      </c>
      <c r="AF766" s="13">
        <v>134.79457099999999</v>
      </c>
      <c r="AG766" s="14">
        <f t="shared" si="235"/>
        <v>-2.0872810679128384E-2</v>
      </c>
      <c r="AH766" s="13">
        <v>34.284187000000003</v>
      </c>
      <c r="AI766" s="14">
        <f t="shared" si="236"/>
        <v>-1.6970668444543535E-2</v>
      </c>
      <c r="AJ766" s="13">
        <v>122.51773799999999</v>
      </c>
      <c r="AK766" s="14">
        <f t="shared" si="237"/>
        <v>-1.4628057045821041E-2</v>
      </c>
      <c r="AL766" s="13">
        <v>283.38000499999998</v>
      </c>
      <c r="AM766" s="14">
        <f t="shared" si="238"/>
        <v>1.8949409529470884E-2</v>
      </c>
      <c r="AN766" s="13">
        <v>225.333496</v>
      </c>
      <c r="AO766" s="14">
        <f t="shared" si="239"/>
        <v>-7.4952742897954616E-3</v>
      </c>
    </row>
    <row r="767" spans="1:41" x14ac:dyDescent="0.2">
      <c r="A767" s="50">
        <v>44368</v>
      </c>
      <c r="B767" s="49">
        <v>130.076797</v>
      </c>
      <c r="C767" s="14">
        <f t="shared" si="220"/>
        <v>1.4104072966148129E-2</v>
      </c>
      <c r="D767" s="13">
        <v>172.69799800000001</v>
      </c>
      <c r="E767" s="14">
        <f t="shared" si="221"/>
        <v>-9.4468036969983515E-3</v>
      </c>
      <c r="F767" s="13">
        <v>277.10000600000001</v>
      </c>
      <c r="G767" s="14">
        <f t="shared" si="222"/>
        <v>1.1166241787709197E-2</v>
      </c>
      <c r="H767" s="13">
        <v>52.992870000000003</v>
      </c>
      <c r="I767" s="14">
        <f t="shared" si="223"/>
        <v>1.0051170740103199E-2</v>
      </c>
      <c r="J767" s="13">
        <v>48.570453999999998</v>
      </c>
      <c r="K767" s="14">
        <f t="shared" si="224"/>
        <v>2.1317366810641447E-2</v>
      </c>
      <c r="L767" s="13">
        <v>173.40486100000001</v>
      </c>
      <c r="M767" s="14">
        <f t="shared" si="225"/>
        <v>8.9896890079543823E-3</v>
      </c>
      <c r="N767" s="13">
        <v>121.8125</v>
      </c>
      <c r="O767" s="14">
        <f t="shared" si="226"/>
        <v>1.4166063058337564E-2</v>
      </c>
      <c r="P767" s="13">
        <v>285.54986600000001</v>
      </c>
      <c r="Q767" s="14">
        <f t="shared" si="227"/>
        <v>1.6489756962649427E-2</v>
      </c>
      <c r="R767" s="13">
        <v>51.451774999999998</v>
      </c>
      <c r="S767" s="14">
        <f t="shared" si="228"/>
        <v>3.5924835720309023E-3</v>
      </c>
      <c r="T767" s="13">
        <v>150.65521200000001</v>
      </c>
      <c r="U767" s="14">
        <f t="shared" si="229"/>
        <v>1.1482952234311394E-2</v>
      </c>
      <c r="V767" s="13">
        <v>50.008853999999999</v>
      </c>
      <c r="W767" s="14">
        <f t="shared" si="230"/>
        <v>1.097273210027816E-2</v>
      </c>
      <c r="X767" s="13">
        <v>366.68225100000001</v>
      </c>
      <c r="Y767" s="14">
        <f t="shared" si="231"/>
        <v>1.5431880593609337E-2</v>
      </c>
      <c r="Z767" s="13">
        <v>70.571747000000002</v>
      </c>
      <c r="AA767" s="14">
        <f t="shared" si="232"/>
        <v>1.827334953706794E-3</v>
      </c>
      <c r="AB767" s="13">
        <v>256.00622600000003</v>
      </c>
      <c r="AC767" s="14">
        <f t="shared" si="233"/>
        <v>1.2334737802900841E-2</v>
      </c>
      <c r="AD767" s="13">
        <v>183.95510899999999</v>
      </c>
      <c r="AE767" s="14">
        <f t="shared" si="234"/>
        <v>-1.134717273056618E-2</v>
      </c>
      <c r="AF767" s="13">
        <v>135.85124200000001</v>
      </c>
      <c r="AG767" s="14">
        <f t="shared" si="235"/>
        <v>7.8391213545241367E-3</v>
      </c>
      <c r="AH767" s="13">
        <v>34.823051</v>
      </c>
      <c r="AI767" s="14">
        <f t="shared" si="236"/>
        <v>1.5717566818778561E-2</v>
      </c>
      <c r="AJ767" s="13">
        <v>123.482811</v>
      </c>
      <c r="AK767" s="14">
        <f t="shared" si="237"/>
        <v>7.8770063482562769E-3</v>
      </c>
      <c r="AL767" s="13">
        <v>283.10000600000001</v>
      </c>
      <c r="AM767" s="14">
        <f t="shared" si="238"/>
        <v>-9.880690064917319E-4</v>
      </c>
      <c r="AN767" s="13">
        <v>229.157364</v>
      </c>
      <c r="AO767" s="14">
        <f t="shared" si="239"/>
        <v>1.6969816151967132E-2</v>
      </c>
    </row>
    <row r="768" spans="1:41" x14ac:dyDescent="0.2">
      <c r="A768" s="50">
        <v>44369</v>
      </c>
      <c r="B768" s="49">
        <v>131.72854599999999</v>
      </c>
      <c r="C768" s="14">
        <f t="shared" si="220"/>
        <v>1.2698260090152624E-2</v>
      </c>
      <c r="D768" s="13">
        <v>175.27200300000001</v>
      </c>
      <c r="E768" s="14">
        <f t="shared" si="221"/>
        <v>1.4904660330804731E-2</v>
      </c>
      <c r="F768" s="13">
        <v>276.92001299999998</v>
      </c>
      <c r="G768" s="14">
        <f t="shared" si="222"/>
        <v>-6.4955971166602566E-4</v>
      </c>
      <c r="H768" s="13">
        <v>53.316668999999997</v>
      </c>
      <c r="I768" s="14">
        <f t="shared" si="223"/>
        <v>6.1102370941599204E-3</v>
      </c>
      <c r="J768" s="13">
        <v>48.643512999999999</v>
      </c>
      <c r="K768" s="14">
        <f t="shared" si="224"/>
        <v>1.5041860634039672E-3</v>
      </c>
      <c r="L768" s="13">
        <v>172.936386</v>
      </c>
      <c r="M768" s="14">
        <f t="shared" si="225"/>
        <v>-2.7016255328621286E-3</v>
      </c>
      <c r="N768" s="13">
        <v>122.33049800000001</v>
      </c>
      <c r="O768" s="14">
        <f t="shared" si="226"/>
        <v>4.2524207285787874E-3</v>
      </c>
      <c r="P768" s="13">
        <v>290.29357900000002</v>
      </c>
      <c r="Q768" s="14">
        <f t="shared" si="227"/>
        <v>1.6612555510707283E-2</v>
      </c>
      <c r="R768" s="13">
        <v>51.451774999999998</v>
      </c>
      <c r="S768" s="14">
        <f t="shared" si="228"/>
        <v>0</v>
      </c>
      <c r="T768" s="13">
        <v>150.45289600000001</v>
      </c>
      <c r="U768" s="14">
        <f t="shared" si="229"/>
        <v>-1.3429074063497914E-3</v>
      </c>
      <c r="V768" s="13">
        <v>50.192841000000001</v>
      </c>
      <c r="W768" s="14">
        <f t="shared" si="230"/>
        <v>3.6790885070072665E-3</v>
      </c>
      <c r="X768" s="13">
        <v>371.54724099999999</v>
      </c>
      <c r="Y768" s="14">
        <f t="shared" si="231"/>
        <v>1.3267590636668158E-2</v>
      </c>
      <c r="Z768" s="13">
        <v>70.056831000000003</v>
      </c>
      <c r="AA768" s="14">
        <f t="shared" si="232"/>
        <v>-7.2963476446176179E-3</v>
      </c>
      <c r="AB768" s="13">
        <v>258.81359900000001</v>
      </c>
      <c r="AC768" s="14">
        <f t="shared" si="233"/>
        <v>1.0966034083874199E-2</v>
      </c>
      <c r="AD768" s="13">
        <v>188.54216</v>
      </c>
      <c r="AE768" s="14">
        <f t="shared" si="234"/>
        <v>2.4935708635306142E-2</v>
      </c>
      <c r="AF768" s="13">
        <v>136.05522199999999</v>
      </c>
      <c r="AG768" s="14">
        <f t="shared" si="235"/>
        <v>1.5014952899730094E-3</v>
      </c>
      <c r="AH768" s="13">
        <v>34.990893999999997</v>
      </c>
      <c r="AI768" s="14">
        <f t="shared" si="236"/>
        <v>4.8198820947653598E-3</v>
      </c>
      <c r="AJ768" s="13">
        <v>123.52919</v>
      </c>
      <c r="AK768" s="14">
        <f t="shared" si="237"/>
        <v>3.7559073707837953E-4</v>
      </c>
      <c r="AL768" s="13">
        <v>286.75</v>
      </c>
      <c r="AM768" s="14">
        <f t="shared" si="238"/>
        <v>1.28929492145613E-2</v>
      </c>
      <c r="AN768" s="13">
        <v>230.73185699999999</v>
      </c>
      <c r="AO768" s="14">
        <f t="shared" si="239"/>
        <v>6.8707938183474315E-3</v>
      </c>
    </row>
    <row r="769" spans="1:41" x14ac:dyDescent="0.2">
      <c r="A769" s="50">
        <v>44370</v>
      </c>
      <c r="B769" s="49">
        <v>131.453262</v>
      </c>
      <c r="C769" s="14">
        <f t="shared" si="220"/>
        <v>-2.0897824227104067E-3</v>
      </c>
      <c r="D769" s="13">
        <v>175.19099399999999</v>
      </c>
      <c r="E769" s="14">
        <f t="shared" si="221"/>
        <v>-4.6219018789905864E-4</v>
      </c>
      <c r="F769" s="13">
        <v>274.66000400000001</v>
      </c>
      <c r="G769" s="14">
        <f t="shared" si="222"/>
        <v>-8.1612339083632079E-3</v>
      </c>
      <c r="H769" s="13">
        <v>51.327590999999998</v>
      </c>
      <c r="I769" s="14">
        <f t="shared" si="223"/>
        <v>-3.7306869264469578E-2</v>
      </c>
      <c r="J769" s="13">
        <v>48.186858999999998</v>
      </c>
      <c r="K769" s="14">
        <f t="shared" si="224"/>
        <v>-9.3877676967943913E-3</v>
      </c>
      <c r="L769" s="13">
        <v>174.760437</v>
      </c>
      <c r="M769" s="14">
        <f t="shared" si="225"/>
        <v>1.0547525839935235E-2</v>
      </c>
      <c r="N769" s="13">
        <v>122.126999</v>
      </c>
      <c r="O769" s="14">
        <f t="shared" si="226"/>
        <v>-1.6635181195781001E-3</v>
      </c>
      <c r="P769" s="13">
        <v>289.32815599999998</v>
      </c>
      <c r="Q769" s="14">
        <f t="shared" si="227"/>
        <v>-3.3256781060253537E-3</v>
      </c>
      <c r="R769" s="13">
        <v>50.890017999999998</v>
      </c>
      <c r="S769" s="14">
        <f t="shared" si="228"/>
        <v>-1.0918126731293554E-2</v>
      </c>
      <c r="T769" s="13">
        <v>149.542542</v>
      </c>
      <c r="U769" s="14">
        <f t="shared" si="229"/>
        <v>-6.0507575739852104E-3</v>
      </c>
      <c r="V769" s="13">
        <v>49.788058999999997</v>
      </c>
      <c r="W769" s="14">
        <f t="shared" si="230"/>
        <v>-8.0645365342042474E-3</v>
      </c>
      <c r="X769" s="13">
        <v>368.697113</v>
      </c>
      <c r="Y769" s="14">
        <f t="shared" si="231"/>
        <v>-7.6709707016772155E-3</v>
      </c>
      <c r="Z769" s="13">
        <v>69.495934000000005</v>
      </c>
      <c r="AA769" s="14">
        <f t="shared" si="232"/>
        <v>-8.0063141879768152E-3</v>
      </c>
      <c r="AB769" s="13">
        <v>258.57961999999998</v>
      </c>
      <c r="AC769" s="14">
        <f t="shared" si="233"/>
        <v>-9.0404445865321925E-4</v>
      </c>
      <c r="AD769" s="13">
        <v>190.24421699999999</v>
      </c>
      <c r="AE769" s="14">
        <f t="shared" si="234"/>
        <v>9.0274610198588512E-3</v>
      </c>
      <c r="AF769" s="13">
        <v>134.26623499999999</v>
      </c>
      <c r="AG769" s="14">
        <f t="shared" si="235"/>
        <v>-1.3148977111661297E-2</v>
      </c>
      <c r="AH769" s="13">
        <v>34.496197000000002</v>
      </c>
      <c r="AI769" s="14">
        <f t="shared" si="236"/>
        <v>-1.413787827198687E-2</v>
      </c>
      <c r="AJ769" s="13">
        <v>123.35288199999999</v>
      </c>
      <c r="AK769" s="14">
        <f t="shared" si="237"/>
        <v>-1.4272578003629022E-3</v>
      </c>
      <c r="AL769" s="13">
        <v>288.11999500000002</v>
      </c>
      <c r="AM769" s="14">
        <f t="shared" si="238"/>
        <v>4.7776634699217002E-3</v>
      </c>
      <c r="AN769" s="13">
        <v>229.509399</v>
      </c>
      <c r="AO769" s="14">
        <f t="shared" si="239"/>
        <v>-5.2981760555066426E-3</v>
      </c>
    </row>
    <row r="770" spans="1:41" x14ac:dyDescent="0.2">
      <c r="A770" s="50">
        <v>44371</v>
      </c>
      <c r="B770" s="49">
        <v>131.168137</v>
      </c>
      <c r="C770" s="14">
        <f t="shared" si="220"/>
        <v>-2.1690218687764329E-3</v>
      </c>
      <c r="D770" s="13">
        <v>172.45399499999999</v>
      </c>
      <c r="E770" s="14">
        <f t="shared" si="221"/>
        <v>-1.5622943494458363E-2</v>
      </c>
      <c r="F770" s="13">
        <v>275.48998999999998</v>
      </c>
      <c r="G770" s="14">
        <f t="shared" si="222"/>
        <v>3.0218669915986762E-3</v>
      </c>
      <c r="H770" s="13">
        <v>51.864178000000003</v>
      </c>
      <c r="I770" s="14">
        <f t="shared" si="223"/>
        <v>1.0454162947175938E-2</v>
      </c>
      <c r="J770" s="13">
        <v>48.205123999999998</v>
      </c>
      <c r="K770" s="14">
        <f t="shared" si="224"/>
        <v>3.7904524966037023E-4</v>
      </c>
      <c r="L770" s="13">
        <v>177.35199</v>
      </c>
      <c r="M770" s="14">
        <f t="shared" si="225"/>
        <v>1.482917440862197E-2</v>
      </c>
      <c r="N770" s="13">
        <v>122.5</v>
      </c>
      <c r="O770" s="14">
        <f t="shared" si="226"/>
        <v>3.0542058926708027E-3</v>
      </c>
      <c r="P770" s="13">
        <v>289.48590100000001</v>
      </c>
      <c r="Q770" s="14">
        <f t="shared" si="227"/>
        <v>5.4521136892060618E-4</v>
      </c>
      <c r="R770" s="13">
        <v>51.635959999999997</v>
      </c>
      <c r="S770" s="14">
        <f t="shared" si="228"/>
        <v>1.4657923681614671E-2</v>
      </c>
      <c r="T770" s="13">
        <v>150.22302199999999</v>
      </c>
      <c r="U770" s="14">
        <f t="shared" si="229"/>
        <v>4.5504108121954268E-3</v>
      </c>
      <c r="V770" s="13">
        <v>50.036453000000002</v>
      </c>
      <c r="W770" s="14">
        <f t="shared" si="230"/>
        <v>4.9890275899289183E-3</v>
      </c>
      <c r="X770" s="13">
        <v>368.31375100000002</v>
      </c>
      <c r="Y770" s="14">
        <f t="shared" si="231"/>
        <v>-1.0397748896937564E-3</v>
      </c>
      <c r="Z770" s="13">
        <v>70.213134999999994</v>
      </c>
      <c r="AA770" s="14">
        <f t="shared" si="232"/>
        <v>1.0320042608535696E-2</v>
      </c>
      <c r="AB770" s="13">
        <v>259.96380599999998</v>
      </c>
      <c r="AC770" s="14">
        <f t="shared" si="233"/>
        <v>5.3530359430491448E-3</v>
      </c>
      <c r="AD770" s="13">
        <v>191.724197</v>
      </c>
      <c r="AE770" s="14">
        <f t="shared" si="234"/>
        <v>7.7793691883942806E-3</v>
      </c>
      <c r="AF770" s="13">
        <v>135.02630600000001</v>
      </c>
      <c r="AG770" s="14">
        <f t="shared" si="235"/>
        <v>5.6609243567453671E-3</v>
      </c>
      <c r="AH770" s="13">
        <v>34.619872999999998</v>
      </c>
      <c r="AI770" s="14">
        <f t="shared" si="236"/>
        <v>3.5852067983028757E-3</v>
      </c>
      <c r="AJ770" s="13">
        <v>123.436409</v>
      </c>
      <c r="AK770" s="14">
        <f t="shared" si="237"/>
        <v>6.7713861764495675E-4</v>
      </c>
      <c r="AL770" s="13">
        <v>293.209991</v>
      </c>
      <c r="AM770" s="14">
        <f t="shared" si="238"/>
        <v>1.7666236597012164E-2</v>
      </c>
      <c r="AN770" s="13">
        <v>231.035034</v>
      </c>
      <c r="AO770" s="14">
        <f t="shared" si="239"/>
        <v>6.6473748205841954E-3</v>
      </c>
    </row>
    <row r="771" spans="1:41" x14ac:dyDescent="0.2">
      <c r="A771" s="50">
        <v>44372</v>
      </c>
      <c r="B771" s="49">
        <v>130.87316899999999</v>
      </c>
      <c r="C771" s="14">
        <f t="shared" si="220"/>
        <v>-2.2487778415272164E-3</v>
      </c>
      <c r="D771" s="13">
        <v>170.07299800000001</v>
      </c>
      <c r="E771" s="14">
        <f t="shared" si="221"/>
        <v>-1.3806563309826325E-2</v>
      </c>
      <c r="F771" s="13">
        <v>278.38000499999998</v>
      </c>
      <c r="G771" s="14">
        <f t="shared" si="222"/>
        <v>1.0490453754780749E-2</v>
      </c>
      <c r="H771" s="13">
        <v>52.197234999999999</v>
      </c>
      <c r="I771" s="14">
        <f t="shared" si="223"/>
        <v>6.4217155818029337E-3</v>
      </c>
      <c r="J771" s="13">
        <v>48.460856999999997</v>
      </c>
      <c r="K771" s="14">
        <f t="shared" si="224"/>
        <v>5.3050999308703606E-3</v>
      </c>
      <c r="L771" s="13">
        <v>177.77063000000001</v>
      </c>
      <c r="M771" s="14">
        <f t="shared" si="225"/>
        <v>2.3605035387537221E-3</v>
      </c>
      <c r="N771" s="13">
        <v>122.508499</v>
      </c>
      <c r="O771" s="14">
        <f t="shared" si="226"/>
        <v>6.9379591836726817E-5</v>
      </c>
      <c r="P771" s="13">
        <v>291.147583</v>
      </c>
      <c r="Q771" s="14">
        <f t="shared" si="227"/>
        <v>5.7401137473702679E-3</v>
      </c>
      <c r="R771" s="13">
        <v>51.488608999999997</v>
      </c>
      <c r="S771" s="14">
        <f t="shared" si="228"/>
        <v>-2.8536508278339534E-3</v>
      </c>
      <c r="T771" s="13">
        <v>150.99543800000001</v>
      </c>
      <c r="U771" s="14">
        <f t="shared" si="229"/>
        <v>5.1417951104726356E-3</v>
      </c>
      <c r="V771" s="13">
        <v>49.972045999999999</v>
      </c>
      <c r="W771" s="14">
        <f t="shared" si="230"/>
        <v>-1.2872015528359038E-3</v>
      </c>
      <c r="X771" s="13">
        <v>373.09023999999999</v>
      </c>
      <c r="Y771" s="14">
        <f t="shared" si="231"/>
        <v>1.2968532907151609E-2</v>
      </c>
      <c r="Z771" s="13">
        <v>70.985504000000006</v>
      </c>
      <c r="AA771" s="14">
        <f t="shared" si="232"/>
        <v>1.100034915119541E-2</v>
      </c>
      <c r="AB771" s="13">
        <v>258.33596799999998</v>
      </c>
      <c r="AC771" s="14">
        <f t="shared" si="233"/>
        <v>-6.2617870735436343E-3</v>
      </c>
      <c r="AD771" s="13">
        <v>189.982224</v>
      </c>
      <c r="AE771" s="14">
        <f t="shared" si="234"/>
        <v>-9.0858275963987545E-3</v>
      </c>
      <c r="AF771" s="13">
        <v>135.71225000000001</v>
      </c>
      <c r="AG771" s="14">
        <f t="shared" si="235"/>
        <v>5.0800767666709934E-3</v>
      </c>
      <c r="AH771" s="13">
        <v>34.434356999999999</v>
      </c>
      <c r="AI771" s="14">
        <f t="shared" si="236"/>
        <v>-5.3586562839210705E-3</v>
      </c>
      <c r="AJ771" s="13">
        <v>125.19950900000001</v>
      </c>
      <c r="AK771" s="14">
        <f t="shared" si="237"/>
        <v>1.4283468016312861E-2</v>
      </c>
      <c r="AL771" s="13">
        <v>289.60000600000001</v>
      </c>
      <c r="AM771" s="14">
        <f t="shared" si="238"/>
        <v>-1.2311944036040745E-2</v>
      </c>
      <c r="AN771" s="13">
        <v>232.09127799999999</v>
      </c>
      <c r="AO771" s="14">
        <f t="shared" si="239"/>
        <v>4.5717914799017212E-3</v>
      </c>
    </row>
    <row r="772" spans="1:41" x14ac:dyDescent="0.2">
      <c r="A772" s="50">
        <v>44375</v>
      </c>
      <c r="B772" s="49">
        <v>132.51507599999999</v>
      </c>
      <c r="C772" s="14">
        <f t="shared" ref="C772:C835" si="240">(B772/B771)-1</f>
        <v>1.2545787746608417E-2</v>
      </c>
      <c r="D772" s="13">
        <v>172.19450399999999</v>
      </c>
      <c r="E772" s="14">
        <f t="shared" ref="E772:E835" si="241">(D772/D771)-1</f>
        <v>1.2474090684283512E-2</v>
      </c>
      <c r="F772" s="13">
        <v>276.60998499999999</v>
      </c>
      <c r="G772" s="14">
        <f t="shared" ref="G772:G835" si="242">(F772/F771)-1</f>
        <v>-6.3582871190765999E-3</v>
      </c>
      <c r="H772" s="13">
        <v>51.901176</v>
      </c>
      <c r="I772" s="14">
        <f t="shared" ref="I772:I835" si="243">(H772/H771)-1</f>
        <v>-5.6719287908640892E-3</v>
      </c>
      <c r="J772" s="13">
        <v>48.369526</v>
      </c>
      <c r="K772" s="14">
        <f t="shared" ref="K772:K835" si="244">(J772/J771)-1</f>
        <v>-1.8846344380578639E-3</v>
      </c>
      <c r="L772" s="13">
        <v>175.99641399999999</v>
      </c>
      <c r="M772" s="14">
        <f t="shared" ref="M772:M835" si="245">(L772/L771)-1</f>
        <v>-9.9803662731016152E-3</v>
      </c>
      <c r="N772" s="13">
        <v>122.53600299999999</v>
      </c>
      <c r="O772" s="14">
        <f t="shared" ref="O772:O835" si="246">(N772/N771)-1</f>
        <v>2.245068727844135E-4</v>
      </c>
      <c r="P772" s="13">
        <v>291.75100700000002</v>
      </c>
      <c r="Q772" s="14">
        <f t="shared" ref="Q772:Q835" si="247">(P772/P771)-1</f>
        <v>2.0725708720721325E-3</v>
      </c>
      <c r="R772" s="13">
        <v>52.934460000000001</v>
      </c>
      <c r="S772" s="14">
        <f t="shared" ref="S772:S835" si="248">(R772/R771)-1</f>
        <v>2.8080987777316047E-2</v>
      </c>
      <c r="T772" s="13">
        <v>150.82072400000001</v>
      </c>
      <c r="U772" s="14">
        <f t="shared" ref="U772:U835" si="249">(T772/T771)-1</f>
        <v>-1.1570813152645965E-3</v>
      </c>
      <c r="V772" s="13">
        <v>49.916851000000001</v>
      </c>
      <c r="W772" s="14">
        <f t="shared" ref="W772:W835" si="250">(V772/V771)-1</f>
        <v>-1.1045175136514818E-3</v>
      </c>
      <c r="X772" s="13">
        <v>361.36517300000003</v>
      </c>
      <c r="Y772" s="14">
        <f t="shared" ref="Y772:Y835" si="251">(X772/X771)-1</f>
        <v>-3.1426892861094347E-2</v>
      </c>
      <c r="Z772" s="13">
        <v>70.672889999999995</v>
      </c>
      <c r="AA772" s="14">
        <f t="shared" ref="AA772:AA835" si="252">(Z772/Z771)-1</f>
        <v>-4.4039132271288528E-3</v>
      </c>
      <c r="AB772" s="13">
        <v>261.942657</v>
      </c>
      <c r="AC772" s="14">
        <f t="shared" ref="AC772:AC835" si="253">(AB772/AB771)-1</f>
        <v>1.3961234387617427E-2</v>
      </c>
      <c r="AD772" s="13">
        <v>199.50576799999999</v>
      </c>
      <c r="AE772" s="14">
        <f t="shared" ref="AE772:AE835" si="254">(AD772/AD771)-1</f>
        <v>5.0128605716290631E-2</v>
      </c>
      <c r="AF772" s="13">
        <v>136.296188</v>
      </c>
      <c r="AG772" s="14">
        <f t="shared" ref="AG772:AG835" si="255">(AF772/AF771)-1</f>
        <v>4.3027655941154652E-3</v>
      </c>
      <c r="AH772" s="13">
        <v>34.558041000000003</v>
      </c>
      <c r="AI772" s="14">
        <f t="shared" ref="AI772:AI835" si="256">(AH772/AH771)-1</f>
        <v>3.5918777283978631E-3</v>
      </c>
      <c r="AJ772" s="13">
        <v>125.57073200000001</v>
      </c>
      <c r="AK772" s="14">
        <f t="shared" ref="AK772:AK835" si="257">(AJ772/AJ771)-1</f>
        <v>2.9650515642198894E-3</v>
      </c>
      <c r="AL772" s="13">
        <v>293.64999399999999</v>
      </c>
      <c r="AM772" s="14">
        <f t="shared" ref="AM772:AM835" si="258">(AL772/AL771)-1</f>
        <v>1.3984764903630431E-2</v>
      </c>
      <c r="AN772" s="13">
        <v>228.932434</v>
      </c>
      <c r="AO772" s="14">
        <f t="shared" ref="AO772:AO835" si="259">(AN772/AN771)-1</f>
        <v>-1.3610352044336582E-2</v>
      </c>
    </row>
    <row r="773" spans="1:41" x14ac:dyDescent="0.2">
      <c r="A773" s="50">
        <v>44376</v>
      </c>
      <c r="B773" s="49">
        <v>134.039063</v>
      </c>
      <c r="C773" s="14">
        <f t="shared" si="240"/>
        <v>1.1500480141595437E-2</v>
      </c>
      <c r="D773" s="13">
        <v>172.40699799999999</v>
      </c>
      <c r="E773" s="14">
        <f t="shared" si="241"/>
        <v>1.2340347401562646E-3</v>
      </c>
      <c r="F773" s="13">
        <v>276.209991</v>
      </c>
      <c r="G773" s="14">
        <f t="shared" si="242"/>
        <v>-1.4460577046775391E-3</v>
      </c>
      <c r="H773" s="13">
        <v>52.308253999999998</v>
      </c>
      <c r="I773" s="14">
        <f t="shared" si="243"/>
        <v>7.8433290220629726E-3</v>
      </c>
      <c r="J773" s="13">
        <v>48.323855999999999</v>
      </c>
      <c r="K773" s="14">
        <f t="shared" si="244"/>
        <v>-9.4418952958108537E-4</v>
      </c>
      <c r="L773" s="13">
        <v>173.36497499999999</v>
      </c>
      <c r="M773" s="14">
        <f t="shared" si="245"/>
        <v>-1.4951662594670845E-2</v>
      </c>
      <c r="N773" s="13">
        <v>122.272499</v>
      </c>
      <c r="O773" s="14">
        <f t="shared" si="246"/>
        <v>-2.1504210480898234E-3</v>
      </c>
      <c r="P773" s="13">
        <v>295.42712399999999</v>
      </c>
      <c r="Q773" s="14">
        <f t="shared" si="247"/>
        <v>1.2600186158054916E-2</v>
      </c>
      <c r="R773" s="13">
        <v>52.262183999999998</v>
      </c>
      <c r="S773" s="14">
        <f t="shared" si="248"/>
        <v>-1.2700157893364761E-2</v>
      </c>
      <c r="T773" s="13">
        <v>150.82991000000001</v>
      </c>
      <c r="U773" s="14">
        <f t="shared" si="249"/>
        <v>6.0906749128175619E-5</v>
      </c>
      <c r="V773" s="13">
        <v>49.548873999999998</v>
      </c>
      <c r="W773" s="14">
        <f t="shared" si="250"/>
        <v>-7.3717991545581008E-3</v>
      </c>
      <c r="X773" s="13">
        <v>361.67965700000002</v>
      </c>
      <c r="Y773" s="14">
        <f t="shared" si="251"/>
        <v>8.7026648802157602E-4</v>
      </c>
      <c r="Z773" s="13">
        <v>70.994713000000004</v>
      </c>
      <c r="AA773" s="14">
        <f t="shared" si="252"/>
        <v>4.5536980304612396E-3</v>
      </c>
      <c r="AB773" s="13">
        <v>264.55505399999998</v>
      </c>
      <c r="AC773" s="14">
        <f t="shared" si="253"/>
        <v>9.9731637065894052E-3</v>
      </c>
      <c r="AD773" s="13">
        <v>199.92254600000001</v>
      </c>
      <c r="AE773" s="14">
        <f t="shared" si="254"/>
        <v>2.0890523826861962E-3</v>
      </c>
      <c r="AF773" s="13">
        <v>136.20353700000001</v>
      </c>
      <c r="AG773" s="14">
        <f t="shared" si="255"/>
        <v>-6.7977689882270376E-4</v>
      </c>
      <c r="AH773" s="13">
        <v>34.540362999999999</v>
      </c>
      <c r="AI773" s="14">
        <f t="shared" si="256"/>
        <v>-5.1154520014617955E-4</v>
      </c>
      <c r="AJ773" s="13">
        <v>124.716965</v>
      </c>
      <c r="AK773" s="14">
        <f t="shared" si="257"/>
        <v>-6.7990923235201617E-3</v>
      </c>
      <c r="AL773" s="13">
        <v>292.76001000000002</v>
      </c>
      <c r="AM773" s="14">
        <f t="shared" si="258"/>
        <v>-3.030764577505729E-3</v>
      </c>
      <c r="AN773" s="13">
        <v>230.751465</v>
      </c>
      <c r="AO773" s="14">
        <f t="shared" si="259"/>
        <v>7.9457111786964685E-3</v>
      </c>
    </row>
    <row r="774" spans="1:41" x14ac:dyDescent="0.2">
      <c r="A774" s="50">
        <v>44377</v>
      </c>
      <c r="B774" s="49">
        <v>134.65849299999999</v>
      </c>
      <c r="C774" s="14">
        <f t="shared" si="240"/>
        <v>4.62126477264313E-3</v>
      </c>
      <c r="D774" s="13">
        <v>172.00799599999999</v>
      </c>
      <c r="E774" s="14">
        <f t="shared" si="241"/>
        <v>-2.3143028103765895E-3</v>
      </c>
      <c r="F774" s="13">
        <v>277.92001299999998</v>
      </c>
      <c r="G774" s="14">
        <f t="shared" si="242"/>
        <v>6.1910215260823076E-3</v>
      </c>
      <c r="H774" s="13">
        <v>52.752335000000002</v>
      </c>
      <c r="I774" s="14">
        <f t="shared" si="243"/>
        <v>8.489692659212178E-3</v>
      </c>
      <c r="J774" s="13">
        <v>48.406058999999999</v>
      </c>
      <c r="K774" s="14">
        <f t="shared" si="244"/>
        <v>1.7010852776317975E-3</v>
      </c>
      <c r="L774" s="13">
        <v>175.19901999999999</v>
      </c>
      <c r="M774" s="14">
        <f t="shared" si="245"/>
        <v>1.057909765222198E-2</v>
      </c>
      <c r="N774" s="13">
        <v>122.0895</v>
      </c>
      <c r="O774" s="14">
        <f t="shared" si="246"/>
        <v>-1.4966488907697251E-3</v>
      </c>
      <c r="P774" s="13">
        <v>296.03060900000003</v>
      </c>
      <c r="Q774" s="14">
        <f t="shared" si="247"/>
        <v>2.042754205602515E-3</v>
      </c>
      <c r="R774" s="13">
        <v>51.700428000000002</v>
      </c>
      <c r="S774" s="14">
        <f t="shared" si="248"/>
        <v>-1.0748804527571876E-2</v>
      </c>
      <c r="T774" s="13">
        <v>151.48277300000001</v>
      </c>
      <c r="U774" s="14">
        <f t="shared" si="249"/>
        <v>4.3284717202309864E-3</v>
      </c>
      <c r="V774" s="13">
        <v>49.778861999999997</v>
      </c>
      <c r="W774" s="14">
        <f t="shared" si="250"/>
        <v>4.641639283265997E-3</v>
      </c>
      <c r="X774" s="13">
        <v>358.81964099999999</v>
      </c>
      <c r="Y774" s="14">
        <f t="shared" si="251"/>
        <v>-7.9075943162598694E-3</v>
      </c>
      <c r="Z774" s="13">
        <v>71.509628000000006</v>
      </c>
      <c r="AA774" s="14">
        <f t="shared" si="252"/>
        <v>7.2528640266493749E-3</v>
      </c>
      <c r="AB774" s="13">
        <v>264.06762700000002</v>
      </c>
      <c r="AC774" s="14">
        <f t="shared" si="253"/>
        <v>-1.8424407042322288E-3</v>
      </c>
      <c r="AD774" s="13">
        <v>199.68045000000001</v>
      </c>
      <c r="AE774" s="14">
        <f t="shared" si="254"/>
        <v>-1.2109489642053717E-3</v>
      </c>
      <c r="AF774" s="13">
        <v>137.343613</v>
      </c>
      <c r="AG774" s="14">
        <f t="shared" si="255"/>
        <v>8.3703846839160434E-3</v>
      </c>
      <c r="AH774" s="13">
        <v>34.593372000000002</v>
      </c>
      <c r="AI774" s="14">
        <f t="shared" si="256"/>
        <v>1.5346972468124331E-3</v>
      </c>
      <c r="AJ774" s="13">
        <v>125.20880099999999</v>
      </c>
      <c r="AK774" s="14">
        <f t="shared" si="257"/>
        <v>3.943617454128967E-3</v>
      </c>
      <c r="AL774" s="13">
        <v>291.48001099999999</v>
      </c>
      <c r="AM774" s="14">
        <f t="shared" si="258"/>
        <v>-4.3721784269649122E-3</v>
      </c>
      <c r="AN774" s="13">
        <v>228.66835</v>
      </c>
      <c r="AO774" s="14">
        <f t="shared" si="259"/>
        <v>-9.0275266508058616E-3</v>
      </c>
    </row>
    <row r="775" spans="1:41" x14ac:dyDescent="0.2">
      <c r="A775" s="50">
        <v>44378</v>
      </c>
      <c r="B775" s="49">
        <v>134.963257</v>
      </c>
      <c r="C775" s="14">
        <f t="shared" si="240"/>
        <v>2.2632363782655318E-3</v>
      </c>
      <c r="D775" s="13">
        <v>171.64849899999999</v>
      </c>
      <c r="E775" s="14">
        <f t="shared" si="241"/>
        <v>-2.0900016764336948E-3</v>
      </c>
      <c r="F775" s="13">
        <v>280.17001299999998</v>
      </c>
      <c r="G775" s="14">
        <f t="shared" si="242"/>
        <v>8.0958545435876328E-3</v>
      </c>
      <c r="H775" s="13">
        <v>53.427692</v>
      </c>
      <c r="I775" s="14">
        <f t="shared" si="243"/>
        <v>1.2802409599499187E-2</v>
      </c>
      <c r="J775" s="13">
        <v>48.807918999999998</v>
      </c>
      <c r="K775" s="14">
        <f t="shared" si="244"/>
        <v>8.3018532865895001E-3</v>
      </c>
      <c r="L775" s="13">
        <v>176.684158</v>
      </c>
      <c r="M775" s="14">
        <f t="shared" si="245"/>
        <v>8.4768624847331164E-3</v>
      </c>
      <c r="N775" s="13">
        <v>122.44450399999999</v>
      </c>
      <c r="O775" s="14">
        <f t="shared" si="246"/>
        <v>2.9077357184688069E-3</v>
      </c>
      <c r="P775" s="13">
        <v>298.49060100000003</v>
      </c>
      <c r="Q775" s="14">
        <f t="shared" si="247"/>
        <v>8.309924464601659E-3</v>
      </c>
      <c r="R775" s="13">
        <v>51.580696000000003</v>
      </c>
      <c r="S775" s="14">
        <f t="shared" si="248"/>
        <v>-2.3158802476451745E-3</v>
      </c>
      <c r="T775" s="13">
        <v>152.60458399999999</v>
      </c>
      <c r="U775" s="14">
        <f t="shared" si="249"/>
        <v>7.4055351495314614E-3</v>
      </c>
      <c r="V775" s="13">
        <v>49.640864999999998</v>
      </c>
      <c r="W775" s="14">
        <f t="shared" si="250"/>
        <v>-2.772200778716094E-3</v>
      </c>
      <c r="X775" s="13">
        <v>364.34310900000003</v>
      </c>
      <c r="Y775" s="14">
        <f t="shared" si="251"/>
        <v>1.539343828728712E-2</v>
      </c>
      <c r="Z775" s="13">
        <v>71.711913999999993</v>
      </c>
      <c r="AA775" s="14">
        <f t="shared" si="252"/>
        <v>2.8287939073041724E-3</v>
      </c>
      <c r="AB775" s="13">
        <v>264.74993899999998</v>
      </c>
      <c r="AC775" s="14">
        <f t="shared" si="253"/>
        <v>2.5838532642243894E-3</v>
      </c>
      <c r="AD775" s="13">
        <v>201.77186599999999</v>
      </c>
      <c r="AE775" s="14">
        <f t="shared" si="254"/>
        <v>1.0473814537176773E-2</v>
      </c>
      <c r="AF775" s="13">
        <v>137.37146000000001</v>
      </c>
      <c r="AG775" s="14">
        <f t="shared" si="255"/>
        <v>2.0275424092708327E-4</v>
      </c>
      <c r="AH775" s="13">
        <v>34.946724000000003</v>
      </c>
      <c r="AI775" s="14">
        <f t="shared" si="256"/>
        <v>1.0214442234772525E-2</v>
      </c>
      <c r="AJ775" s="13">
        <v>125.49646</v>
      </c>
      <c r="AK775" s="14">
        <f t="shared" si="257"/>
        <v>2.2974343472867975E-3</v>
      </c>
      <c r="AL775" s="13">
        <v>289</v>
      </c>
      <c r="AM775" s="14">
        <f t="shared" si="258"/>
        <v>-8.5083398737760829E-3</v>
      </c>
      <c r="AN775" s="13">
        <v>229.96906999999999</v>
      </c>
      <c r="AO775" s="14">
        <f t="shared" si="259"/>
        <v>5.6882380093266072E-3</v>
      </c>
    </row>
    <row r="776" spans="1:41" x14ac:dyDescent="0.2">
      <c r="A776" s="50">
        <v>44379</v>
      </c>
      <c r="B776" s="49">
        <v>137.608047</v>
      </c>
      <c r="C776" s="14">
        <f t="shared" si="240"/>
        <v>1.9596370588478074E-2</v>
      </c>
      <c r="D776" s="13">
        <v>175.54899599999999</v>
      </c>
      <c r="E776" s="14">
        <f t="shared" si="241"/>
        <v>2.2723746625946228E-2</v>
      </c>
      <c r="F776" s="13">
        <v>279.11999500000002</v>
      </c>
      <c r="G776" s="14">
        <f t="shared" si="242"/>
        <v>-3.7477886685894912E-3</v>
      </c>
      <c r="H776" s="13">
        <v>54.047542999999997</v>
      </c>
      <c r="I776" s="14">
        <f t="shared" si="243"/>
        <v>1.1601680267229186E-2</v>
      </c>
      <c r="J776" s="13">
        <v>49.240172999999999</v>
      </c>
      <c r="K776" s="14">
        <f t="shared" si="244"/>
        <v>8.8562267938527839E-3</v>
      </c>
      <c r="L776" s="13">
        <v>176.53465299999999</v>
      </c>
      <c r="M776" s="14">
        <f t="shared" si="245"/>
        <v>-8.4617093967198631E-4</v>
      </c>
      <c r="N776" s="13">
        <v>125.25749999999999</v>
      </c>
      <c r="O776" s="14">
        <f t="shared" si="246"/>
        <v>2.2973640368537884E-2</v>
      </c>
      <c r="P776" s="13">
        <v>299.56744400000002</v>
      </c>
      <c r="Q776" s="14">
        <f t="shared" si="247"/>
        <v>3.6076278328107669E-3</v>
      </c>
      <c r="R776" s="13">
        <v>52.271380999999998</v>
      </c>
      <c r="S776" s="14">
        <f t="shared" si="248"/>
        <v>1.3390377671522513E-2</v>
      </c>
      <c r="T776" s="13">
        <v>155.38154599999999</v>
      </c>
      <c r="U776" s="14">
        <f t="shared" si="249"/>
        <v>1.8197107368675081E-2</v>
      </c>
      <c r="V776" s="13">
        <v>49.843257999999999</v>
      </c>
      <c r="W776" s="14">
        <f t="shared" si="250"/>
        <v>4.0771449087360079E-3</v>
      </c>
      <c r="X776" s="13">
        <v>368.58892800000001</v>
      </c>
      <c r="Y776" s="14">
        <f t="shared" si="251"/>
        <v>1.1653353377955478E-2</v>
      </c>
      <c r="Z776" s="13">
        <v>72.272827000000007</v>
      </c>
      <c r="AA776" s="14">
        <f t="shared" si="252"/>
        <v>7.8217546947640937E-3</v>
      </c>
      <c r="AB776" s="13">
        <v>270.64736900000003</v>
      </c>
      <c r="AC776" s="14">
        <f t="shared" si="253"/>
        <v>2.227547255450002E-2</v>
      </c>
      <c r="AD776" s="13">
        <v>204.51710499999999</v>
      </c>
      <c r="AE776" s="14">
        <f t="shared" si="254"/>
        <v>1.3605657986034636E-2</v>
      </c>
      <c r="AF776" s="13">
        <v>138.029572</v>
      </c>
      <c r="AG776" s="14">
        <f t="shared" si="255"/>
        <v>4.7907476560269391E-3</v>
      </c>
      <c r="AH776" s="13">
        <v>35.096901000000003</v>
      </c>
      <c r="AI776" s="14">
        <f t="shared" si="256"/>
        <v>4.2973126751451041E-3</v>
      </c>
      <c r="AJ776" s="13">
        <v>126.108925</v>
      </c>
      <c r="AK776" s="14">
        <f t="shared" si="257"/>
        <v>4.8803368636851641E-3</v>
      </c>
      <c r="AL776" s="13">
        <v>290.23998999999998</v>
      </c>
      <c r="AM776" s="14">
        <f t="shared" si="258"/>
        <v>4.2906228373702504E-3</v>
      </c>
      <c r="AN776" s="13">
        <v>233.37237500000001</v>
      </c>
      <c r="AO776" s="14">
        <f t="shared" si="259"/>
        <v>1.4798968400402845E-2</v>
      </c>
    </row>
    <row r="777" spans="1:41" x14ac:dyDescent="0.2">
      <c r="A777" s="50">
        <v>44383</v>
      </c>
      <c r="B777" s="49">
        <v>139.63343800000001</v>
      </c>
      <c r="C777" s="14">
        <f t="shared" si="240"/>
        <v>1.4718550580112622E-2</v>
      </c>
      <c r="D777" s="13">
        <v>183.787003</v>
      </c>
      <c r="E777" s="14">
        <f t="shared" si="241"/>
        <v>4.6927109739778983E-2</v>
      </c>
      <c r="F777" s="13">
        <v>277.32000699999998</v>
      </c>
      <c r="G777" s="14">
        <f t="shared" si="242"/>
        <v>-6.4487963322013009E-3</v>
      </c>
      <c r="H777" s="13">
        <v>53.573689000000002</v>
      </c>
      <c r="I777" s="14">
        <f t="shared" si="243"/>
        <v>-8.7673550673709189E-3</v>
      </c>
      <c r="J777" s="13">
        <v>48.725147</v>
      </c>
      <c r="K777" s="14">
        <f t="shared" si="244"/>
        <v>-1.0459467719579285E-2</v>
      </c>
      <c r="L777" s="13">
        <v>173.12576300000001</v>
      </c>
      <c r="M777" s="14">
        <f t="shared" si="245"/>
        <v>-1.9310033141198502E-2</v>
      </c>
      <c r="N777" s="13">
        <v>126.19000200000001</v>
      </c>
      <c r="O777" s="14">
        <f t="shared" si="246"/>
        <v>7.4446799592839952E-3</v>
      </c>
      <c r="P777" s="13">
        <v>296.37402300000002</v>
      </c>
      <c r="Q777" s="14">
        <f t="shared" si="247"/>
        <v>-1.0660106977445793E-2</v>
      </c>
      <c r="R777" s="13">
        <v>51.654373</v>
      </c>
      <c r="S777" s="14">
        <f t="shared" si="248"/>
        <v>-1.1803935312135638E-2</v>
      </c>
      <c r="T777" s="13">
        <v>154.45285000000001</v>
      </c>
      <c r="U777" s="14">
        <f t="shared" si="249"/>
        <v>-5.9768744996266943E-3</v>
      </c>
      <c r="V777" s="13">
        <v>49.567272000000003</v>
      </c>
      <c r="W777" s="14">
        <f t="shared" si="250"/>
        <v>-5.5370778531370624E-3</v>
      </c>
      <c r="X777" s="13">
        <v>369.66021699999999</v>
      </c>
      <c r="Y777" s="14">
        <f t="shared" si="251"/>
        <v>2.9064600659951534E-3</v>
      </c>
      <c r="Z777" s="13">
        <v>71.822272999999996</v>
      </c>
      <c r="AA777" s="14">
        <f t="shared" si="252"/>
        <v>-6.2340719009097434E-3</v>
      </c>
      <c r="AB777" s="13">
        <v>270.65713499999998</v>
      </c>
      <c r="AC777" s="14">
        <f t="shared" si="253"/>
        <v>3.6083853451218673E-5</v>
      </c>
      <c r="AD777" s="13">
        <v>206.62849399999999</v>
      </c>
      <c r="AE777" s="14">
        <f t="shared" si="254"/>
        <v>1.0323777074783047E-2</v>
      </c>
      <c r="AF777" s="13">
        <v>138.233521</v>
      </c>
      <c r="AG777" s="14">
        <f t="shared" si="255"/>
        <v>1.4775746750848029E-3</v>
      </c>
      <c r="AH777" s="13">
        <v>34.708210000000001</v>
      </c>
      <c r="AI777" s="14">
        <f t="shared" si="256"/>
        <v>-1.1074795464135145E-2</v>
      </c>
      <c r="AJ777" s="13">
        <v>126.183128</v>
      </c>
      <c r="AK777" s="14">
        <f t="shared" si="257"/>
        <v>5.8840403246640527E-4</v>
      </c>
      <c r="AL777" s="13">
        <v>292.64001500000001</v>
      </c>
      <c r="AM777" s="14">
        <f t="shared" si="258"/>
        <v>8.2691051636269997E-3</v>
      </c>
      <c r="AN777" s="13">
        <v>234.320999</v>
      </c>
      <c r="AO777" s="14">
        <f t="shared" si="259"/>
        <v>4.0648512918464164E-3</v>
      </c>
    </row>
    <row r="778" spans="1:41" x14ac:dyDescent="0.2">
      <c r="A778" s="50">
        <v>44384</v>
      </c>
      <c r="B778" s="49">
        <v>142.14059399999999</v>
      </c>
      <c r="C778" s="14">
        <f t="shared" si="240"/>
        <v>1.7955269424791975E-2</v>
      </c>
      <c r="D778" s="13">
        <v>184.82899499999999</v>
      </c>
      <c r="E778" s="14">
        <f t="shared" si="241"/>
        <v>5.6695630430405597E-3</v>
      </c>
      <c r="F778" s="13">
        <v>279.23998999999998</v>
      </c>
      <c r="G778" s="14">
        <f t="shared" si="242"/>
        <v>6.9233483035358034E-3</v>
      </c>
      <c r="H778" s="13">
        <v>54.047545999999997</v>
      </c>
      <c r="I778" s="14">
        <f t="shared" si="243"/>
        <v>8.8449574566349387E-3</v>
      </c>
      <c r="J778" s="13">
        <v>48.982658000000001</v>
      </c>
      <c r="K778" s="14">
        <f t="shared" si="244"/>
        <v>5.2849712285116812E-3</v>
      </c>
      <c r="L778" s="13">
        <v>172.25860599999999</v>
      </c>
      <c r="M778" s="14">
        <f t="shared" si="245"/>
        <v>-5.0088270224692977E-3</v>
      </c>
      <c r="N778" s="13">
        <v>126.47399900000001</v>
      </c>
      <c r="O778" s="14">
        <f t="shared" si="246"/>
        <v>2.2505507211261211E-3</v>
      </c>
      <c r="P778" s="13">
        <v>300.29153400000001</v>
      </c>
      <c r="Q778" s="14">
        <f t="shared" si="247"/>
        <v>1.3218132143787642E-2</v>
      </c>
      <c r="R778" s="13">
        <v>51.534660000000002</v>
      </c>
      <c r="S778" s="14">
        <f t="shared" si="248"/>
        <v>-2.3175772552692653E-3</v>
      </c>
      <c r="T778" s="13">
        <v>155.776962</v>
      </c>
      <c r="U778" s="14">
        <f t="shared" si="249"/>
        <v>8.5729204737885478E-3</v>
      </c>
      <c r="V778" s="13">
        <v>49.972045999999999</v>
      </c>
      <c r="W778" s="14">
        <f t="shared" si="250"/>
        <v>8.166154473863152E-3</v>
      </c>
      <c r="X778" s="13">
        <v>367.49801600000001</v>
      </c>
      <c r="Y778" s="14">
        <f t="shared" si="251"/>
        <v>-5.8491579579416086E-3</v>
      </c>
      <c r="Z778" s="13">
        <v>72.236037999999994</v>
      </c>
      <c r="AA778" s="14">
        <f t="shared" si="252"/>
        <v>5.760956632491876E-3</v>
      </c>
      <c r="AB778" s="13">
        <v>272.86987299999998</v>
      </c>
      <c r="AC778" s="14">
        <f t="shared" si="253"/>
        <v>8.1754282960246893E-3</v>
      </c>
      <c r="AD778" s="13">
        <v>203.36660800000001</v>
      </c>
      <c r="AE778" s="14">
        <f t="shared" si="254"/>
        <v>-1.5786235174321983E-2</v>
      </c>
      <c r="AF778" s="13">
        <v>138.84526099999999</v>
      </c>
      <c r="AG778" s="14">
        <f t="shared" si="255"/>
        <v>4.4254099553753257E-3</v>
      </c>
      <c r="AH778" s="13">
        <v>34.761208000000003</v>
      </c>
      <c r="AI778" s="14">
        <f t="shared" si="256"/>
        <v>1.5269586071999797E-3</v>
      </c>
      <c r="AJ778" s="13">
        <v>127.129654</v>
      </c>
      <c r="AK778" s="14">
        <f t="shared" si="257"/>
        <v>7.5012088779413677E-3</v>
      </c>
      <c r="AL778" s="13">
        <v>297.13000499999998</v>
      </c>
      <c r="AM778" s="14">
        <f t="shared" si="258"/>
        <v>1.5343048694143713E-2</v>
      </c>
      <c r="AN778" s="13">
        <v>234.712219</v>
      </c>
      <c r="AO778" s="14">
        <f t="shared" si="259"/>
        <v>1.6695900139962472E-3</v>
      </c>
    </row>
    <row r="779" spans="1:41" x14ac:dyDescent="0.2">
      <c r="A779" s="50">
        <v>44385</v>
      </c>
      <c r="B779" s="49">
        <v>140.83296200000001</v>
      </c>
      <c r="C779" s="14">
        <f t="shared" si="240"/>
        <v>-9.1995675774366736E-3</v>
      </c>
      <c r="D779" s="13">
        <v>186.57049599999999</v>
      </c>
      <c r="E779" s="14">
        <f t="shared" si="241"/>
        <v>9.4222283684439745E-3</v>
      </c>
      <c r="F779" s="13">
        <v>274.10000600000001</v>
      </c>
      <c r="G779" s="14">
        <f t="shared" si="242"/>
        <v>-1.8407048360086109E-2</v>
      </c>
      <c r="H779" s="13">
        <v>54.103293999999998</v>
      </c>
      <c r="I779" s="14">
        <f t="shared" si="243"/>
        <v>1.0314621870157747E-3</v>
      </c>
      <c r="J779" s="13">
        <v>48.982658000000001</v>
      </c>
      <c r="K779" s="14">
        <f t="shared" si="244"/>
        <v>0</v>
      </c>
      <c r="L779" s="13">
        <v>172.238663</v>
      </c>
      <c r="M779" s="14">
        <f t="shared" si="245"/>
        <v>-1.1577360610925957E-4</v>
      </c>
      <c r="N779" s="13">
        <v>125.043999</v>
      </c>
      <c r="O779" s="14">
        <f t="shared" si="246"/>
        <v>-1.1306671816394553E-2</v>
      </c>
      <c r="P779" s="13">
        <v>295.70568800000001</v>
      </c>
      <c r="Q779" s="14">
        <f t="shared" si="247"/>
        <v>-1.5271312976808726E-2</v>
      </c>
      <c r="R779" s="13">
        <v>51.009734999999999</v>
      </c>
      <c r="S779" s="14">
        <f t="shared" si="248"/>
        <v>-1.0185863261734984E-2</v>
      </c>
      <c r="T779" s="13">
        <v>155.47349500000001</v>
      </c>
      <c r="U779" s="14">
        <f t="shared" si="249"/>
        <v>-1.9480865212917475E-3</v>
      </c>
      <c r="V779" s="13">
        <v>49.797268000000003</v>
      </c>
      <c r="W779" s="14">
        <f t="shared" si="250"/>
        <v>-3.4975153909047041E-3</v>
      </c>
      <c r="X779" s="13">
        <v>364.26071200000001</v>
      </c>
      <c r="Y779" s="14">
        <f t="shared" si="251"/>
        <v>-8.8090380330108076E-3</v>
      </c>
      <c r="Z779" s="13">
        <v>71.831467000000004</v>
      </c>
      <c r="AA779" s="14">
        <f t="shared" si="252"/>
        <v>-5.6006809232808097E-3</v>
      </c>
      <c r="AB779" s="13">
        <v>270.42327899999998</v>
      </c>
      <c r="AC779" s="14">
        <f t="shared" si="253"/>
        <v>-8.966156553310678E-3</v>
      </c>
      <c r="AD779" s="13">
        <v>198.68469200000001</v>
      </c>
      <c r="AE779" s="14">
        <f t="shared" si="254"/>
        <v>-2.3022048929488004E-2</v>
      </c>
      <c r="AF779" s="13">
        <v>138.91017199999999</v>
      </c>
      <c r="AG779" s="14">
        <f t="shared" si="255"/>
        <v>4.6750605337542162E-4</v>
      </c>
      <c r="AH779" s="13">
        <v>34.672885999999998</v>
      </c>
      <c r="AI779" s="14">
        <f t="shared" si="256"/>
        <v>-2.5408207908080849E-3</v>
      </c>
      <c r="AJ779" s="13">
        <v>127.111092</v>
      </c>
      <c r="AK779" s="14">
        <f t="shared" si="257"/>
        <v>-1.4600842066325725E-4</v>
      </c>
      <c r="AL779" s="13">
        <v>295.04998799999998</v>
      </c>
      <c r="AM779" s="14">
        <f t="shared" si="258"/>
        <v>-7.0003599939360006E-3</v>
      </c>
      <c r="AN779" s="13">
        <v>231.396896</v>
      </c>
      <c r="AO779" s="14">
        <f t="shared" si="259"/>
        <v>-1.4125054989148289E-2</v>
      </c>
    </row>
    <row r="780" spans="1:41" x14ac:dyDescent="0.2">
      <c r="A780" s="50">
        <v>44386</v>
      </c>
      <c r="B780" s="49">
        <v>142.671539</v>
      </c>
      <c r="C780" s="14">
        <f t="shared" si="240"/>
        <v>1.3055019037375493E-2</v>
      </c>
      <c r="D780" s="13">
        <v>185.966995</v>
      </c>
      <c r="E780" s="14">
        <f t="shared" si="241"/>
        <v>-3.2347075927803282E-3</v>
      </c>
      <c r="F780" s="13">
        <v>280.48998999999998</v>
      </c>
      <c r="G780" s="14">
        <f t="shared" si="242"/>
        <v>2.3312600730114541E-2</v>
      </c>
      <c r="H780" s="13">
        <v>53.917465</v>
      </c>
      <c r="I780" s="14">
        <f t="shared" si="243"/>
        <v>-3.4347076908107788E-3</v>
      </c>
      <c r="J780" s="13">
        <v>49.424114000000003</v>
      </c>
      <c r="K780" s="14">
        <f t="shared" si="244"/>
        <v>9.0124958102519859E-3</v>
      </c>
      <c r="L780" s="13">
        <v>176.46487400000001</v>
      </c>
      <c r="M780" s="14">
        <f t="shared" si="245"/>
        <v>2.4536947317107316E-2</v>
      </c>
      <c r="N780" s="13">
        <v>125.518501</v>
      </c>
      <c r="O780" s="14">
        <f t="shared" si="246"/>
        <v>3.7946803028907627E-3</v>
      </c>
      <c r="P780" s="13">
        <v>299.00119000000001</v>
      </c>
      <c r="Q780" s="14">
        <f t="shared" si="247"/>
        <v>1.1144533682422741E-2</v>
      </c>
      <c r="R780" s="13">
        <v>51.562289999999997</v>
      </c>
      <c r="S780" s="14">
        <f t="shared" si="248"/>
        <v>1.0832344061383559E-2</v>
      </c>
      <c r="T780" s="13">
        <v>156.08961500000001</v>
      </c>
      <c r="U780" s="14">
        <f t="shared" si="249"/>
        <v>3.9628619656359998E-3</v>
      </c>
      <c r="V780" s="13">
        <v>50.100845</v>
      </c>
      <c r="W780" s="14">
        <f t="shared" si="250"/>
        <v>6.0962581320724851E-3</v>
      </c>
      <c r="X780" s="13">
        <v>366.96667500000001</v>
      </c>
      <c r="Y780" s="14">
        <f t="shared" si="251"/>
        <v>7.4286435809745033E-3</v>
      </c>
      <c r="Z780" s="13">
        <v>71.711913999999993</v>
      </c>
      <c r="AA780" s="14">
        <f t="shared" si="252"/>
        <v>-1.6643541471874634E-3</v>
      </c>
      <c r="AB780" s="13">
        <v>270.930115</v>
      </c>
      <c r="AC780" s="14">
        <f t="shared" si="253"/>
        <v>1.8742321366498338E-3</v>
      </c>
      <c r="AD780" s="13">
        <v>200.15718100000001</v>
      </c>
      <c r="AE780" s="14">
        <f t="shared" si="254"/>
        <v>7.4111849542992658E-3</v>
      </c>
      <c r="AF780" s="13">
        <v>138.557907</v>
      </c>
      <c r="AG780" s="14">
        <f t="shared" si="255"/>
        <v>-2.5359193997686047E-3</v>
      </c>
      <c r="AH780" s="13">
        <v>34.990893999999997</v>
      </c>
      <c r="AI780" s="14">
        <f t="shared" si="256"/>
        <v>9.1716622608224441E-3</v>
      </c>
      <c r="AJ780" s="13">
        <v>127.157501</v>
      </c>
      <c r="AK780" s="14">
        <f t="shared" si="257"/>
        <v>3.6510582412430104E-4</v>
      </c>
      <c r="AL780" s="13">
        <v>300.209991</v>
      </c>
      <c r="AM780" s="14">
        <f t="shared" si="258"/>
        <v>1.7488572139850556E-2</v>
      </c>
      <c r="AN780" s="13">
        <v>233.21592699999999</v>
      </c>
      <c r="AO780" s="14">
        <f t="shared" si="259"/>
        <v>7.8610864339339059E-3</v>
      </c>
    </row>
    <row r="781" spans="1:41" x14ac:dyDescent="0.2">
      <c r="A781" s="50">
        <v>44389</v>
      </c>
      <c r="B781" s="49">
        <v>142.07174699999999</v>
      </c>
      <c r="C781" s="14">
        <f t="shared" si="240"/>
        <v>-4.2040059580489286E-3</v>
      </c>
      <c r="D781" s="13">
        <v>185.927505</v>
      </c>
      <c r="E781" s="14">
        <f t="shared" si="241"/>
        <v>-2.1234950857818014E-4</v>
      </c>
      <c r="F781" s="13">
        <v>280.10998499999999</v>
      </c>
      <c r="G781" s="14">
        <f t="shared" si="242"/>
        <v>-1.3547898803802916E-3</v>
      </c>
      <c r="H781" s="13">
        <v>54.131165000000003</v>
      </c>
      <c r="I781" s="14">
        <f t="shared" si="243"/>
        <v>3.9634652704834128E-3</v>
      </c>
      <c r="J781" s="13">
        <v>48.955058999999999</v>
      </c>
      <c r="K781" s="14">
        <f t="shared" si="244"/>
        <v>-9.490407860422212E-3</v>
      </c>
      <c r="L781" s="13">
        <v>183.78105199999999</v>
      </c>
      <c r="M781" s="14">
        <f t="shared" si="245"/>
        <v>4.1459684492223481E-2</v>
      </c>
      <c r="N781" s="13">
        <v>126.97550200000001</v>
      </c>
      <c r="O781" s="14">
        <f t="shared" si="246"/>
        <v>1.160785851003765E-2</v>
      </c>
      <c r="P781" s="13">
        <v>298.67626999999999</v>
      </c>
      <c r="Q781" s="14">
        <f t="shared" si="247"/>
        <v>-1.0866846382785456E-3</v>
      </c>
      <c r="R781" s="13">
        <v>52.243766999999998</v>
      </c>
      <c r="S781" s="14">
        <f t="shared" si="248"/>
        <v>1.3216577463879053E-2</v>
      </c>
      <c r="T781" s="13">
        <v>155.84132399999999</v>
      </c>
      <c r="U781" s="14">
        <f t="shared" si="249"/>
        <v>-1.590695191349023E-3</v>
      </c>
      <c r="V781" s="13">
        <v>50.119250999999998</v>
      </c>
      <c r="W781" s="14">
        <f t="shared" si="250"/>
        <v>3.6737903322792143E-4</v>
      </c>
      <c r="X781" s="13">
        <v>369.54470800000001</v>
      </c>
      <c r="Y781" s="14">
        <f t="shared" si="251"/>
        <v>7.0252509986090672E-3</v>
      </c>
      <c r="Z781" s="13">
        <v>71.307343000000003</v>
      </c>
      <c r="AA781" s="14">
        <f t="shared" si="252"/>
        <v>-5.641614864720923E-3</v>
      </c>
      <c r="AB781" s="13">
        <v>270.32574499999998</v>
      </c>
      <c r="AC781" s="14">
        <f t="shared" si="253"/>
        <v>-2.2307228563351877E-3</v>
      </c>
      <c r="AD781" s="13">
        <v>204.77169799999999</v>
      </c>
      <c r="AE781" s="14">
        <f t="shared" si="254"/>
        <v>2.3054466379599736E-2</v>
      </c>
      <c r="AF781" s="13">
        <v>138.58577</v>
      </c>
      <c r="AG781" s="14">
        <f t="shared" si="255"/>
        <v>2.0109281818170288E-4</v>
      </c>
      <c r="AH781" s="13">
        <v>35.123401999999999</v>
      </c>
      <c r="AI781" s="14">
        <f t="shared" si="256"/>
        <v>3.7869281076385874E-3</v>
      </c>
      <c r="AJ781" s="13">
        <v>127.259552</v>
      </c>
      <c r="AK781" s="14">
        <f t="shared" si="257"/>
        <v>8.0255587910627035E-4</v>
      </c>
      <c r="AL781" s="13">
        <v>302.97000100000002</v>
      </c>
      <c r="AM781" s="14">
        <f t="shared" si="258"/>
        <v>9.193598090478039E-3</v>
      </c>
      <c r="AN781" s="13">
        <v>232.62912</v>
      </c>
      <c r="AO781" s="14">
        <f t="shared" si="259"/>
        <v>-2.5161531956605643E-3</v>
      </c>
    </row>
    <row r="782" spans="1:41" x14ac:dyDescent="0.2">
      <c r="A782" s="50">
        <v>44390</v>
      </c>
      <c r="B782" s="49">
        <v>143.192612</v>
      </c>
      <c r="C782" s="14">
        <f t="shared" si="240"/>
        <v>7.889429275477422E-3</v>
      </c>
      <c r="D782" s="13">
        <v>183.86799600000001</v>
      </c>
      <c r="E782" s="14">
        <f t="shared" si="241"/>
        <v>-1.1076946361432638E-2</v>
      </c>
      <c r="F782" s="13">
        <v>279.209991</v>
      </c>
      <c r="G782" s="14">
        <f t="shared" si="242"/>
        <v>-3.213002206972404E-3</v>
      </c>
      <c r="H782" s="13">
        <v>53.722355</v>
      </c>
      <c r="I782" s="14">
        <f t="shared" si="243"/>
        <v>-7.5522113739839858E-3</v>
      </c>
      <c r="J782" s="13">
        <v>49.037838000000001</v>
      </c>
      <c r="K782" s="14">
        <f t="shared" si="244"/>
        <v>1.6909181949920082E-3</v>
      </c>
      <c r="L782" s="13">
        <v>183.053406</v>
      </c>
      <c r="M782" s="14">
        <f t="shared" si="245"/>
        <v>-3.959309145754597E-3</v>
      </c>
      <c r="N782" s="13">
        <v>127.341499</v>
      </c>
      <c r="O782" s="14">
        <f t="shared" si="246"/>
        <v>2.882422154156794E-3</v>
      </c>
      <c r="P782" s="13">
        <v>294.32247899999999</v>
      </c>
      <c r="Q782" s="14">
        <f t="shared" si="247"/>
        <v>-1.4576956515494177E-2</v>
      </c>
      <c r="R782" s="13">
        <v>52.372692000000001</v>
      </c>
      <c r="S782" s="14">
        <f t="shared" si="248"/>
        <v>2.4677584983487932E-3</v>
      </c>
      <c r="T782" s="13">
        <v>155.64820900000001</v>
      </c>
      <c r="U782" s="14">
        <f t="shared" si="249"/>
        <v>-1.2391771004203189E-3</v>
      </c>
      <c r="V782" s="13">
        <v>50.616019999999999</v>
      </c>
      <c r="W782" s="14">
        <f t="shared" si="250"/>
        <v>9.911740301147054E-3</v>
      </c>
      <c r="X782" s="13">
        <v>377.56414799999999</v>
      </c>
      <c r="Y782" s="14">
        <f t="shared" si="251"/>
        <v>2.1700865487701559E-2</v>
      </c>
      <c r="Z782" s="13">
        <v>71.362526000000003</v>
      </c>
      <c r="AA782" s="14">
        <f t="shared" si="252"/>
        <v>7.7387541981477348E-4</v>
      </c>
      <c r="AB782" s="13">
        <v>273.893372</v>
      </c>
      <c r="AC782" s="14">
        <f t="shared" si="253"/>
        <v>1.3197511025078379E-2</v>
      </c>
      <c r="AD782" s="13">
        <v>202.15123</v>
      </c>
      <c r="AE782" s="14">
        <f t="shared" si="254"/>
        <v>-1.2797022369761213E-2</v>
      </c>
      <c r="AF782" s="13">
        <v>141.783661</v>
      </c>
      <c r="AG782" s="14">
        <f t="shared" si="255"/>
        <v>2.307517575577922E-2</v>
      </c>
      <c r="AH782" s="13">
        <v>35.026229999999998</v>
      </c>
      <c r="AI782" s="14">
        <f t="shared" si="256"/>
        <v>-2.7665884984603428E-3</v>
      </c>
      <c r="AJ782" s="13">
        <v>127.10180699999999</v>
      </c>
      <c r="AK782" s="14">
        <f t="shared" si="257"/>
        <v>-1.2395533185596275E-3</v>
      </c>
      <c r="AL782" s="13">
        <v>301.19000199999999</v>
      </c>
      <c r="AM782" s="14">
        <f t="shared" si="258"/>
        <v>-5.8751658386139161E-3</v>
      </c>
      <c r="AN782" s="13">
        <v>237.010437</v>
      </c>
      <c r="AO782" s="14">
        <f t="shared" si="259"/>
        <v>1.8833914687894637E-2</v>
      </c>
    </row>
    <row r="783" spans="1:41" x14ac:dyDescent="0.2">
      <c r="A783" s="50">
        <v>44391</v>
      </c>
      <c r="B783" s="49">
        <v>146.64359999999999</v>
      </c>
      <c r="C783" s="14">
        <f t="shared" si="240"/>
        <v>2.4100321600390995E-2</v>
      </c>
      <c r="D783" s="13">
        <v>184.084</v>
      </c>
      <c r="E783" s="14">
        <f t="shared" si="241"/>
        <v>1.1747775833701457E-3</v>
      </c>
      <c r="F783" s="13">
        <v>278.30999800000001</v>
      </c>
      <c r="G783" s="14">
        <f t="shared" si="242"/>
        <v>-3.2233552845893909E-3</v>
      </c>
      <c r="H783" s="13">
        <v>53.675891999999997</v>
      </c>
      <c r="I783" s="14">
        <f t="shared" si="243"/>
        <v>-8.6487273314805879E-4</v>
      </c>
      <c r="J783" s="13">
        <v>49.746001999999997</v>
      </c>
      <c r="K783" s="14">
        <f t="shared" si="244"/>
        <v>1.4441174996336459E-2</v>
      </c>
      <c r="L783" s="13">
        <v>182.82415800000001</v>
      </c>
      <c r="M783" s="14">
        <f t="shared" si="245"/>
        <v>-1.252355828877505E-3</v>
      </c>
      <c r="N783" s="13">
        <v>128.23699999999999</v>
      </c>
      <c r="O783" s="14">
        <f t="shared" si="246"/>
        <v>7.0322793985642118E-3</v>
      </c>
      <c r="P783" s="13">
        <v>296.336884</v>
      </c>
      <c r="Q783" s="14">
        <f t="shared" si="247"/>
        <v>6.8442104960662054E-3</v>
      </c>
      <c r="R783" s="13">
        <v>52.050369000000003</v>
      </c>
      <c r="S783" s="14">
        <f t="shared" si="248"/>
        <v>-6.1544096301178186E-3</v>
      </c>
      <c r="T783" s="13">
        <v>156.70568800000001</v>
      </c>
      <c r="U783" s="14">
        <f t="shared" si="249"/>
        <v>6.7940325609527896E-3</v>
      </c>
      <c r="V783" s="13">
        <v>51.756767000000004</v>
      </c>
      <c r="W783" s="14">
        <f t="shared" si="250"/>
        <v>2.2537271796557734E-2</v>
      </c>
      <c r="X783" s="13">
        <v>384.54058800000001</v>
      </c>
      <c r="Y783" s="14">
        <f t="shared" si="251"/>
        <v>1.847749590885428E-2</v>
      </c>
      <c r="Z783" s="13">
        <v>71.371712000000002</v>
      </c>
      <c r="AA783" s="14">
        <f t="shared" si="252"/>
        <v>1.2872302194000262E-4</v>
      </c>
      <c r="AB783" s="13">
        <v>275.38488799999999</v>
      </c>
      <c r="AC783" s="14">
        <f t="shared" si="253"/>
        <v>5.4456082274236817E-3</v>
      </c>
      <c r="AD783" s="13">
        <v>198.07324199999999</v>
      </c>
      <c r="AE783" s="14">
        <f t="shared" si="254"/>
        <v>-2.0172956652304341E-2</v>
      </c>
      <c r="AF783" s="13">
        <v>143.248199</v>
      </c>
      <c r="AG783" s="14">
        <f t="shared" si="255"/>
        <v>1.0329384850628287E-2</v>
      </c>
      <c r="AH783" s="13">
        <v>35.291248000000003</v>
      </c>
      <c r="AI783" s="14">
        <f t="shared" si="256"/>
        <v>7.566272476370095E-3</v>
      </c>
      <c r="AJ783" s="13">
        <v>128.03903199999999</v>
      </c>
      <c r="AK783" s="14">
        <f t="shared" si="257"/>
        <v>7.3738133400416128E-3</v>
      </c>
      <c r="AL783" s="13">
        <v>300.75</v>
      </c>
      <c r="AM783" s="14">
        <f t="shared" si="258"/>
        <v>-1.460878505522234E-3</v>
      </c>
      <c r="AN783" s="13">
        <v>240.57023599999999</v>
      </c>
      <c r="AO783" s="14">
        <f t="shared" si="259"/>
        <v>1.5019587512933086E-2</v>
      </c>
    </row>
    <row r="784" spans="1:41" x14ac:dyDescent="0.2">
      <c r="A784" s="50">
        <v>44392</v>
      </c>
      <c r="B784" s="49">
        <v>145.984894</v>
      </c>
      <c r="C784" s="14">
        <f t="shared" si="240"/>
        <v>-4.4918837235310427E-3</v>
      </c>
      <c r="D784" s="13">
        <v>181.55999800000001</v>
      </c>
      <c r="E784" s="14">
        <f t="shared" si="241"/>
        <v>-1.3711142739184279E-2</v>
      </c>
      <c r="F784" s="13">
        <v>279.72000100000002</v>
      </c>
      <c r="G784" s="14">
        <f t="shared" si="242"/>
        <v>5.066303798399785E-3</v>
      </c>
      <c r="H784" s="13">
        <v>53.843142999999998</v>
      </c>
      <c r="I784" s="14">
        <f t="shared" si="243"/>
        <v>3.1159426283964287E-3</v>
      </c>
      <c r="J784" s="13">
        <v>49.341338999999998</v>
      </c>
      <c r="K784" s="14">
        <f t="shared" si="244"/>
        <v>-8.1345833580757088E-3</v>
      </c>
      <c r="L784" s="13">
        <v>183.551773</v>
      </c>
      <c r="M784" s="14">
        <f t="shared" si="245"/>
        <v>3.9798624424676188E-3</v>
      </c>
      <c r="N784" s="13">
        <v>127.004997</v>
      </c>
      <c r="O784" s="14">
        <f t="shared" si="246"/>
        <v>-9.6072350413686225E-3</v>
      </c>
      <c r="P784" s="13">
        <v>299.57678199999998</v>
      </c>
      <c r="Q784" s="14">
        <f t="shared" si="247"/>
        <v>1.0933158087738981E-2</v>
      </c>
      <c r="R784" s="13">
        <v>51.396523000000002</v>
      </c>
      <c r="S784" s="14">
        <f t="shared" si="248"/>
        <v>-1.2561793750203831E-2</v>
      </c>
      <c r="T784" s="13">
        <v>154.82064800000001</v>
      </c>
      <c r="U784" s="14">
        <f t="shared" si="249"/>
        <v>-1.2029174078224902E-2</v>
      </c>
      <c r="V784" s="13">
        <v>51.922356000000001</v>
      </c>
      <c r="W784" s="14">
        <f t="shared" si="250"/>
        <v>3.1993690796026097E-3</v>
      </c>
      <c r="X784" s="13">
        <v>383.979736</v>
      </c>
      <c r="Y784" s="14">
        <f t="shared" si="251"/>
        <v>-1.4584988360188955E-3</v>
      </c>
      <c r="Z784" s="13">
        <v>71.629165999999998</v>
      </c>
      <c r="AA784" s="14">
        <f t="shared" si="252"/>
        <v>3.6072274684961769E-3</v>
      </c>
      <c r="AB784" s="13">
        <v>273.94210800000002</v>
      </c>
      <c r="AC784" s="14">
        <f t="shared" si="253"/>
        <v>-5.2391400649405284E-3</v>
      </c>
      <c r="AD784" s="13">
        <v>189.335846</v>
      </c>
      <c r="AE784" s="14">
        <f t="shared" si="254"/>
        <v>-4.4111945216709247E-2</v>
      </c>
      <c r="AF784" s="13">
        <v>143.90635700000001</v>
      </c>
      <c r="AG784" s="14">
        <f t="shared" si="255"/>
        <v>4.5945289685631607E-3</v>
      </c>
      <c r="AH784" s="13">
        <v>35.414921</v>
      </c>
      <c r="AI784" s="14">
        <f t="shared" si="256"/>
        <v>3.5043532606156003E-3</v>
      </c>
      <c r="AJ784" s="13">
        <v>129.13404800000001</v>
      </c>
      <c r="AK784" s="14">
        <f t="shared" si="257"/>
        <v>8.5522046121062623E-3</v>
      </c>
      <c r="AL784" s="13">
        <v>296.51001000000002</v>
      </c>
      <c r="AM784" s="14">
        <f t="shared" si="258"/>
        <v>-1.4098054862842768E-2</v>
      </c>
      <c r="AN784" s="13">
        <v>243.073837</v>
      </c>
      <c r="AO784" s="14">
        <f t="shared" si="259"/>
        <v>1.0406944107582694E-2</v>
      </c>
    </row>
    <row r="785" spans="1:41" x14ac:dyDescent="0.2">
      <c r="A785" s="50">
        <v>44393</v>
      </c>
      <c r="B785" s="49">
        <v>143.93002300000001</v>
      </c>
      <c r="C785" s="14">
        <f t="shared" si="240"/>
        <v>-1.4075915279289086E-2</v>
      </c>
      <c r="D785" s="13">
        <v>178.68150299999999</v>
      </c>
      <c r="E785" s="14">
        <f t="shared" si="241"/>
        <v>-1.585423568907518E-2</v>
      </c>
      <c r="F785" s="13">
        <v>277.89999399999999</v>
      </c>
      <c r="G785" s="14">
        <f t="shared" si="242"/>
        <v>-6.5065315082707409E-3</v>
      </c>
      <c r="H785" s="13">
        <v>53.471485000000001</v>
      </c>
      <c r="I785" s="14">
        <f t="shared" si="243"/>
        <v>-6.9026059641428272E-3</v>
      </c>
      <c r="J785" s="13">
        <v>49.387321</v>
      </c>
      <c r="K785" s="14">
        <f t="shared" si="244"/>
        <v>9.3191633895473025E-4</v>
      </c>
      <c r="L785" s="13">
        <v>178.727509</v>
      </c>
      <c r="M785" s="14">
        <f t="shared" si="245"/>
        <v>-2.6282851541837182E-2</v>
      </c>
      <c r="N785" s="13">
        <v>126.970001</v>
      </c>
      <c r="O785" s="14">
        <f t="shared" si="246"/>
        <v>-2.7554821327235857E-4</v>
      </c>
      <c r="P785" s="13">
        <v>298.49060100000003</v>
      </c>
      <c r="Q785" s="14">
        <f t="shared" si="247"/>
        <v>-3.6257182307271041E-3</v>
      </c>
      <c r="R785" s="13">
        <v>50.622948000000001</v>
      </c>
      <c r="S785" s="14">
        <f t="shared" si="248"/>
        <v>-1.5051115422730077E-2</v>
      </c>
      <c r="T785" s="13">
        <v>154.57240300000001</v>
      </c>
      <c r="U785" s="14">
        <f t="shared" si="249"/>
        <v>-1.6034359964699485E-3</v>
      </c>
      <c r="V785" s="13">
        <v>51.885573999999998</v>
      </c>
      <c r="W785" s="14">
        <f t="shared" si="250"/>
        <v>-7.0840390986881552E-4</v>
      </c>
      <c r="X785" s="13">
        <v>380.91958599999998</v>
      </c>
      <c r="Y785" s="14">
        <f t="shared" si="251"/>
        <v>-7.9695611853850545E-3</v>
      </c>
      <c r="Z785" s="13">
        <v>71.739509999999996</v>
      </c>
      <c r="AA785" s="14">
        <f t="shared" si="252"/>
        <v>1.5404898055073613E-3</v>
      </c>
      <c r="AB785" s="13">
        <v>273.66924999999998</v>
      </c>
      <c r="AC785" s="14">
        <f t="shared" si="253"/>
        <v>-9.9604256531471425E-4</v>
      </c>
      <c r="AD785" s="13">
        <v>181.29718</v>
      </c>
      <c r="AE785" s="14">
        <f t="shared" si="254"/>
        <v>-4.2457179503135434E-2</v>
      </c>
      <c r="AF785" s="13">
        <v>144.43469200000001</v>
      </c>
      <c r="AG785" s="14">
        <f t="shared" si="255"/>
        <v>3.6713805492276652E-3</v>
      </c>
      <c r="AH785" s="13">
        <v>35.644599999999997</v>
      </c>
      <c r="AI785" s="14">
        <f t="shared" si="256"/>
        <v>6.4853737779055898E-3</v>
      </c>
      <c r="AJ785" s="13">
        <v>130.38677999999999</v>
      </c>
      <c r="AK785" s="14">
        <f t="shared" si="257"/>
        <v>9.7010201368423754E-3</v>
      </c>
      <c r="AL785" s="13">
        <v>294.63000499999998</v>
      </c>
      <c r="AM785" s="14">
        <f t="shared" si="258"/>
        <v>-6.3404436160521271E-3</v>
      </c>
      <c r="AN785" s="13">
        <v>242.65330499999999</v>
      </c>
      <c r="AO785" s="14">
        <f t="shared" si="259"/>
        <v>-1.7300586734886325E-3</v>
      </c>
    </row>
    <row r="786" spans="1:41" x14ac:dyDescent="0.2">
      <c r="A786" s="50">
        <v>44396</v>
      </c>
      <c r="B786" s="49">
        <v>140.05621300000001</v>
      </c>
      <c r="C786" s="14">
        <f t="shared" si="240"/>
        <v>-2.691453749020789E-2</v>
      </c>
      <c r="D786" s="13">
        <v>177.47950700000001</v>
      </c>
      <c r="E786" s="14">
        <f t="shared" si="241"/>
        <v>-6.7270309451111787E-3</v>
      </c>
      <c r="F786" s="13">
        <v>272.66000400000001</v>
      </c>
      <c r="G786" s="14">
        <f t="shared" si="242"/>
        <v>-1.8855667913400431E-2</v>
      </c>
      <c r="H786" s="13">
        <v>52.616680000000002</v>
      </c>
      <c r="I786" s="14">
        <f t="shared" si="243"/>
        <v>-1.5986184038090601E-2</v>
      </c>
      <c r="J786" s="13">
        <v>48.798721</v>
      </c>
      <c r="K786" s="14">
        <f t="shared" si="244"/>
        <v>-1.1918038639917361E-2</v>
      </c>
      <c r="L786" s="13">
        <v>172.38816800000001</v>
      </c>
      <c r="M786" s="14">
        <f t="shared" si="245"/>
        <v>-3.5469307637471692E-2</v>
      </c>
      <c r="N786" s="13">
        <v>124.578003</v>
      </c>
      <c r="O786" s="14">
        <f t="shared" si="246"/>
        <v>-1.8839079949286575E-2</v>
      </c>
      <c r="P786" s="13">
        <v>296.012024</v>
      </c>
      <c r="Q786" s="14">
        <f t="shared" si="247"/>
        <v>-8.3037019983085436E-3</v>
      </c>
      <c r="R786" s="13">
        <v>50.319042000000003</v>
      </c>
      <c r="S786" s="14">
        <f t="shared" si="248"/>
        <v>-6.0033248162473241E-3</v>
      </c>
      <c r="T786" s="13">
        <v>153.45057700000001</v>
      </c>
      <c r="U786" s="14">
        <f t="shared" si="249"/>
        <v>-7.257608591360265E-3</v>
      </c>
      <c r="V786" s="13">
        <v>51.269196000000001</v>
      </c>
      <c r="W786" s="14">
        <f t="shared" si="250"/>
        <v>-1.1879564057631797E-2</v>
      </c>
      <c r="X786" s="13">
        <v>359.59667999999999</v>
      </c>
      <c r="Y786" s="14">
        <f t="shared" si="251"/>
        <v>-5.5977447166499883E-2</v>
      </c>
      <c r="Z786" s="13">
        <v>70.847610000000003</v>
      </c>
      <c r="AA786" s="14">
        <f t="shared" si="252"/>
        <v>-1.2432479675425601E-2</v>
      </c>
      <c r="AB786" s="13">
        <v>270.02355999999997</v>
      </c>
      <c r="AC786" s="14">
        <f t="shared" si="253"/>
        <v>-1.3321518584934244E-2</v>
      </c>
      <c r="AD786" s="13">
        <v>187.47404499999999</v>
      </c>
      <c r="AE786" s="14">
        <f t="shared" si="254"/>
        <v>3.4070386533314956E-2</v>
      </c>
      <c r="AF786" s="13">
        <v>144.416168</v>
      </c>
      <c r="AG786" s="14">
        <f t="shared" si="255"/>
        <v>-1.2825173608577156E-4</v>
      </c>
      <c r="AH786" s="13">
        <v>35.467930000000003</v>
      </c>
      <c r="AI786" s="14">
        <f t="shared" si="256"/>
        <v>-4.9564309881439117E-3</v>
      </c>
      <c r="AJ786" s="13">
        <v>130.321808</v>
      </c>
      <c r="AK786" s="14">
        <f t="shared" si="257"/>
        <v>-4.9830205178769127E-4</v>
      </c>
      <c r="AL786" s="13">
        <v>294.85000600000001</v>
      </c>
      <c r="AM786" s="14">
        <f t="shared" si="258"/>
        <v>7.4670263132237125E-4</v>
      </c>
      <c r="AN786" s="13">
        <v>235.11320499999999</v>
      </c>
      <c r="AO786" s="14">
        <f t="shared" si="259"/>
        <v>-3.1073551625435347E-2</v>
      </c>
    </row>
    <row r="787" spans="1:41" x14ac:dyDescent="0.2">
      <c r="A787" s="50">
        <v>44397</v>
      </c>
      <c r="B787" s="49">
        <v>143.694016</v>
      </c>
      <c r="C787" s="14">
        <f t="shared" si="240"/>
        <v>2.597387807422713E-2</v>
      </c>
      <c r="D787" s="13">
        <v>178.65950000000001</v>
      </c>
      <c r="E787" s="14">
        <f t="shared" si="241"/>
        <v>6.6486154933933506E-3</v>
      </c>
      <c r="F787" s="13">
        <v>276.89001500000001</v>
      </c>
      <c r="G787" s="14">
        <f t="shared" si="242"/>
        <v>1.5513866859621972E-2</v>
      </c>
      <c r="H787" s="13">
        <v>53.034798000000002</v>
      </c>
      <c r="I787" s="14">
        <f t="shared" si="243"/>
        <v>7.9464914928117913E-3</v>
      </c>
      <c r="J787" s="13">
        <v>49.276961999999997</v>
      </c>
      <c r="K787" s="14">
        <f t="shared" si="244"/>
        <v>9.8002773474328286E-3</v>
      </c>
      <c r="L787" s="13">
        <v>176.175827</v>
      </c>
      <c r="M787" s="14">
        <f t="shared" si="245"/>
        <v>2.1971687755275582E-2</v>
      </c>
      <c r="N787" s="13">
        <v>126.209503</v>
      </c>
      <c r="O787" s="14">
        <f t="shared" si="246"/>
        <v>1.3096212499087878E-2</v>
      </c>
      <c r="P787" s="13">
        <v>302.02752700000002</v>
      </c>
      <c r="Q787" s="14">
        <f t="shared" si="247"/>
        <v>2.0321819764997251E-2</v>
      </c>
      <c r="R787" s="13">
        <v>50.871592999999997</v>
      </c>
      <c r="S787" s="14">
        <f t="shared" si="248"/>
        <v>1.0980952300323921E-2</v>
      </c>
      <c r="T787" s="13">
        <v>154.89421100000001</v>
      </c>
      <c r="U787" s="14">
        <f t="shared" si="249"/>
        <v>9.4078108288899731E-3</v>
      </c>
      <c r="V787" s="13">
        <v>51.361190999999998</v>
      </c>
      <c r="W787" s="14">
        <f t="shared" si="250"/>
        <v>1.7943523046468624E-3</v>
      </c>
      <c r="X787" s="13">
        <v>368.39343300000002</v>
      </c>
      <c r="Y787" s="14">
        <f t="shared" si="251"/>
        <v>2.4462831525585926E-2</v>
      </c>
      <c r="Z787" s="13">
        <v>70.038428999999994</v>
      </c>
      <c r="AA787" s="14">
        <f t="shared" si="252"/>
        <v>-1.1421429741949041E-2</v>
      </c>
      <c r="AB787" s="13">
        <v>272.27533</v>
      </c>
      <c r="AC787" s="14">
        <f t="shared" si="253"/>
        <v>8.3391612198580045E-3</v>
      </c>
      <c r="AD787" s="13">
        <v>185.79942299999999</v>
      </c>
      <c r="AE787" s="14">
        <f t="shared" si="254"/>
        <v>-8.9325538369857682E-3</v>
      </c>
      <c r="AF787" s="13">
        <v>144.43469200000001</v>
      </c>
      <c r="AG787" s="14">
        <f t="shared" si="255"/>
        <v>1.2826818670341744E-4</v>
      </c>
      <c r="AH787" s="13">
        <v>36.262974</v>
      </c>
      <c r="AI787" s="14">
        <f t="shared" si="256"/>
        <v>2.2415855675817387E-2</v>
      </c>
      <c r="AJ787" s="13">
        <v>129.62588500000001</v>
      </c>
      <c r="AK787" s="14">
        <f t="shared" si="257"/>
        <v>-5.3400348773552375E-3</v>
      </c>
      <c r="AL787" s="13">
        <v>298.07000699999998</v>
      </c>
      <c r="AM787" s="14">
        <f t="shared" si="258"/>
        <v>1.0920810359420496E-2</v>
      </c>
      <c r="AN787" s="13">
        <v>237.35273699999999</v>
      </c>
      <c r="AO787" s="14">
        <f t="shared" si="259"/>
        <v>9.525334827535481E-3</v>
      </c>
    </row>
    <row r="788" spans="1:41" x14ac:dyDescent="0.2">
      <c r="A788" s="50">
        <v>44398</v>
      </c>
      <c r="B788" s="49">
        <v>142.95666499999999</v>
      </c>
      <c r="C788" s="14">
        <f t="shared" si="240"/>
        <v>-5.1313967033952412E-3</v>
      </c>
      <c r="D788" s="13">
        <v>179.259995</v>
      </c>
      <c r="E788" s="14">
        <f t="shared" si="241"/>
        <v>3.3611142984280029E-3</v>
      </c>
      <c r="F788" s="13">
        <v>279.88000499999998</v>
      </c>
      <c r="G788" s="14">
        <f t="shared" si="242"/>
        <v>1.0798475344081959E-2</v>
      </c>
      <c r="H788" s="13">
        <v>53.713057999999997</v>
      </c>
      <c r="I788" s="14">
        <f t="shared" si="243"/>
        <v>1.2788961692660639E-2</v>
      </c>
      <c r="J788" s="13">
        <v>49.552864</v>
      </c>
      <c r="K788" s="14">
        <f t="shared" si="244"/>
        <v>5.5990058802732889E-3</v>
      </c>
      <c r="L788" s="13">
        <v>176.315369</v>
      </c>
      <c r="M788" s="14">
        <f t="shared" si="245"/>
        <v>7.9206099029693888E-4</v>
      </c>
      <c r="N788" s="13">
        <v>127.549004</v>
      </c>
      <c r="O788" s="14">
        <f t="shared" si="246"/>
        <v>1.0613313325542606E-2</v>
      </c>
      <c r="P788" s="13">
        <v>302.965149</v>
      </c>
      <c r="Q788" s="14">
        <f t="shared" si="247"/>
        <v>3.1044256439578533E-3</v>
      </c>
      <c r="R788" s="13">
        <v>51.783301999999999</v>
      </c>
      <c r="S788" s="14">
        <f t="shared" si="248"/>
        <v>1.7921770210734378E-2</v>
      </c>
      <c r="T788" s="13">
        <v>155.85051000000001</v>
      </c>
      <c r="U788" s="14">
        <f t="shared" si="249"/>
        <v>6.173884703799537E-3</v>
      </c>
      <c r="V788" s="13">
        <v>52.023555999999999</v>
      </c>
      <c r="W788" s="14">
        <f t="shared" si="250"/>
        <v>1.2896215743906758E-2</v>
      </c>
      <c r="X788" s="13">
        <v>373.97259500000001</v>
      </c>
      <c r="Y788" s="14">
        <f t="shared" si="251"/>
        <v>1.5144575066298849E-2</v>
      </c>
      <c r="Z788" s="13">
        <v>70.240714999999994</v>
      </c>
      <c r="AA788" s="14">
        <f t="shared" si="252"/>
        <v>2.8882144115482955E-3</v>
      </c>
      <c r="AB788" s="13">
        <v>274.302887</v>
      </c>
      <c r="AC788" s="14">
        <f t="shared" si="253"/>
        <v>7.4467157931641381E-3</v>
      </c>
      <c r="AD788" s="13">
        <v>193.76563999999999</v>
      </c>
      <c r="AE788" s="14">
        <f t="shared" si="254"/>
        <v>4.2875359198505159E-2</v>
      </c>
      <c r="AF788" s="13">
        <v>143.89703399999999</v>
      </c>
      <c r="AG788" s="14">
        <f t="shared" si="255"/>
        <v>-3.722499023988135E-3</v>
      </c>
      <c r="AH788" s="13">
        <v>36.236465000000003</v>
      </c>
      <c r="AI788" s="14">
        <f t="shared" si="256"/>
        <v>-7.3102112363965244E-4</v>
      </c>
      <c r="AJ788" s="13">
        <v>129.17115799999999</v>
      </c>
      <c r="AK788" s="14">
        <f t="shared" si="257"/>
        <v>-3.5079953359625771E-3</v>
      </c>
      <c r="AL788" s="13">
        <v>301.76998900000001</v>
      </c>
      <c r="AM788" s="14">
        <f t="shared" si="258"/>
        <v>1.2413130852175991E-2</v>
      </c>
      <c r="AN788" s="13">
        <v>238.29158000000001</v>
      </c>
      <c r="AO788" s="14">
        <f t="shared" si="259"/>
        <v>3.9554757693820441E-3</v>
      </c>
    </row>
    <row r="789" spans="1:41" x14ac:dyDescent="0.2">
      <c r="A789" s="50">
        <v>44399</v>
      </c>
      <c r="B789" s="49">
        <v>144.33311499999999</v>
      </c>
      <c r="C789" s="14">
        <f t="shared" si="240"/>
        <v>9.6284422975312367E-3</v>
      </c>
      <c r="D789" s="13">
        <v>181.90150499999999</v>
      </c>
      <c r="E789" s="14">
        <f t="shared" si="241"/>
        <v>1.4735635800949165E-2</v>
      </c>
      <c r="F789" s="13">
        <v>277.70001200000002</v>
      </c>
      <c r="G789" s="14">
        <f t="shared" si="242"/>
        <v>-7.7890273011820277E-3</v>
      </c>
      <c r="H789" s="13">
        <v>53.694481000000003</v>
      </c>
      <c r="I789" s="14">
        <f t="shared" si="243"/>
        <v>-3.4585630927941313E-4</v>
      </c>
      <c r="J789" s="13">
        <v>50.159858999999997</v>
      </c>
      <c r="K789" s="14">
        <f t="shared" si="244"/>
        <v>1.2249443341963095E-2</v>
      </c>
      <c r="L789" s="13">
        <v>174.56109599999999</v>
      </c>
      <c r="M789" s="14">
        <f t="shared" si="245"/>
        <v>-9.9496317873458695E-3</v>
      </c>
      <c r="N789" s="13">
        <v>128.421494</v>
      </c>
      <c r="O789" s="14">
        <f t="shared" si="246"/>
        <v>6.8404297378912293E-3</v>
      </c>
      <c r="P789" s="13">
        <v>303.243561</v>
      </c>
      <c r="Q789" s="14">
        <f t="shared" si="247"/>
        <v>9.189571834218313E-4</v>
      </c>
      <c r="R789" s="13">
        <v>51.534660000000002</v>
      </c>
      <c r="S789" s="14">
        <f t="shared" si="248"/>
        <v>-4.8015864264506769E-3</v>
      </c>
      <c r="T789" s="13">
        <v>156.301086</v>
      </c>
      <c r="U789" s="14">
        <f t="shared" si="249"/>
        <v>2.8910781235171878E-3</v>
      </c>
      <c r="V789" s="13">
        <v>51.949966000000003</v>
      </c>
      <c r="W789" s="14">
        <f t="shared" si="250"/>
        <v>-1.4145515158555666E-3</v>
      </c>
      <c r="X789" s="13">
        <v>376.03900099999998</v>
      </c>
      <c r="Y789" s="14">
        <f t="shared" si="251"/>
        <v>5.5255546198511585E-3</v>
      </c>
      <c r="Z789" s="13">
        <v>70.369438000000002</v>
      </c>
      <c r="AA789" s="14">
        <f t="shared" si="252"/>
        <v>1.8325980878755033E-3</v>
      </c>
      <c r="AB789" s="13">
        <v>278.92330900000002</v>
      </c>
      <c r="AC789" s="14">
        <f t="shared" si="253"/>
        <v>1.6844233943480225E-2</v>
      </c>
      <c r="AD789" s="13">
        <v>195.60249300000001</v>
      </c>
      <c r="AE789" s="14">
        <f t="shared" si="254"/>
        <v>9.4797663816970079E-3</v>
      </c>
      <c r="AF789" s="13">
        <v>143.850739</v>
      </c>
      <c r="AG789" s="14">
        <f t="shared" si="255"/>
        <v>-3.2172310097777768E-4</v>
      </c>
      <c r="AH789" s="13">
        <v>36.633999000000003</v>
      </c>
      <c r="AI789" s="14">
        <f t="shared" si="256"/>
        <v>1.0970551349310798E-2</v>
      </c>
      <c r="AJ789" s="13">
        <v>128.67622399999999</v>
      </c>
      <c r="AK789" s="14">
        <f t="shared" si="257"/>
        <v>-3.8316138653801124E-3</v>
      </c>
      <c r="AL789" s="13">
        <v>303.69000199999999</v>
      </c>
      <c r="AM789" s="14">
        <f t="shared" si="258"/>
        <v>6.3625047883737462E-3</v>
      </c>
      <c r="AN789" s="13">
        <v>238.76100199999999</v>
      </c>
      <c r="AO789" s="14">
        <f t="shared" si="259"/>
        <v>1.9699479100352413E-3</v>
      </c>
    </row>
    <row r="790" spans="1:41" x14ac:dyDescent="0.2">
      <c r="A790" s="50">
        <v>44400</v>
      </c>
      <c r="B790" s="49">
        <v>146.06353799999999</v>
      </c>
      <c r="C790" s="14">
        <f t="shared" si="240"/>
        <v>1.198909203892673E-2</v>
      </c>
      <c r="D790" s="13">
        <v>182.83200099999999</v>
      </c>
      <c r="E790" s="14">
        <f t="shared" si="241"/>
        <v>5.1153837347306386E-3</v>
      </c>
      <c r="F790" s="13">
        <v>278.48998999999998</v>
      </c>
      <c r="G790" s="14">
        <f t="shared" si="242"/>
        <v>2.844717197923563E-3</v>
      </c>
      <c r="H790" s="13">
        <v>54.224086999999997</v>
      </c>
      <c r="I790" s="14">
        <f t="shared" si="243"/>
        <v>9.8633228245561533E-3</v>
      </c>
      <c r="J790" s="13">
        <v>50.794452999999997</v>
      </c>
      <c r="K790" s="14">
        <f t="shared" si="244"/>
        <v>1.2651431097523647E-2</v>
      </c>
      <c r="L790" s="13">
        <v>175.56781000000001</v>
      </c>
      <c r="M790" s="14">
        <f t="shared" si="245"/>
        <v>5.7671154860303719E-3</v>
      </c>
      <c r="N790" s="13">
        <v>133.01499899999999</v>
      </c>
      <c r="O790" s="14">
        <f t="shared" si="246"/>
        <v>3.5768973377618529E-2</v>
      </c>
      <c r="P790" s="13">
        <v>308.98062099999999</v>
      </c>
      <c r="Q790" s="14">
        <f t="shared" si="247"/>
        <v>1.8918983740597861E-2</v>
      </c>
      <c r="R790" s="13">
        <v>48.808743</v>
      </c>
      <c r="S790" s="14">
        <f t="shared" si="248"/>
        <v>-5.2894828451376275E-2</v>
      </c>
      <c r="T790" s="13">
        <v>157.96542400000001</v>
      </c>
      <c r="U790" s="14">
        <f t="shared" si="249"/>
        <v>1.0648281740025967E-2</v>
      </c>
      <c r="V790" s="13">
        <v>52.446731999999997</v>
      </c>
      <c r="W790" s="14">
        <f t="shared" si="250"/>
        <v>9.5623931688424424E-3</v>
      </c>
      <c r="X790" s="13">
        <v>386.96118200000001</v>
      </c>
      <c r="Y790" s="14">
        <f t="shared" si="251"/>
        <v>2.90453409645135E-2</v>
      </c>
      <c r="Z790" s="13">
        <v>71.298157000000003</v>
      </c>
      <c r="AA790" s="14">
        <f t="shared" si="252"/>
        <v>1.3197760652856161E-2</v>
      </c>
      <c r="AB790" s="13">
        <v>282.36428799999999</v>
      </c>
      <c r="AC790" s="14">
        <f t="shared" si="253"/>
        <v>1.2336649139638389E-2</v>
      </c>
      <c r="AD790" s="13">
        <v>195.24311800000001</v>
      </c>
      <c r="AE790" s="14">
        <f t="shared" si="254"/>
        <v>-1.8372720842571022E-3</v>
      </c>
      <c r="AF790" s="13">
        <v>145.695313</v>
      </c>
      <c r="AG790" s="14">
        <f t="shared" si="255"/>
        <v>1.2822832978285792E-2</v>
      </c>
      <c r="AH790" s="13">
        <v>36.819504000000002</v>
      </c>
      <c r="AI790" s="14">
        <f t="shared" si="256"/>
        <v>5.0637387417082902E-3</v>
      </c>
      <c r="AJ790" s="13">
        <v>130.534515</v>
      </c>
      <c r="AK790" s="14">
        <f t="shared" si="257"/>
        <v>1.4441603446492257E-2</v>
      </c>
      <c r="AL790" s="13">
        <v>308.52999899999998</v>
      </c>
      <c r="AM790" s="14">
        <f t="shared" si="258"/>
        <v>1.593729450467718E-2</v>
      </c>
      <c r="AN790" s="13">
        <v>243.53346300000001</v>
      </c>
      <c r="AO790" s="14">
        <f t="shared" si="259"/>
        <v>1.998844434402236E-2</v>
      </c>
    </row>
    <row r="791" spans="1:41" x14ac:dyDescent="0.2">
      <c r="A791" s="50">
        <v>44403</v>
      </c>
      <c r="B791" s="49">
        <v>146.48629800000001</v>
      </c>
      <c r="C791" s="14">
        <f t="shared" si="240"/>
        <v>2.8943568380495055E-3</v>
      </c>
      <c r="D791" s="13">
        <v>184.99099699999999</v>
      </c>
      <c r="E791" s="14">
        <f t="shared" si="241"/>
        <v>1.1808632997458712E-2</v>
      </c>
      <c r="F791" s="13">
        <v>278.79998799999998</v>
      </c>
      <c r="G791" s="14">
        <f t="shared" si="242"/>
        <v>1.113138752312004E-3</v>
      </c>
      <c r="H791" s="13">
        <v>54.539985999999999</v>
      </c>
      <c r="I791" s="14">
        <f t="shared" si="243"/>
        <v>5.8258057899620574E-3</v>
      </c>
      <c r="J791" s="13">
        <v>51.015182000000003</v>
      </c>
      <c r="K791" s="14">
        <f t="shared" si="244"/>
        <v>4.3455335565873998E-3</v>
      </c>
      <c r="L791" s="13">
        <v>178.15936300000001</v>
      </c>
      <c r="M791" s="14">
        <f t="shared" si="245"/>
        <v>1.4760980387008349E-2</v>
      </c>
      <c r="N791" s="13">
        <v>134.03500399999999</v>
      </c>
      <c r="O791" s="14">
        <f t="shared" si="246"/>
        <v>7.6683457329500548E-3</v>
      </c>
      <c r="P791" s="13">
        <v>307.43951399999997</v>
      </c>
      <c r="Q791" s="14">
        <f t="shared" si="247"/>
        <v>-4.9877141000373992E-3</v>
      </c>
      <c r="R791" s="13">
        <v>50.015143999999999</v>
      </c>
      <c r="S791" s="14">
        <f t="shared" si="248"/>
        <v>2.4716903690799708E-2</v>
      </c>
      <c r="T791" s="13">
        <v>158.038971</v>
      </c>
      <c r="U791" s="14">
        <f t="shared" si="249"/>
        <v>4.6558922919737178E-4</v>
      </c>
      <c r="V791" s="13">
        <v>52.492733000000001</v>
      </c>
      <c r="W791" s="14">
        <f t="shared" si="250"/>
        <v>8.7709945397551614E-4</v>
      </c>
      <c r="X791" s="13">
        <v>386.50854500000003</v>
      </c>
      <c r="Y791" s="14">
        <f t="shared" si="251"/>
        <v>-1.1697219800201886E-3</v>
      </c>
      <c r="Z791" s="13">
        <v>71.022293000000005</v>
      </c>
      <c r="AA791" s="14">
        <f t="shared" si="252"/>
        <v>-3.8691603206517655E-3</v>
      </c>
      <c r="AB791" s="13">
        <v>281.75988799999999</v>
      </c>
      <c r="AC791" s="14">
        <f t="shared" si="253"/>
        <v>-2.1404973138813288E-3</v>
      </c>
      <c r="AD791" s="13">
        <v>192.60768100000001</v>
      </c>
      <c r="AE791" s="14">
        <f t="shared" si="254"/>
        <v>-1.3498232495959162E-2</v>
      </c>
      <c r="AF791" s="13">
        <v>145.593369</v>
      </c>
      <c r="AG791" s="14">
        <f t="shared" si="255"/>
        <v>-6.9970679152875359E-4</v>
      </c>
      <c r="AH791" s="13">
        <v>36.934341000000003</v>
      </c>
      <c r="AI791" s="14">
        <f t="shared" si="256"/>
        <v>3.1189176258321627E-3</v>
      </c>
      <c r="AJ791" s="13">
        <v>130.99205000000001</v>
      </c>
      <c r="AK791" s="14">
        <f t="shared" si="257"/>
        <v>3.5050882902503133E-3</v>
      </c>
      <c r="AL791" s="13">
        <v>306.79998799999998</v>
      </c>
      <c r="AM791" s="14">
        <f t="shared" si="258"/>
        <v>-5.6072699757147015E-3</v>
      </c>
      <c r="AN791" s="13">
        <v>244.736389</v>
      </c>
      <c r="AO791" s="14">
        <f t="shared" si="259"/>
        <v>4.9394690371564742E-3</v>
      </c>
    </row>
    <row r="792" spans="1:41" x14ac:dyDescent="0.2">
      <c r="A792" s="50">
        <v>44404</v>
      </c>
      <c r="B792" s="49">
        <v>144.30363500000001</v>
      </c>
      <c r="C792" s="14">
        <f t="shared" si="240"/>
        <v>-1.4900117142696789E-2</v>
      </c>
      <c r="D792" s="13">
        <v>181.31950399999999</v>
      </c>
      <c r="E792" s="14">
        <f t="shared" si="241"/>
        <v>-1.9846873953547006E-2</v>
      </c>
      <c r="F792" s="13">
        <v>280.77999899999998</v>
      </c>
      <c r="G792" s="14">
        <f t="shared" si="242"/>
        <v>7.1019048967821963E-3</v>
      </c>
      <c r="H792" s="13">
        <v>54.409916000000003</v>
      </c>
      <c r="I792" s="14">
        <f t="shared" si="243"/>
        <v>-2.3848557643559865E-3</v>
      </c>
      <c r="J792" s="13">
        <v>50.840439000000003</v>
      </c>
      <c r="K792" s="14">
        <f t="shared" si="244"/>
        <v>-3.4253136644695203E-3</v>
      </c>
      <c r="L792" s="13">
        <v>178.91688500000001</v>
      </c>
      <c r="M792" s="14">
        <f t="shared" si="245"/>
        <v>4.2519348253393652E-3</v>
      </c>
      <c r="N792" s="13">
        <v>131.89999399999999</v>
      </c>
      <c r="O792" s="14">
        <f t="shared" si="246"/>
        <v>-1.5928749478009485E-2</v>
      </c>
      <c r="P792" s="13">
        <v>303.80050699999998</v>
      </c>
      <c r="Q792" s="14">
        <f t="shared" si="247"/>
        <v>-1.1836497373593935E-2</v>
      </c>
      <c r="R792" s="13">
        <v>48.974502999999999</v>
      </c>
      <c r="S792" s="14">
        <f t="shared" si="248"/>
        <v>-2.080651812179124E-2</v>
      </c>
      <c r="T792" s="13">
        <v>158.76539600000001</v>
      </c>
      <c r="U792" s="14">
        <f t="shared" si="249"/>
        <v>4.5964928485899836E-3</v>
      </c>
      <c r="V792" s="13">
        <v>52.676727</v>
      </c>
      <c r="W792" s="14">
        <f t="shared" si="250"/>
        <v>3.5051327961910239E-3</v>
      </c>
      <c r="X792" s="13">
        <v>384.01907299999999</v>
      </c>
      <c r="Y792" s="14">
        <f t="shared" si="251"/>
        <v>-6.4409235764762984E-3</v>
      </c>
      <c r="Z792" s="13">
        <v>71.583198999999993</v>
      </c>
      <c r="AA792" s="14">
        <f t="shared" si="252"/>
        <v>7.8976047703780416E-3</v>
      </c>
      <c r="AB792" s="13">
        <v>279.31326300000001</v>
      </c>
      <c r="AC792" s="14">
        <f t="shared" si="253"/>
        <v>-8.68336872706299E-3</v>
      </c>
      <c r="AD792" s="13">
        <v>191.74917600000001</v>
      </c>
      <c r="AE792" s="14">
        <f t="shared" si="254"/>
        <v>-4.4572729163382396E-3</v>
      </c>
      <c r="AF792" s="13">
        <v>146.39979600000001</v>
      </c>
      <c r="AG792" s="14">
        <f t="shared" si="255"/>
        <v>5.5388992337970233E-3</v>
      </c>
      <c r="AH792" s="13">
        <v>37.190528999999998</v>
      </c>
      <c r="AI792" s="14">
        <f t="shared" si="256"/>
        <v>6.9363089488991836E-3</v>
      </c>
      <c r="AJ792" s="13">
        <v>131.52435299999999</v>
      </c>
      <c r="AK792" s="14">
        <f t="shared" si="257"/>
        <v>4.0636282888921738E-3</v>
      </c>
      <c r="AL792" s="13">
        <v>300.48001099999999</v>
      </c>
      <c r="AM792" s="14">
        <f t="shared" si="258"/>
        <v>-2.0599665082125074E-2</v>
      </c>
      <c r="AN792" s="13">
        <v>245.401398</v>
      </c>
      <c r="AO792" s="14">
        <f t="shared" si="259"/>
        <v>2.7172461059723485E-3</v>
      </c>
    </row>
    <row r="793" spans="1:41" x14ac:dyDescent="0.2">
      <c r="A793" s="50">
        <v>44405</v>
      </c>
      <c r="B793" s="49">
        <v>142.54373200000001</v>
      </c>
      <c r="C793" s="14">
        <f t="shared" si="240"/>
        <v>-1.2195832766097703E-2</v>
      </c>
      <c r="D793" s="13">
        <v>181.516006</v>
      </c>
      <c r="E793" s="14">
        <f t="shared" si="241"/>
        <v>1.0837333859021747E-3</v>
      </c>
      <c r="F793" s="13">
        <v>278.10000600000001</v>
      </c>
      <c r="G793" s="14">
        <f t="shared" si="242"/>
        <v>-9.5448144794670897E-3</v>
      </c>
      <c r="H793" s="13">
        <v>53.871014000000002</v>
      </c>
      <c r="I793" s="14">
        <f t="shared" si="243"/>
        <v>-9.9044813816657751E-3</v>
      </c>
      <c r="J793" s="13">
        <v>50.371391000000003</v>
      </c>
      <c r="K793" s="14">
        <f t="shared" si="244"/>
        <v>-9.2258841431326344E-3</v>
      </c>
      <c r="L793" s="13">
        <v>178.518204</v>
      </c>
      <c r="M793" s="14">
        <f t="shared" si="245"/>
        <v>-2.2283028234032498E-3</v>
      </c>
      <c r="N793" s="13">
        <v>136.09399400000001</v>
      </c>
      <c r="O793" s="14">
        <f t="shared" si="246"/>
        <v>3.1796817215928197E-2</v>
      </c>
      <c r="P793" s="13">
        <v>302.185272</v>
      </c>
      <c r="Q793" s="14">
        <f t="shared" si="247"/>
        <v>-5.3167620289717998E-3</v>
      </c>
      <c r="R793" s="13">
        <v>48.873199</v>
      </c>
      <c r="S793" s="14">
        <f t="shared" si="248"/>
        <v>-2.0685049116271337E-3</v>
      </c>
      <c r="T793" s="13">
        <v>158.32403600000001</v>
      </c>
      <c r="U793" s="14">
        <f t="shared" si="249"/>
        <v>-2.7799508653636451E-3</v>
      </c>
      <c r="V793" s="13">
        <v>52.198345000000003</v>
      </c>
      <c r="W793" s="14">
        <f t="shared" si="250"/>
        <v>-9.0814677988629855E-3</v>
      </c>
      <c r="X793" s="13">
        <v>377.29852299999999</v>
      </c>
      <c r="Y793" s="14">
        <f t="shared" si="251"/>
        <v>-1.7500563051460749E-2</v>
      </c>
      <c r="Z793" s="13">
        <v>72.024558999999996</v>
      </c>
      <c r="AA793" s="14">
        <f t="shared" si="252"/>
        <v>6.1656925949900021E-3</v>
      </c>
      <c r="AB793" s="13">
        <v>279.00125100000002</v>
      </c>
      <c r="AC793" s="14">
        <f t="shared" si="253"/>
        <v>-1.117068329118287E-3</v>
      </c>
      <c r="AD793" s="13">
        <v>194.69409200000001</v>
      </c>
      <c r="AE793" s="14">
        <f t="shared" si="254"/>
        <v>1.5358167692986591E-2</v>
      </c>
      <c r="AF793" s="13">
        <v>145.05573999999999</v>
      </c>
      <c r="AG793" s="14">
        <f t="shared" si="255"/>
        <v>-9.180723175324812E-3</v>
      </c>
      <c r="AH793" s="13">
        <v>38.383094999999997</v>
      </c>
      <c r="AI793" s="14">
        <f t="shared" si="256"/>
        <v>3.2066389805856188E-2</v>
      </c>
      <c r="AJ793" s="13">
        <v>129.572678</v>
      </c>
      <c r="AK793" s="14">
        <f t="shared" si="257"/>
        <v>-1.4838886909407489E-2</v>
      </c>
      <c r="AL793" s="13">
        <v>301.98001099999999</v>
      </c>
      <c r="AM793" s="14">
        <f t="shared" si="258"/>
        <v>4.9920125968045959E-3</v>
      </c>
      <c r="AN793" s="13">
        <v>241.49929800000001</v>
      </c>
      <c r="AO793" s="14">
        <f t="shared" si="259"/>
        <v>-1.5900887410592479E-2</v>
      </c>
    </row>
    <row r="794" spans="1:41" x14ac:dyDescent="0.2">
      <c r="A794" s="50">
        <v>44406</v>
      </c>
      <c r="B794" s="49">
        <v>143.192612</v>
      </c>
      <c r="C794" s="14">
        <f t="shared" si="240"/>
        <v>4.5521468457132563E-3</v>
      </c>
      <c r="D794" s="13">
        <v>179.996002</v>
      </c>
      <c r="E794" s="14">
        <f t="shared" si="241"/>
        <v>-8.373939210628123E-3</v>
      </c>
      <c r="F794" s="13">
        <v>279.76001000000002</v>
      </c>
      <c r="G794" s="14">
        <f t="shared" si="242"/>
        <v>5.9690901265210261E-3</v>
      </c>
      <c r="H794" s="13">
        <v>53.991802</v>
      </c>
      <c r="I794" s="14">
        <f t="shared" si="243"/>
        <v>2.2421705297768213E-3</v>
      </c>
      <c r="J794" s="13">
        <v>50.647297000000002</v>
      </c>
      <c r="K794" s="14">
        <f t="shared" si="244"/>
        <v>5.4774346017165687E-3</v>
      </c>
      <c r="L794" s="13">
        <v>177.77063000000001</v>
      </c>
      <c r="M794" s="14">
        <f t="shared" si="245"/>
        <v>-4.187662564653527E-3</v>
      </c>
      <c r="N794" s="13">
        <v>135.77749600000001</v>
      </c>
      <c r="O794" s="14">
        <f t="shared" si="246"/>
        <v>-2.3255838902045411E-3</v>
      </c>
      <c r="P794" s="13">
        <v>303.95840500000003</v>
      </c>
      <c r="Q794" s="14">
        <f t="shared" si="247"/>
        <v>5.8677015867272253E-3</v>
      </c>
      <c r="R794" s="13">
        <v>49.453381</v>
      </c>
      <c r="S794" s="14">
        <f t="shared" si="248"/>
        <v>1.1871168899748152E-2</v>
      </c>
      <c r="T794" s="13">
        <v>158.32403600000001</v>
      </c>
      <c r="U794" s="14">
        <f t="shared" si="249"/>
        <v>0</v>
      </c>
      <c r="V794" s="13">
        <v>52.483531999999997</v>
      </c>
      <c r="W794" s="14">
        <f t="shared" si="250"/>
        <v>5.4635257113992974E-3</v>
      </c>
      <c r="X794" s="13">
        <v>382.58248900000001</v>
      </c>
      <c r="Y794" s="14">
        <f t="shared" si="251"/>
        <v>1.4004735449229422E-2</v>
      </c>
      <c r="Z794" s="13">
        <v>70.737258999999995</v>
      </c>
      <c r="AA794" s="14">
        <f t="shared" si="252"/>
        <v>-1.7873070212064746E-2</v>
      </c>
      <c r="AB794" s="13">
        <v>279.27423099999999</v>
      </c>
      <c r="AC794" s="14">
        <f t="shared" si="253"/>
        <v>9.7841855196545424E-4</v>
      </c>
      <c r="AD794" s="13">
        <v>196.281342</v>
      </c>
      <c r="AE794" s="14">
        <f t="shared" si="254"/>
        <v>8.152532948970892E-3</v>
      </c>
      <c r="AF794" s="13">
        <v>145.352341</v>
      </c>
      <c r="AG794" s="14">
        <f t="shared" si="255"/>
        <v>2.0447381123973596E-3</v>
      </c>
      <c r="AH794" s="13">
        <v>38.142422000000003</v>
      </c>
      <c r="AI794" s="14">
        <f t="shared" si="256"/>
        <v>-6.2702864372973233E-3</v>
      </c>
      <c r="AJ794" s="13">
        <v>130.24499499999999</v>
      </c>
      <c r="AK794" s="14">
        <f t="shared" si="257"/>
        <v>5.1887250489643932E-3</v>
      </c>
      <c r="AL794" s="13">
        <v>283.17001299999998</v>
      </c>
      <c r="AM794" s="14">
        <f t="shared" si="258"/>
        <v>-6.2288884412286527E-2</v>
      </c>
      <c r="AN794" s="13">
        <v>242.45770300000001</v>
      </c>
      <c r="AO794" s="14">
        <f t="shared" si="259"/>
        <v>3.9685622605827309E-3</v>
      </c>
    </row>
    <row r="795" spans="1:41" x14ac:dyDescent="0.2">
      <c r="A795" s="50">
        <v>44407</v>
      </c>
      <c r="B795" s="49">
        <v>143.408905</v>
      </c>
      <c r="C795" s="14">
        <f t="shared" si="240"/>
        <v>1.510503907841354E-3</v>
      </c>
      <c r="D795" s="13">
        <v>166.379501</v>
      </c>
      <c r="E795" s="14">
        <f t="shared" si="241"/>
        <v>-7.5648908024079309E-2</v>
      </c>
      <c r="F795" s="13">
        <v>278.290009</v>
      </c>
      <c r="G795" s="14">
        <f t="shared" si="242"/>
        <v>-5.2545072471223975E-3</v>
      </c>
      <c r="H795" s="13">
        <v>54.660769999999999</v>
      </c>
      <c r="I795" s="14">
        <f t="shared" si="243"/>
        <v>1.2390177308770012E-2</v>
      </c>
      <c r="J795" s="13">
        <v>50.923206</v>
      </c>
      <c r="K795" s="14">
        <f t="shared" si="244"/>
        <v>5.4476549854181044E-3</v>
      </c>
      <c r="L795" s="13">
        <v>175.448196</v>
      </c>
      <c r="M795" s="14">
        <f t="shared" si="245"/>
        <v>-1.3064216513155258E-2</v>
      </c>
      <c r="N795" s="13">
        <v>134.72650100000001</v>
      </c>
      <c r="O795" s="14">
        <f t="shared" si="246"/>
        <v>-7.7405684370552841E-3</v>
      </c>
      <c r="P795" s="13">
        <v>304.66390999999999</v>
      </c>
      <c r="Q795" s="14">
        <f t="shared" si="247"/>
        <v>2.3210577118273346E-3</v>
      </c>
      <c r="R795" s="13">
        <v>49.471798</v>
      </c>
      <c r="S795" s="14">
        <f t="shared" si="248"/>
        <v>3.7241134231047468E-4</v>
      </c>
      <c r="T795" s="13">
        <v>158.34243799999999</v>
      </c>
      <c r="U795" s="14">
        <f t="shared" si="249"/>
        <v>1.162299829191582E-4</v>
      </c>
      <c r="V795" s="13">
        <v>52.465136999999999</v>
      </c>
      <c r="W795" s="14">
        <f t="shared" si="250"/>
        <v>-3.5049089302907621E-4</v>
      </c>
      <c r="X795" s="13">
        <v>379.75845299999997</v>
      </c>
      <c r="Y795" s="14">
        <f t="shared" si="251"/>
        <v>-7.3815087757453934E-3</v>
      </c>
      <c r="Z795" s="13">
        <v>70.682091</v>
      </c>
      <c r="AA795" s="14">
        <f t="shared" si="252"/>
        <v>-7.7990016548412644E-4</v>
      </c>
      <c r="AB795" s="13">
        <v>277.72430400000002</v>
      </c>
      <c r="AC795" s="14">
        <f t="shared" si="253"/>
        <v>-5.5498389323287434E-3</v>
      </c>
      <c r="AD795" s="13">
        <v>194.65412900000001</v>
      </c>
      <c r="AE795" s="14">
        <f t="shared" si="254"/>
        <v>-8.2902072271341387E-3</v>
      </c>
      <c r="AF795" s="13">
        <v>145.48211699999999</v>
      </c>
      <c r="AG795" s="14">
        <f t="shared" si="255"/>
        <v>8.9283735719125623E-4</v>
      </c>
      <c r="AH795" s="13">
        <v>38.160248000000003</v>
      </c>
      <c r="AI795" s="14">
        <f t="shared" si="256"/>
        <v>4.67353646289137E-4</v>
      </c>
      <c r="AJ795" s="13">
        <v>132.81294299999999</v>
      </c>
      <c r="AK795" s="14">
        <f t="shared" si="257"/>
        <v>1.9716289290041544E-2</v>
      </c>
      <c r="AL795" s="13">
        <v>275.52999899999998</v>
      </c>
      <c r="AM795" s="14">
        <f t="shared" si="258"/>
        <v>-2.6980307409880999E-2</v>
      </c>
      <c r="AN795" s="13">
        <v>240.96142599999999</v>
      </c>
      <c r="AO795" s="14">
        <f t="shared" si="259"/>
        <v>-6.1712908333542149E-3</v>
      </c>
    </row>
    <row r="796" spans="1:41" x14ac:dyDescent="0.2">
      <c r="A796" s="50">
        <v>44410</v>
      </c>
      <c r="B796" s="49">
        <v>143.07463100000001</v>
      </c>
      <c r="C796" s="14">
        <f t="shared" si="240"/>
        <v>-2.3309152245462039E-3</v>
      </c>
      <c r="D796" s="13">
        <v>166.574005</v>
      </c>
      <c r="E796" s="14">
        <f t="shared" si="241"/>
        <v>1.1690382458833248E-3</v>
      </c>
      <c r="F796" s="13">
        <v>278.14001500000001</v>
      </c>
      <c r="G796" s="14">
        <f t="shared" si="242"/>
        <v>-5.3898449512790325E-4</v>
      </c>
      <c r="H796" s="13">
        <v>54.326293999999997</v>
      </c>
      <c r="I796" s="14">
        <f t="shared" si="243"/>
        <v>-6.1191234591096988E-3</v>
      </c>
      <c r="J796" s="13">
        <v>50.996780000000001</v>
      </c>
      <c r="K796" s="14">
        <f t="shared" si="244"/>
        <v>1.4448029843212584E-3</v>
      </c>
      <c r="L796" s="13">
        <v>174.97972100000001</v>
      </c>
      <c r="M796" s="14">
        <f t="shared" si="245"/>
        <v>-2.6701613962447635E-3</v>
      </c>
      <c r="N796" s="13">
        <v>134.85450700000001</v>
      </c>
      <c r="O796" s="14">
        <f t="shared" si="246"/>
        <v>9.501174531356682E-4</v>
      </c>
      <c r="P796" s="13">
        <v>303.763397</v>
      </c>
      <c r="Q796" s="14">
        <f t="shared" si="247"/>
        <v>-2.9557586916021394E-3</v>
      </c>
      <c r="R796" s="13">
        <v>49.434958999999999</v>
      </c>
      <c r="S796" s="14">
        <f t="shared" si="248"/>
        <v>-7.4464647514937976E-4</v>
      </c>
      <c r="T796" s="13">
        <v>158.40679900000001</v>
      </c>
      <c r="U796" s="14">
        <f t="shared" si="249"/>
        <v>4.0646715317094184E-4</v>
      </c>
      <c r="V796" s="13">
        <v>52.327148000000001</v>
      </c>
      <c r="W796" s="14">
        <f t="shared" si="250"/>
        <v>-2.6301084470625735E-3</v>
      </c>
      <c r="X796" s="13">
        <v>369.24951199999998</v>
      </c>
      <c r="Y796" s="14">
        <f t="shared" si="251"/>
        <v>-2.76726980452493E-2</v>
      </c>
      <c r="Z796" s="13">
        <v>70.047623000000002</v>
      </c>
      <c r="AA796" s="14">
        <f t="shared" si="252"/>
        <v>-8.9763614944554648E-3</v>
      </c>
      <c r="AB796" s="13">
        <v>277.63662699999998</v>
      </c>
      <c r="AC796" s="14">
        <f t="shared" si="253"/>
        <v>-3.156979736279597E-4</v>
      </c>
      <c r="AD796" s="13">
        <v>197.15980500000001</v>
      </c>
      <c r="AE796" s="14">
        <f t="shared" si="254"/>
        <v>1.2872452348544838E-2</v>
      </c>
      <c r="AF796" s="13">
        <v>144.89814799999999</v>
      </c>
      <c r="AG796" s="14">
        <f t="shared" si="255"/>
        <v>-4.0140259988105109E-3</v>
      </c>
      <c r="AH796" s="13">
        <v>39.185344999999998</v>
      </c>
      <c r="AI796" s="14">
        <f t="shared" si="256"/>
        <v>2.6862954349772483E-2</v>
      </c>
      <c r="AJ796" s="13">
        <v>132.486099</v>
      </c>
      <c r="AK796" s="14">
        <f t="shared" si="257"/>
        <v>-2.4609348503029649E-3</v>
      </c>
      <c r="AL796" s="13">
        <v>270.98998999999998</v>
      </c>
      <c r="AM796" s="14">
        <f t="shared" si="258"/>
        <v>-1.6477367315636648E-2</v>
      </c>
      <c r="AN796" s="13">
        <v>234.49702500000001</v>
      </c>
      <c r="AO796" s="14">
        <f t="shared" si="259"/>
        <v>-2.6827534627886784E-2</v>
      </c>
    </row>
    <row r="797" spans="1:41" x14ac:dyDescent="0.2">
      <c r="A797" s="50">
        <v>44411</v>
      </c>
      <c r="B797" s="49">
        <v>144.883713</v>
      </c>
      <c r="C797" s="14">
        <f t="shared" si="240"/>
        <v>1.2644324066088286E-2</v>
      </c>
      <c r="D797" s="13">
        <v>168.31199599999999</v>
      </c>
      <c r="E797" s="14">
        <f t="shared" si="241"/>
        <v>1.0433746850236236E-2</v>
      </c>
      <c r="F797" s="13">
        <v>281.79998799999998</v>
      </c>
      <c r="G797" s="14">
        <f t="shared" si="242"/>
        <v>1.3158743088440561E-2</v>
      </c>
      <c r="H797" s="13">
        <v>54.103293999999998</v>
      </c>
      <c r="I797" s="14">
        <f t="shared" si="243"/>
        <v>-4.104826292770869E-3</v>
      </c>
      <c r="J797" s="13">
        <v>51.732529</v>
      </c>
      <c r="K797" s="14">
        <f t="shared" si="244"/>
        <v>1.4427361884417067E-2</v>
      </c>
      <c r="L797" s="13">
        <v>172.42804000000001</v>
      </c>
      <c r="M797" s="14">
        <f t="shared" si="245"/>
        <v>-1.458272413178674E-2</v>
      </c>
      <c r="N797" s="13">
        <v>135.63000500000001</v>
      </c>
      <c r="O797" s="14">
        <f t="shared" si="246"/>
        <v>5.7506272296854455E-3</v>
      </c>
      <c r="P797" s="13">
        <v>308.145081</v>
      </c>
      <c r="Q797" s="14">
        <f t="shared" si="247"/>
        <v>1.4424660914626353E-2</v>
      </c>
      <c r="R797" s="13">
        <v>49.784911999999998</v>
      </c>
      <c r="S797" s="14">
        <f t="shared" si="248"/>
        <v>7.0790591734888331E-3</v>
      </c>
      <c r="T797" s="13">
        <v>160.356201</v>
      </c>
      <c r="U797" s="14">
        <f t="shared" si="249"/>
        <v>1.2306302584903506E-2</v>
      </c>
      <c r="V797" s="13">
        <v>52.363937</v>
      </c>
      <c r="W797" s="14">
        <f t="shared" si="250"/>
        <v>7.0305761743405526E-4</v>
      </c>
      <c r="X797" s="13">
        <v>361.71212800000001</v>
      </c>
      <c r="Y797" s="14">
        <f t="shared" si="251"/>
        <v>-2.0412712150043366E-2</v>
      </c>
      <c r="Z797" s="13">
        <v>70.259117000000003</v>
      </c>
      <c r="AA797" s="14">
        <f t="shared" si="252"/>
        <v>3.0192887487416886E-3</v>
      </c>
      <c r="AB797" s="13">
        <v>279.87853999999999</v>
      </c>
      <c r="AC797" s="14">
        <f t="shared" si="253"/>
        <v>8.0749900480530101E-3</v>
      </c>
      <c r="AD797" s="13">
        <v>197.80867000000001</v>
      </c>
      <c r="AE797" s="14">
        <f t="shared" si="254"/>
        <v>3.2910612789458504E-3</v>
      </c>
      <c r="AF797" s="13">
        <v>145.22257999999999</v>
      </c>
      <c r="AG797" s="14">
        <f t="shared" si="255"/>
        <v>2.2390348287957273E-3</v>
      </c>
      <c r="AH797" s="13">
        <v>40.718525</v>
      </c>
      <c r="AI797" s="14">
        <f t="shared" si="256"/>
        <v>3.9126362164222384E-2</v>
      </c>
      <c r="AJ797" s="13">
        <v>134.41905199999999</v>
      </c>
      <c r="AK797" s="14">
        <f t="shared" si="257"/>
        <v>1.4589855196808221E-2</v>
      </c>
      <c r="AL797" s="13">
        <v>273.5</v>
      </c>
      <c r="AM797" s="14">
        <f t="shared" si="258"/>
        <v>9.2623716470119355E-3</v>
      </c>
      <c r="AN797" s="13">
        <v>231.86630199999999</v>
      </c>
      <c r="AO797" s="14">
        <f t="shared" si="259"/>
        <v>-1.1218577293251486E-2</v>
      </c>
    </row>
    <row r="798" spans="1:41" x14ac:dyDescent="0.2">
      <c r="A798" s="50">
        <v>44412</v>
      </c>
      <c r="B798" s="49">
        <v>144.48060599999999</v>
      </c>
      <c r="C798" s="14">
        <f t="shared" si="240"/>
        <v>-2.782279606542204E-3</v>
      </c>
      <c r="D798" s="13">
        <v>167.73599200000001</v>
      </c>
      <c r="E798" s="14">
        <f t="shared" si="241"/>
        <v>-3.4222397315042397E-3</v>
      </c>
      <c r="F798" s="13">
        <v>278.77999899999998</v>
      </c>
      <c r="G798" s="14">
        <f t="shared" si="242"/>
        <v>-1.0716781861608959E-2</v>
      </c>
      <c r="H798" s="13">
        <v>53.861721000000003</v>
      </c>
      <c r="I798" s="14">
        <f t="shared" si="243"/>
        <v>-4.465033127188045E-3</v>
      </c>
      <c r="J798" s="13">
        <v>51.217503000000001</v>
      </c>
      <c r="K798" s="14">
        <f t="shared" si="244"/>
        <v>-9.9555542703121391E-3</v>
      </c>
      <c r="L798" s="13">
        <v>172.01937899999999</v>
      </c>
      <c r="M798" s="14">
        <f t="shared" si="245"/>
        <v>-2.3700379590234633E-3</v>
      </c>
      <c r="N798" s="13">
        <v>135.12550400000001</v>
      </c>
      <c r="O798" s="14">
        <f t="shared" si="246"/>
        <v>-3.7196857730706911E-3</v>
      </c>
      <c r="P798" s="13">
        <v>306.63192700000002</v>
      </c>
      <c r="Q798" s="14">
        <f t="shared" si="247"/>
        <v>-4.910524597989574E-3</v>
      </c>
      <c r="R798" s="13">
        <v>49.637566</v>
      </c>
      <c r="S798" s="14">
        <f t="shared" si="248"/>
        <v>-2.9596517113458232E-3</v>
      </c>
      <c r="T798" s="13">
        <v>159.409088</v>
      </c>
      <c r="U798" s="14">
        <f t="shared" si="249"/>
        <v>-5.9063072964667951E-3</v>
      </c>
      <c r="V798" s="13">
        <v>51.609577000000002</v>
      </c>
      <c r="W798" s="14">
        <f t="shared" si="250"/>
        <v>-1.4406097845545807E-2</v>
      </c>
      <c r="X798" s="13">
        <v>362.11566199999999</v>
      </c>
      <c r="Y798" s="14">
        <f t="shared" si="251"/>
        <v>1.1156219788128752E-3</v>
      </c>
      <c r="Z798" s="13">
        <v>69.403976</v>
      </c>
      <c r="AA798" s="14">
        <f t="shared" si="252"/>
        <v>-1.217124604626052E-2</v>
      </c>
      <c r="AB798" s="13">
        <v>279.283905</v>
      </c>
      <c r="AC798" s="14">
        <f t="shared" si="253"/>
        <v>-2.1246180575330564E-3</v>
      </c>
      <c r="AD798" s="13">
        <v>202.390793</v>
      </c>
      <c r="AE798" s="14">
        <f t="shared" si="254"/>
        <v>2.3164419436215722E-2</v>
      </c>
      <c r="AF798" s="13">
        <v>142.79402200000001</v>
      </c>
      <c r="AG798" s="14">
        <f t="shared" si="255"/>
        <v>-1.6723005472013885E-2</v>
      </c>
      <c r="AH798" s="13">
        <v>40.281745999999998</v>
      </c>
      <c r="AI798" s="14">
        <f t="shared" si="256"/>
        <v>-1.0726788359843642E-2</v>
      </c>
      <c r="AJ798" s="13">
        <v>132.99968000000001</v>
      </c>
      <c r="AK798" s="14">
        <f t="shared" si="257"/>
        <v>-1.0559306726846907E-2</v>
      </c>
      <c r="AL798" s="13">
        <v>275.5</v>
      </c>
      <c r="AM798" s="14">
        <f t="shared" si="258"/>
        <v>7.3126142595978383E-3</v>
      </c>
      <c r="AN798" s="13">
        <v>231.455612</v>
      </c>
      <c r="AO798" s="14">
        <f t="shared" si="259"/>
        <v>-1.7712362532094073E-3</v>
      </c>
    </row>
    <row r="799" spans="1:41" x14ac:dyDescent="0.2">
      <c r="A799" s="50">
        <v>44413</v>
      </c>
      <c r="B799" s="49">
        <v>144.588776</v>
      </c>
      <c r="C799" s="14">
        <f t="shared" si="240"/>
        <v>7.4868179885689834E-4</v>
      </c>
      <c r="D799" s="13">
        <v>168.79949999999999</v>
      </c>
      <c r="E799" s="14">
        <f t="shared" si="241"/>
        <v>6.3403685000413823E-3</v>
      </c>
      <c r="F799" s="13">
        <v>280.209991</v>
      </c>
      <c r="G799" s="14">
        <f t="shared" si="242"/>
        <v>5.1294641119501438E-3</v>
      </c>
      <c r="H799" s="13">
        <v>54.205494000000002</v>
      </c>
      <c r="I799" s="14">
        <f t="shared" si="243"/>
        <v>6.3825105031456442E-3</v>
      </c>
      <c r="J799" s="13">
        <v>51.281883000000001</v>
      </c>
      <c r="K799" s="14">
        <f t="shared" si="244"/>
        <v>1.2569921653540206E-3</v>
      </c>
      <c r="L799" s="13">
        <v>176.13595599999999</v>
      </c>
      <c r="M799" s="14">
        <f t="shared" si="245"/>
        <v>2.3930890949211081E-2</v>
      </c>
      <c r="N799" s="13">
        <v>136.25149500000001</v>
      </c>
      <c r="O799" s="14">
        <f t="shared" si="246"/>
        <v>8.3329272910612762E-3</v>
      </c>
      <c r="P799" s="13">
        <v>309.23117100000002</v>
      </c>
      <c r="Q799" s="14">
        <f t="shared" si="247"/>
        <v>8.4767559119829361E-3</v>
      </c>
      <c r="R799" s="13">
        <v>49.950854999999997</v>
      </c>
      <c r="S799" s="14">
        <f t="shared" si="248"/>
        <v>6.3115302631882031E-3</v>
      </c>
      <c r="T799" s="13">
        <v>159.71250900000001</v>
      </c>
      <c r="U799" s="14">
        <f t="shared" si="249"/>
        <v>1.9034109272366706E-3</v>
      </c>
      <c r="V799" s="13">
        <v>51.977558000000002</v>
      </c>
      <c r="W799" s="14">
        <f t="shared" si="250"/>
        <v>7.1300913781950914E-3</v>
      </c>
      <c r="X799" s="13">
        <v>365.98272700000001</v>
      </c>
      <c r="Y799" s="14">
        <f t="shared" si="251"/>
        <v>1.0679087942901511E-2</v>
      </c>
      <c r="Z799" s="13">
        <v>69.505118999999993</v>
      </c>
      <c r="AA799" s="14">
        <f t="shared" si="252"/>
        <v>1.4573084400812952E-3</v>
      </c>
      <c r="AB799" s="13">
        <v>282.21798699999999</v>
      </c>
      <c r="AC799" s="14">
        <f t="shared" si="253"/>
        <v>1.0505732509003662E-2</v>
      </c>
      <c r="AD799" s="13">
        <v>206.014557</v>
      </c>
      <c r="AE799" s="14">
        <f t="shared" si="254"/>
        <v>1.7904786805198247E-2</v>
      </c>
      <c r="AF799" s="13">
        <v>143.03501900000001</v>
      </c>
      <c r="AG799" s="14">
        <f t="shared" si="255"/>
        <v>1.6877247144140295E-3</v>
      </c>
      <c r="AH799" s="13">
        <v>40.165877999999999</v>
      </c>
      <c r="AI799" s="14">
        <f t="shared" si="256"/>
        <v>-2.8764393678466504E-3</v>
      </c>
      <c r="AJ799" s="13">
        <v>133.06506300000001</v>
      </c>
      <c r="AK799" s="14">
        <f t="shared" si="257"/>
        <v>4.9160268656289752E-4</v>
      </c>
      <c r="AL799" s="13">
        <v>280.67001299999998</v>
      </c>
      <c r="AM799" s="14">
        <f t="shared" si="258"/>
        <v>1.8765927404718719E-2</v>
      </c>
      <c r="AN799" s="13">
        <v>234.91760300000001</v>
      </c>
      <c r="AO799" s="14">
        <f t="shared" si="259"/>
        <v>1.4957472709713482E-2</v>
      </c>
    </row>
    <row r="800" spans="1:41" x14ac:dyDescent="0.2">
      <c r="A800" s="50">
        <v>44414</v>
      </c>
      <c r="B800" s="49">
        <v>143.89948999999999</v>
      </c>
      <c r="C800" s="14">
        <f t="shared" si="240"/>
        <v>-4.7672165092538243E-3</v>
      </c>
      <c r="D800" s="13">
        <v>167.246994</v>
      </c>
      <c r="E800" s="14">
        <f t="shared" si="241"/>
        <v>-9.1973376698389897E-3</v>
      </c>
      <c r="F800" s="13">
        <v>285.63000499999998</v>
      </c>
      <c r="G800" s="14">
        <f t="shared" si="242"/>
        <v>1.9342686464024039E-2</v>
      </c>
      <c r="H800" s="13">
        <v>54.530684999999998</v>
      </c>
      <c r="I800" s="14">
        <f t="shared" si="243"/>
        <v>5.9992258349310656E-3</v>
      </c>
      <c r="J800" s="13">
        <v>51.125534000000002</v>
      </c>
      <c r="K800" s="14">
        <f t="shared" si="244"/>
        <v>-3.0488155046880516E-3</v>
      </c>
      <c r="L800" s="13">
        <v>176.554596</v>
      </c>
      <c r="M800" s="14">
        <f t="shared" si="245"/>
        <v>2.3768003393924708E-3</v>
      </c>
      <c r="N800" s="13">
        <v>135.738495</v>
      </c>
      <c r="O800" s="14">
        <f t="shared" si="246"/>
        <v>-3.7650963022460848E-3</v>
      </c>
      <c r="P800" s="13">
        <v>306.19561800000002</v>
      </c>
      <c r="Q800" s="14">
        <f t="shared" si="247"/>
        <v>-9.8164521713109965E-3</v>
      </c>
      <c r="R800" s="13">
        <v>49.978664000000002</v>
      </c>
      <c r="S800" s="14">
        <f t="shared" si="248"/>
        <v>5.5672720717203639E-4</v>
      </c>
      <c r="T800" s="13">
        <v>159.17919900000001</v>
      </c>
      <c r="U800" s="14">
        <f t="shared" si="249"/>
        <v>-3.3391874145561884E-3</v>
      </c>
      <c r="V800" s="13">
        <v>52.106346000000002</v>
      </c>
      <c r="W800" s="14">
        <f t="shared" si="250"/>
        <v>2.4777616524422896E-3</v>
      </c>
      <c r="X800" s="13">
        <v>368.53118899999998</v>
      </c>
      <c r="Y800" s="14">
        <f t="shared" si="251"/>
        <v>6.9633395567325618E-3</v>
      </c>
      <c r="Z800" s="13">
        <v>69.367187999999999</v>
      </c>
      <c r="AA800" s="14">
        <f t="shared" si="252"/>
        <v>-1.9844725393534102E-3</v>
      </c>
      <c r="AB800" s="13">
        <v>282.159515</v>
      </c>
      <c r="AC800" s="14">
        <f t="shared" si="253"/>
        <v>-2.0718736116553949E-4</v>
      </c>
      <c r="AD800" s="13">
        <v>203.30921900000001</v>
      </c>
      <c r="AE800" s="14">
        <f t="shared" si="254"/>
        <v>-1.3131780779937707E-2</v>
      </c>
      <c r="AF800" s="13">
        <v>143.05358899999999</v>
      </c>
      <c r="AG800" s="14">
        <f t="shared" si="255"/>
        <v>1.2982834644148511E-4</v>
      </c>
      <c r="AH800" s="13">
        <v>40.174778000000003</v>
      </c>
      <c r="AI800" s="14">
        <f t="shared" si="256"/>
        <v>2.2158111419856574E-4</v>
      </c>
      <c r="AJ800" s="13">
        <v>132.04722599999999</v>
      </c>
      <c r="AK800" s="14">
        <f t="shared" si="257"/>
        <v>-7.6491678360383064E-3</v>
      </c>
      <c r="AL800" s="13">
        <v>279.540009</v>
      </c>
      <c r="AM800" s="14">
        <f t="shared" si="258"/>
        <v>-4.0260945154835248E-3</v>
      </c>
      <c r="AN800" s="13">
        <v>236.081345</v>
      </c>
      <c r="AO800" s="14">
        <f t="shared" si="259"/>
        <v>4.9538305564951202E-3</v>
      </c>
    </row>
    <row r="801" spans="1:41" x14ac:dyDescent="0.2">
      <c r="A801" s="50">
        <v>44417</v>
      </c>
      <c r="B801" s="49">
        <v>143.850266</v>
      </c>
      <c r="C801" s="14">
        <f t="shared" si="240"/>
        <v>-3.4207209490444423E-4</v>
      </c>
      <c r="D801" s="13">
        <v>167.09350599999999</v>
      </c>
      <c r="E801" s="14">
        <f t="shared" si="241"/>
        <v>-9.1773248851345635E-4</v>
      </c>
      <c r="F801" s="13">
        <v>287.23001099999999</v>
      </c>
      <c r="G801" s="14">
        <f t="shared" si="242"/>
        <v>5.6016733956223419E-3</v>
      </c>
      <c r="H801" s="13">
        <v>54.149757000000001</v>
      </c>
      <c r="I801" s="14">
        <f t="shared" si="243"/>
        <v>-6.9855715181277311E-3</v>
      </c>
      <c r="J801" s="13">
        <v>51.015182000000003</v>
      </c>
      <c r="K801" s="14">
        <f t="shared" si="244"/>
        <v>-2.1584517826258587E-3</v>
      </c>
      <c r="L801" s="13">
        <v>176.14591999999999</v>
      </c>
      <c r="M801" s="14">
        <f t="shared" si="245"/>
        <v>-2.314728753931794E-3</v>
      </c>
      <c r="N801" s="13">
        <v>136.912994</v>
      </c>
      <c r="O801" s="14">
        <f t="shared" si="246"/>
        <v>8.6526596600322581E-3</v>
      </c>
      <c r="P801" s="13">
        <v>305.19305400000002</v>
      </c>
      <c r="Q801" s="14">
        <f t="shared" si="247"/>
        <v>-3.274259790354006E-3</v>
      </c>
      <c r="R801" s="13">
        <v>50.099162999999997</v>
      </c>
      <c r="S801" s="14">
        <f t="shared" si="248"/>
        <v>2.4110088256859008E-3</v>
      </c>
      <c r="T801" s="13">
        <v>159.73092700000001</v>
      </c>
      <c r="U801" s="14">
        <f t="shared" si="249"/>
        <v>3.4660810172817413E-3</v>
      </c>
      <c r="V801" s="13">
        <v>52.115555000000001</v>
      </c>
      <c r="W801" s="14">
        <f t="shared" si="250"/>
        <v>1.7673471096979476E-4</v>
      </c>
      <c r="X801" s="13">
        <v>364.74285900000001</v>
      </c>
      <c r="Y801" s="14">
        <f t="shared" si="251"/>
        <v>-1.0279537019049934E-2</v>
      </c>
      <c r="Z801" s="13">
        <v>69.256859000000006</v>
      </c>
      <c r="AA801" s="14">
        <f t="shared" si="252"/>
        <v>-1.5905070276164279E-3</v>
      </c>
      <c r="AB801" s="13">
        <v>281.05807499999997</v>
      </c>
      <c r="AC801" s="14">
        <f t="shared" si="253"/>
        <v>-3.9036075037200968E-3</v>
      </c>
      <c r="AD801" s="13">
        <v>202.60041799999999</v>
      </c>
      <c r="AE801" s="14">
        <f t="shared" si="254"/>
        <v>-3.4863200177854825E-3</v>
      </c>
      <c r="AF801" s="13">
        <v>143.07208299999999</v>
      </c>
      <c r="AG801" s="14">
        <f t="shared" si="255"/>
        <v>1.2928022379088411E-4</v>
      </c>
      <c r="AH801" s="13">
        <v>40.985947000000003</v>
      </c>
      <c r="AI801" s="14">
        <f t="shared" si="256"/>
        <v>2.0191001428806921E-2</v>
      </c>
      <c r="AJ801" s="13">
        <v>132.76623499999999</v>
      </c>
      <c r="AK801" s="14">
        <f t="shared" si="257"/>
        <v>5.4450897741691318E-3</v>
      </c>
      <c r="AL801" s="13">
        <v>278.14999399999999</v>
      </c>
      <c r="AM801" s="14">
        <f t="shared" si="258"/>
        <v>-4.9725082465744697E-3</v>
      </c>
      <c r="AN801" s="13">
        <v>234.712219</v>
      </c>
      <c r="AO801" s="14">
        <f t="shared" si="259"/>
        <v>-5.7993824120241566E-3</v>
      </c>
    </row>
    <row r="802" spans="1:41" x14ac:dyDescent="0.2">
      <c r="A802" s="50">
        <v>44418</v>
      </c>
      <c r="B802" s="49">
        <v>143.367752</v>
      </c>
      <c r="C802" s="14">
        <f t="shared" si="240"/>
        <v>-3.3542795117251778E-3</v>
      </c>
      <c r="D802" s="13">
        <v>166.033997</v>
      </c>
      <c r="E802" s="14">
        <f t="shared" si="241"/>
        <v>-6.3408149446573248E-3</v>
      </c>
      <c r="F802" s="13">
        <v>288.94000199999999</v>
      </c>
      <c r="G802" s="14">
        <f t="shared" si="242"/>
        <v>5.9533855603968178E-3</v>
      </c>
      <c r="H802" s="13">
        <v>54.307704999999999</v>
      </c>
      <c r="I802" s="14">
        <f t="shared" si="243"/>
        <v>2.916873662055286E-3</v>
      </c>
      <c r="J802" s="13">
        <v>51.143929</v>
      </c>
      <c r="K802" s="14">
        <f t="shared" si="244"/>
        <v>2.5236997096276248E-3</v>
      </c>
      <c r="L802" s="13">
        <v>176.49479700000001</v>
      </c>
      <c r="M802" s="14">
        <f t="shared" si="245"/>
        <v>1.9806135731104124E-3</v>
      </c>
      <c r="N802" s="13">
        <v>136.807007</v>
      </c>
      <c r="O802" s="14">
        <f t="shared" si="246"/>
        <v>-7.7411936517868263E-4</v>
      </c>
      <c r="P802" s="13">
        <v>307.71807899999999</v>
      </c>
      <c r="Q802" s="14">
        <f t="shared" si="247"/>
        <v>8.2735336433965578E-3</v>
      </c>
      <c r="R802" s="13">
        <v>49.997199999999999</v>
      </c>
      <c r="S802" s="14">
        <f t="shared" si="248"/>
        <v>-2.0352236223986075E-3</v>
      </c>
      <c r="T802" s="13">
        <v>159.78608700000001</v>
      </c>
      <c r="U802" s="14">
        <f t="shared" si="249"/>
        <v>3.4533074487197446E-4</v>
      </c>
      <c r="V802" s="13">
        <v>52.253543999999998</v>
      </c>
      <c r="W802" s="14">
        <f t="shared" si="250"/>
        <v>2.6477507531099675E-3</v>
      </c>
      <c r="X802" s="13">
        <v>361.948395</v>
      </c>
      <c r="Y802" s="14">
        <f t="shared" si="251"/>
        <v>-7.6614632227796076E-3</v>
      </c>
      <c r="Z802" s="13">
        <v>69.137328999999994</v>
      </c>
      <c r="AA802" s="14">
        <f t="shared" si="252"/>
        <v>-1.7258940374412779E-3</v>
      </c>
      <c r="AB802" s="13">
        <v>279.21569799999997</v>
      </c>
      <c r="AC802" s="14">
        <f t="shared" si="253"/>
        <v>-6.5551470100975173E-3</v>
      </c>
      <c r="AD802" s="13">
        <v>199.01663199999999</v>
      </c>
      <c r="AE802" s="14">
        <f t="shared" si="254"/>
        <v>-1.7688936851058212E-2</v>
      </c>
      <c r="AF802" s="13">
        <v>143.14622499999999</v>
      </c>
      <c r="AG802" s="14">
        <f t="shared" si="255"/>
        <v>5.1821430460341489E-4</v>
      </c>
      <c r="AH802" s="13">
        <v>42.955905999999999</v>
      </c>
      <c r="AI802" s="14">
        <f t="shared" si="256"/>
        <v>4.8064254804213613E-2</v>
      </c>
      <c r="AJ802" s="13">
        <v>132.850311</v>
      </c>
      <c r="AK802" s="14">
        <f t="shared" si="257"/>
        <v>6.3326341972413935E-4</v>
      </c>
      <c r="AL802" s="13">
        <v>274.36999500000002</v>
      </c>
      <c r="AM802" s="14">
        <f t="shared" si="258"/>
        <v>-1.3589786379790358E-2</v>
      </c>
      <c r="AN802" s="13">
        <v>232.824738</v>
      </c>
      <c r="AO802" s="14">
        <f t="shared" si="259"/>
        <v>-8.0416818861910322E-3</v>
      </c>
    </row>
    <row r="803" spans="1:41" x14ac:dyDescent="0.2">
      <c r="A803" s="50">
        <v>44419</v>
      </c>
      <c r="B803" s="49">
        <v>143.623795</v>
      </c>
      <c r="C803" s="14">
        <f t="shared" si="240"/>
        <v>1.7859176588053138E-3</v>
      </c>
      <c r="D803" s="13">
        <v>164.60549900000001</v>
      </c>
      <c r="E803" s="14">
        <f t="shared" si="241"/>
        <v>-8.6036476011596141E-3</v>
      </c>
      <c r="F803" s="13">
        <v>291.27999899999998</v>
      </c>
      <c r="G803" s="14">
        <f t="shared" si="242"/>
        <v>8.0985567377409584E-3</v>
      </c>
      <c r="H803" s="13">
        <v>54.902348000000003</v>
      </c>
      <c r="I803" s="14">
        <f t="shared" si="243"/>
        <v>1.0949514438144625E-2</v>
      </c>
      <c r="J803" s="13">
        <v>51.373848000000002</v>
      </c>
      <c r="K803" s="14">
        <f t="shared" si="244"/>
        <v>4.4955286872856437E-3</v>
      </c>
      <c r="L803" s="13">
        <v>177.51147499999999</v>
      </c>
      <c r="M803" s="14">
        <f t="shared" si="245"/>
        <v>5.7603851064231826E-3</v>
      </c>
      <c r="N803" s="13">
        <v>136.27900700000001</v>
      </c>
      <c r="O803" s="14">
        <f t="shared" si="246"/>
        <v>-3.8594514387702006E-3</v>
      </c>
      <c r="P803" s="13">
        <v>312.842377</v>
      </c>
      <c r="Q803" s="14">
        <f t="shared" si="247"/>
        <v>1.6652573734544873E-2</v>
      </c>
      <c r="R803" s="13">
        <v>50.182578999999997</v>
      </c>
      <c r="S803" s="14">
        <f t="shared" si="248"/>
        <v>3.7077876361075734E-3</v>
      </c>
      <c r="T803" s="13">
        <v>159.81367499999999</v>
      </c>
      <c r="U803" s="14">
        <f t="shared" si="249"/>
        <v>1.7265583329528766E-4</v>
      </c>
      <c r="V803" s="13">
        <v>52.189143999999999</v>
      </c>
      <c r="W803" s="14">
        <f t="shared" si="250"/>
        <v>-1.2324522907001256E-3</v>
      </c>
      <c r="X803" s="13">
        <v>358.40597500000001</v>
      </c>
      <c r="Y803" s="14">
        <f t="shared" si="251"/>
        <v>-9.7870858081854362E-3</v>
      </c>
      <c r="Z803" s="13">
        <v>69.155708000000004</v>
      </c>
      <c r="AA803" s="14">
        <f t="shared" si="252"/>
        <v>2.6583323749762577E-4</v>
      </c>
      <c r="AB803" s="13">
        <v>279.71285999999998</v>
      </c>
      <c r="AC803" s="14">
        <f t="shared" si="253"/>
        <v>1.7805660769116827E-3</v>
      </c>
      <c r="AD803" s="13">
        <v>196.65069600000001</v>
      </c>
      <c r="AE803" s="14">
        <f t="shared" si="254"/>
        <v>-1.1888132043154975E-2</v>
      </c>
      <c r="AF803" s="13">
        <v>143.71168499999999</v>
      </c>
      <c r="AG803" s="14">
        <f t="shared" si="255"/>
        <v>3.9502264205710791E-3</v>
      </c>
      <c r="AH803" s="13">
        <v>41.280101999999999</v>
      </c>
      <c r="AI803" s="14">
        <f t="shared" si="256"/>
        <v>-3.901219078000584E-2</v>
      </c>
      <c r="AJ803" s="13">
        <v>133.17712399999999</v>
      </c>
      <c r="AK803" s="14">
        <f t="shared" si="257"/>
        <v>2.4600092957252073E-3</v>
      </c>
      <c r="AL803" s="13">
        <v>276.41000400000001</v>
      </c>
      <c r="AM803" s="14">
        <f t="shared" si="258"/>
        <v>7.4352481582398156E-3</v>
      </c>
      <c r="AN803" s="13">
        <v>229.88107299999999</v>
      </c>
      <c r="AO803" s="14">
        <f t="shared" si="259"/>
        <v>-1.2643265596630981E-2</v>
      </c>
    </row>
    <row r="804" spans="1:41" x14ac:dyDescent="0.2">
      <c r="A804" s="50">
        <v>44420</v>
      </c>
      <c r="B804" s="49">
        <v>146.60730000000001</v>
      </c>
      <c r="C804" s="14">
        <f t="shared" si="240"/>
        <v>2.0773055049826628E-2</v>
      </c>
      <c r="D804" s="13">
        <v>165.175003</v>
      </c>
      <c r="E804" s="14">
        <f t="shared" si="241"/>
        <v>3.4598115096993176E-3</v>
      </c>
      <c r="F804" s="13">
        <v>290.23998999999998</v>
      </c>
      <c r="G804" s="14">
        <f t="shared" si="242"/>
        <v>-3.5704785895718238E-3</v>
      </c>
      <c r="H804" s="13">
        <v>54.846600000000002</v>
      </c>
      <c r="I804" s="14">
        <f t="shared" si="243"/>
        <v>-1.015402838508872E-3</v>
      </c>
      <c r="J804" s="13">
        <v>51.861286</v>
      </c>
      <c r="K804" s="14">
        <f t="shared" si="244"/>
        <v>9.4880570363349293E-3</v>
      </c>
      <c r="L804" s="13">
        <v>178.70756499999999</v>
      </c>
      <c r="M804" s="14">
        <f t="shared" si="245"/>
        <v>6.7380996073633792E-3</v>
      </c>
      <c r="N804" s="13">
        <v>137.19399999999999</v>
      </c>
      <c r="O804" s="14">
        <f t="shared" si="246"/>
        <v>6.7141155497265625E-3</v>
      </c>
      <c r="P804" s="13">
        <v>310.07592799999998</v>
      </c>
      <c r="Q804" s="14">
        <f t="shared" si="247"/>
        <v>-8.8429484091281374E-3</v>
      </c>
      <c r="R804" s="13">
        <v>49.626441999999997</v>
      </c>
      <c r="S804" s="14">
        <f t="shared" si="248"/>
        <v>-1.1082272196492715E-2</v>
      </c>
      <c r="T804" s="13">
        <v>161.100998</v>
      </c>
      <c r="U804" s="14">
        <f t="shared" si="249"/>
        <v>8.0551492229936628E-3</v>
      </c>
      <c r="V804" s="13">
        <v>52.290343999999997</v>
      </c>
      <c r="W804" s="14">
        <f t="shared" si="250"/>
        <v>1.9391005914946025E-3</v>
      </c>
      <c r="X804" s="13">
        <v>356.18221999999997</v>
      </c>
      <c r="Y804" s="14">
        <f t="shared" si="251"/>
        <v>-6.2045701107522611E-3</v>
      </c>
      <c r="Z804" s="13">
        <v>69.918892</v>
      </c>
      <c r="AA804" s="14">
        <f t="shared" si="252"/>
        <v>1.1035734027912802E-2</v>
      </c>
      <c r="AB804" s="13">
        <v>282.50070199999999</v>
      </c>
      <c r="AC804" s="14">
        <f t="shared" si="253"/>
        <v>9.9667995243408747E-3</v>
      </c>
      <c r="AD804" s="13">
        <v>198.707123</v>
      </c>
      <c r="AE804" s="14">
        <f t="shared" si="254"/>
        <v>1.0457257674796105E-2</v>
      </c>
      <c r="AF804" s="13">
        <v>143.73947100000001</v>
      </c>
      <c r="AG804" s="14">
        <f t="shared" si="255"/>
        <v>1.9334544717097835E-4</v>
      </c>
      <c r="AH804" s="13">
        <v>42.109088999999997</v>
      </c>
      <c r="AI804" s="14">
        <f t="shared" si="256"/>
        <v>2.0081999797384231E-2</v>
      </c>
      <c r="AJ804" s="13">
        <v>133.48526000000001</v>
      </c>
      <c r="AK804" s="14">
        <f t="shared" si="257"/>
        <v>2.3137306974734262E-3</v>
      </c>
      <c r="AL804" s="13">
        <v>274.58999599999999</v>
      </c>
      <c r="AM804" s="14">
        <f t="shared" si="258"/>
        <v>-6.5844505396411845E-3</v>
      </c>
      <c r="AN804" s="13">
        <v>226.99212600000001</v>
      </c>
      <c r="AO804" s="14">
        <f t="shared" si="259"/>
        <v>-1.2567137269278272E-2</v>
      </c>
    </row>
    <row r="805" spans="1:41" x14ac:dyDescent="0.2">
      <c r="A805" s="50">
        <v>44421</v>
      </c>
      <c r="B805" s="49">
        <v>146.81411700000001</v>
      </c>
      <c r="C805" s="14">
        <f t="shared" si="240"/>
        <v>1.4106869166814473E-3</v>
      </c>
      <c r="D805" s="13">
        <v>164.69850199999999</v>
      </c>
      <c r="E805" s="14">
        <f t="shared" si="241"/>
        <v>-2.8848251330136909E-3</v>
      </c>
      <c r="F805" s="13">
        <v>287.89001500000001</v>
      </c>
      <c r="G805" s="14">
        <f t="shared" si="242"/>
        <v>-8.0966616626467758E-3</v>
      </c>
      <c r="H805" s="13">
        <v>55.116042999999998</v>
      </c>
      <c r="I805" s="14">
        <f t="shared" si="243"/>
        <v>4.9126655070688141E-3</v>
      </c>
      <c r="J805" s="13">
        <v>51.934863999999997</v>
      </c>
      <c r="K805" s="14">
        <f t="shared" si="244"/>
        <v>1.4187461529588941E-3</v>
      </c>
      <c r="L805" s="13">
        <v>180.49176</v>
      </c>
      <c r="M805" s="14">
        <f t="shared" si="245"/>
        <v>9.9838806488130594E-3</v>
      </c>
      <c r="N805" s="13">
        <v>137.72749300000001</v>
      </c>
      <c r="O805" s="14">
        <f t="shared" si="246"/>
        <v>3.8886030001312744E-3</v>
      </c>
      <c r="P805" s="13">
        <v>307.56951900000001</v>
      </c>
      <c r="Q805" s="14">
        <f t="shared" si="247"/>
        <v>-8.0832105096528828E-3</v>
      </c>
      <c r="R805" s="13">
        <v>49.580097000000002</v>
      </c>
      <c r="S805" s="14">
        <f t="shared" si="248"/>
        <v>-9.3387714557480184E-4</v>
      </c>
      <c r="T805" s="13">
        <v>162.06651299999999</v>
      </c>
      <c r="U805" s="14">
        <f t="shared" si="249"/>
        <v>5.993227925254585E-3</v>
      </c>
      <c r="V805" s="13">
        <v>52.649132000000002</v>
      </c>
      <c r="W805" s="14">
        <f t="shared" si="250"/>
        <v>6.8614580160346605E-3</v>
      </c>
      <c r="X805" s="13">
        <v>356.93994099999998</v>
      </c>
      <c r="Y805" s="14">
        <f t="shared" si="251"/>
        <v>2.1273408874817878E-3</v>
      </c>
      <c r="Z805" s="13">
        <v>70.544167000000002</v>
      </c>
      <c r="AA805" s="14">
        <f t="shared" si="252"/>
        <v>8.9428619664053688E-3</v>
      </c>
      <c r="AB805" s="13">
        <v>285.46408100000002</v>
      </c>
      <c r="AC805" s="14">
        <f t="shared" si="253"/>
        <v>1.0489811101425328E-2</v>
      </c>
      <c r="AD805" s="13">
        <v>201.53227200000001</v>
      </c>
      <c r="AE805" s="14">
        <f t="shared" si="254"/>
        <v>1.4217653385279139E-2</v>
      </c>
      <c r="AF805" s="13">
        <v>145.08355700000001</v>
      </c>
      <c r="AG805" s="14">
        <f t="shared" si="255"/>
        <v>9.3508483831834521E-3</v>
      </c>
      <c r="AH805" s="13">
        <v>43.214409000000003</v>
      </c>
      <c r="AI805" s="14">
        <f t="shared" si="256"/>
        <v>2.6248964920613904E-2</v>
      </c>
      <c r="AJ805" s="13">
        <v>134.12957800000001</v>
      </c>
      <c r="AK805" s="14">
        <f t="shared" si="257"/>
        <v>4.8268850058801327E-3</v>
      </c>
      <c r="AL805" s="13">
        <v>274.91000400000001</v>
      </c>
      <c r="AM805" s="14">
        <f t="shared" si="258"/>
        <v>1.1654029813963351E-3</v>
      </c>
      <c r="AN805" s="13">
        <v>227.83431999999999</v>
      </c>
      <c r="AO805" s="14">
        <f t="shared" si="259"/>
        <v>3.7102344246071617E-3</v>
      </c>
    </row>
    <row r="806" spans="1:41" x14ac:dyDescent="0.2">
      <c r="A806" s="50">
        <v>44424</v>
      </c>
      <c r="B806" s="49">
        <v>148.80313100000001</v>
      </c>
      <c r="C806" s="14">
        <f t="shared" si="240"/>
        <v>1.3547838863479322E-2</v>
      </c>
      <c r="D806" s="13">
        <v>164.94949299999999</v>
      </c>
      <c r="E806" s="14">
        <f t="shared" si="241"/>
        <v>1.5239422153334736E-3</v>
      </c>
      <c r="F806" s="13">
        <v>289.45001200000002</v>
      </c>
      <c r="G806" s="14">
        <f t="shared" si="242"/>
        <v>5.4187256199211831E-3</v>
      </c>
      <c r="H806" s="13">
        <v>55.051009999999998</v>
      </c>
      <c r="I806" s="14">
        <f t="shared" si="243"/>
        <v>-1.1799286824708544E-3</v>
      </c>
      <c r="J806" s="13">
        <v>51.760120000000001</v>
      </c>
      <c r="K806" s="14">
        <f t="shared" si="244"/>
        <v>-3.3646761836133576E-3</v>
      </c>
      <c r="L806" s="13">
        <v>178.50822400000001</v>
      </c>
      <c r="M806" s="14">
        <f t="shared" si="245"/>
        <v>-1.0989620800417654E-2</v>
      </c>
      <c r="N806" s="13">
        <v>138.309494</v>
      </c>
      <c r="O806" s="14">
        <f t="shared" si="246"/>
        <v>4.2257430765837434E-3</v>
      </c>
      <c r="P806" s="13">
        <v>311.03216600000002</v>
      </c>
      <c r="Q806" s="14">
        <f t="shared" si="247"/>
        <v>1.1258095442155946E-2</v>
      </c>
      <c r="R806" s="13">
        <v>49.561562000000002</v>
      </c>
      <c r="S806" s="14">
        <f t="shared" si="248"/>
        <v>-3.7383952677627619E-4</v>
      </c>
      <c r="T806" s="13">
        <v>163.52858000000001</v>
      </c>
      <c r="U806" s="14">
        <f t="shared" si="249"/>
        <v>9.0214009849154397E-3</v>
      </c>
      <c r="V806" s="13">
        <v>52.879116000000003</v>
      </c>
      <c r="W806" s="14">
        <f t="shared" si="250"/>
        <v>4.3682391572952284E-3</v>
      </c>
      <c r="X806" s="13">
        <v>357.73684700000001</v>
      </c>
      <c r="Y806" s="14">
        <f t="shared" si="251"/>
        <v>2.2326052886303405E-3</v>
      </c>
      <c r="Z806" s="13">
        <v>71.656754000000006</v>
      </c>
      <c r="AA806" s="14">
        <f t="shared" si="252"/>
        <v>1.5771495324340634E-2</v>
      </c>
      <c r="AB806" s="13">
        <v>287.16989100000001</v>
      </c>
      <c r="AC806" s="14">
        <f t="shared" si="253"/>
        <v>5.9755679034099174E-3</v>
      </c>
      <c r="AD806" s="13">
        <v>199.156372</v>
      </c>
      <c r="AE806" s="14">
        <f t="shared" si="254"/>
        <v>-1.1789178856674631E-2</v>
      </c>
      <c r="AF806" s="13">
        <v>146.501755</v>
      </c>
      <c r="AG806" s="14">
        <f t="shared" si="255"/>
        <v>9.7750429430123464E-3</v>
      </c>
      <c r="AH806" s="13">
        <v>43.597706000000002</v>
      </c>
      <c r="AI806" s="14">
        <f t="shared" si="256"/>
        <v>8.8696573404485335E-3</v>
      </c>
      <c r="AJ806" s="13">
        <v>135.06338500000001</v>
      </c>
      <c r="AK806" s="14">
        <f t="shared" si="257"/>
        <v>6.9619767237321106E-3</v>
      </c>
      <c r="AL806" s="13">
        <v>278.27999899999998</v>
      </c>
      <c r="AM806" s="14">
        <f t="shared" si="258"/>
        <v>1.2258538979905476E-2</v>
      </c>
      <c r="AN806" s="13">
        <v>230.488235</v>
      </c>
      <c r="AO806" s="14">
        <f t="shared" si="259"/>
        <v>1.1648442605135312E-2</v>
      </c>
    </row>
    <row r="807" spans="1:41" x14ac:dyDescent="0.2">
      <c r="A807" s="50">
        <v>44425</v>
      </c>
      <c r="B807" s="49">
        <v>147.88739000000001</v>
      </c>
      <c r="C807" s="14">
        <f t="shared" si="240"/>
        <v>-6.1540438957564669E-3</v>
      </c>
      <c r="D807" s="13">
        <v>162.098007</v>
      </c>
      <c r="E807" s="14">
        <f t="shared" si="241"/>
        <v>-1.7287024944053653E-2</v>
      </c>
      <c r="F807" s="13">
        <v>289.10000600000001</v>
      </c>
      <c r="G807" s="14">
        <f t="shared" si="242"/>
        <v>-1.2092105216426896E-3</v>
      </c>
      <c r="H807" s="13">
        <v>55.255417000000001</v>
      </c>
      <c r="I807" s="14">
        <f t="shared" si="243"/>
        <v>3.713047226563182E-3</v>
      </c>
      <c r="J807" s="13">
        <v>51.511799000000003</v>
      </c>
      <c r="K807" s="14">
        <f t="shared" si="244"/>
        <v>-4.7975352452814812E-3</v>
      </c>
      <c r="L807" s="13">
        <v>175.25881999999999</v>
      </c>
      <c r="M807" s="14">
        <f t="shared" si="245"/>
        <v>-1.8203105309030576E-2</v>
      </c>
      <c r="N807" s="13">
        <v>136.66149899999999</v>
      </c>
      <c r="O807" s="14">
        <f t="shared" si="246"/>
        <v>-1.1915270256140253E-2</v>
      </c>
      <c r="P807" s="13">
        <v>297.75723299999999</v>
      </c>
      <c r="Q807" s="14">
        <f t="shared" si="247"/>
        <v>-4.268025770685091E-2</v>
      </c>
      <c r="R807" s="13">
        <v>48.838569999999997</v>
      </c>
      <c r="S807" s="14">
        <f t="shared" si="248"/>
        <v>-1.4587756536002749E-2</v>
      </c>
      <c r="T807" s="13">
        <v>165.02739</v>
      </c>
      <c r="U807" s="14">
        <f t="shared" si="249"/>
        <v>9.1654315105040851E-3</v>
      </c>
      <c r="V807" s="13">
        <v>52.695126000000002</v>
      </c>
      <c r="W807" s="14">
        <f t="shared" si="250"/>
        <v>-3.479445458203223E-3</v>
      </c>
      <c r="X807" s="13">
        <v>357.41220099999998</v>
      </c>
      <c r="Y807" s="14">
        <f t="shared" si="251"/>
        <v>-9.0749947265011954E-4</v>
      </c>
      <c r="Z807" s="13">
        <v>72.484313999999998</v>
      </c>
      <c r="AA807" s="14">
        <f t="shared" si="252"/>
        <v>1.1548946244480884E-2</v>
      </c>
      <c r="AB807" s="13">
        <v>285.68820199999999</v>
      </c>
      <c r="AC807" s="14">
        <f t="shared" si="253"/>
        <v>-5.1596251781145241E-3</v>
      </c>
      <c r="AD807" s="13">
        <v>194.24485799999999</v>
      </c>
      <c r="AE807" s="14">
        <f t="shared" si="254"/>
        <v>-2.4661596064824987E-2</v>
      </c>
      <c r="AF807" s="13">
        <v>146.36270099999999</v>
      </c>
      <c r="AG807" s="14">
        <f t="shared" si="255"/>
        <v>-9.4916269091804839E-4</v>
      </c>
      <c r="AH807" s="13">
        <v>44.943702999999999</v>
      </c>
      <c r="AI807" s="14">
        <f t="shared" si="256"/>
        <v>3.0873115204731016E-2</v>
      </c>
      <c r="AJ807" s="13">
        <v>135.287476</v>
      </c>
      <c r="AK807" s="14">
        <f t="shared" si="257"/>
        <v>1.6591543296504696E-3</v>
      </c>
      <c r="AL807" s="13">
        <v>271.10000600000001</v>
      </c>
      <c r="AM807" s="14">
        <f t="shared" si="258"/>
        <v>-2.5801326095304389E-2</v>
      </c>
      <c r="AN807" s="13">
        <v>229.67536899999999</v>
      </c>
      <c r="AO807" s="14">
        <f t="shared" si="259"/>
        <v>-3.526713630307432E-3</v>
      </c>
    </row>
    <row r="808" spans="1:41" x14ac:dyDescent="0.2">
      <c r="A808" s="50">
        <v>44426</v>
      </c>
      <c r="B808" s="49">
        <v>144.11610400000001</v>
      </c>
      <c r="C808" s="14">
        <f t="shared" si="240"/>
        <v>-2.5501065371428933E-2</v>
      </c>
      <c r="D808" s="13">
        <v>160.06100499999999</v>
      </c>
      <c r="E808" s="14">
        <f t="shared" si="241"/>
        <v>-1.2566483929688288E-2</v>
      </c>
      <c r="F808" s="13">
        <v>286.35998499999999</v>
      </c>
      <c r="G808" s="14">
        <f t="shared" si="242"/>
        <v>-9.4777618233602423E-3</v>
      </c>
      <c r="H808" s="13">
        <v>54.846600000000002</v>
      </c>
      <c r="I808" s="14">
        <f t="shared" si="243"/>
        <v>-7.3986773097739489E-3</v>
      </c>
      <c r="J808" s="13">
        <v>50.720878999999996</v>
      </c>
      <c r="K808" s="14">
        <f t="shared" si="244"/>
        <v>-1.5354152162303736E-2</v>
      </c>
      <c r="L808" s="13">
        <v>174.17236299999999</v>
      </c>
      <c r="M808" s="14">
        <f t="shared" si="245"/>
        <v>-6.1991573377020437E-3</v>
      </c>
      <c r="N808" s="13">
        <v>135.449005</v>
      </c>
      <c r="O808" s="14">
        <f t="shared" si="246"/>
        <v>-8.8722427960489236E-3</v>
      </c>
      <c r="P808" s="13">
        <v>298.49987800000002</v>
      </c>
      <c r="Q808" s="14">
        <f t="shared" si="247"/>
        <v>2.4941291686439993E-3</v>
      </c>
      <c r="R808" s="13">
        <v>48.375118000000001</v>
      </c>
      <c r="S808" s="14">
        <f t="shared" si="248"/>
        <v>-9.4894670339445986E-3</v>
      </c>
      <c r="T808" s="13">
        <v>162.93086199999999</v>
      </c>
      <c r="U808" s="14">
        <f t="shared" si="249"/>
        <v>-1.2704121418874781E-2</v>
      </c>
      <c r="V808" s="13">
        <v>51.977558000000002</v>
      </c>
      <c r="W808" s="14">
        <f t="shared" si="250"/>
        <v>-1.3617350492719171E-2</v>
      </c>
      <c r="X808" s="13">
        <v>355.16873199999998</v>
      </c>
      <c r="Y808" s="14">
        <f t="shared" si="251"/>
        <v>-6.2769793356887149E-3</v>
      </c>
      <c r="Z808" s="13">
        <v>71.528030000000001</v>
      </c>
      <c r="AA808" s="14">
        <f t="shared" si="252"/>
        <v>-1.3192978552573398E-2</v>
      </c>
      <c r="AB808" s="13">
        <v>283.94012500000002</v>
      </c>
      <c r="AC808" s="14">
        <f t="shared" si="253"/>
        <v>-6.1188281061741456E-3</v>
      </c>
      <c r="AD808" s="13">
        <v>190.07203699999999</v>
      </c>
      <c r="AE808" s="14">
        <f t="shared" si="254"/>
        <v>-2.1482272647855627E-2</v>
      </c>
      <c r="AF808" s="13">
        <v>144.86106899999999</v>
      </c>
      <c r="AG808" s="14">
        <f t="shared" si="255"/>
        <v>-1.025966308178472E-2</v>
      </c>
      <c r="AH808" s="13">
        <v>43.954258000000003</v>
      </c>
      <c r="AI808" s="14">
        <f t="shared" si="256"/>
        <v>-2.2015208671167907E-2</v>
      </c>
      <c r="AJ808" s="13">
        <v>133.81208799999999</v>
      </c>
      <c r="AK808" s="14">
        <f t="shared" si="257"/>
        <v>-1.0905577098651809E-2</v>
      </c>
      <c r="AL808" s="13">
        <v>268.83999599999999</v>
      </c>
      <c r="AM808" s="14">
        <f t="shared" si="258"/>
        <v>-8.3364439320595674E-3</v>
      </c>
      <c r="AN808" s="13">
        <v>226.835419</v>
      </c>
      <c r="AO808" s="14">
        <f t="shared" si="259"/>
        <v>-1.236506122691805E-2</v>
      </c>
    </row>
    <row r="809" spans="1:41" x14ac:dyDescent="0.2">
      <c r="A809" s="50">
        <v>44427</v>
      </c>
      <c r="B809" s="49">
        <v>144.450897</v>
      </c>
      <c r="C809" s="14">
        <f t="shared" si="240"/>
        <v>2.3230783424452728E-3</v>
      </c>
      <c r="D809" s="13">
        <v>159.387497</v>
      </c>
      <c r="E809" s="14">
        <f t="shared" si="241"/>
        <v>-4.207820636887738E-3</v>
      </c>
      <c r="F809" s="13">
        <v>285.13000499999998</v>
      </c>
      <c r="G809" s="14">
        <f t="shared" si="242"/>
        <v>-4.2952230214706733E-3</v>
      </c>
      <c r="H809" s="13">
        <v>54.781559000000001</v>
      </c>
      <c r="I809" s="14">
        <f t="shared" si="243"/>
        <v>-1.1858711387762177E-3</v>
      </c>
      <c r="J809" s="13">
        <v>52.670616000000003</v>
      </c>
      <c r="K809" s="14">
        <f t="shared" si="244"/>
        <v>3.8440520717316629E-2</v>
      </c>
      <c r="L809" s="13">
        <v>172.687195</v>
      </c>
      <c r="M809" s="14">
        <f t="shared" si="245"/>
        <v>-8.527001496787312E-3</v>
      </c>
      <c r="N809" s="13">
        <v>135.679993</v>
      </c>
      <c r="O809" s="14">
        <f t="shared" si="246"/>
        <v>1.7053502903177087E-3</v>
      </c>
      <c r="P809" s="13">
        <v>299.75311299999998</v>
      </c>
      <c r="Q809" s="14">
        <f t="shared" si="247"/>
        <v>4.1984439270019713E-3</v>
      </c>
      <c r="R809" s="13">
        <v>48.606845999999997</v>
      </c>
      <c r="S809" s="14">
        <f t="shared" si="248"/>
        <v>4.7902312093583976E-3</v>
      </c>
      <c r="T809" s="13">
        <v>164.19984400000001</v>
      </c>
      <c r="U809" s="14">
        <f t="shared" si="249"/>
        <v>7.7884691974441367E-3</v>
      </c>
      <c r="V809" s="13">
        <v>52.308745999999999</v>
      </c>
      <c r="W809" s="14">
        <f t="shared" si="250"/>
        <v>6.3717499002164946E-3</v>
      </c>
      <c r="X809" s="13">
        <v>351.58703600000001</v>
      </c>
      <c r="Y809" s="14">
        <f t="shared" si="251"/>
        <v>-1.0084491334107493E-2</v>
      </c>
      <c r="Z809" s="13">
        <v>72.144088999999994</v>
      </c>
      <c r="AA809" s="14">
        <f t="shared" si="252"/>
        <v>8.6128333186303863E-3</v>
      </c>
      <c r="AB809" s="13">
        <v>289.83898900000003</v>
      </c>
      <c r="AC809" s="14">
        <f t="shared" si="253"/>
        <v>2.0775027833773052E-2</v>
      </c>
      <c r="AD809" s="13">
        <v>197.638992</v>
      </c>
      <c r="AE809" s="14">
        <f t="shared" si="254"/>
        <v>3.9810984926730741E-2</v>
      </c>
      <c r="AF809" s="13">
        <v>147.29892000000001</v>
      </c>
      <c r="AG809" s="14">
        <f t="shared" si="255"/>
        <v>1.6828890031178823E-2</v>
      </c>
      <c r="AH809" s="13">
        <v>43.499653000000002</v>
      </c>
      <c r="AI809" s="14">
        <f t="shared" si="256"/>
        <v>-1.0342683978421419E-2</v>
      </c>
      <c r="AJ809" s="13">
        <v>135.390198</v>
      </c>
      <c r="AK809" s="14">
        <f t="shared" si="257"/>
        <v>1.1793478628029597E-2</v>
      </c>
      <c r="AL809" s="13">
        <v>270.57998700000002</v>
      </c>
      <c r="AM809" s="14">
        <f t="shared" si="258"/>
        <v>6.4722177722396079E-3</v>
      </c>
      <c r="AN809" s="13">
        <v>226.77667199999999</v>
      </c>
      <c r="AO809" s="14">
        <f t="shared" si="259"/>
        <v>-2.5898512789135353E-4</v>
      </c>
    </row>
    <row r="810" spans="1:41" x14ac:dyDescent="0.2">
      <c r="A810" s="50">
        <v>44428</v>
      </c>
      <c r="B810" s="49">
        <v>145.91804500000001</v>
      </c>
      <c r="C810" s="14">
        <f t="shared" si="240"/>
        <v>1.0156724745018497E-2</v>
      </c>
      <c r="D810" s="13">
        <v>159.99749800000001</v>
      </c>
      <c r="E810" s="14">
        <f t="shared" si="241"/>
        <v>3.8271571577537244E-3</v>
      </c>
      <c r="F810" s="13">
        <v>285.26998900000001</v>
      </c>
      <c r="G810" s="14">
        <f t="shared" si="242"/>
        <v>4.9094798002768947E-4</v>
      </c>
      <c r="H810" s="13">
        <v>55.199665000000003</v>
      </c>
      <c r="I810" s="14">
        <f t="shared" si="243"/>
        <v>7.6322398929902224E-3</v>
      </c>
      <c r="J810" s="13">
        <v>53.544319000000002</v>
      </c>
      <c r="K810" s="14">
        <f t="shared" si="244"/>
        <v>1.6588053574311701E-2</v>
      </c>
      <c r="L810" s="13">
        <v>174.551117</v>
      </c>
      <c r="M810" s="14">
        <f t="shared" si="245"/>
        <v>1.0793631803446724E-2</v>
      </c>
      <c r="N810" s="13">
        <v>137.42950400000001</v>
      </c>
      <c r="O810" s="14">
        <f t="shared" si="246"/>
        <v>1.2894391879869849E-2</v>
      </c>
      <c r="P810" s="13">
        <v>305.63864100000001</v>
      </c>
      <c r="Q810" s="14">
        <f t="shared" si="247"/>
        <v>1.9634585079355116E-2</v>
      </c>
      <c r="R810" s="13">
        <v>48.208275</v>
      </c>
      <c r="S810" s="14">
        <f t="shared" si="248"/>
        <v>-8.1998943111839528E-3</v>
      </c>
      <c r="T810" s="13">
        <v>164.99980199999999</v>
      </c>
      <c r="U810" s="14">
        <f t="shared" si="249"/>
        <v>4.8718560292906332E-3</v>
      </c>
      <c r="V810" s="13">
        <v>52.106346000000002</v>
      </c>
      <c r="W810" s="14">
        <f t="shared" si="250"/>
        <v>-3.8693338203901195E-3</v>
      </c>
      <c r="X810" s="13">
        <v>349.30419899999998</v>
      </c>
      <c r="Y810" s="14">
        <f t="shared" si="251"/>
        <v>-6.4929498708821143E-3</v>
      </c>
      <c r="Z810" s="13">
        <v>72.346382000000006</v>
      </c>
      <c r="AA810" s="14">
        <f t="shared" si="252"/>
        <v>2.8040135069140604E-3</v>
      </c>
      <c r="AB810" s="13">
        <v>297.25170900000001</v>
      </c>
      <c r="AC810" s="14">
        <f t="shared" si="253"/>
        <v>2.5575303121140758E-2</v>
      </c>
      <c r="AD810" s="13">
        <v>207.80145300000001</v>
      </c>
      <c r="AE810" s="14">
        <f t="shared" si="254"/>
        <v>5.1419312035349884E-2</v>
      </c>
      <c r="AF810" s="13">
        <v>146.779831</v>
      </c>
      <c r="AG810" s="14">
        <f t="shared" si="255"/>
        <v>-3.5240516359522633E-3</v>
      </c>
      <c r="AH810" s="13">
        <v>43.428345</v>
      </c>
      <c r="AI810" s="14">
        <f t="shared" si="256"/>
        <v>-1.639277444351106E-3</v>
      </c>
      <c r="AJ810" s="13">
        <v>135.48358200000001</v>
      </c>
      <c r="AK810" s="14">
        <f t="shared" si="257"/>
        <v>6.8973974024344464E-4</v>
      </c>
      <c r="AL810" s="13">
        <v>272.959991</v>
      </c>
      <c r="AM810" s="14">
        <f t="shared" si="258"/>
        <v>8.7959350814810211E-3</v>
      </c>
      <c r="AN810" s="13">
        <v>226.57103000000001</v>
      </c>
      <c r="AO810" s="14">
        <f t="shared" si="259"/>
        <v>-9.0680402964893325E-4</v>
      </c>
    </row>
    <row r="811" spans="1:41" x14ac:dyDescent="0.2">
      <c r="A811" s="50">
        <v>44431</v>
      </c>
      <c r="B811" s="49">
        <v>147.414749</v>
      </c>
      <c r="C811" s="14">
        <f t="shared" si="240"/>
        <v>1.0257154966680115E-2</v>
      </c>
      <c r="D811" s="13">
        <v>163.29350299999999</v>
      </c>
      <c r="E811" s="14">
        <f t="shared" si="241"/>
        <v>2.0600353388025905E-2</v>
      </c>
      <c r="F811" s="13">
        <v>285.61999500000002</v>
      </c>
      <c r="G811" s="14">
        <f t="shared" si="242"/>
        <v>1.2269289217099466E-3</v>
      </c>
      <c r="H811" s="13">
        <v>55.562030999999998</v>
      </c>
      <c r="I811" s="14">
        <f t="shared" si="243"/>
        <v>6.5646412890367767E-3</v>
      </c>
      <c r="J811" s="13">
        <v>53.838622999999998</v>
      </c>
      <c r="K811" s="14">
        <f t="shared" si="244"/>
        <v>5.4964561226373831E-3</v>
      </c>
      <c r="L811" s="13">
        <v>177.08287000000001</v>
      </c>
      <c r="M811" s="14">
        <f t="shared" si="245"/>
        <v>1.4504364357634136E-2</v>
      </c>
      <c r="N811" s="13">
        <v>140.041504</v>
      </c>
      <c r="O811" s="14">
        <f t="shared" si="246"/>
        <v>1.9006108033395863E-2</v>
      </c>
      <c r="P811" s="13">
        <v>304.24612400000001</v>
      </c>
      <c r="Q811" s="14">
        <f t="shared" si="247"/>
        <v>-4.5560894900066318E-3</v>
      </c>
      <c r="R811" s="13">
        <v>49.339100000000002</v>
      </c>
      <c r="S811" s="14">
        <f t="shared" si="248"/>
        <v>2.345707246318196E-2</v>
      </c>
      <c r="T811" s="13">
        <v>164.287567</v>
      </c>
      <c r="U811" s="14">
        <f t="shared" si="249"/>
        <v>-4.3165809374728914E-3</v>
      </c>
      <c r="V811" s="13">
        <v>51.922356000000001</v>
      </c>
      <c r="W811" s="14">
        <f t="shared" si="250"/>
        <v>-3.5310478305272675E-3</v>
      </c>
      <c r="X811" s="13">
        <v>355.22778299999999</v>
      </c>
      <c r="Y811" s="14">
        <f t="shared" si="251"/>
        <v>1.6958238741355602E-2</v>
      </c>
      <c r="Z811" s="13">
        <v>72.070533999999995</v>
      </c>
      <c r="AA811" s="14">
        <f t="shared" si="252"/>
        <v>-3.8128789909633864E-3</v>
      </c>
      <c r="AB811" s="13">
        <v>297.53497299999998</v>
      </c>
      <c r="AC811" s="14">
        <f t="shared" si="253"/>
        <v>9.5294321756100864E-4</v>
      </c>
      <c r="AD811" s="13">
        <v>219.201797</v>
      </c>
      <c r="AE811" s="14">
        <f t="shared" si="254"/>
        <v>5.4861714561736052E-2</v>
      </c>
      <c r="AF811" s="13">
        <v>146.31637599999999</v>
      </c>
      <c r="AG811" s="14">
        <f t="shared" si="255"/>
        <v>-3.1574842186594676E-3</v>
      </c>
      <c r="AH811" s="13">
        <v>44.506915999999997</v>
      </c>
      <c r="AI811" s="14">
        <f t="shared" si="256"/>
        <v>2.4835645935851192E-2</v>
      </c>
      <c r="AJ811" s="13">
        <v>134.79257200000001</v>
      </c>
      <c r="AK811" s="14">
        <f t="shared" si="257"/>
        <v>-5.10032278302186E-3</v>
      </c>
      <c r="AL811" s="13">
        <v>276.98001099999999</v>
      </c>
      <c r="AM811" s="14">
        <f t="shared" si="258"/>
        <v>1.4727506347258057E-2</v>
      </c>
      <c r="AN811" s="13">
        <v>229.29347200000001</v>
      </c>
      <c r="AO811" s="14">
        <f t="shared" si="259"/>
        <v>1.2015843331779852E-2</v>
      </c>
    </row>
    <row r="812" spans="1:41" x14ac:dyDescent="0.2">
      <c r="A812" s="50">
        <v>44432</v>
      </c>
      <c r="B812" s="49">
        <v>147.32617200000001</v>
      </c>
      <c r="C812" s="14">
        <f t="shared" si="240"/>
        <v>-6.0086932007041849E-4</v>
      </c>
      <c r="D812" s="13">
        <v>165.28900100000001</v>
      </c>
      <c r="E812" s="14">
        <f t="shared" si="241"/>
        <v>1.2220314729852078E-2</v>
      </c>
      <c r="F812" s="13">
        <v>286.01998900000001</v>
      </c>
      <c r="G812" s="14">
        <f t="shared" si="242"/>
        <v>1.4004411700938579E-3</v>
      </c>
      <c r="H812" s="13">
        <v>55.311165000000003</v>
      </c>
      <c r="I812" s="14">
        <f t="shared" si="243"/>
        <v>-4.5150617334344112E-3</v>
      </c>
      <c r="J812" s="13">
        <v>54.555976999999999</v>
      </c>
      <c r="K812" s="14">
        <f t="shared" si="244"/>
        <v>1.3324152068302286E-2</v>
      </c>
      <c r="L812" s="13">
        <v>177.890244</v>
      </c>
      <c r="M812" s="14">
        <f t="shared" si="245"/>
        <v>4.5593003998636306E-3</v>
      </c>
      <c r="N812" s="13">
        <v>141.261505</v>
      </c>
      <c r="O812" s="14">
        <f t="shared" si="246"/>
        <v>8.7117102084250941E-3</v>
      </c>
      <c r="P812" s="13">
        <v>301.609711</v>
      </c>
      <c r="Q812" s="14">
        <f t="shared" si="247"/>
        <v>-8.6653955203714883E-3</v>
      </c>
      <c r="R812" s="13">
        <v>49.876700999999997</v>
      </c>
      <c r="S812" s="14">
        <f t="shared" si="248"/>
        <v>1.0896043908380948E-2</v>
      </c>
      <c r="T812" s="13">
        <v>162.23407</v>
      </c>
      <c r="U812" s="14">
        <f t="shared" si="249"/>
        <v>-1.2499405995829216E-2</v>
      </c>
      <c r="V812" s="13">
        <v>51.526778999999998</v>
      </c>
      <c r="W812" s="14">
        <f t="shared" si="250"/>
        <v>-7.6186257803864121E-3</v>
      </c>
      <c r="X812" s="13">
        <v>355.98541299999999</v>
      </c>
      <c r="Y812" s="14">
        <f t="shared" si="251"/>
        <v>2.1328005191532107E-3</v>
      </c>
      <c r="Z812" s="13">
        <v>71.463661000000002</v>
      </c>
      <c r="AA812" s="14">
        <f t="shared" si="252"/>
        <v>-8.4205425756939123E-3</v>
      </c>
      <c r="AB812" s="13">
        <v>295.55239899999998</v>
      </c>
      <c r="AC812" s="14">
        <f t="shared" si="253"/>
        <v>-6.6633309691630505E-3</v>
      </c>
      <c r="AD812" s="13">
        <v>217.55462600000001</v>
      </c>
      <c r="AE812" s="14">
        <f t="shared" si="254"/>
        <v>-7.5144046378414764E-3</v>
      </c>
      <c r="AF812" s="13">
        <v>144.499573</v>
      </c>
      <c r="AG812" s="14">
        <f t="shared" si="255"/>
        <v>-1.2416949145869993E-2</v>
      </c>
      <c r="AH812" s="13">
        <v>43.125270999999998</v>
      </c>
      <c r="AI812" s="14">
        <f t="shared" si="256"/>
        <v>-3.1043377617986367E-2</v>
      </c>
      <c r="AJ812" s="13">
        <v>133.70004299999999</v>
      </c>
      <c r="AK812" s="14">
        <f t="shared" si="257"/>
        <v>-8.1052611712165712E-3</v>
      </c>
      <c r="AL812" s="13">
        <v>279.51001000000002</v>
      </c>
      <c r="AM812" s="14">
        <f t="shared" si="258"/>
        <v>9.1342295455394407E-3</v>
      </c>
      <c r="AN812" s="13">
        <v>229.391403</v>
      </c>
      <c r="AO812" s="14">
        <f t="shared" si="259"/>
        <v>4.2709894505854606E-4</v>
      </c>
    </row>
    <row r="813" spans="1:41" x14ac:dyDescent="0.2">
      <c r="A813" s="50">
        <v>44433</v>
      </c>
      <c r="B813" s="49">
        <v>146.08543399999999</v>
      </c>
      <c r="C813" s="14">
        <f t="shared" si="240"/>
        <v>-8.4217079908925907E-3</v>
      </c>
      <c r="D813" s="13">
        <v>164.959</v>
      </c>
      <c r="E813" s="14">
        <f t="shared" si="241"/>
        <v>-1.9965091325103712E-3</v>
      </c>
      <c r="F813" s="13">
        <v>287.29998799999998</v>
      </c>
      <c r="G813" s="14">
        <f t="shared" si="242"/>
        <v>4.4752081995218518E-3</v>
      </c>
      <c r="H813" s="13">
        <v>55.264709000000003</v>
      </c>
      <c r="I813" s="14">
        <f t="shared" si="243"/>
        <v>-8.3990275742695797E-4</v>
      </c>
      <c r="J813" s="13">
        <v>54.583561000000003</v>
      </c>
      <c r="K813" s="14">
        <f t="shared" si="244"/>
        <v>5.0560912876695951E-4</v>
      </c>
      <c r="L813" s="13">
        <v>177.73075900000001</v>
      </c>
      <c r="M813" s="14">
        <f t="shared" si="245"/>
        <v>-8.9653595618199855E-4</v>
      </c>
      <c r="N813" s="13">
        <v>142.07899499999999</v>
      </c>
      <c r="O813" s="14">
        <f t="shared" si="246"/>
        <v>5.7870684586009968E-3</v>
      </c>
      <c r="P813" s="13">
        <v>300.66284200000001</v>
      </c>
      <c r="Q813" s="14">
        <f t="shared" si="247"/>
        <v>-3.1393849914865823E-3</v>
      </c>
      <c r="R813" s="13">
        <v>49.876700999999997</v>
      </c>
      <c r="S813" s="14">
        <f t="shared" si="248"/>
        <v>0</v>
      </c>
      <c r="T813" s="13">
        <v>161.16108700000001</v>
      </c>
      <c r="U813" s="14">
        <f t="shared" si="249"/>
        <v>-6.6137957335348219E-3</v>
      </c>
      <c r="V813" s="13">
        <v>51.581974000000002</v>
      </c>
      <c r="W813" s="14">
        <f t="shared" si="250"/>
        <v>1.0711905745166561E-3</v>
      </c>
      <c r="X813" s="13">
        <v>353.34835800000002</v>
      </c>
      <c r="Y813" s="14">
        <f t="shared" si="251"/>
        <v>-7.407761396110879E-3</v>
      </c>
      <c r="Z813" s="13">
        <v>70.865982000000002</v>
      </c>
      <c r="AA813" s="14">
        <f t="shared" si="252"/>
        <v>-8.3633974475503248E-3</v>
      </c>
      <c r="AB813" s="13">
        <v>294.95666499999999</v>
      </c>
      <c r="AC813" s="14">
        <f t="shared" si="253"/>
        <v>-2.0156628808145616E-3</v>
      </c>
      <c r="AD813" s="13">
        <v>221.74739099999999</v>
      </c>
      <c r="AE813" s="14">
        <f t="shared" si="254"/>
        <v>1.92722401591221E-2</v>
      </c>
      <c r="AF813" s="13">
        <v>143.85998499999999</v>
      </c>
      <c r="AG813" s="14">
        <f t="shared" si="255"/>
        <v>-4.4262276124511502E-3</v>
      </c>
      <c r="AH813" s="13">
        <v>42.349761999999998</v>
      </c>
      <c r="AI813" s="14">
        <f t="shared" si="256"/>
        <v>-1.798270438694749E-2</v>
      </c>
      <c r="AJ813" s="13">
        <v>133.22378499999999</v>
      </c>
      <c r="AK813" s="14">
        <f t="shared" si="257"/>
        <v>-3.5621379717880597E-3</v>
      </c>
      <c r="AL813" s="13">
        <v>277.69000199999999</v>
      </c>
      <c r="AM813" s="14">
        <f t="shared" si="258"/>
        <v>-6.5114233297047797E-3</v>
      </c>
      <c r="AN813" s="13">
        <v>227.77552800000001</v>
      </c>
      <c r="AO813" s="14">
        <f t="shared" si="259"/>
        <v>-7.0441829068894624E-3</v>
      </c>
    </row>
    <row r="814" spans="1:41" x14ac:dyDescent="0.2">
      <c r="A814" s="50">
        <v>44434</v>
      </c>
      <c r="B814" s="49">
        <v>145.27803</v>
      </c>
      <c r="C814" s="14">
        <f t="shared" si="240"/>
        <v>-5.5269302208459381E-3</v>
      </c>
      <c r="D814" s="13">
        <v>165.800003</v>
      </c>
      <c r="E814" s="14">
        <f t="shared" si="241"/>
        <v>5.0982547178390902E-3</v>
      </c>
      <c r="F814" s="13">
        <v>285.26998900000001</v>
      </c>
      <c r="G814" s="14">
        <f t="shared" si="242"/>
        <v>-7.0657817082817598E-3</v>
      </c>
      <c r="H814" s="13">
        <v>54.818725999999998</v>
      </c>
      <c r="I814" s="14">
        <f t="shared" si="243"/>
        <v>-8.0699420673689959E-3</v>
      </c>
      <c r="J814" s="13">
        <v>54.445610000000002</v>
      </c>
      <c r="K814" s="14">
        <f t="shared" si="244"/>
        <v>-2.527336023386284E-3</v>
      </c>
      <c r="L814" s="13">
        <v>175.986435</v>
      </c>
      <c r="M814" s="14">
        <f t="shared" si="245"/>
        <v>-9.8144182234657373E-3</v>
      </c>
      <c r="N814" s="13">
        <v>141.440506</v>
      </c>
      <c r="O814" s="14">
        <f t="shared" si="246"/>
        <v>-4.4939014384215437E-3</v>
      </c>
      <c r="P814" s="13">
        <v>298.43487499999998</v>
      </c>
      <c r="Q814" s="14">
        <f t="shared" si="247"/>
        <v>-7.4101840625854232E-3</v>
      </c>
      <c r="R814" s="13">
        <v>49.246414000000001</v>
      </c>
      <c r="S814" s="14">
        <f t="shared" si="248"/>
        <v>-1.2636902348453161E-2</v>
      </c>
      <c r="T814" s="13">
        <v>160.30085800000001</v>
      </c>
      <c r="U814" s="14">
        <f t="shared" si="249"/>
        <v>-5.3376966860493313E-3</v>
      </c>
      <c r="V814" s="13">
        <v>51.094402000000002</v>
      </c>
      <c r="W814" s="14">
        <f t="shared" si="250"/>
        <v>-9.4523718692890446E-3</v>
      </c>
      <c r="X814" s="13">
        <v>347.20825200000002</v>
      </c>
      <c r="Y814" s="14">
        <f t="shared" si="251"/>
        <v>-1.7376919578044325E-2</v>
      </c>
      <c r="Z814" s="13">
        <v>70.406234999999995</v>
      </c>
      <c r="AA814" s="14">
        <f t="shared" si="252"/>
        <v>-6.4875556229504472E-3</v>
      </c>
      <c r="AB814" s="13">
        <v>292.10485799999998</v>
      </c>
      <c r="AC814" s="14">
        <f t="shared" si="253"/>
        <v>-9.6685626683499226E-3</v>
      </c>
      <c r="AD814" s="13">
        <v>220.29991100000001</v>
      </c>
      <c r="AE814" s="14">
        <f t="shared" si="254"/>
        <v>-6.5276078039627761E-3</v>
      </c>
      <c r="AF814" s="13">
        <v>143.33161899999999</v>
      </c>
      <c r="AG814" s="14">
        <f t="shared" si="255"/>
        <v>-3.6727794737362318E-3</v>
      </c>
      <c r="AH814" s="13">
        <v>42.233891</v>
      </c>
      <c r="AI814" s="14">
        <f t="shared" si="256"/>
        <v>-2.7360484339911118E-3</v>
      </c>
      <c r="AJ814" s="13">
        <v>132.990341</v>
      </c>
      <c r="AK814" s="14">
        <f t="shared" si="257"/>
        <v>-1.7522696866778542E-3</v>
      </c>
      <c r="AL814" s="13">
        <v>273.61999500000002</v>
      </c>
      <c r="AM814" s="14">
        <f t="shared" si="258"/>
        <v>-1.4656656597956896E-2</v>
      </c>
      <c r="AN814" s="13">
        <v>225.748413</v>
      </c>
      <c r="AO814" s="14">
        <f t="shared" si="259"/>
        <v>-8.8996171704627258E-3</v>
      </c>
    </row>
    <row r="815" spans="1:41" x14ac:dyDescent="0.2">
      <c r="A815" s="50">
        <v>44435</v>
      </c>
      <c r="B815" s="49">
        <v>146.32176200000001</v>
      </c>
      <c r="C815" s="14">
        <f t="shared" si="240"/>
        <v>7.1843760546588253E-3</v>
      </c>
      <c r="D815" s="13">
        <v>167.481506</v>
      </c>
      <c r="E815" s="14">
        <f t="shared" si="241"/>
        <v>1.0141754943152836E-2</v>
      </c>
      <c r="F815" s="13">
        <v>286.60000600000001</v>
      </c>
      <c r="G815" s="14">
        <f t="shared" si="242"/>
        <v>4.6623095708815399E-3</v>
      </c>
      <c r="H815" s="13">
        <v>55.190376000000001</v>
      </c>
      <c r="I815" s="14">
        <f t="shared" si="243"/>
        <v>6.7796176073118275E-3</v>
      </c>
      <c r="J815" s="13">
        <v>54.280071</v>
      </c>
      <c r="K815" s="14">
        <f t="shared" si="244"/>
        <v>-3.0404471545089073E-3</v>
      </c>
      <c r="L815" s="13">
        <v>179.55481</v>
      </c>
      <c r="M815" s="14">
        <f t="shared" si="245"/>
        <v>2.0276420736632383E-2</v>
      </c>
      <c r="N815" s="13">
        <v>144.003998</v>
      </c>
      <c r="O815" s="14">
        <f t="shared" si="246"/>
        <v>1.8124171586320514E-2</v>
      </c>
      <c r="P815" s="13">
        <v>300.19869999999997</v>
      </c>
      <c r="Q815" s="14">
        <f t="shared" si="247"/>
        <v>5.9102509383328616E-3</v>
      </c>
      <c r="R815" s="13">
        <v>49.950854999999997</v>
      </c>
      <c r="S815" s="14">
        <f t="shared" si="248"/>
        <v>1.4304412093842922E-2</v>
      </c>
      <c r="T815" s="13">
        <v>159.95858799999999</v>
      </c>
      <c r="U815" s="14">
        <f t="shared" si="249"/>
        <v>-2.1351726015091943E-3</v>
      </c>
      <c r="V815" s="13">
        <v>51.195594999999997</v>
      </c>
      <c r="W815" s="14">
        <f t="shared" si="250"/>
        <v>1.9805105068064766E-3</v>
      </c>
      <c r="X815" s="13">
        <v>350.03228799999999</v>
      </c>
      <c r="Y815" s="14">
        <f t="shared" si="251"/>
        <v>8.1335509272399964E-3</v>
      </c>
      <c r="Z815" s="13">
        <v>70.157973999999996</v>
      </c>
      <c r="AA815" s="14">
        <f t="shared" si="252"/>
        <v>-3.5261223668613395E-3</v>
      </c>
      <c r="AB815" s="13">
        <v>292.72006199999998</v>
      </c>
      <c r="AC815" s="14">
        <f t="shared" si="253"/>
        <v>2.1061067050107685E-3</v>
      </c>
      <c r="AD815" s="13">
        <v>225.97009299999999</v>
      </c>
      <c r="AE815" s="14">
        <f t="shared" si="254"/>
        <v>2.5738467048223024E-2</v>
      </c>
      <c r="AF815" s="13">
        <v>143.618988</v>
      </c>
      <c r="AG815" s="14">
        <f t="shared" si="255"/>
        <v>2.0049239798234364E-3</v>
      </c>
      <c r="AH815" s="13">
        <v>41.538604999999997</v>
      </c>
      <c r="AI815" s="14">
        <f t="shared" si="256"/>
        <v>-1.6462750259027881E-2</v>
      </c>
      <c r="AJ815" s="13">
        <v>132.88765000000001</v>
      </c>
      <c r="AK815" s="14">
        <f t="shared" si="257"/>
        <v>-7.7216885999253915E-4</v>
      </c>
      <c r="AL815" s="13">
        <v>278.32998700000002</v>
      </c>
      <c r="AM815" s="14">
        <f t="shared" si="258"/>
        <v>1.7213625049587566E-2</v>
      </c>
      <c r="AN815" s="13">
        <v>227.87348900000001</v>
      </c>
      <c r="AO815" s="14">
        <f t="shared" si="259"/>
        <v>9.4134703839534595E-3</v>
      </c>
    </row>
    <row r="816" spans="1:41" x14ac:dyDescent="0.2">
      <c r="A816" s="50">
        <v>44438</v>
      </c>
      <c r="B816" s="49">
        <v>150.77246099999999</v>
      </c>
      <c r="C816" s="14">
        <f t="shared" si="240"/>
        <v>3.0417204790084362E-2</v>
      </c>
      <c r="D816" s="13">
        <v>171.078506</v>
      </c>
      <c r="E816" s="14">
        <f t="shared" si="241"/>
        <v>2.1476998182712759E-2</v>
      </c>
      <c r="F816" s="13">
        <v>285.66000400000001</v>
      </c>
      <c r="G816" s="14">
        <f t="shared" si="242"/>
        <v>-3.2798394288937605E-3</v>
      </c>
      <c r="H816" s="13">
        <v>55.478400999999998</v>
      </c>
      <c r="I816" s="14">
        <f t="shared" si="243"/>
        <v>5.2187540813275479E-3</v>
      </c>
      <c r="J816" s="13">
        <v>54.381236999999999</v>
      </c>
      <c r="K816" s="14">
        <f t="shared" si="244"/>
        <v>1.8637779600545468E-3</v>
      </c>
      <c r="L816" s="13">
        <v>179.39532500000001</v>
      </c>
      <c r="M816" s="14">
        <f t="shared" si="245"/>
        <v>-8.8822460395232561E-4</v>
      </c>
      <c r="N816" s="13">
        <v>144.59049999999999</v>
      </c>
      <c r="O816" s="14">
        <f t="shared" si="246"/>
        <v>4.0728174783035698E-3</v>
      </c>
      <c r="P816" s="13">
        <v>303.652039</v>
      </c>
      <c r="Q816" s="14">
        <f t="shared" si="247"/>
        <v>1.1503510841319509E-2</v>
      </c>
      <c r="R816" s="13">
        <v>49.997199999999999</v>
      </c>
      <c r="S816" s="14">
        <f t="shared" si="248"/>
        <v>9.2781194636204489E-4</v>
      </c>
      <c r="T816" s="13">
        <v>160.63385</v>
      </c>
      <c r="U816" s="14">
        <f t="shared" si="249"/>
        <v>4.2214801245932243E-3</v>
      </c>
      <c r="V816" s="13">
        <v>51.683177999999998</v>
      </c>
      <c r="W816" s="14">
        <f t="shared" si="250"/>
        <v>9.5239248611136418E-3</v>
      </c>
      <c r="X816" s="13">
        <v>347.39523300000002</v>
      </c>
      <c r="Y816" s="14">
        <f t="shared" si="251"/>
        <v>-7.5337478581404271E-3</v>
      </c>
      <c r="Z816" s="13">
        <v>70.341873000000007</v>
      </c>
      <c r="AA816" s="14">
        <f t="shared" si="252"/>
        <v>2.621213092613095E-3</v>
      </c>
      <c r="AB816" s="13">
        <v>296.49972500000001</v>
      </c>
      <c r="AC816" s="14">
        <f t="shared" si="253"/>
        <v>1.2912210301458726E-2</v>
      </c>
      <c r="AD816" s="13">
        <v>226.48921200000001</v>
      </c>
      <c r="AE816" s="14">
        <f t="shared" si="254"/>
        <v>2.2972907304155132E-3</v>
      </c>
      <c r="AF816" s="13">
        <v>144.60154700000001</v>
      </c>
      <c r="AG816" s="14">
        <f t="shared" si="255"/>
        <v>6.8414282378874702E-3</v>
      </c>
      <c r="AH816" s="13">
        <v>41.681216999999997</v>
      </c>
      <c r="AI816" s="14">
        <f t="shared" si="256"/>
        <v>3.4332399944581038E-3</v>
      </c>
      <c r="AJ816" s="13">
        <v>133.46658300000001</v>
      </c>
      <c r="AK816" s="14">
        <f t="shared" si="257"/>
        <v>4.3565598458548127E-3</v>
      </c>
      <c r="AL816" s="13">
        <v>288.47000100000002</v>
      </c>
      <c r="AM816" s="14">
        <f t="shared" si="258"/>
        <v>3.6431626032447539E-2</v>
      </c>
      <c r="AN816" s="13">
        <v>226.44371000000001</v>
      </c>
      <c r="AO816" s="14">
        <f t="shared" si="259"/>
        <v>-6.2744420435849602E-3</v>
      </c>
    </row>
    <row r="817" spans="1:41" x14ac:dyDescent="0.2">
      <c r="A817" s="50">
        <v>44439</v>
      </c>
      <c r="B817" s="49">
        <v>149.50225800000001</v>
      </c>
      <c r="C817" s="14">
        <f t="shared" si="240"/>
        <v>-8.4246353185146727E-3</v>
      </c>
      <c r="D817" s="13">
        <v>173.53950499999999</v>
      </c>
      <c r="E817" s="14">
        <f t="shared" si="241"/>
        <v>1.4385202779360284E-2</v>
      </c>
      <c r="F817" s="13">
        <v>285.76998900000001</v>
      </c>
      <c r="G817" s="14">
        <f t="shared" si="242"/>
        <v>3.8502064853296325E-4</v>
      </c>
      <c r="H817" s="13">
        <v>56.379665000000003</v>
      </c>
      <c r="I817" s="14">
        <f t="shared" si="243"/>
        <v>1.6245313198554712E-2</v>
      </c>
      <c r="J817" s="13">
        <v>54.280071</v>
      </c>
      <c r="K817" s="14">
        <f t="shared" si="244"/>
        <v>-1.8603107538727182E-3</v>
      </c>
      <c r="L817" s="13">
        <v>180.71104399999999</v>
      </c>
      <c r="M817" s="14">
        <f t="shared" si="245"/>
        <v>7.334187777747081E-3</v>
      </c>
      <c r="N817" s="13">
        <v>144.697495</v>
      </c>
      <c r="O817" s="14">
        <f t="shared" si="246"/>
        <v>7.3998637531524913E-4</v>
      </c>
      <c r="P817" s="13">
        <v>302.79797400000001</v>
      </c>
      <c r="Q817" s="14">
        <f t="shared" si="247"/>
        <v>-2.8126437181605901E-3</v>
      </c>
      <c r="R817" s="13">
        <v>50.108432999999998</v>
      </c>
      <c r="S817" s="14">
        <f t="shared" si="248"/>
        <v>2.2247845879368455E-3</v>
      </c>
      <c r="T817" s="13">
        <v>160.143631</v>
      </c>
      <c r="U817" s="14">
        <f t="shared" si="249"/>
        <v>-3.0517789370048121E-3</v>
      </c>
      <c r="V817" s="13">
        <v>51.802768999999998</v>
      </c>
      <c r="W817" s="14">
        <f t="shared" si="250"/>
        <v>2.3139250453987348E-3</v>
      </c>
      <c r="X817" s="13">
        <v>340.68447900000001</v>
      </c>
      <c r="Y817" s="14">
        <f t="shared" si="251"/>
        <v>-1.9317346245796063E-2</v>
      </c>
      <c r="Z817" s="13">
        <v>70.148781</v>
      </c>
      <c r="AA817" s="14">
        <f t="shared" si="252"/>
        <v>-2.7450505902794076E-3</v>
      </c>
      <c r="AB817" s="13">
        <v>294.82961999999998</v>
      </c>
      <c r="AC817" s="14">
        <f t="shared" si="253"/>
        <v>-5.6327370961306578E-3</v>
      </c>
      <c r="AD817" s="13">
        <v>223.50384500000001</v>
      </c>
      <c r="AE817" s="14">
        <f t="shared" si="254"/>
        <v>-1.3181056058422791E-2</v>
      </c>
      <c r="AF817" s="13">
        <v>144.96302800000001</v>
      </c>
      <c r="AG817" s="14">
        <f t="shared" si="255"/>
        <v>2.4998418585382431E-3</v>
      </c>
      <c r="AH817" s="13">
        <v>41.06617</v>
      </c>
      <c r="AI817" s="14">
        <f t="shared" si="256"/>
        <v>-1.4755975095448792E-2</v>
      </c>
      <c r="AJ817" s="13">
        <v>132.962357</v>
      </c>
      <c r="AK817" s="14">
        <f t="shared" si="257"/>
        <v>-3.7779194511934344E-3</v>
      </c>
      <c r="AL817" s="13">
        <v>288.66000400000001</v>
      </c>
      <c r="AM817" s="14">
        <f t="shared" si="258"/>
        <v>6.586577437561747E-4</v>
      </c>
      <c r="AN817" s="13">
        <v>224.357788</v>
      </c>
      <c r="AO817" s="14">
        <f t="shared" si="259"/>
        <v>-9.2116579436011259E-3</v>
      </c>
    </row>
    <row r="818" spans="1:41" x14ac:dyDescent="0.2">
      <c r="A818" s="50">
        <v>44440</v>
      </c>
      <c r="B818" s="49">
        <v>150.17181400000001</v>
      </c>
      <c r="C818" s="14">
        <f t="shared" si="240"/>
        <v>4.4785678086547431E-3</v>
      </c>
      <c r="D818" s="13">
        <v>173.949997</v>
      </c>
      <c r="E818" s="14">
        <f t="shared" si="241"/>
        <v>2.365409536001728E-3</v>
      </c>
      <c r="F818" s="13">
        <v>285.26001000000002</v>
      </c>
      <c r="G818" s="14">
        <f t="shared" si="242"/>
        <v>-1.7845785758838772E-3</v>
      </c>
      <c r="H818" s="13">
        <v>56.807068000000001</v>
      </c>
      <c r="I818" s="14">
        <f t="shared" si="243"/>
        <v>7.5808006308657472E-3</v>
      </c>
      <c r="J818" s="13">
        <v>54.298470000000002</v>
      </c>
      <c r="K818" s="14">
        <f t="shared" si="244"/>
        <v>3.3896418447953991E-4</v>
      </c>
      <c r="L818" s="13">
        <v>182.88395700000001</v>
      </c>
      <c r="M818" s="14">
        <f t="shared" si="245"/>
        <v>1.2024240200837033E-2</v>
      </c>
      <c r="N818" s="13">
        <v>145.21549999999999</v>
      </c>
      <c r="O818" s="14">
        <f t="shared" si="246"/>
        <v>3.5799168465215914E-3</v>
      </c>
      <c r="P818" s="13">
        <v>301.96762100000001</v>
      </c>
      <c r="Q818" s="14">
        <f t="shared" si="247"/>
        <v>-2.7422673574427625E-3</v>
      </c>
      <c r="R818" s="13">
        <v>49.746932999999999</v>
      </c>
      <c r="S818" s="14">
        <f t="shared" si="248"/>
        <v>-7.2143545179311763E-3</v>
      </c>
      <c r="T818" s="13">
        <v>160.70787000000001</v>
      </c>
      <c r="U818" s="14">
        <f t="shared" si="249"/>
        <v>3.523330877891917E-3</v>
      </c>
      <c r="V818" s="13">
        <v>52.152348000000003</v>
      </c>
      <c r="W818" s="14">
        <f t="shared" si="250"/>
        <v>6.7482686108923939E-3</v>
      </c>
      <c r="X818" s="13">
        <v>343.970978</v>
      </c>
      <c r="Y818" s="14">
        <f t="shared" si="251"/>
        <v>9.6467529417445519E-3</v>
      </c>
      <c r="Z818" s="13">
        <v>70.047623000000002</v>
      </c>
      <c r="AA818" s="14">
        <f t="shared" si="252"/>
        <v>-1.4420492923461481E-3</v>
      </c>
      <c r="AB818" s="13">
        <v>294.780823</v>
      </c>
      <c r="AC818" s="14">
        <f t="shared" si="253"/>
        <v>-1.6550915067481409E-4</v>
      </c>
      <c r="AD818" s="13">
        <v>224.062973</v>
      </c>
      <c r="AE818" s="14">
        <f t="shared" si="254"/>
        <v>2.5016482378636962E-3</v>
      </c>
      <c r="AF818" s="13">
        <v>146.37196399999999</v>
      </c>
      <c r="AG818" s="14">
        <f t="shared" si="255"/>
        <v>9.7192782148560752E-3</v>
      </c>
      <c r="AH818" s="13">
        <v>41.039428999999998</v>
      </c>
      <c r="AI818" s="14">
        <f t="shared" si="256"/>
        <v>-6.5116858962011026E-4</v>
      </c>
      <c r="AJ818" s="13">
        <v>134.31634500000001</v>
      </c>
      <c r="AK818" s="14">
        <f t="shared" si="257"/>
        <v>1.0183243066306469E-2</v>
      </c>
      <c r="AL818" s="13">
        <v>286.75</v>
      </c>
      <c r="AM818" s="14">
        <f t="shared" si="258"/>
        <v>-6.6167947534567784E-3</v>
      </c>
      <c r="AN818" s="13">
        <v>225.35665900000001</v>
      </c>
      <c r="AO818" s="14">
        <f t="shared" si="259"/>
        <v>4.452134284725684E-3</v>
      </c>
    </row>
    <row r="819" spans="1:41" x14ac:dyDescent="0.2">
      <c r="A819" s="50">
        <v>44441</v>
      </c>
      <c r="B819" s="49">
        <v>151.29435699999999</v>
      </c>
      <c r="C819" s="14">
        <f t="shared" si="240"/>
        <v>7.4750578693814074E-3</v>
      </c>
      <c r="D819" s="13">
        <v>173.15600599999999</v>
      </c>
      <c r="E819" s="14">
        <f t="shared" si="241"/>
        <v>-4.5644783770821817E-3</v>
      </c>
      <c r="F819" s="13">
        <v>285.04998799999998</v>
      </c>
      <c r="G819" s="14">
        <f t="shared" si="242"/>
        <v>-7.3624760792811994E-4</v>
      </c>
      <c r="H819" s="13">
        <v>57.373843999999998</v>
      </c>
      <c r="I819" s="14">
        <f t="shared" si="243"/>
        <v>9.9772091740415458E-3</v>
      </c>
      <c r="J819" s="13">
        <v>54.749110999999999</v>
      </c>
      <c r="K819" s="14">
        <f t="shared" si="244"/>
        <v>8.2993314544590469E-3</v>
      </c>
      <c r="L819" s="13">
        <v>181.269226</v>
      </c>
      <c r="M819" s="14">
        <f t="shared" si="245"/>
        <v>-8.829265434146305E-3</v>
      </c>
      <c r="N819" s="13">
        <v>143.287003</v>
      </c>
      <c r="O819" s="14">
        <f t="shared" si="246"/>
        <v>-1.3280242122913788E-2</v>
      </c>
      <c r="P819" s="13">
        <v>305.79299900000001</v>
      </c>
      <c r="Q819" s="14">
        <f t="shared" si="247"/>
        <v>1.2668172790618604E-2</v>
      </c>
      <c r="R819" s="13">
        <v>49.802554999999998</v>
      </c>
      <c r="S819" s="14">
        <f t="shared" si="248"/>
        <v>1.1180990795955914E-3</v>
      </c>
      <c r="T819" s="13">
        <v>161.808594</v>
      </c>
      <c r="U819" s="14">
        <f t="shared" si="249"/>
        <v>6.8492227543055506E-3</v>
      </c>
      <c r="V819" s="13">
        <v>52.225948000000002</v>
      </c>
      <c r="W819" s="14">
        <f t="shared" si="250"/>
        <v>1.4112499786202992E-3</v>
      </c>
      <c r="X819" s="13">
        <v>335.813782</v>
      </c>
      <c r="Y819" s="14">
        <f t="shared" si="251"/>
        <v>-2.371477979749792E-2</v>
      </c>
      <c r="Z819" s="13">
        <v>70.911957000000001</v>
      </c>
      <c r="AA819" s="14">
        <f t="shared" si="252"/>
        <v>1.2339233838098984E-2</v>
      </c>
      <c r="AB819" s="13">
        <v>294.11669899999998</v>
      </c>
      <c r="AC819" s="14">
        <f t="shared" si="253"/>
        <v>-2.2529416711751793E-3</v>
      </c>
      <c r="AD819" s="13">
        <v>223.613663</v>
      </c>
      <c r="AE819" s="14">
        <f t="shared" si="254"/>
        <v>-2.0052844697370231E-3</v>
      </c>
      <c r="AF819" s="13">
        <v>146.47929400000001</v>
      </c>
      <c r="AG819" s="14">
        <f t="shared" si="255"/>
        <v>7.3326883828661593E-4</v>
      </c>
      <c r="AH819" s="13">
        <v>41.752541000000001</v>
      </c>
      <c r="AI819" s="14">
        <f t="shared" si="256"/>
        <v>1.7376265152227122E-2</v>
      </c>
      <c r="AJ819" s="13">
        <v>134.41905199999999</v>
      </c>
      <c r="AK819" s="14">
        <f t="shared" si="257"/>
        <v>7.6466494081550707E-4</v>
      </c>
      <c r="AL819" s="13">
        <v>285.52999899999998</v>
      </c>
      <c r="AM819" s="14">
        <f t="shared" si="258"/>
        <v>-4.2545806451613766E-3</v>
      </c>
      <c r="AN819" s="13">
        <v>219.53961200000001</v>
      </c>
      <c r="AO819" s="14">
        <f t="shared" si="259"/>
        <v>-2.5812625310530524E-2</v>
      </c>
    </row>
    <row r="820" spans="1:41" x14ac:dyDescent="0.2">
      <c r="A820" s="50">
        <v>44442</v>
      </c>
      <c r="B820" s="49">
        <v>151.93438699999999</v>
      </c>
      <c r="C820" s="14">
        <f t="shared" si="240"/>
        <v>4.2303626697721697E-3</v>
      </c>
      <c r="D820" s="13">
        <v>173.90249600000001</v>
      </c>
      <c r="E820" s="14">
        <f t="shared" si="241"/>
        <v>4.3110834977333479E-3</v>
      </c>
      <c r="F820" s="13">
        <v>281.89001500000001</v>
      </c>
      <c r="G820" s="14">
        <f t="shared" si="242"/>
        <v>-1.1085680171998402E-2</v>
      </c>
      <c r="H820" s="13">
        <v>57.345962999999998</v>
      </c>
      <c r="I820" s="14">
        <f t="shared" si="243"/>
        <v>-4.8595314617583263E-4</v>
      </c>
      <c r="J820" s="13">
        <v>54.647942</v>
      </c>
      <c r="K820" s="14">
        <f t="shared" si="244"/>
        <v>-1.8478656210508815E-3</v>
      </c>
      <c r="L820" s="13">
        <v>180.41201799999999</v>
      </c>
      <c r="M820" s="14">
        <f t="shared" si="245"/>
        <v>-4.7289218303387948E-3</v>
      </c>
      <c r="N820" s="13">
        <v>143.73950199999999</v>
      </c>
      <c r="O820" s="14">
        <f t="shared" si="246"/>
        <v>3.1579905401468711E-3</v>
      </c>
      <c r="P820" s="13">
        <v>308.21890300000001</v>
      </c>
      <c r="Q820" s="14">
        <f t="shared" si="247"/>
        <v>7.9331574232672786E-3</v>
      </c>
      <c r="R820" s="13">
        <v>49.598633</v>
      </c>
      <c r="S820" s="14">
        <f t="shared" si="248"/>
        <v>-4.0946092022788871E-3</v>
      </c>
      <c r="T820" s="13">
        <v>161.91030900000001</v>
      </c>
      <c r="U820" s="14">
        <f t="shared" si="249"/>
        <v>6.2861308837525165E-4</v>
      </c>
      <c r="V820" s="13">
        <v>52.189143999999999</v>
      </c>
      <c r="W820" s="14">
        <f t="shared" si="250"/>
        <v>-7.0470716970050251E-4</v>
      </c>
      <c r="X820" s="13">
        <v>334.78060900000003</v>
      </c>
      <c r="Y820" s="14">
        <f t="shared" si="251"/>
        <v>-3.0766247705699135E-3</v>
      </c>
      <c r="Z820" s="13">
        <v>71.040702999999993</v>
      </c>
      <c r="AA820" s="14">
        <f t="shared" si="252"/>
        <v>1.8155753337902869E-3</v>
      </c>
      <c r="AB820" s="13">
        <v>294.10693400000002</v>
      </c>
      <c r="AC820" s="14">
        <f t="shared" si="253"/>
        <v>-3.3201107020319753E-5</v>
      </c>
      <c r="AD820" s="13">
        <v>228.07673600000001</v>
      </c>
      <c r="AE820" s="14">
        <f t="shared" si="254"/>
        <v>1.9958856449661555E-2</v>
      </c>
      <c r="AF820" s="13">
        <v>146.60997</v>
      </c>
      <c r="AG820" s="14">
        <f t="shared" si="255"/>
        <v>8.9211243740705548E-4</v>
      </c>
      <c r="AH820" s="13">
        <v>41.752541000000001</v>
      </c>
      <c r="AI820" s="14">
        <f t="shared" si="256"/>
        <v>0</v>
      </c>
      <c r="AJ820" s="13">
        <v>134.51243600000001</v>
      </c>
      <c r="AK820" s="14">
        <f t="shared" si="257"/>
        <v>6.9472294745853702E-4</v>
      </c>
      <c r="AL820" s="13">
        <v>289.13000499999998</v>
      </c>
      <c r="AM820" s="14">
        <f t="shared" si="258"/>
        <v>1.2608153303008907E-2</v>
      </c>
      <c r="AN820" s="13">
        <v>220.45040900000001</v>
      </c>
      <c r="AO820" s="14">
        <f t="shared" si="259"/>
        <v>4.148668168366898E-3</v>
      </c>
    </row>
    <row r="821" spans="1:41" x14ac:dyDescent="0.2">
      <c r="A821" s="50">
        <v>44446</v>
      </c>
      <c r="B821" s="49">
        <v>154.28774999999999</v>
      </c>
      <c r="C821" s="14">
        <f t="shared" si="240"/>
        <v>1.5489337512514467E-2</v>
      </c>
      <c r="D821" s="13">
        <v>175.464493</v>
      </c>
      <c r="E821" s="14">
        <f t="shared" si="241"/>
        <v>8.982027492003386E-3</v>
      </c>
      <c r="F821" s="13">
        <v>278.89999399999999</v>
      </c>
      <c r="G821" s="14">
        <f t="shared" si="242"/>
        <v>-1.0607048284416942E-2</v>
      </c>
      <c r="H821" s="13">
        <v>56.026592000000001</v>
      </c>
      <c r="I821" s="14">
        <f t="shared" si="243"/>
        <v>-2.3007216741656178E-2</v>
      </c>
      <c r="J821" s="13">
        <v>54.151313999999999</v>
      </c>
      <c r="K821" s="14">
        <f t="shared" si="244"/>
        <v>-9.0877713199154497E-3</v>
      </c>
      <c r="L821" s="13">
        <v>183.741165</v>
      </c>
      <c r="M821" s="14">
        <f t="shared" si="245"/>
        <v>1.8453022347990178E-2</v>
      </c>
      <c r="N821" s="13">
        <v>144.28050200000001</v>
      </c>
      <c r="O821" s="14">
        <f t="shared" si="246"/>
        <v>3.763753126124092E-3</v>
      </c>
      <c r="P821" s="13">
        <v>306.92199699999998</v>
      </c>
      <c r="Q821" s="14">
        <f t="shared" si="247"/>
        <v>-4.2077432220308797E-3</v>
      </c>
      <c r="R821" s="13">
        <v>49.728400999999998</v>
      </c>
      <c r="S821" s="14">
        <f t="shared" si="248"/>
        <v>2.616362430795105E-3</v>
      </c>
      <c r="T821" s="13">
        <v>159.39437899999999</v>
      </c>
      <c r="U821" s="14">
        <f t="shared" si="249"/>
        <v>-1.5539035256859512E-2</v>
      </c>
      <c r="V821" s="13">
        <v>51.213993000000002</v>
      </c>
      <c r="W821" s="14">
        <f t="shared" si="250"/>
        <v>-1.8684939534551415E-2</v>
      </c>
      <c r="X821" s="13">
        <v>339.188782</v>
      </c>
      <c r="Y821" s="14">
        <f t="shared" si="251"/>
        <v>1.3167348650112487E-2</v>
      </c>
      <c r="Z821" s="13">
        <v>69.863724000000005</v>
      </c>
      <c r="AA821" s="14">
        <f t="shared" si="252"/>
        <v>-1.6567671071610723E-2</v>
      </c>
      <c r="AB821" s="13">
        <v>293.16937300000001</v>
      </c>
      <c r="AC821" s="14">
        <f t="shared" si="253"/>
        <v>-3.1878235145589295E-3</v>
      </c>
      <c r="AD821" s="13">
        <v>226.269531</v>
      </c>
      <c r="AE821" s="14">
        <f t="shared" si="254"/>
        <v>-7.9236709174933528E-3</v>
      </c>
      <c r="AF821" s="13">
        <v>144.22074900000001</v>
      </c>
      <c r="AG821" s="14">
        <f t="shared" si="255"/>
        <v>-1.6296442868107719E-2</v>
      </c>
      <c r="AH821" s="13">
        <v>41.672310000000003</v>
      </c>
      <c r="AI821" s="14">
        <f t="shared" si="256"/>
        <v>-1.9215836468491343E-3</v>
      </c>
      <c r="AJ821" s="13">
        <v>134.00817900000001</v>
      </c>
      <c r="AK821" s="14">
        <f t="shared" si="257"/>
        <v>-3.7487760611218945E-3</v>
      </c>
      <c r="AL821" s="13">
        <v>293.26001000000002</v>
      </c>
      <c r="AM821" s="14">
        <f t="shared" si="258"/>
        <v>1.4284249052601838E-2</v>
      </c>
      <c r="AN821" s="13">
        <v>221.586365</v>
      </c>
      <c r="AO821" s="14">
        <f t="shared" si="259"/>
        <v>5.1528867882482121E-3</v>
      </c>
    </row>
    <row r="822" spans="1:41" x14ac:dyDescent="0.2">
      <c r="A822" s="50">
        <v>44447</v>
      </c>
      <c r="B822" s="49">
        <v>152.731979</v>
      </c>
      <c r="C822" s="14">
        <f t="shared" si="240"/>
        <v>-1.0083567878849675E-2</v>
      </c>
      <c r="D822" s="13">
        <v>176.27499399999999</v>
      </c>
      <c r="E822" s="14">
        <f t="shared" si="241"/>
        <v>4.6191738632841428E-3</v>
      </c>
      <c r="F822" s="13">
        <v>279.33999599999999</v>
      </c>
      <c r="G822" s="14">
        <f t="shared" si="242"/>
        <v>1.5776335943555875E-3</v>
      </c>
      <c r="H822" s="13">
        <v>55.877929999999999</v>
      </c>
      <c r="I822" s="14">
        <f t="shared" si="243"/>
        <v>-2.6534185766644569E-3</v>
      </c>
      <c r="J822" s="13">
        <v>53.967381000000003</v>
      </c>
      <c r="K822" s="14">
        <f t="shared" si="244"/>
        <v>-3.39664887910196E-3</v>
      </c>
      <c r="L822" s="13">
        <v>184.54853800000001</v>
      </c>
      <c r="M822" s="14">
        <f t="shared" si="245"/>
        <v>4.3940779411082431E-3</v>
      </c>
      <c r="N822" s="13">
        <v>143.69099399999999</v>
      </c>
      <c r="O822" s="14">
        <f t="shared" si="246"/>
        <v>-4.0858466100985869E-3</v>
      </c>
      <c r="P822" s="13">
        <v>309.375854</v>
      </c>
      <c r="Q822" s="14">
        <f t="shared" si="247"/>
        <v>7.9950509379751455E-3</v>
      </c>
      <c r="R822" s="13">
        <v>49.654243000000001</v>
      </c>
      <c r="S822" s="14">
        <f t="shared" si="248"/>
        <v>-1.4912604971955012E-3</v>
      </c>
      <c r="T822" s="13">
        <v>159.005844</v>
      </c>
      <c r="U822" s="14">
        <f t="shared" si="249"/>
        <v>-2.4375702734159566E-3</v>
      </c>
      <c r="V822" s="13">
        <v>51.903956999999998</v>
      </c>
      <c r="W822" s="14">
        <f t="shared" si="250"/>
        <v>1.3472177418386355E-2</v>
      </c>
      <c r="X822" s="13">
        <v>345.41744999999997</v>
      </c>
      <c r="Y822" s="14">
        <f t="shared" si="251"/>
        <v>1.8363425710228753E-2</v>
      </c>
      <c r="Z822" s="13">
        <v>69.293625000000006</v>
      </c>
      <c r="AA822" s="14">
        <f t="shared" si="252"/>
        <v>-8.1601576234326956E-3</v>
      </c>
      <c r="AB822" s="13">
        <v>293.198669</v>
      </c>
      <c r="AC822" s="14">
        <f t="shared" si="253"/>
        <v>9.992858292195983E-5</v>
      </c>
      <c r="AD822" s="13">
        <v>223.04452499999999</v>
      </c>
      <c r="AE822" s="14">
        <f t="shared" si="254"/>
        <v>-1.4252939782687823E-2</v>
      </c>
      <c r="AF822" s="13">
        <v>146.26466400000001</v>
      </c>
      <c r="AG822" s="14">
        <f t="shared" si="255"/>
        <v>1.4172128588792798E-2</v>
      </c>
      <c r="AH822" s="13">
        <v>41.458373999999999</v>
      </c>
      <c r="AI822" s="14">
        <f t="shared" si="256"/>
        <v>-5.1337686823696993E-3</v>
      </c>
      <c r="AJ822" s="13">
        <v>135.026016</v>
      </c>
      <c r="AK822" s="14">
        <f t="shared" si="257"/>
        <v>7.5953349086250732E-3</v>
      </c>
      <c r="AL822" s="13">
        <v>285.23001099999999</v>
      </c>
      <c r="AM822" s="14">
        <f t="shared" si="258"/>
        <v>-2.7381841117716799E-2</v>
      </c>
      <c r="AN822" s="13">
        <v>224.34797699999999</v>
      </c>
      <c r="AO822" s="14">
        <f t="shared" si="259"/>
        <v>1.2462914854891816E-2</v>
      </c>
    </row>
    <row r="823" spans="1:41" x14ac:dyDescent="0.2">
      <c r="A823" s="50">
        <v>44448</v>
      </c>
      <c r="B823" s="49">
        <v>151.70790099999999</v>
      </c>
      <c r="C823" s="14">
        <f t="shared" si="240"/>
        <v>-6.705066003236948E-3</v>
      </c>
      <c r="D823" s="13">
        <v>174.20799299999999</v>
      </c>
      <c r="E823" s="14">
        <f t="shared" si="241"/>
        <v>-1.1726002384660483E-2</v>
      </c>
      <c r="F823" s="13">
        <v>278.60998499999999</v>
      </c>
      <c r="G823" s="14">
        <f t="shared" si="242"/>
        <v>-2.6133422010931051E-3</v>
      </c>
      <c r="H823" s="13">
        <v>55.339039</v>
      </c>
      <c r="I823" s="14">
        <f t="shared" si="243"/>
        <v>-9.6440759348099814E-3</v>
      </c>
      <c r="J823" s="13">
        <v>53.893802999999998</v>
      </c>
      <c r="K823" s="14">
        <f t="shared" si="244"/>
        <v>-1.3633791122827921E-3</v>
      </c>
      <c r="L823" s="13">
        <v>185.30607599999999</v>
      </c>
      <c r="M823" s="14">
        <f t="shared" si="245"/>
        <v>4.1048171294642E-3</v>
      </c>
      <c r="N823" s="13">
        <v>143.541</v>
      </c>
      <c r="O823" s="14">
        <f t="shared" si="246"/>
        <v>-1.0438650038150366E-3</v>
      </c>
      <c r="P823" s="13">
        <v>309.55316199999999</v>
      </c>
      <c r="Q823" s="14">
        <f t="shared" si="247"/>
        <v>5.7311518564717723E-4</v>
      </c>
      <c r="R823" s="13">
        <v>49.496673999999999</v>
      </c>
      <c r="S823" s="14">
        <f t="shared" si="248"/>
        <v>-3.1733239795842527E-3</v>
      </c>
      <c r="T823" s="13">
        <v>155.463165</v>
      </c>
      <c r="U823" s="14">
        <f t="shared" si="249"/>
        <v>-2.2280181098249363E-2</v>
      </c>
      <c r="V823" s="13">
        <v>51.38879</v>
      </c>
      <c r="W823" s="14">
        <f t="shared" si="250"/>
        <v>-9.9253896962037125E-3</v>
      </c>
      <c r="X823" s="13">
        <v>345.78149400000001</v>
      </c>
      <c r="Y823" s="14">
        <f t="shared" si="251"/>
        <v>1.0539247510512606E-3</v>
      </c>
      <c r="Z823" s="13">
        <v>67.877609000000007</v>
      </c>
      <c r="AA823" s="14">
        <f t="shared" si="252"/>
        <v>-2.0435011157231231E-2</v>
      </c>
      <c r="AB823" s="13">
        <v>290.30779999999999</v>
      </c>
      <c r="AC823" s="14">
        <f t="shared" si="253"/>
        <v>-9.8597616757939432E-3</v>
      </c>
      <c r="AD823" s="13">
        <v>221.427032</v>
      </c>
      <c r="AE823" s="14">
        <f t="shared" si="254"/>
        <v>-7.2518839007592595E-3</v>
      </c>
      <c r="AF823" s="13">
        <v>145.34071399999999</v>
      </c>
      <c r="AG823" s="14">
        <f t="shared" si="255"/>
        <v>-6.3169734557351198E-3</v>
      </c>
      <c r="AH823" s="13">
        <v>41.03051</v>
      </c>
      <c r="AI823" s="14">
        <f t="shared" si="256"/>
        <v>-1.0320327565186194E-2</v>
      </c>
      <c r="AJ823" s="13">
        <v>134.45642100000001</v>
      </c>
      <c r="AK823" s="14">
        <f t="shared" si="257"/>
        <v>-4.2184092878811974E-3</v>
      </c>
      <c r="AL823" s="13">
        <v>286.88000499999998</v>
      </c>
      <c r="AM823" s="14">
        <f t="shared" si="258"/>
        <v>5.784783986142239E-3</v>
      </c>
      <c r="AN823" s="13">
        <v>222.781128</v>
      </c>
      <c r="AO823" s="14">
        <f t="shared" si="259"/>
        <v>-6.9840121624987761E-3</v>
      </c>
    </row>
    <row r="824" spans="1:41" x14ac:dyDescent="0.2">
      <c r="A824" s="50">
        <v>44449</v>
      </c>
      <c r="B824" s="49">
        <v>146.68609599999999</v>
      </c>
      <c r="C824" s="14">
        <f t="shared" si="240"/>
        <v>-3.3101802654299517E-2</v>
      </c>
      <c r="D824" s="13">
        <v>173.457504</v>
      </c>
      <c r="E824" s="14">
        <f t="shared" si="241"/>
        <v>-4.3080055459912003E-3</v>
      </c>
      <c r="F824" s="13">
        <v>277.60000600000001</v>
      </c>
      <c r="G824" s="14">
        <f t="shared" si="242"/>
        <v>-3.6250639042961774E-3</v>
      </c>
      <c r="H824" s="13">
        <v>55.097462</v>
      </c>
      <c r="I824" s="14">
        <f t="shared" si="243"/>
        <v>-4.3653992618122306E-3</v>
      </c>
      <c r="J824" s="13">
        <v>53.240822000000001</v>
      </c>
      <c r="K824" s="14">
        <f t="shared" si="244"/>
        <v>-1.2116068335351948E-2</v>
      </c>
      <c r="L824" s="13">
        <v>183.52188100000001</v>
      </c>
      <c r="M824" s="14">
        <f t="shared" si="245"/>
        <v>-9.6283675015598202E-3</v>
      </c>
      <c r="N824" s="13">
        <v>140.87600699999999</v>
      </c>
      <c r="O824" s="14">
        <f t="shared" si="246"/>
        <v>-1.856607519802711E-2</v>
      </c>
      <c r="P824" s="13">
        <v>309.72113000000002</v>
      </c>
      <c r="Q824" s="14">
        <f t="shared" si="247"/>
        <v>5.4261438944713802E-4</v>
      </c>
      <c r="R824" s="13">
        <v>49.904507000000002</v>
      </c>
      <c r="S824" s="14">
        <f t="shared" si="248"/>
        <v>8.2396041398660191E-3</v>
      </c>
      <c r="T824" s="13">
        <v>154.445694</v>
      </c>
      <c r="U824" s="14">
        <f t="shared" si="249"/>
        <v>-6.544772197324078E-3</v>
      </c>
      <c r="V824" s="13">
        <v>51.158805999999998</v>
      </c>
      <c r="W824" s="14">
        <f t="shared" si="250"/>
        <v>-4.4753729363933292E-3</v>
      </c>
      <c r="X824" s="13">
        <v>341.82586700000002</v>
      </c>
      <c r="Y824" s="14">
        <f t="shared" si="251"/>
        <v>-1.14396723614133E-2</v>
      </c>
      <c r="Z824" s="13">
        <v>67.537384000000003</v>
      </c>
      <c r="AA824" s="14">
        <f t="shared" si="252"/>
        <v>-5.0123303547714437E-3</v>
      </c>
      <c r="AB824" s="13">
        <v>288.803741</v>
      </c>
      <c r="AC824" s="14">
        <f t="shared" si="253"/>
        <v>-5.1809114326242245E-3</v>
      </c>
      <c r="AD824" s="13">
        <v>224.43240399999999</v>
      </c>
      <c r="AE824" s="14">
        <f t="shared" si="254"/>
        <v>1.35727421031413E-2</v>
      </c>
      <c r="AF824" s="13">
        <v>145.088684</v>
      </c>
      <c r="AG824" s="14">
        <f t="shared" si="255"/>
        <v>-1.7340633127754801E-3</v>
      </c>
      <c r="AH824" s="13">
        <v>40.638306</v>
      </c>
      <c r="AI824" s="14">
        <f t="shared" si="256"/>
        <v>-9.5588380451522292E-3</v>
      </c>
      <c r="AJ824" s="13">
        <v>134.58715799999999</v>
      </c>
      <c r="AK824" s="14">
        <f t="shared" si="257"/>
        <v>9.723373493630838E-4</v>
      </c>
      <c r="AL824" s="13">
        <v>284.32000699999998</v>
      </c>
      <c r="AM824" s="14">
        <f t="shared" si="258"/>
        <v>-8.9235846185934387E-3</v>
      </c>
      <c r="AN824" s="13">
        <v>220.25456199999999</v>
      </c>
      <c r="AO824" s="14">
        <f t="shared" si="259"/>
        <v>-1.1341023464070066E-2</v>
      </c>
    </row>
    <row r="825" spans="1:41" x14ac:dyDescent="0.2">
      <c r="A825" s="50">
        <v>44452</v>
      </c>
      <c r="B825" s="49">
        <v>147.257217</v>
      </c>
      <c r="C825" s="14">
        <f t="shared" si="240"/>
        <v>3.8934910368055853E-3</v>
      </c>
      <c r="D825" s="13">
        <v>172.85850500000001</v>
      </c>
      <c r="E825" s="14">
        <f t="shared" si="241"/>
        <v>-3.453289631101808E-3</v>
      </c>
      <c r="F825" s="13">
        <v>279.92001299999998</v>
      </c>
      <c r="G825" s="14">
        <f t="shared" si="242"/>
        <v>8.3573737386732905E-3</v>
      </c>
      <c r="H825" s="13">
        <v>55.719985999999999</v>
      </c>
      <c r="I825" s="14">
        <f t="shared" si="243"/>
        <v>1.1298596657682625E-2</v>
      </c>
      <c r="J825" s="13">
        <v>53.433956000000002</v>
      </c>
      <c r="K825" s="14">
        <f t="shared" si="244"/>
        <v>3.6275548112312261E-3</v>
      </c>
      <c r="L825" s="13">
        <v>184.37908899999999</v>
      </c>
      <c r="M825" s="14">
        <f t="shared" si="245"/>
        <v>4.6708762755105493E-3</v>
      </c>
      <c r="N825" s="13">
        <v>142.332504</v>
      </c>
      <c r="O825" s="14">
        <f t="shared" si="246"/>
        <v>1.0338857772991927E-2</v>
      </c>
      <c r="P825" s="13">
        <v>312.98672499999998</v>
      </c>
      <c r="Q825" s="14">
        <f t="shared" si="247"/>
        <v>1.0543662293883482E-2</v>
      </c>
      <c r="R825" s="13">
        <v>50.970458999999998</v>
      </c>
      <c r="S825" s="14">
        <f t="shared" si="248"/>
        <v>2.1359834293122937E-2</v>
      </c>
      <c r="T825" s="13">
        <v>153.36340300000001</v>
      </c>
      <c r="U825" s="14">
        <f t="shared" si="249"/>
        <v>-7.0075828724626144E-3</v>
      </c>
      <c r="V825" s="13">
        <v>51.581974000000002</v>
      </c>
      <c r="W825" s="14">
        <f t="shared" si="250"/>
        <v>8.2716551281514228E-3</v>
      </c>
      <c r="X825" s="13">
        <v>342.24902300000002</v>
      </c>
      <c r="Y825" s="14">
        <f t="shared" si="251"/>
        <v>1.2379285503283377E-3</v>
      </c>
      <c r="Z825" s="13">
        <v>67.289124000000001</v>
      </c>
      <c r="AA825" s="14">
        <f t="shared" si="252"/>
        <v>-3.6758900818545381E-3</v>
      </c>
      <c r="AB825" s="13">
        <v>290.053833</v>
      </c>
      <c r="AC825" s="14">
        <f t="shared" si="253"/>
        <v>4.3285173373153185E-3</v>
      </c>
      <c r="AD825" s="13">
        <v>221.17742899999999</v>
      </c>
      <c r="AE825" s="14">
        <f t="shared" si="254"/>
        <v>-1.450314189033064E-2</v>
      </c>
      <c r="AF825" s="13">
        <v>145.36869799999999</v>
      </c>
      <c r="AG825" s="14">
        <f t="shared" si="255"/>
        <v>1.9299506500451979E-3</v>
      </c>
      <c r="AH825" s="13">
        <v>39.738007000000003</v>
      </c>
      <c r="AI825" s="14">
        <f t="shared" si="256"/>
        <v>-2.2153950019471735E-2</v>
      </c>
      <c r="AJ825" s="13">
        <v>136.034515</v>
      </c>
      <c r="AK825" s="14">
        <f t="shared" si="257"/>
        <v>1.0754049803176624E-2</v>
      </c>
      <c r="AL825" s="13">
        <v>280.48998999999998</v>
      </c>
      <c r="AM825" s="14">
        <f t="shared" si="258"/>
        <v>-1.3470796657654827E-2</v>
      </c>
      <c r="AN825" s="13">
        <v>219.98031599999999</v>
      </c>
      <c r="AO825" s="14">
        <f t="shared" si="259"/>
        <v>-1.2451319850528275E-3</v>
      </c>
    </row>
    <row r="826" spans="1:41" x14ac:dyDescent="0.2">
      <c r="A826" s="50">
        <v>44453</v>
      </c>
      <c r="B826" s="49">
        <v>145.849121</v>
      </c>
      <c r="C826" s="14">
        <f t="shared" si="240"/>
        <v>-9.5621527330643774E-3</v>
      </c>
      <c r="D826" s="13">
        <v>172.5</v>
      </c>
      <c r="E826" s="14">
        <f t="shared" si="241"/>
        <v>-2.0739795244671955E-3</v>
      </c>
      <c r="F826" s="13">
        <v>277.20001200000002</v>
      </c>
      <c r="G826" s="14">
        <f t="shared" si="242"/>
        <v>-9.7170651388901463E-3</v>
      </c>
      <c r="H826" s="13">
        <v>51.650387000000002</v>
      </c>
      <c r="I826" s="14">
        <f t="shared" si="243"/>
        <v>-7.3036612033606674E-2</v>
      </c>
      <c r="J826" s="13">
        <v>53.222434999999997</v>
      </c>
      <c r="K826" s="14">
        <f t="shared" si="244"/>
        <v>-3.9585502522030414E-3</v>
      </c>
      <c r="L826" s="13">
        <v>181.80746500000001</v>
      </c>
      <c r="M826" s="14">
        <f t="shared" si="245"/>
        <v>-1.3947481864388545E-2</v>
      </c>
      <c r="N826" s="13">
        <v>142.54449500000001</v>
      </c>
      <c r="O826" s="14">
        <f t="shared" si="246"/>
        <v>1.4894068047872633E-3</v>
      </c>
      <c r="P826" s="13">
        <v>310.81274400000001</v>
      </c>
      <c r="Q826" s="14">
        <f t="shared" si="247"/>
        <v>-6.9459207894518871E-3</v>
      </c>
      <c r="R826" s="13">
        <v>50.534809000000003</v>
      </c>
      <c r="S826" s="14">
        <f t="shared" si="248"/>
        <v>-8.5471076491580034E-3</v>
      </c>
      <c r="T826" s="13">
        <v>152.43841599999999</v>
      </c>
      <c r="U826" s="14">
        <f t="shared" si="249"/>
        <v>-6.0313411277136408E-3</v>
      </c>
      <c r="V826" s="13">
        <v>51.619053000000001</v>
      </c>
      <c r="W826" s="14">
        <f t="shared" si="250"/>
        <v>7.1883639040248859E-4</v>
      </c>
      <c r="X826" s="13">
        <v>340.26138300000002</v>
      </c>
      <c r="Y826" s="14">
        <f t="shared" si="251"/>
        <v>-5.8075841461203703E-3</v>
      </c>
      <c r="Z826" s="13">
        <v>66.899474999999995</v>
      </c>
      <c r="AA826" s="14">
        <f t="shared" si="252"/>
        <v>-5.7906683403993187E-3</v>
      </c>
      <c r="AB826" s="13">
        <v>292.78848299999999</v>
      </c>
      <c r="AC826" s="14">
        <f t="shared" si="253"/>
        <v>9.4280774424380098E-3</v>
      </c>
      <c r="AD826" s="13">
        <v>222.076019</v>
      </c>
      <c r="AE826" s="14">
        <f t="shared" si="254"/>
        <v>4.0627563312529702E-3</v>
      </c>
      <c r="AF826" s="13">
        <v>144.79939300000001</v>
      </c>
      <c r="AG826" s="14">
        <f t="shared" si="255"/>
        <v>-3.9162832702813732E-3</v>
      </c>
      <c r="AH826" s="13">
        <v>39.853881999999999</v>
      </c>
      <c r="AI826" s="14">
        <f t="shared" si="256"/>
        <v>2.9159741201916223E-3</v>
      </c>
      <c r="AJ826" s="13">
        <v>135.80107100000001</v>
      </c>
      <c r="AK826" s="14">
        <f t="shared" si="257"/>
        <v>-1.716064485546176E-3</v>
      </c>
      <c r="AL826" s="13">
        <v>282.23998999999998</v>
      </c>
      <c r="AM826" s="14">
        <f t="shared" si="258"/>
        <v>6.239081829622517E-3</v>
      </c>
      <c r="AN826" s="13">
        <v>218.41343699999999</v>
      </c>
      <c r="AO826" s="14">
        <f t="shared" si="259"/>
        <v>-7.1228145703727819E-3</v>
      </c>
    </row>
    <row r="827" spans="1:41" x14ac:dyDescent="0.2">
      <c r="A827" s="50">
        <v>44454</v>
      </c>
      <c r="B827" s="49">
        <v>146.745193</v>
      </c>
      <c r="C827" s="14">
        <f t="shared" si="240"/>
        <v>6.143828593934364E-3</v>
      </c>
      <c r="D827" s="13">
        <v>173.78950499999999</v>
      </c>
      <c r="E827" s="14">
        <f t="shared" si="241"/>
        <v>7.4753913043477116E-3</v>
      </c>
      <c r="F827" s="13">
        <v>278.17999300000002</v>
      </c>
      <c r="G827" s="14">
        <f t="shared" si="242"/>
        <v>3.5352848397423031E-3</v>
      </c>
      <c r="H827" s="13">
        <v>52.960461000000002</v>
      </c>
      <c r="I827" s="14">
        <f t="shared" si="243"/>
        <v>2.5364263001553145E-2</v>
      </c>
      <c r="J827" s="13">
        <v>52.937328000000001</v>
      </c>
      <c r="K827" s="14">
        <f t="shared" si="244"/>
        <v>-5.3568950762962197E-3</v>
      </c>
      <c r="L827" s="13">
        <v>183.81094400000001</v>
      </c>
      <c r="M827" s="14">
        <f t="shared" si="245"/>
        <v>1.1019784033620361E-2</v>
      </c>
      <c r="N827" s="13">
        <v>144.42950400000001</v>
      </c>
      <c r="O827" s="14">
        <f t="shared" si="246"/>
        <v>1.3224004196023209E-2</v>
      </c>
      <c r="P827" s="13">
        <v>311.04599000000002</v>
      </c>
      <c r="Q827" s="14">
        <f t="shared" si="247"/>
        <v>7.5043898457405334E-4</v>
      </c>
      <c r="R827" s="13">
        <v>51.090946000000002</v>
      </c>
      <c r="S827" s="14">
        <f t="shared" si="248"/>
        <v>1.1005028237071279E-2</v>
      </c>
      <c r="T827" s="13">
        <v>153.011932</v>
      </c>
      <c r="U827" s="14">
        <f t="shared" si="249"/>
        <v>3.76227997541001E-3</v>
      </c>
      <c r="V827" s="13">
        <v>51.795161999999998</v>
      </c>
      <c r="W827" s="14">
        <f t="shared" si="250"/>
        <v>3.4117053639088901E-3</v>
      </c>
      <c r="X827" s="13">
        <v>339.22818000000001</v>
      </c>
      <c r="Y827" s="14">
        <f t="shared" si="251"/>
        <v>-3.0364979736768882E-3</v>
      </c>
      <c r="Z827" s="13">
        <v>67.548903999999993</v>
      </c>
      <c r="AA827" s="14">
        <f t="shared" si="252"/>
        <v>9.7075350740793986E-3</v>
      </c>
      <c r="AB827" s="13">
        <v>297.70098899999999</v>
      </c>
      <c r="AC827" s="14">
        <f t="shared" si="253"/>
        <v>1.6778344385902644E-2</v>
      </c>
      <c r="AD827" s="13">
        <v>223.064514</v>
      </c>
      <c r="AE827" s="14">
        <f t="shared" si="254"/>
        <v>4.4511559800610723E-3</v>
      </c>
      <c r="AF827" s="13">
        <v>145.61137400000001</v>
      </c>
      <c r="AG827" s="14">
        <f t="shared" si="255"/>
        <v>5.6076270982710064E-3</v>
      </c>
      <c r="AH827" s="13">
        <v>39.907367999999998</v>
      </c>
      <c r="AI827" s="14">
        <f t="shared" si="256"/>
        <v>1.3420524504990095E-3</v>
      </c>
      <c r="AJ827" s="13">
        <v>135.51158100000001</v>
      </c>
      <c r="AK827" s="14">
        <f t="shared" si="257"/>
        <v>-2.1317210377523876E-3</v>
      </c>
      <c r="AL827" s="13">
        <v>282.42999300000002</v>
      </c>
      <c r="AM827" s="14">
        <f t="shared" si="258"/>
        <v>6.7319659414688537E-4</v>
      </c>
      <c r="AN827" s="13">
        <v>219.177322</v>
      </c>
      <c r="AO827" s="14">
        <f t="shared" si="259"/>
        <v>3.4974267631713296E-3</v>
      </c>
    </row>
    <row r="828" spans="1:41" x14ac:dyDescent="0.2">
      <c r="A828" s="50">
        <v>44455</v>
      </c>
      <c r="B828" s="49">
        <v>146.508835</v>
      </c>
      <c r="C828" s="14">
        <f t="shared" si="240"/>
        <v>-1.6106694547738387E-3</v>
      </c>
      <c r="D828" s="13">
        <v>174.412003</v>
      </c>
      <c r="E828" s="14">
        <f t="shared" si="241"/>
        <v>3.5819078948409189E-3</v>
      </c>
      <c r="F828" s="13">
        <v>277.51001000000002</v>
      </c>
      <c r="G828" s="14">
        <f t="shared" si="242"/>
        <v>-2.4084514230324761E-3</v>
      </c>
      <c r="H828" s="13">
        <v>53.220618999999999</v>
      </c>
      <c r="I828" s="14">
        <f t="shared" si="243"/>
        <v>4.9123061825311343E-3</v>
      </c>
      <c r="J828" s="13">
        <v>52.725796000000003</v>
      </c>
      <c r="K828" s="14">
        <f t="shared" si="244"/>
        <v>-3.9958949193658055E-3</v>
      </c>
      <c r="L828" s="13">
        <v>182.744415</v>
      </c>
      <c r="M828" s="14">
        <f t="shared" si="245"/>
        <v>-5.8023150134085544E-3</v>
      </c>
      <c r="N828" s="13">
        <v>143.61000100000001</v>
      </c>
      <c r="O828" s="14">
        <f t="shared" si="246"/>
        <v>-5.6740691984927816E-3</v>
      </c>
      <c r="P828" s="13">
        <v>313.86380000000003</v>
      </c>
      <c r="Q828" s="14">
        <f t="shared" si="247"/>
        <v>9.0591426689023979E-3</v>
      </c>
      <c r="R828" s="13">
        <v>50.822147000000001</v>
      </c>
      <c r="S828" s="14">
        <f t="shared" si="248"/>
        <v>-5.2611865906730948E-3</v>
      </c>
      <c r="T828" s="13">
        <v>152.82692</v>
      </c>
      <c r="U828" s="14">
        <f t="shared" si="249"/>
        <v>-1.2091344614876265E-3</v>
      </c>
      <c r="V828" s="13">
        <v>51.303905</v>
      </c>
      <c r="W828" s="14">
        <f t="shared" si="250"/>
        <v>-9.4846117094874449E-3</v>
      </c>
      <c r="X828" s="13">
        <v>340.76318400000002</v>
      </c>
      <c r="Y828" s="14">
        <f t="shared" si="251"/>
        <v>4.5249896397168143E-3</v>
      </c>
      <c r="Z828" s="13">
        <v>66.769592000000003</v>
      </c>
      <c r="AA828" s="14">
        <f t="shared" si="252"/>
        <v>-1.1537004360573921E-2</v>
      </c>
      <c r="AB828" s="13">
        <v>298.09164399999997</v>
      </c>
      <c r="AC828" s="14">
        <f t="shared" si="253"/>
        <v>1.312239510228741E-3</v>
      </c>
      <c r="AD828" s="13">
        <v>222.076019</v>
      </c>
      <c r="AE828" s="14">
        <f t="shared" si="254"/>
        <v>-4.4314309895118198E-3</v>
      </c>
      <c r="AF828" s="13">
        <v>145.182007</v>
      </c>
      <c r="AG828" s="14">
        <f t="shared" si="255"/>
        <v>-2.9487188274180953E-3</v>
      </c>
      <c r="AH828" s="13">
        <v>39.639946000000002</v>
      </c>
      <c r="AI828" s="14">
        <f t="shared" si="256"/>
        <v>-6.7010683340479327E-3</v>
      </c>
      <c r="AJ828" s="13">
        <v>134.568466</v>
      </c>
      <c r="AK828" s="14">
        <f t="shared" si="257"/>
        <v>-6.9596634696484916E-3</v>
      </c>
      <c r="AL828" s="13">
        <v>282.97000100000002</v>
      </c>
      <c r="AM828" s="14">
        <f t="shared" si="258"/>
        <v>1.912006562277524E-3</v>
      </c>
      <c r="AN828" s="13">
        <v>219.68652299999999</v>
      </c>
      <c r="AO828" s="14">
        <f t="shared" si="259"/>
        <v>2.323237620359242E-3</v>
      </c>
    </row>
    <row r="829" spans="1:41" x14ac:dyDescent="0.2">
      <c r="A829" s="50">
        <v>44456</v>
      </c>
      <c r="B829" s="49">
        <v>143.82072400000001</v>
      </c>
      <c r="C829" s="14">
        <f t="shared" si="240"/>
        <v>-1.8347774043797394E-2</v>
      </c>
      <c r="D829" s="13">
        <v>173.12600699999999</v>
      </c>
      <c r="E829" s="14">
        <f t="shared" si="241"/>
        <v>-7.3733228096692915E-3</v>
      </c>
      <c r="F829" s="13">
        <v>276.76001000000002</v>
      </c>
      <c r="G829" s="14">
        <f t="shared" si="242"/>
        <v>-2.7026052141326806E-3</v>
      </c>
      <c r="H829" s="13">
        <v>53.062668000000002</v>
      </c>
      <c r="I829" s="14">
        <f t="shared" si="243"/>
        <v>-2.9678534930229761E-3</v>
      </c>
      <c r="J829" s="13">
        <v>52.284343999999997</v>
      </c>
      <c r="K829" s="14">
        <f t="shared" si="244"/>
        <v>-8.3726000077837259E-3</v>
      </c>
      <c r="L829" s="13">
        <v>182.87399300000001</v>
      </c>
      <c r="M829" s="14">
        <f t="shared" si="245"/>
        <v>7.0906681334159671E-4</v>
      </c>
      <c r="N829" s="13">
        <v>140.800003</v>
      </c>
      <c r="O829" s="14">
        <f t="shared" si="246"/>
        <v>-1.9566868466215026E-2</v>
      </c>
      <c r="P829" s="13">
        <v>313.19198599999999</v>
      </c>
      <c r="Q829" s="14">
        <f t="shared" si="247"/>
        <v>-2.1404634749213614E-3</v>
      </c>
      <c r="R829" s="13">
        <v>50.293812000000003</v>
      </c>
      <c r="S829" s="14">
        <f t="shared" si="248"/>
        <v>-1.0395763091236576E-2</v>
      </c>
      <c r="T829" s="13">
        <v>152.392166</v>
      </c>
      <c r="U829" s="14">
        <f t="shared" si="249"/>
        <v>-2.8447475091429864E-3</v>
      </c>
      <c r="V829" s="13">
        <v>50.460425999999998</v>
      </c>
      <c r="W829" s="14">
        <f t="shared" si="250"/>
        <v>-1.6440834279573879E-2</v>
      </c>
      <c r="X829" s="13">
        <v>337.54556300000002</v>
      </c>
      <c r="Y829" s="14">
        <f t="shared" si="251"/>
        <v>-9.4423962184835286E-3</v>
      </c>
      <c r="Z829" s="13">
        <v>66.500534000000002</v>
      </c>
      <c r="AA829" s="14">
        <f t="shared" si="252"/>
        <v>-4.0296487059559016E-3</v>
      </c>
      <c r="AB829" s="13">
        <v>292.86660799999999</v>
      </c>
      <c r="AC829" s="14">
        <f t="shared" si="253"/>
        <v>-1.7528287374603435E-2</v>
      </c>
      <c r="AD829" s="13">
        <v>218.66134600000001</v>
      </c>
      <c r="AE829" s="14">
        <f t="shared" si="254"/>
        <v>-1.5376144688544646E-2</v>
      </c>
      <c r="AF829" s="13">
        <v>143.84742700000001</v>
      </c>
      <c r="AG829" s="14">
        <f t="shared" si="255"/>
        <v>-9.1924614322212994E-3</v>
      </c>
      <c r="AH829" s="13">
        <v>39.122948000000001</v>
      </c>
      <c r="AI829" s="14">
        <f t="shared" si="256"/>
        <v>-1.3042348745883836E-2</v>
      </c>
      <c r="AJ829" s="13">
        <v>134.78323399999999</v>
      </c>
      <c r="AK829" s="14">
        <f t="shared" si="257"/>
        <v>1.5959756872014896E-3</v>
      </c>
      <c r="AL829" s="13">
        <v>276.33999599999999</v>
      </c>
      <c r="AM829" s="14">
        <f t="shared" si="258"/>
        <v>-2.3430063174788796E-2</v>
      </c>
      <c r="AN829" s="13">
        <v>217.15992700000001</v>
      </c>
      <c r="AO829" s="14">
        <f t="shared" si="259"/>
        <v>-1.1500914874054358E-2</v>
      </c>
    </row>
    <row r="830" spans="1:41" x14ac:dyDescent="0.2">
      <c r="A830" s="50">
        <v>44459</v>
      </c>
      <c r="B830" s="49">
        <v>140.748535</v>
      </c>
      <c r="C830" s="14">
        <f t="shared" si="240"/>
        <v>-2.1361239983745395E-2</v>
      </c>
      <c r="D830" s="13">
        <v>167.78649899999999</v>
      </c>
      <c r="E830" s="14">
        <f t="shared" si="241"/>
        <v>-3.0841744071414934E-2</v>
      </c>
      <c r="F830" s="13">
        <v>274.20001200000002</v>
      </c>
      <c r="G830" s="14">
        <f t="shared" si="242"/>
        <v>-9.2498840421345596E-3</v>
      </c>
      <c r="H830" s="13">
        <v>52.486609999999999</v>
      </c>
      <c r="I830" s="14">
        <f t="shared" si="243"/>
        <v>-1.0856182354042287E-2</v>
      </c>
      <c r="J830" s="13">
        <v>51.401440000000001</v>
      </c>
      <c r="K830" s="14">
        <f t="shared" si="244"/>
        <v>-1.6886584634207114E-2</v>
      </c>
      <c r="L830" s="13">
        <v>178.029785</v>
      </c>
      <c r="M830" s="14">
        <f t="shared" si="245"/>
        <v>-2.6489321529715837E-2</v>
      </c>
      <c r="N830" s="13">
        <v>138.71949799999999</v>
      </c>
      <c r="O830" s="14">
        <f t="shared" si="246"/>
        <v>-1.4776313605618485E-2</v>
      </c>
      <c r="P830" s="13">
        <v>309.03064000000001</v>
      </c>
      <c r="Q830" s="14">
        <f t="shared" si="247"/>
        <v>-1.3286885316407759E-2</v>
      </c>
      <c r="R830" s="13">
        <v>49.107371999999998</v>
      </c>
      <c r="S830" s="14">
        <f t="shared" si="248"/>
        <v>-2.3590178449786281E-2</v>
      </c>
      <c r="T830" s="13">
        <v>151.522659</v>
      </c>
      <c r="U830" s="14">
        <f t="shared" si="249"/>
        <v>-5.7057198071454041E-3</v>
      </c>
      <c r="V830" s="13">
        <v>50.108207999999998</v>
      </c>
      <c r="W830" s="14">
        <f t="shared" si="250"/>
        <v>-6.9800837591026399E-3</v>
      </c>
      <c r="X830" s="13">
        <v>334.24917599999998</v>
      </c>
      <c r="Y830" s="14">
        <f t="shared" si="251"/>
        <v>-9.7657542013077636E-3</v>
      </c>
      <c r="Z830" s="13">
        <v>66.732490999999996</v>
      </c>
      <c r="AA830" s="14">
        <f t="shared" si="252"/>
        <v>3.4880471786886691E-3</v>
      </c>
      <c r="AB830" s="13">
        <v>287.42669699999999</v>
      </c>
      <c r="AC830" s="14">
        <f t="shared" si="253"/>
        <v>-1.8574705519176171E-2</v>
      </c>
      <c r="AD830" s="13">
        <v>210.80351300000001</v>
      </c>
      <c r="AE830" s="14">
        <f t="shared" si="254"/>
        <v>-3.59360862984901E-2</v>
      </c>
      <c r="AF830" s="13">
        <v>143.36213699999999</v>
      </c>
      <c r="AG830" s="14">
        <f t="shared" si="255"/>
        <v>-3.3736439373366345E-3</v>
      </c>
      <c r="AH830" s="13">
        <v>39.399281000000002</v>
      </c>
      <c r="AI830" s="14">
        <f t="shared" si="256"/>
        <v>7.0631947265324957E-3</v>
      </c>
      <c r="AJ830" s="13">
        <v>133.42927599999999</v>
      </c>
      <c r="AK830" s="14">
        <f t="shared" si="257"/>
        <v>-1.0045448234310861E-2</v>
      </c>
      <c r="AL830" s="13">
        <v>269.91000400000001</v>
      </c>
      <c r="AM830" s="14">
        <f t="shared" si="258"/>
        <v>-2.326840881911274E-2</v>
      </c>
      <c r="AN830" s="13">
        <v>215.495102</v>
      </c>
      <c r="AO830" s="14">
        <f t="shared" si="259"/>
        <v>-7.666354575630363E-3</v>
      </c>
    </row>
    <row r="831" spans="1:41" x14ac:dyDescent="0.2">
      <c r="A831" s="50">
        <v>44460</v>
      </c>
      <c r="B831" s="49">
        <v>141.23101800000001</v>
      </c>
      <c r="C831" s="14">
        <f t="shared" si="240"/>
        <v>3.4279788418400958E-3</v>
      </c>
      <c r="D831" s="13">
        <v>167.18150299999999</v>
      </c>
      <c r="E831" s="14">
        <f t="shared" si="241"/>
        <v>-3.6057489941428988E-3</v>
      </c>
      <c r="F831" s="13">
        <v>273.17999300000002</v>
      </c>
      <c r="G831" s="14">
        <f t="shared" si="242"/>
        <v>-3.7199816023348875E-3</v>
      </c>
      <c r="H831" s="13">
        <v>52.087082000000002</v>
      </c>
      <c r="I831" s="14">
        <f t="shared" si="243"/>
        <v>-7.6119985649673039E-3</v>
      </c>
      <c r="J831" s="13">
        <v>50.822032999999998</v>
      </c>
      <c r="K831" s="14">
        <f t="shared" si="244"/>
        <v>-1.1272193930753738E-2</v>
      </c>
      <c r="L831" s="13">
        <v>170.61395300000001</v>
      </c>
      <c r="M831" s="14">
        <f t="shared" si="245"/>
        <v>-4.1655007334868155E-2</v>
      </c>
      <c r="N831" s="13">
        <v>139.033005</v>
      </c>
      <c r="O831" s="14">
        <f t="shared" si="246"/>
        <v>2.2600067367604115E-3</v>
      </c>
      <c r="P831" s="13">
        <v>311.83908100000002</v>
      </c>
      <c r="Q831" s="14">
        <f t="shared" si="247"/>
        <v>9.0879046815552922E-3</v>
      </c>
      <c r="R831" s="13">
        <v>49.005409</v>
      </c>
      <c r="S831" s="14">
        <f t="shared" si="248"/>
        <v>-2.0763277660225121E-3</v>
      </c>
      <c r="T831" s="13">
        <v>152.18869000000001</v>
      </c>
      <c r="U831" s="14">
        <f t="shared" si="249"/>
        <v>4.3955868013114685E-3</v>
      </c>
      <c r="V831" s="13">
        <v>50.098934</v>
      </c>
      <c r="W831" s="14">
        <f t="shared" si="250"/>
        <v>-1.8507945843915241E-4</v>
      </c>
      <c r="X831" s="13">
        <v>331.97622699999999</v>
      </c>
      <c r="Y831" s="14">
        <f t="shared" si="251"/>
        <v>-6.800163360761724E-3</v>
      </c>
      <c r="Z831" s="13">
        <v>66.769592000000003</v>
      </c>
      <c r="AA831" s="14">
        <f t="shared" si="252"/>
        <v>5.5596605857277659E-4</v>
      </c>
      <c r="AB831" s="13">
        <v>287.91497800000002</v>
      </c>
      <c r="AC831" s="14">
        <f t="shared" si="253"/>
        <v>1.6988018339856303E-3</v>
      </c>
      <c r="AD831" s="13">
        <v>212.13145399999999</v>
      </c>
      <c r="AE831" s="14">
        <f t="shared" si="254"/>
        <v>6.2994253800694455E-3</v>
      </c>
      <c r="AF831" s="13">
        <v>143.29679899999999</v>
      </c>
      <c r="AG831" s="14">
        <f t="shared" si="255"/>
        <v>-4.5575492502591963E-4</v>
      </c>
      <c r="AH831" s="13">
        <v>39.149684999999998</v>
      </c>
      <c r="AI831" s="14">
        <f t="shared" si="256"/>
        <v>-6.3350394642989194E-3</v>
      </c>
      <c r="AJ831" s="13">
        <v>133.634659</v>
      </c>
      <c r="AK831" s="14">
        <f t="shared" si="257"/>
        <v>1.5392648911622953E-3</v>
      </c>
      <c r="AL831" s="13">
        <v>269.48998999999998</v>
      </c>
      <c r="AM831" s="14">
        <f t="shared" si="258"/>
        <v>-1.5561260930515575E-3</v>
      </c>
      <c r="AN831" s="13">
        <v>215.61264</v>
      </c>
      <c r="AO831" s="14">
        <f t="shared" si="259"/>
        <v>5.4543235047632699E-4</v>
      </c>
    </row>
    <row r="832" spans="1:41" x14ac:dyDescent="0.2">
      <c r="A832" s="50">
        <v>44461</v>
      </c>
      <c r="B832" s="49">
        <v>143.61395300000001</v>
      </c>
      <c r="C832" s="14">
        <f t="shared" si="240"/>
        <v>1.687260372222199E-2</v>
      </c>
      <c r="D832" s="13">
        <v>169.00250199999999</v>
      </c>
      <c r="E832" s="14">
        <f t="shared" si="241"/>
        <v>1.0892347342995157E-2</v>
      </c>
      <c r="F832" s="13">
        <v>274.07000699999998</v>
      </c>
      <c r="G832" s="14">
        <f t="shared" si="242"/>
        <v>3.2579765092823898E-3</v>
      </c>
      <c r="H832" s="13">
        <v>52.049914999999999</v>
      </c>
      <c r="I832" s="14">
        <f t="shared" si="243"/>
        <v>-7.1355504230408151E-4</v>
      </c>
      <c r="J832" s="13">
        <v>51.061157000000001</v>
      </c>
      <c r="K832" s="14">
        <f t="shared" si="244"/>
        <v>4.70512464544659E-3</v>
      </c>
      <c r="L832" s="13">
        <v>173.085892</v>
      </c>
      <c r="M832" s="14">
        <f t="shared" si="245"/>
        <v>1.4488492626391514E-2</v>
      </c>
      <c r="N832" s="13">
        <v>140.28349299999999</v>
      </c>
      <c r="O832" s="14">
        <f t="shared" si="246"/>
        <v>8.9941809140929863E-3</v>
      </c>
      <c r="P832" s="13">
        <v>313.43457000000001</v>
      </c>
      <c r="Q832" s="14">
        <f t="shared" si="247"/>
        <v>5.1163856527656204E-3</v>
      </c>
      <c r="R832" s="13">
        <v>49.589362999999999</v>
      </c>
      <c r="S832" s="14">
        <f t="shared" si="248"/>
        <v>1.191611317844532E-2</v>
      </c>
      <c r="T832" s="13">
        <v>151.633667</v>
      </c>
      <c r="U832" s="14">
        <f t="shared" si="249"/>
        <v>-3.6469398612998249E-3</v>
      </c>
      <c r="V832" s="13">
        <v>50.173096000000001</v>
      </c>
      <c r="W832" s="14">
        <f t="shared" si="250"/>
        <v>1.480310938352547E-3</v>
      </c>
      <c r="X832" s="13">
        <v>337.90963699999998</v>
      </c>
      <c r="Y832" s="14">
        <f t="shared" si="251"/>
        <v>1.7872996670933228E-2</v>
      </c>
      <c r="Z832" s="13">
        <v>66.834541000000002</v>
      </c>
      <c r="AA832" s="14">
        <f t="shared" si="252"/>
        <v>9.7273321664137491E-4</v>
      </c>
      <c r="AB832" s="13">
        <v>291.60668900000002</v>
      </c>
      <c r="AC832" s="14">
        <f t="shared" si="253"/>
        <v>1.282222628931784E-2</v>
      </c>
      <c r="AD832" s="13">
        <v>219.07072400000001</v>
      </c>
      <c r="AE832" s="14">
        <f t="shared" si="254"/>
        <v>3.2712121984512565E-2</v>
      </c>
      <c r="AF832" s="13">
        <v>143.73545799999999</v>
      </c>
      <c r="AG832" s="14">
        <f t="shared" si="255"/>
        <v>3.0611918972454077E-3</v>
      </c>
      <c r="AH832" s="13">
        <v>39.176430000000003</v>
      </c>
      <c r="AI832" s="14">
        <f t="shared" si="256"/>
        <v>6.831472590393961E-4</v>
      </c>
      <c r="AJ832" s="13">
        <v>134.09222399999999</v>
      </c>
      <c r="AK832" s="14">
        <f t="shared" si="257"/>
        <v>3.4239994581044542E-3</v>
      </c>
      <c r="AL832" s="13">
        <v>272.33999599999999</v>
      </c>
      <c r="AM832" s="14">
        <f t="shared" si="258"/>
        <v>1.0575554216317951E-2</v>
      </c>
      <c r="AN832" s="13">
        <v>218.139206</v>
      </c>
      <c r="AO832" s="14">
        <f t="shared" si="259"/>
        <v>1.1718079236912926E-2</v>
      </c>
    </row>
    <row r="833" spans="1:41" x14ac:dyDescent="0.2">
      <c r="A833" s="50">
        <v>44462</v>
      </c>
      <c r="B833" s="49">
        <v>144.578934</v>
      </c>
      <c r="C833" s="14">
        <f t="shared" si="240"/>
        <v>6.7192705154490717E-3</v>
      </c>
      <c r="D833" s="13">
        <v>170.800003</v>
      </c>
      <c r="E833" s="14">
        <f t="shared" si="241"/>
        <v>1.0635943129410075E-2</v>
      </c>
      <c r="F833" s="13">
        <v>278.11999500000002</v>
      </c>
      <c r="G833" s="14">
        <f t="shared" si="242"/>
        <v>1.4777202526944366E-2</v>
      </c>
      <c r="H833" s="13">
        <v>52.189278000000002</v>
      </c>
      <c r="I833" s="14">
        <f t="shared" si="243"/>
        <v>2.6774875616992766E-3</v>
      </c>
      <c r="J833" s="13">
        <v>52.137188000000002</v>
      </c>
      <c r="K833" s="14">
        <f t="shared" si="244"/>
        <v>2.107337677444332E-2</v>
      </c>
      <c r="L833" s="13">
        <v>175.67744400000001</v>
      </c>
      <c r="M833" s="14">
        <f t="shared" si="245"/>
        <v>1.4972635666920864E-2</v>
      </c>
      <c r="N833" s="13">
        <v>141.216003</v>
      </c>
      <c r="O833" s="14">
        <f t="shared" si="246"/>
        <v>6.6473252130954119E-3</v>
      </c>
      <c r="P833" s="13">
        <v>313.415863</v>
      </c>
      <c r="Q833" s="14">
        <f t="shared" si="247"/>
        <v>-5.9683907872698505E-5</v>
      </c>
      <c r="R833" s="13">
        <v>50.080624</v>
      </c>
      <c r="S833" s="14">
        <f t="shared" si="248"/>
        <v>9.9065801672024723E-3</v>
      </c>
      <c r="T833" s="13">
        <v>152.493942</v>
      </c>
      <c r="U833" s="14">
        <f t="shared" si="249"/>
        <v>5.6733772718164932E-3</v>
      </c>
      <c r="V833" s="13">
        <v>50.089672</v>
      </c>
      <c r="W833" s="14">
        <f t="shared" si="250"/>
        <v>-1.6627237832802511E-3</v>
      </c>
      <c r="X833" s="13">
        <v>348.39889499999998</v>
      </c>
      <c r="Y833" s="14">
        <f t="shared" si="251"/>
        <v>3.1041606546427181E-2</v>
      </c>
      <c r="Z833" s="13">
        <v>67.771552999999997</v>
      </c>
      <c r="AA833" s="14">
        <f t="shared" si="252"/>
        <v>1.4019876339092407E-2</v>
      </c>
      <c r="AB833" s="13">
        <v>292.563873</v>
      </c>
      <c r="AC833" s="14">
        <f t="shared" si="253"/>
        <v>3.2824487095355348E-3</v>
      </c>
      <c r="AD833" s="13">
        <v>224.47232099999999</v>
      </c>
      <c r="AE833" s="14">
        <f t="shared" si="254"/>
        <v>2.465686378066656E-2</v>
      </c>
      <c r="AF833" s="13">
        <v>143.84742700000001</v>
      </c>
      <c r="AG833" s="14">
        <f t="shared" si="255"/>
        <v>7.7899358695487919E-4</v>
      </c>
      <c r="AH833" s="13">
        <v>39.390366</v>
      </c>
      <c r="AI833" s="14">
        <f t="shared" si="256"/>
        <v>5.4608344864499614E-3</v>
      </c>
      <c r="AJ833" s="13">
        <v>134.64317299999999</v>
      </c>
      <c r="AK833" s="14">
        <f t="shared" si="257"/>
        <v>4.1087319127468547E-3</v>
      </c>
      <c r="AL833" s="13">
        <v>279.10000600000001</v>
      </c>
      <c r="AM833" s="14">
        <f t="shared" si="258"/>
        <v>2.4821950867620624E-2</v>
      </c>
      <c r="AN833" s="13">
        <v>223.58412200000001</v>
      </c>
      <c r="AO833" s="14">
        <f t="shared" si="259"/>
        <v>2.4960739978121982E-2</v>
      </c>
    </row>
    <row r="834" spans="1:41" x14ac:dyDescent="0.2">
      <c r="A834" s="50">
        <v>44463</v>
      </c>
      <c r="B834" s="49">
        <v>144.66751099999999</v>
      </c>
      <c r="C834" s="14">
        <f t="shared" si="240"/>
        <v>6.1265495289930527E-4</v>
      </c>
      <c r="D834" s="13">
        <v>171.27600100000001</v>
      </c>
      <c r="E834" s="14">
        <f t="shared" si="241"/>
        <v>2.7868734873499612E-3</v>
      </c>
      <c r="F834" s="13">
        <v>277.86999500000002</v>
      </c>
      <c r="G834" s="14">
        <f t="shared" si="242"/>
        <v>-8.988925805208936E-4</v>
      </c>
      <c r="H834" s="13">
        <v>52.254322000000002</v>
      </c>
      <c r="I834" s="14">
        <f t="shared" si="243"/>
        <v>1.2463096347108404E-3</v>
      </c>
      <c r="J834" s="13">
        <v>52.173980999999998</v>
      </c>
      <c r="K834" s="14">
        <f t="shared" si="244"/>
        <v>7.0569590366087454E-4</v>
      </c>
      <c r="L834" s="13">
        <v>175.428268</v>
      </c>
      <c r="M834" s="14">
        <f t="shared" si="245"/>
        <v>-1.4183721844223118E-3</v>
      </c>
      <c r="N834" s="13">
        <v>142.21499600000001</v>
      </c>
      <c r="O834" s="14">
        <f t="shared" si="246"/>
        <v>7.074219484883848E-3</v>
      </c>
      <c r="P834" s="13">
        <v>314.89007600000002</v>
      </c>
      <c r="Q834" s="14">
        <f t="shared" si="247"/>
        <v>4.7036961878346162E-3</v>
      </c>
      <c r="R834" s="13">
        <v>50.256740999999998</v>
      </c>
      <c r="S834" s="14">
        <f t="shared" si="248"/>
        <v>3.5166694408599319E-3</v>
      </c>
      <c r="T834" s="13">
        <v>152.031464</v>
      </c>
      <c r="U834" s="14">
        <f t="shared" si="249"/>
        <v>-3.03276309822198E-3</v>
      </c>
      <c r="V834" s="13">
        <v>49.950634000000001</v>
      </c>
      <c r="W834" s="14">
        <f t="shared" si="250"/>
        <v>-2.7757818018852021E-3</v>
      </c>
      <c r="X834" s="13">
        <v>352.42340100000001</v>
      </c>
      <c r="Y834" s="14">
        <f t="shared" si="251"/>
        <v>1.1551431585338445E-2</v>
      </c>
      <c r="Z834" s="13">
        <v>68.291083999999998</v>
      </c>
      <c r="AA834" s="14">
        <f t="shared" si="252"/>
        <v>7.665915520631561E-3</v>
      </c>
      <c r="AB834" s="13">
        <v>292.35873400000003</v>
      </c>
      <c r="AC834" s="14">
        <f t="shared" si="253"/>
        <v>-7.0117679909154074E-4</v>
      </c>
      <c r="AD834" s="13">
        <v>220.46852100000001</v>
      </c>
      <c r="AE834" s="14">
        <f t="shared" si="254"/>
        <v>-1.7836497534143625E-2</v>
      </c>
      <c r="AF834" s="13">
        <v>143.91274999999999</v>
      </c>
      <c r="AG834" s="14">
        <f t="shared" si="255"/>
        <v>4.541130930342252E-4</v>
      </c>
      <c r="AH834" s="13">
        <v>39.167510999999998</v>
      </c>
      <c r="AI834" s="14">
        <f t="shared" si="256"/>
        <v>-5.6576016582329247E-3</v>
      </c>
      <c r="AJ834" s="13">
        <v>134.045547</v>
      </c>
      <c r="AK834" s="14">
        <f t="shared" si="257"/>
        <v>-4.4385911790714161E-3</v>
      </c>
      <c r="AL834" s="13">
        <v>278.10998499999999</v>
      </c>
      <c r="AM834" s="14">
        <f t="shared" si="258"/>
        <v>-3.5471908947218855E-3</v>
      </c>
      <c r="AN834" s="13">
        <v>226.79626500000001</v>
      </c>
      <c r="AO834" s="14">
        <f t="shared" si="259"/>
        <v>1.4366597105674561E-2</v>
      </c>
    </row>
    <row r="835" spans="1:41" x14ac:dyDescent="0.2">
      <c r="A835" s="50">
        <v>44466</v>
      </c>
      <c r="B835" s="49">
        <v>143.14128099999999</v>
      </c>
      <c r="C835" s="14">
        <f t="shared" si="240"/>
        <v>-1.0549915384940878E-2</v>
      </c>
      <c r="D835" s="13">
        <v>170.28999300000001</v>
      </c>
      <c r="E835" s="14">
        <f t="shared" si="241"/>
        <v>-5.7568368845790641E-3</v>
      </c>
      <c r="F835" s="13">
        <v>279.72000100000002</v>
      </c>
      <c r="G835" s="14">
        <f t="shared" si="242"/>
        <v>6.6578113264801342E-3</v>
      </c>
      <c r="H835" s="13">
        <v>52.300776999999997</v>
      </c>
      <c r="I835" s="14">
        <f t="shared" si="243"/>
        <v>8.8901737161561911E-4</v>
      </c>
      <c r="J835" s="13">
        <v>51.704940999999998</v>
      </c>
      <c r="K835" s="14">
        <f t="shared" si="244"/>
        <v>-8.9899216239603952E-3</v>
      </c>
      <c r="L835" s="13">
        <v>177.68090799999999</v>
      </c>
      <c r="M835" s="14">
        <f t="shared" si="245"/>
        <v>1.2840803968947601E-2</v>
      </c>
      <c r="N835" s="13">
        <v>141.07200599999999</v>
      </c>
      <c r="O835" s="14">
        <f t="shared" si="246"/>
        <v>-8.037056795332842E-3</v>
      </c>
      <c r="P835" s="13">
        <v>318.54760700000003</v>
      </c>
      <c r="Q835" s="14">
        <f t="shared" si="247"/>
        <v>1.1615262844929974E-2</v>
      </c>
      <c r="R835" s="13">
        <v>50.664566000000001</v>
      </c>
      <c r="S835" s="14">
        <f t="shared" si="248"/>
        <v>8.1148317993799957E-3</v>
      </c>
      <c r="T835" s="13">
        <v>150.930679</v>
      </c>
      <c r="U835" s="14">
        <f t="shared" si="249"/>
        <v>-7.2405077938340057E-3</v>
      </c>
      <c r="V835" s="13">
        <v>49.691105</v>
      </c>
      <c r="W835" s="14">
        <f t="shared" si="250"/>
        <v>-5.1957098282275904E-3</v>
      </c>
      <c r="X835" s="13">
        <v>351.05557299999998</v>
      </c>
      <c r="Y835" s="14">
        <f t="shared" si="251"/>
        <v>-3.8812065150010122E-3</v>
      </c>
      <c r="Z835" s="13">
        <v>68.059151</v>
      </c>
      <c r="AA835" s="14">
        <f t="shared" si="252"/>
        <v>-3.3962413014266835E-3</v>
      </c>
      <c r="AB835" s="13">
        <v>287.29974399999998</v>
      </c>
      <c r="AC835" s="14">
        <f t="shared" si="253"/>
        <v>-1.7304049483262696E-2</v>
      </c>
      <c r="AD835" s="13">
        <v>216.26504499999999</v>
      </c>
      <c r="AE835" s="14">
        <f t="shared" si="254"/>
        <v>-1.9066105133439981E-2</v>
      </c>
      <c r="AF835" s="13">
        <v>142.53152499999999</v>
      </c>
      <c r="AG835" s="14">
        <f t="shared" si="255"/>
        <v>-9.5976555239198902E-3</v>
      </c>
      <c r="AH835" s="13">
        <v>38.837699999999998</v>
      </c>
      <c r="AI835" s="14">
        <f t="shared" si="256"/>
        <v>-8.420524857961964E-3</v>
      </c>
      <c r="AJ835" s="13">
        <v>132.28066999999999</v>
      </c>
      <c r="AK835" s="14">
        <f t="shared" si="257"/>
        <v>-1.3166248633384336E-2</v>
      </c>
      <c r="AL835" s="13">
        <v>273.39001500000001</v>
      </c>
      <c r="AM835" s="14">
        <f t="shared" si="258"/>
        <v>-1.6971594888978814E-2</v>
      </c>
      <c r="AN835" s="13">
        <v>224.84745799999999</v>
      </c>
      <c r="AO835" s="14">
        <f t="shared" si="259"/>
        <v>-8.5927649646259097E-3</v>
      </c>
    </row>
    <row r="836" spans="1:41" x14ac:dyDescent="0.2">
      <c r="A836" s="50">
        <v>44467</v>
      </c>
      <c r="B836" s="49">
        <v>139.73436000000001</v>
      </c>
      <c r="C836" s="14">
        <f t="shared" ref="C836:C899" si="260">(B836/B835)-1</f>
        <v>-2.3801107382851905E-2</v>
      </c>
      <c r="D836" s="13">
        <v>165.79800399999999</v>
      </c>
      <c r="E836" s="14">
        <f t="shared" ref="E836:E899" si="261">(D836/D835)-1</f>
        <v>-2.6378467230308789E-2</v>
      </c>
      <c r="F836" s="13">
        <v>276.790009</v>
      </c>
      <c r="G836" s="14">
        <f t="shared" ref="G836:G899" si="262">(F836/F835)-1</f>
        <v>-1.0474731837284756E-2</v>
      </c>
      <c r="H836" s="13">
        <v>50.869919000000003</v>
      </c>
      <c r="I836" s="14">
        <f t="shared" ref="I836:I899" si="263">(H836/H835)-1</f>
        <v>-2.7358255117318708E-2</v>
      </c>
      <c r="J836" s="13">
        <v>51.061157000000001</v>
      </c>
      <c r="K836" s="14">
        <f t="shared" ref="K836:K899" si="264">(J836/J835)-1</f>
        <v>-1.2451111780593549E-2</v>
      </c>
      <c r="L836" s="13">
        <v>173.953079</v>
      </c>
      <c r="M836" s="14">
        <f t="shared" ref="M836:M899" si="265">(L836/L835)-1</f>
        <v>-2.0980470225872461E-2</v>
      </c>
      <c r="N836" s="13">
        <v>135.83000200000001</v>
      </c>
      <c r="O836" s="14">
        <f t="shared" ref="O836:O899" si="266">(N836/N835)-1</f>
        <v>-3.7158357271817488E-2</v>
      </c>
      <c r="P836" s="13">
        <v>311.44723499999998</v>
      </c>
      <c r="Q836" s="14">
        <f t="shared" ref="Q836:Q899" si="267">(P836/P835)-1</f>
        <v>-2.2289829978223819E-2</v>
      </c>
      <c r="R836" s="13">
        <v>50.052813999999998</v>
      </c>
      <c r="S836" s="14">
        <f t="shared" ref="S836:S899" si="268">(R836/R835)-1</f>
        <v>-1.2074553248911712E-2</v>
      </c>
      <c r="T836" s="13">
        <v>150.597702</v>
      </c>
      <c r="U836" s="14">
        <f t="shared" ref="U836:U899" si="269">(T836/T835)-1</f>
        <v>-2.2061584974384374E-3</v>
      </c>
      <c r="V836" s="13">
        <v>48.792011000000002</v>
      </c>
      <c r="W836" s="14">
        <f t="shared" ref="W836:W899" si="270">(V836/V835)-1</f>
        <v>-1.8093660827224523E-2</v>
      </c>
      <c r="X836" s="13">
        <v>345.55517600000002</v>
      </c>
      <c r="Y836" s="14">
        <f t="shared" ref="Y836:Y899" si="271">(X836/X835)-1</f>
        <v>-1.5668166019970786E-2</v>
      </c>
      <c r="Z836" s="13">
        <v>68.022048999999996</v>
      </c>
      <c r="AA836" s="14">
        <f t="shared" ref="AA836:AA899" si="272">(Z836/Z835)-1</f>
        <v>-5.451434444135872E-4</v>
      </c>
      <c r="AB836" s="13">
        <v>276.89849900000002</v>
      </c>
      <c r="AC836" s="14">
        <f t="shared" ref="AC836:AC899" si="273">(AB836/AB835)-1</f>
        <v>-3.6203460731242254E-2</v>
      </c>
      <c r="AD836" s="13">
        <v>206.66990699999999</v>
      </c>
      <c r="AE836" s="14">
        <f t="shared" ref="AE836:AE899" si="274">(AD836/AD835)-1</f>
        <v>-4.4367493600271812E-2</v>
      </c>
      <c r="AF836" s="13">
        <v>140.97293099999999</v>
      </c>
      <c r="AG836" s="14">
        <f t="shared" ref="AG836:AG899" si="275">(AF836/AF835)-1</f>
        <v>-1.0935082607163582E-2</v>
      </c>
      <c r="AH836" s="13">
        <v>38.365265000000001</v>
      </c>
      <c r="AI836" s="14">
        <f t="shared" ref="AI836:AI899" si="276">(AH836/AH835)-1</f>
        <v>-1.216434031881386E-2</v>
      </c>
      <c r="AJ836" s="13">
        <v>131.28154000000001</v>
      </c>
      <c r="AK836" s="14">
        <f t="shared" ref="AK836:AK899" si="277">(AJ836/AJ835)-1</f>
        <v>-7.5531065876819348E-3</v>
      </c>
      <c r="AL836" s="13">
        <v>262.19000199999999</v>
      </c>
      <c r="AM836" s="14">
        <f t="shared" ref="AM836:AM899" si="278">(AL836/AL835)-1</f>
        <v>-4.0967161876778957E-2</v>
      </c>
      <c r="AN836" s="13">
        <v>220.89106799999999</v>
      </c>
      <c r="AO836" s="14">
        <f t="shared" ref="AO836:AO899" si="279">(AN836/AN835)-1</f>
        <v>-1.7595884939913375E-2</v>
      </c>
    </row>
    <row r="837" spans="1:41" x14ac:dyDescent="0.2">
      <c r="A837" s="50">
        <v>44468</v>
      </c>
      <c r="B837" s="49">
        <v>140.64025899999999</v>
      </c>
      <c r="C837" s="14">
        <f t="shared" si="260"/>
        <v>6.4830081878213264E-3</v>
      </c>
      <c r="D837" s="13">
        <v>165.05600000000001</v>
      </c>
      <c r="E837" s="14">
        <f t="shared" si="261"/>
        <v>-4.4753494137358407E-3</v>
      </c>
      <c r="F837" s="13">
        <v>277.290009</v>
      </c>
      <c r="G837" s="14">
        <f t="shared" si="262"/>
        <v>1.8064235837356168E-3</v>
      </c>
      <c r="H837" s="13">
        <v>51.966293</v>
      </c>
      <c r="I837" s="14">
        <f t="shared" si="263"/>
        <v>2.1552501390851297E-2</v>
      </c>
      <c r="J837" s="13">
        <v>51.024360999999999</v>
      </c>
      <c r="K837" s="14">
        <f t="shared" si="264"/>
        <v>-7.206260524023067E-4</v>
      </c>
      <c r="L837" s="13">
        <v>172.119034</v>
      </c>
      <c r="M837" s="14">
        <f t="shared" si="265"/>
        <v>-1.0543331630249564E-2</v>
      </c>
      <c r="N837" s="13">
        <v>134.3535</v>
      </c>
      <c r="O837" s="14">
        <f t="shared" si="266"/>
        <v>-1.0870219968045158E-2</v>
      </c>
      <c r="P837" s="13">
        <v>314.367615</v>
      </c>
      <c r="Q837" s="14">
        <f t="shared" si="267"/>
        <v>9.3768050308746798E-3</v>
      </c>
      <c r="R837" s="13">
        <v>49.580097000000002</v>
      </c>
      <c r="S837" s="14">
        <f t="shared" si="268"/>
        <v>-9.4443641070809381E-3</v>
      </c>
      <c r="T837" s="13">
        <v>151.71691899999999</v>
      </c>
      <c r="U837" s="14">
        <f t="shared" si="269"/>
        <v>7.4318331895926182E-3</v>
      </c>
      <c r="V837" s="13">
        <v>49.088611999999998</v>
      </c>
      <c r="W837" s="14">
        <f t="shared" si="270"/>
        <v>6.0788845124664093E-3</v>
      </c>
      <c r="X837" s="13">
        <v>347.53298999999998</v>
      </c>
      <c r="Y837" s="14">
        <f t="shared" si="271"/>
        <v>5.7235837787015242E-3</v>
      </c>
      <c r="Z837" s="13">
        <v>69.664139000000006</v>
      </c>
      <c r="AA837" s="14">
        <f t="shared" si="272"/>
        <v>2.4140554778054435E-2</v>
      </c>
      <c r="AB837" s="13">
        <v>277.367279</v>
      </c>
      <c r="AC837" s="14">
        <f t="shared" si="273"/>
        <v>1.6929669235945521E-3</v>
      </c>
      <c r="AD837" s="13">
        <v>204.85270700000001</v>
      </c>
      <c r="AE837" s="14">
        <f t="shared" si="274"/>
        <v>-8.7927653637546177E-3</v>
      </c>
      <c r="AF837" s="13">
        <v>142.139511</v>
      </c>
      <c r="AG837" s="14">
        <f t="shared" si="275"/>
        <v>8.2752056846999711E-3</v>
      </c>
      <c r="AH837" s="13">
        <v>38.802047999999999</v>
      </c>
      <c r="AI837" s="14">
        <f t="shared" si="276"/>
        <v>1.1384855545765182E-2</v>
      </c>
      <c r="AJ837" s="13">
        <v>132.616837</v>
      </c>
      <c r="AK837" s="14">
        <f t="shared" si="277"/>
        <v>1.0171247229427749E-2</v>
      </c>
      <c r="AL837" s="13">
        <v>259</v>
      </c>
      <c r="AM837" s="14">
        <f t="shared" si="278"/>
        <v>-1.2166756839187109E-2</v>
      </c>
      <c r="AN837" s="13">
        <v>221.98788500000001</v>
      </c>
      <c r="AO837" s="14">
        <f t="shared" si="279"/>
        <v>4.9654203310747214E-3</v>
      </c>
    </row>
    <row r="838" spans="1:41" x14ac:dyDescent="0.2">
      <c r="A838" s="50">
        <v>44469</v>
      </c>
      <c r="B838" s="49">
        <v>139.33064300000001</v>
      </c>
      <c r="C838" s="14">
        <f t="shared" si="260"/>
        <v>-9.3118144783846946E-3</v>
      </c>
      <c r="D838" s="13">
        <v>164.25199900000001</v>
      </c>
      <c r="E838" s="14">
        <f t="shared" si="261"/>
        <v>-4.8710801182628716E-3</v>
      </c>
      <c r="F838" s="13">
        <v>272.94000199999999</v>
      </c>
      <c r="G838" s="14">
        <f t="shared" si="262"/>
        <v>-1.5687572068274536E-2</v>
      </c>
      <c r="H838" s="13">
        <v>51.966293</v>
      </c>
      <c r="I838" s="14">
        <f t="shared" si="263"/>
        <v>0</v>
      </c>
      <c r="J838" s="13">
        <v>50.058700999999999</v>
      </c>
      <c r="K838" s="14">
        <f t="shared" si="264"/>
        <v>-1.8925469737876788E-2</v>
      </c>
      <c r="L838" s="13">
        <v>168.620453</v>
      </c>
      <c r="M838" s="14">
        <f t="shared" si="265"/>
        <v>-2.0326520075635623E-2</v>
      </c>
      <c r="N838" s="13">
        <v>133.675995</v>
      </c>
      <c r="O838" s="14">
        <f t="shared" si="266"/>
        <v>-5.0427045071397281E-3</v>
      </c>
      <c r="P838" s="13">
        <v>306.27822900000001</v>
      </c>
      <c r="Q838" s="14">
        <f t="shared" si="267"/>
        <v>-2.5732249805693219E-2</v>
      </c>
      <c r="R838" s="13">
        <v>49.385444999999997</v>
      </c>
      <c r="S838" s="14">
        <f t="shared" si="268"/>
        <v>-3.9260108748880862E-3</v>
      </c>
      <c r="T838" s="13">
        <v>149.38595599999999</v>
      </c>
      <c r="U838" s="14">
        <f t="shared" si="269"/>
        <v>-1.5363896230980001E-2</v>
      </c>
      <c r="V838" s="13">
        <v>48.634433999999999</v>
      </c>
      <c r="W838" s="14">
        <f t="shared" si="270"/>
        <v>-9.252207008827229E-3</v>
      </c>
      <c r="X838" s="13">
        <v>342.111267</v>
      </c>
      <c r="Y838" s="14">
        <f t="shared" si="271"/>
        <v>-1.560059952869508E-2</v>
      </c>
      <c r="Z838" s="13">
        <v>69.682700999999994</v>
      </c>
      <c r="AA838" s="14">
        <f t="shared" si="272"/>
        <v>2.6644985880031058E-4</v>
      </c>
      <c r="AB838" s="13">
        <v>275.33581500000003</v>
      </c>
      <c r="AC838" s="14">
        <f t="shared" si="273"/>
        <v>-7.324093913759655E-3</v>
      </c>
      <c r="AD838" s="13">
        <v>206.83964499999999</v>
      </c>
      <c r="AE838" s="14">
        <f t="shared" si="274"/>
        <v>9.6993494940731395E-3</v>
      </c>
      <c r="AF838" s="13">
        <v>140.37560999999999</v>
      </c>
      <c r="AG838" s="14">
        <f t="shared" si="275"/>
        <v>-1.2409645900639199E-2</v>
      </c>
      <c r="AH838" s="13">
        <v>38.338527999999997</v>
      </c>
      <c r="AI838" s="14">
        <f t="shared" si="276"/>
        <v>-1.1945761213428829E-2</v>
      </c>
      <c r="AJ838" s="13">
        <v>130.54383899999999</v>
      </c>
      <c r="AK838" s="14">
        <f t="shared" si="277"/>
        <v>-1.5631484258669337E-2</v>
      </c>
      <c r="AL838" s="13">
        <v>260.209991</v>
      </c>
      <c r="AM838" s="14">
        <f t="shared" si="278"/>
        <v>4.6717799227800061E-3</v>
      </c>
      <c r="AN838" s="13">
        <v>218.139206</v>
      </c>
      <c r="AO838" s="14">
        <f t="shared" si="279"/>
        <v>-1.7337338026352178E-2</v>
      </c>
    </row>
    <row r="839" spans="1:41" x14ac:dyDescent="0.2">
      <c r="A839" s="50">
        <v>44470</v>
      </c>
      <c r="B839" s="49">
        <v>140.462997</v>
      </c>
      <c r="C839" s="14">
        <f t="shared" si="260"/>
        <v>8.1270995067466156E-3</v>
      </c>
      <c r="D839" s="13">
        <v>164.162994</v>
      </c>
      <c r="E839" s="14">
        <f t="shared" si="261"/>
        <v>-5.4188077187433681E-4</v>
      </c>
      <c r="F839" s="13">
        <v>275.709991</v>
      </c>
      <c r="G839" s="14">
        <f t="shared" si="262"/>
        <v>1.0148710264902938E-2</v>
      </c>
      <c r="H839" s="13">
        <v>53.155582000000003</v>
      </c>
      <c r="I839" s="14">
        <f t="shared" si="263"/>
        <v>2.2885777132496399E-2</v>
      </c>
      <c r="J839" s="13">
        <v>50.711677999999999</v>
      </c>
      <c r="K839" s="14">
        <f t="shared" si="264"/>
        <v>1.304422581800524E-2</v>
      </c>
      <c r="L839" s="13">
        <v>175.43821700000001</v>
      </c>
      <c r="M839" s="14">
        <f t="shared" si="265"/>
        <v>4.043260398547277E-2</v>
      </c>
      <c r="N839" s="13">
        <v>136.54299900000001</v>
      </c>
      <c r="O839" s="14">
        <f t="shared" si="266"/>
        <v>2.1447410958115531E-2</v>
      </c>
      <c r="P839" s="13">
        <v>307.77108800000002</v>
      </c>
      <c r="Q839" s="14">
        <f t="shared" si="267"/>
        <v>4.8741923475077442E-3</v>
      </c>
      <c r="R839" s="13">
        <v>49.923050000000003</v>
      </c>
      <c r="S839" s="14">
        <f t="shared" si="268"/>
        <v>1.0885899681576383E-2</v>
      </c>
      <c r="T839" s="13">
        <v>148.43322800000001</v>
      </c>
      <c r="U839" s="14">
        <f t="shared" si="269"/>
        <v>-6.3776276265218312E-3</v>
      </c>
      <c r="V839" s="13">
        <v>49.144233999999997</v>
      </c>
      <c r="W839" s="14">
        <f t="shared" si="270"/>
        <v>1.0482285041088391E-2</v>
      </c>
      <c r="X839" s="13">
        <v>354.41101099999997</v>
      </c>
      <c r="Y839" s="14">
        <f t="shared" si="271"/>
        <v>3.5952466891422175E-2</v>
      </c>
      <c r="Z839" s="13">
        <v>75.518187999999995</v>
      </c>
      <c r="AA839" s="14">
        <f t="shared" si="272"/>
        <v>8.3743697018862751E-2</v>
      </c>
      <c r="AB839" s="13">
        <v>282.34811400000001</v>
      </c>
      <c r="AC839" s="14">
        <f t="shared" si="273"/>
        <v>2.5468168752401432E-2</v>
      </c>
      <c r="AD839" s="13">
        <v>207.09922800000001</v>
      </c>
      <c r="AE839" s="14">
        <f t="shared" si="274"/>
        <v>1.2549963523675878E-3</v>
      </c>
      <c r="AF839" s="13">
        <v>140.87957800000001</v>
      </c>
      <c r="AG839" s="14">
        <f t="shared" si="275"/>
        <v>3.5901393411577054E-3</v>
      </c>
      <c r="AH839" s="13">
        <v>38.267212000000001</v>
      </c>
      <c r="AI839" s="14">
        <f t="shared" si="276"/>
        <v>-1.8601653146410602E-3</v>
      </c>
      <c r="AJ839" s="13">
        <v>130.33839399999999</v>
      </c>
      <c r="AK839" s="14">
        <f t="shared" si="277"/>
        <v>-1.5737625120707532E-3</v>
      </c>
      <c r="AL839" s="13">
        <v>264.64999399999999</v>
      </c>
      <c r="AM839" s="14">
        <f t="shared" si="278"/>
        <v>1.7063153428263256E-2</v>
      </c>
      <c r="AN839" s="13">
        <v>225.689651</v>
      </c>
      <c r="AO839" s="14">
        <f t="shared" si="279"/>
        <v>3.4612966364239828E-2</v>
      </c>
    </row>
    <row r="840" spans="1:41" x14ac:dyDescent="0.2">
      <c r="A840" s="50">
        <v>44473</v>
      </c>
      <c r="B840" s="49">
        <v>137.00680500000001</v>
      </c>
      <c r="C840" s="14">
        <f t="shared" si="260"/>
        <v>-2.4605711638062133E-2</v>
      </c>
      <c r="D840" s="13">
        <v>159.48899800000001</v>
      </c>
      <c r="E840" s="14">
        <f t="shared" si="261"/>
        <v>-2.8471678580618387E-2</v>
      </c>
      <c r="F840" s="13">
        <v>273.64001500000001</v>
      </c>
      <c r="G840" s="14">
        <f t="shared" si="262"/>
        <v>-7.5078019207508451E-3</v>
      </c>
      <c r="H840" s="13">
        <v>52.756058000000003</v>
      </c>
      <c r="I840" s="14">
        <f t="shared" si="263"/>
        <v>-7.5161250233324317E-3</v>
      </c>
      <c r="J840" s="13">
        <v>50.211689</v>
      </c>
      <c r="K840" s="14">
        <f t="shared" si="264"/>
        <v>-9.8594449980534682E-3</v>
      </c>
      <c r="L840" s="13">
        <v>172.89651499999999</v>
      </c>
      <c r="M840" s="14">
        <f t="shared" si="265"/>
        <v>-1.4487732738414749E-2</v>
      </c>
      <c r="N840" s="13">
        <v>133.65950000000001</v>
      </c>
      <c r="O840" s="14">
        <f t="shared" si="266"/>
        <v>-2.1117882433503654E-2</v>
      </c>
      <c r="P840" s="13">
        <v>304.60806300000002</v>
      </c>
      <c r="Q840" s="14">
        <f t="shared" si="267"/>
        <v>-1.0277199916842061E-2</v>
      </c>
      <c r="R840" s="13">
        <v>49.561562000000002</v>
      </c>
      <c r="S840" s="14">
        <f t="shared" si="268"/>
        <v>-7.2409037508726071E-3</v>
      </c>
      <c r="T840" s="13">
        <v>147.276993</v>
      </c>
      <c r="U840" s="14">
        <f t="shared" si="269"/>
        <v>-7.7895968145353933E-3</v>
      </c>
      <c r="V840" s="13">
        <v>49.116427999999999</v>
      </c>
      <c r="W840" s="14">
        <f t="shared" si="270"/>
        <v>-5.6580391506355632E-4</v>
      </c>
      <c r="X840" s="13">
        <v>338.686981</v>
      </c>
      <c r="Y840" s="14">
        <f t="shared" si="271"/>
        <v>-4.4366652028201115E-2</v>
      </c>
      <c r="Z840" s="13">
        <v>77.095352000000005</v>
      </c>
      <c r="AA840" s="14">
        <f t="shared" si="272"/>
        <v>2.0884558300048317E-2</v>
      </c>
      <c r="AB840" s="13">
        <v>276.49804699999999</v>
      </c>
      <c r="AC840" s="14">
        <f t="shared" si="273"/>
        <v>-2.0719341514709111E-2</v>
      </c>
      <c r="AD840" s="13">
        <v>197.01486199999999</v>
      </c>
      <c r="AE840" s="14">
        <f t="shared" si="274"/>
        <v>-4.8693402179171841E-2</v>
      </c>
      <c r="AF840" s="13">
        <v>140.17961099999999</v>
      </c>
      <c r="AG840" s="14">
        <f t="shared" si="275"/>
        <v>-4.9685483867648594E-3</v>
      </c>
      <c r="AH840" s="13">
        <v>37.812603000000003</v>
      </c>
      <c r="AI840" s="14">
        <f t="shared" si="276"/>
        <v>-1.1879856834095981E-2</v>
      </c>
      <c r="AJ840" s="13">
        <v>129.600708</v>
      </c>
      <c r="AK840" s="14">
        <f t="shared" si="277"/>
        <v>-5.6597751235142324E-3</v>
      </c>
      <c r="AL840" s="13">
        <v>255.009995</v>
      </c>
      <c r="AM840" s="14">
        <f t="shared" si="278"/>
        <v>-3.6425464645957972E-2</v>
      </c>
      <c r="AN840" s="13">
        <v>220.078262</v>
      </c>
      <c r="AO840" s="14">
        <f t="shared" si="279"/>
        <v>-2.4863297785860827E-2</v>
      </c>
    </row>
    <row r="841" spans="1:41" x14ac:dyDescent="0.2">
      <c r="A841" s="50">
        <v>44474</v>
      </c>
      <c r="B841" s="49">
        <v>138.94662500000001</v>
      </c>
      <c r="C841" s="14">
        <f t="shared" si="260"/>
        <v>1.415856679527705E-2</v>
      </c>
      <c r="D841" s="13">
        <v>161.050003</v>
      </c>
      <c r="E841" s="14">
        <f t="shared" si="261"/>
        <v>9.7875403292708718E-3</v>
      </c>
      <c r="F841" s="13">
        <v>278.04998799999998</v>
      </c>
      <c r="G841" s="14">
        <f t="shared" si="262"/>
        <v>1.611596534958526E-2</v>
      </c>
      <c r="H841" s="13">
        <v>52.998699000000002</v>
      </c>
      <c r="I841" s="14">
        <f t="shared" si="263"/>
        <v>4.599301183572102E-3</v>
      </c>
      <c r="J841" s="13">
        <v>50.637608</v>
      </c>
      <c r="K841" s="14">
        <f t="shared" si="264"/>
        <v>8.4824671004395391E-3</v>
      </c>
      <c r="L841" s="13">
        <v>174.04276999999999</v>
      </c>
      <c r="M841" s="14">
        <f t="shared" si="265"/>
        <v>6.6297172039586627E-3</v>
      </c>
      <c r="N841" s="13">
        <v>136.02299500000001</v>
      </c>
      <c r="O841" s="14">
        <f t="shared" si="266"/>
        <v>1.7682955569937153E-2</v>
      </c>
      <c r="P841" s="13">
        <v>307.41650399999997</v>
      </c>
      <c r="Q841" s="14">
        <f t="shared" si="267"/>
        <v>9.2198511501646596E-3</v>
      </c>
      <c r="R841" s="13">
        <v>50.006473999999997</v>
      </c>
      <c r="S841" s="14">
        <f t="shared" si="268"/>
        <v>8.976956779529921E-3</v>
      </c>
      <c r="T841" s="13">
        <v>147.60997</v>
      </c>
      <c r="U841" s="14">
        <f t="shared" si="269"/>
        <v>2.2608894520272926E-3</v>
      </c>
      <c r="V841" s="13">
        <v>49.199843999999999</v>
      </c>
      <c r="W841" s="14">
        <f t="shared" si="270"/>
        <v>1.6983319715351275E-3</v>
      </c>
      <c r="X841" s="13">
        <v>337.71285999999998</v>
      </c>
      <c r="Y841" s="14">
        <f t="shared" si="271"/>
        <v>-2.8761690134172513E-3</v>
      </c>
      <c r="Z841" s="13">
        <v>75.703734999999995</v>
      </c>
      <c r="AA841" s="14">
        <f t="shared" si="272"/>
        <v>-1.8050595319935914E-2</v>
      </c>
      <c r="AB841" s="13">
        <v>282.01608299999998</v>
      </c>
      <c r="AC841" s="14">
        <f t="shared" si="273"/>
        <v>1.995687152177239E-2</v>
      </c>
      <c r="AD841" s="13">
        <v>204.193726</v>
      </c>
      <c r="AE841" s="14">
        <f t="shared" si="274"/>
        <v>3.6438185054282979E-2</v>
      </c>
      <c r="AF841" s="13">
        <v>141.01023900000001</v>
      </c>
      <c r="AG841" s="14">
        <f t="shared" si="275"/>
        <v>5.9254551648029175E-3</v>
      </c>
      <c r="AH841" s="13">
        <v>37.723472999999998</v>
      </c>
      <c r="AI841" s="14">
        <f t="shared" si="276"/>
        <v>-2.3571506039932189E-3</v>
      </c>
      <c r="AJ841" s="13">
        <v>130.10498000000001</v>
      </c>
      <c r="AK841" s="14">
        <f t="shared" si="277"/>
        <v>3.8909663981157028E-3</v>
      </c>
      <c r="AL841" s="13">
        <v>260.14999399999999</v>
      </c>
      <c r="AM841" s="14">
        <f t="shared" si="278"/>
        <v>2.0156068784676462E-2</v>
      </c>
      <c r="AN841" s="13">
        <v>219.63755800000001</v>
      </c>
      <c r="AO841" s="14">
        <f t="shared" si="279"/>
        <v>-2.0024876423277993E-3</v>
      </c>
    </row>
    <row r="842" spans="1:41" x14ac:dyDescent="0.2">
      <c r="A842" s="50">
        <v>44475</v>
      </c>
      <c r="B842" s="49">
        <v>139.82295199999999</v>
      </c>
      <c r="C842" s="14">
        <f t="shared" si="260"/>
        <v>6.3069326081146571E-3</v>
      </c>
      <c r="D842" s="13">
        <v>163.100494</v>
      </c>
      <c r="E842" s="14">
        <f t="shared" si="261"/>
        <v>1.2732014665035374E-2</v>
      </c>
      <c r="F842" s="13">
        <v>280.22000100000002</v>
      </c>
      <c r="G842" s="14">
        <f t="shared" si="262"/>
        <v>7.8043988263003516E-3</v>
      </c>
      <c r="H842" s="13">
        <v>53.101357</v>
      </c>
      <c r="I842" s="14">
        <f t="shared" si="263"/>
        <v>1.9369909438720079E-3</v>
      </c>
      <c r="J842" s="13">
        <v>49.943171999999997</v>
      </c>
      <c r="K842" s="14">
        <f t="shared" si="264"/>
        <v>-1.3713838931728395E-2</v>
      </c>
      <c r="L842" s="13">
        <v>174.909943</v>
      </c>
      <c r="M842" s="14">
        <f t="shared" si="265"/>
        <v>4.9825281452369197E-3</v>
      </c>
      <c r="N842" s="13">
        <v>137.56500199999999</v>
      </c>
      <c r="O842" s="14">
        <f t="shared" si="266"/>
        <v>1.1336370001263196E-2</v>
      </c>
      <c r="P842" s="13">
        <v>308.23751800000002</v>
      </c>
      <c r="Q842" s="14">
        <f t="shared" si="267"/>
        <v>2.6706894044961071E-3</v>
      </c>
      <c r="R842" s="13">
        <v>50.034278999999998</v>
      </c>
      <c r="S842" s="14">
        <f t="shared" si="268"/>
        <v>5.5602800549392484E-4</v>
      </c>
      <c r="T842" s="13">
        <v>147.91523699999999</v>
      </c>
      <c r="U842" s="14">
        <f t="shared" si="269"/>
        <v>2.0680649145852215E-3</v>
      </c>
      <c r="V842" s="13">
        <v>49.783786999999997</v>
      </c>
      <c r="W842" s="14">
        <f t="shared" si="270"/>
        <v>1.1868797795375086E-2</v>
      </c>
      <c r="X842" s="13">
        <v>343.10504200000003</v>
      </c>
      <c r="Y842" s="14">
        <f t="shared" si="271"/>
        <v>1.5966765375769354E-2</v>
      </c>
      <c r="Z842" s="13">
        <v>74.831680000000006</v>
      </c>
      <c r="AA842" s="14">
        <f t="shared" si="272"/>
        <v>-1.1519312752534483E-2</v>
      </c>
      <c r="AB842" s="13">
        <v>286.26452599999999</v>
      </c>
      <c r="AC842" s="14">
        <f t="shared" si="273"/>
        <v>1.5064541549568267E-2</v>
      </c>
      <c r="AD842" s="13">
        <v>206.679901</v>
      </c>
      <c r="AE842" s="14">
        <f t="shared" si="274"/>
        <v>1.2175569978090328E-2</v>
      </c>
      <c r="AF842" s="13">
        <v>144.622086</v>
      </c>
      <c r="AG842" s="14">
        <f t="shared" si="275"/>
        <v>2.5614076152299603E-2</v>
      </c>
      <c r="AH842" s="13">
        <v>37.456051000000002</v>
      </c>
      <c r="AI842" s="14">
        <f t="shared" si="276"/>
        <v>-7.089007950036752E-3</v>
      </c>
      <c r="AJ842" s="13">
        <v>131.84179700000001</v>
      </c>
      <c r="AK842" s="14">
        <f t="shared" si="277"/>
        <v>1.3349350655140091E-2</v>
      </c>
      <c r="AL842" s="13">
        <v>264.05999800000001</v>
      </c>
      <c r="AM842" s="14">
        <f t="shared" si="278"/>
        <v>1.5029806227864206E-2</v>
      </c>
      <c r="AN842" s="13">
        <v>221.82141100000001</v>
      </c>
      <c r="AO842" s="14">
        <f t="shared" si="279"/>
        <v>9.9429852520942497E-3</v>
      </c>
    </row>
    <row r="843" spans="1:41" x14ac:dyDescent="0.2">
      <c r="A843" s="50">
        <v>44476</v>
      </c>
      <c r="B843" s="49">
        <v>141.09316999999999</v>
      </c>
      <c r="C843" s="14">
        <f t="shared" si="260"/>
        <v>9.0844741999154266E-3</v>
      </c>
      <c r="D843" s="13">
        <v>165.12150600000001</v>
      </c>
      <c r="E843" s="14">
        <f t="shared" si="261"/>
        <v>1.2391207104498481E-2</v>
      </c>
      <c r="F843" s="13">
        <v>282.95001200000002</v>
      </c>
      <c r="G843" s="14">
        <f t="shared" si="262"/>
        <v>9.7423845202255777E-3</v>
      </c>
      <c r="H843" s="13">
        <v>53.567977999999997</v>
      </c>
      <c r="I843" s="14">
        <f t="shared" si="263"/>
        <v>8.7873648878689092E-3</v>
      </c>
      <c r="J843" s="13">
        <v>50.943153000000002</v>
      </c>
      <c r="K843" s="14">
        <f t="shared" si="264"/>
        <v>2.0022376632385486E-2</v>
      </c>
      <c r="L843" s="13">
        <v>177.132721</v>
      </c>
      <c r="M843" s="14">
        <f t="shared" si="265"/>
        <v>1.2708128319497636E-2</v>
      </c>
      <c r="N843" s="13">
        <v>139.22500600000001</v>
      </c>
      <c r="O843" s="14">
        <f t="shared" si="266"/>
        <v>1.2067051763645642E-2</v>
      </c>
      <c r="P843" s="13">
        <v>314.88079800000003</v>
      </c>
      <c r="Q843" s="14">
        <f t="shared" si="267"/>
        <v>2.1552470455592054E-2</v>
      </c>
      <c r="R843" s="13">
        <v>50.219653999999998</v>
      </c>
      <c r="S843" s="14">
        <f t="shared" si="268"/>
        <v>3.7049599535550204E-3</v>
      </c>
      <c r="T843" s="13">
        <v>149.23793000000001</v>
      </c>
      <c r="U843" s="14">
        <f t="shared" si="269"/>
        <v>8.9422362890174689E-3</v>
      </c>
      <c r="V843" s="13">
        <v>49.941364</v>
      </c>
      <c r="W843" s="14">
        <f t="shared" si="270"/>
        <v>3.1652272656559344E-3</v>
      </c>
      <c r="X843" s="13">
        <v>348.68145800000002</v>
      </c>
      <c r="Y843" s="14">
        <f t="shared" si="271"/>
        <v>1.6252795259126485E-2</v>
      </c>
      <c r="Z843" s="13">
        <v>76.019172999999995</v>
      </c>
      <c r="AA843" s="14">
        <f t="shared" si="272"/>
        <v>1.5868853939935423E-2</v>
      </c>
      <c r="AB843" s="13">
        <v>287.96389799999997</v>
      </c>
      <c r="AC843" s="14">
        <f t="shared" si="273"/>
        <v>5.936369496232885E-3</v>
      </c>
      <c r="AD843" s="13">
        <v>210.424072</v>
      </c>
      <c r="AE843" s="14">
        <f t="shared" si="274"/>
        <v>1.8115796368607606E-2</v>
      </c>
      <c r="AF843" s="13">
        <v>145.95665</v>
      </c>
      <c r="AG843" s="14">
        <f t="shared" si="275"/>
        <v>9.2279404682351629E-3</v>
      </c>
      <c r="AH843" s="13">
        <v>38.097850999999999</v>
      </c>
      <c r="AI843" s="14">
        <f t="shared" si="276"/>
        <v>1.7134748134553623E-2</v>
      </c>
      <c r="AJ843" s="13">
        <v>132.896973</v>
      </c>
      <c r="AK843" s="14">
        <f t="shared" si="277"/>
        <v>8.0033496509455126E-3</v>
      </c>
      <c r="AL843" s="13">
        <v>263.540009</v>
      </c>
      <c r="AM843" s="14">
        <f t="shared" si="278"/>
        <v>-1.9692077707279543E-3</v>
      </c>
      <c r="AN843" s="13">
        <v>225.77778599999999</v>
      </c>
      <c r="AO843" s="14">
        <f t="shared" si="279"/>
        <v>1.7835857152671331E-2</v>
      </c>
    </row>
    <row r="844" spans="1:41" x14ac:dyDescent="0.2">
      <c r="A844" s="50">
        <v>44477</v>
      </c>
      <c r="B844" s="49">
        <v>140.70916700000001</v>
      </c>
      <c r="C844" s="14">
        <f t="shared" si="260"/>
        <v>-2.7216271347505483E-3</v>
      </c>
      <c r="D844" s="13">
        <v>164.43100000000001</v>
      </c>
      <c r="E844" s="14">
        <f t="shared" si="261"/>
        <v>-4.1818053670126254E-3</v>
      </c>
      <c r="F844" s="13">
        <v>284.14001500000001</v>
      </c>
      <c r="G844" s="14">
        <f t="shared" si="262"/>
        <v>4.2057004754605387E-3</v>
      </c>
      <c r="H844" s="13">
        <v>51.048228999999999</v>
      </c>
      <c r="I844" s="14">
        <f t="shared" si="263"/>
        <v>-4.7038344437790758E-2</v>
      </c>
      <c r="J844" s="13">
        <v>50.998711</v>
      </c>
      <c r="K844" s="14">
        <f t="shared" si="264"/>
        <v>1.090588169915474E-3</v>
      </c>
      <c r="L844" s="13">
        <v>176.165863</v>
      </c>
      <c r="M844" s="14">
        <f t="shared" si="265"/>
        <v>-5.4583816843191135E-3</v>
      </c>
      <c r="N844" s="13">
        <v>139.785507</v>
      </c>
      <c r="O844" s="14">
        <f t="shared" si="266"/>
        <v>4.0258644341519823E-3</v>
      </c>
      <c r="P844" s="13">
        <v>311.95107999999999</v>
      </c>
      <c r="Q844" s="14">
        <f t="shared" si="267"/>
        <v>-9.3042129548973618E-3</v>
      </c>
      <c r="R844" s="13">
        <v>49.876700999999997</v>
      </c>
      <c r="S844" s="14">
        <f t="shared" si="268"/>
        <v>-6.829059395749737E-3</v>
      </c>
      <c r="T844" s="13">
        <v>148.85871900000001</v>
      </c>
      <c r="U844" s="14">
        <f t="shared" si="269"/>
        <v>-2.540982711298656E-3</v>
      </c>
      <c r="V844" s="13">
        <v>50.163817999999999</v>
      </c>
      <c r="W844" s="14">
        <f t="shared" si="270"/>
        <v>4.4543036509776535E-3</v>
      </c>
      <c r="X844" s="13">
        <v>349.71597300000002</v>
      </c>
      <c r="Y844" s="14">
        <f t="shared" si="271"/>
        <v>2.9669343644880275E-3</v>
      </c>
      <c r="Z844" s="13">
        <v>74.803825000000003</v>
      </c>
      <c r="AA844" s="14">
        <f t="shared" si="272"/>
        <v>-1.5987387813334863E-2</v>
      </c>
      <c r="AB844" s="13">
        <v>287.96389799999997</v>
      </c>
      <c r="AC844" s="14">
        <f t="shared" si="273"/>
        <v>0</v>
      </c>
      <c r="AD844" s="13">
        <v>207.987854</v>
      </c>
      <c r="AE844" s="14">
        <f t="shared" si="274"/>
        <v>-1.1577658282366121E-2</v>
      </c>
      <c r="AF844" s="13">
        <v>145.62068199999999</v>
      </c>
      <c r="AG844" s="14">
        <f t="shared" si="275"/>
        <v>-2.301834140479464E-3</v>
      </c>
      <c r="AH844" s="13">
        <v>37.839351999999998</v>
      </c>
      <c r="AI844" s="14">
        <f t="shared" si="276"/>
        <v>-6.7851333661838042E-3</v>
      </c>
      <c r="AJ844" s="13">
        <v>132.34605400000001</v>
      </c>
      <c r="AK844" s="14">
        <f t="shared" si="277"/>
        <v>-4.1454593551953911E-3</v>
      </c>
      <c r="AL844" s="13">
        <v>260.05999800000001</v>
      </c>
      <c r="AM844" s="14">
        <f t="shared" si="278"/>
        <v>-1.3204867880231341E-2</v>
      </c>
      <c r="AN844" s="13">
        <v>225.50357099999999</v>
      </c>
      <c r="AO844" s="14">
        <f t="shared" si="279"/>
        <v>-1.2145348967147473E-3</v>
      </c>
    </row>
    <row r="845" spans="1:41" x14ac:dyDescent="0.2">
      <c r="A845" s="50">
        <v>44480</v>
      </c>
      <c r="B845" s="49">
        <v>140.620529</v>
      </c>
      <c r="C845" s="14">
        <f t="shared" si="260"/>
        <v>-6.2993763583296669E-4</v>
      </c>
      <c r="D845" s="13">
        <v>162.31500199999999</v>
      </c>
      <c r="E845" s="14">
        <f t="shared" si="261"/>
        <v>-1.2868607501018814E-2</v>
      </c>
      <c r="F845" s="13">
        <v>280.92999300000002</v>
      </c>
      <c r="G845" s="14">
        <f t="shared" si="262"/>
        <v>-1.1297324665798913E-2</v>
      </c>
      <c r="H845" s="13">
        <v>48.733795000000001</v>
      </c>
      <c r="I845" s="14">
        <f t="shared" si="263"/>
        <v>-4.5338184014179994E-2</v>
      </c>
      <c r="J845" s="13">
        <v>50.859820999999997</v>
      </c>
      <c r="K845" s="14">
        <f t="shared" si="264"/>
        <v>-2.723402165988098E-3</v>
      </c>
      <c r="L845" s="13">
        <v>172.95632900000001</v>
      </c>
      <c r="M845" s="14">
        <f t="shared" si="265"/>
        <v>-1.8218819159078414E-2</v>
      </c>
      <c r="N845" s="13">
        <v>138.91400100000001</v>
      </c>
      <c r="O845" s="14">
        <f t="shared" si="266"/>
        <v>-6.2345948353571545E-3</v>
      </c>
      <c r="P845" s="13">
        <v>314.40493800000002</v>
      </c>
      <c r="Q845" s="14">
        <f t="shared" si="267"/>
        <v>7.8661628611769174E-3</v>
      </c>
      <c r="R845" s="13">
        <v>49.533752</v>
      </c>
      <c r="S845" s="14">
        <f t="shared" si="268"/>
        <v>-6.8759359204610959E-3</v>
      </c>
      <c r="T845" s="13">
        <v>148.22970599999999</v>
      </c>
      <c r="U845" s="14">
        <f t="shared" si="269"/>
        <v>-4.225570421575453E-3</v>
      </c>
      <c r="V845" s="13">
        <v>50.265774</v>
      </c>
      <c r="W845" s="14">
        <f t="shared" si="270"/>
        <v>2.0324609263193683E-3</v>
      </c>
      <c r="X845" s="13">
        <v>342.02133199999997</v>
      </c>
      <c r="Y845" s="14">
        <f t="shared" si="271"/>
        <v>-2.2002543761419968E-2</v>
      </c>
      <c r="Z845" s="13">
        <v>74.154410999999996</v>
      </c>
      <c r="AA845" s="14">
        <f t="shared" si="272"/>
        <v>-8.6815614041128031E-3</v>
      </c>
      <c r="AB845" s="13">
        <v>287.35836799999998</v>
      </c>
      <c r="AC845" s="14">
        <f t="shared" si="273"/>
        <v>-2.102798316752863E-3</v>
      </c>
      <c r="AD845" s="13">
        <v>206.629974</v>
      </c>
      <c r="AE845" s="14">
        <f t="shared" si="274"/>
        <v>-6.5286504662911415E-3</v>
      </c>
      <c r="AF845" s="13">
        <v>145.81668099999999</v>
      </c>
      <c r="AG845" s="14">
        <f t="shared" si="275"/>
        <v>1.3459557894393015E-3</v>
      </c>
      <c r="AH845" s="13">
        <v>37.491706999999998</v>
      </c>
      <c r="AI845" s="14">
        <f t="shared" si="276"/>
        <v>-9.1873930610650856E-3</v>
      </c>
      <c r="AJ845" s="13">
        <v>132.896973</v>
      </c>
      <c r="AK845" s="14">
        <f t="shared" si="277"/>
        <v>4.1627157240364809E-3</v>
      </c>
      <c r="AL845" s="13">
        <v>255.050003</v>
      </c>
      <c r="AM845" s="14">
        <f t="shared" si="278"/>
        <v>-1.92647659714279E-2</v>
      </c>
      <c r="AN845" s="13">
        <v>220.45040900000001</v>
      </c>
      <c r="AO845" s="14">
        <f t="shared" si="279"/>
        <v>-2.2408345808412888E-2</v>
      </c>
    </row>
    <row r="846" spans="1:41" x14ac:dyDescent="0.2">
      <c r="A846" s="50">
        <v>44481</v>
      </c>
      <c r="B846" s="49">
        <v>139.340485</v>
      </c>
      <c r="C846" s="14">
        <f t="shared" si="260"/>
        <v>-9.1028245242912309E-3</v>
      </c>
      <c r="D846" s="13">
        <v>162.366501</v>
      </c>
      <c r="E846" s="14">
        <f t="shared" si="261"/>
        <v>3.1727812811777056E-4</v>
      </c>
      <c r="F846" s="13">
        <v>278.61999500000002</v>
      </c>
      <c r="G846" s="14">
        <f t="shared" si="262"/>
        <v>-8.222682011742366E-3</v>
      </c>
      <c r="H846" s="13">
        <v>48.836452000000001</v>
      </c>
      <c r="I846" s="14">
        <f t="shared" si="263"/>
        <v>2.1064848325480501E-3</v>
      </c>
      <c r="J846" s="13">
        <v>50.257980000000003</v>
      </c>
      <c r="K846" s="14">
        <f t="shared" si="264"/>
        <v>-1.18333291027507E-2</v>
      </c>
      <c r="L846" s="13">
        <v>172.56759600000001</v>
      </c>
      <c r="M846" s="14">
        <f t="shared" si="265"/>
        <v>-2.2475789249666311E-3</v>
      </c>
      <c r="N846" s="13">
        <v>136.449005</v>
      </c>
      <c r="O846" s="14">
        <f t="shared" si="266"/>
        <v>-1.7744762819120075E-2</v>
      </c>
      <c r="P846" s="13">
        <v>315.17932100000002</v>
      </c>
      <c r="Q846" s="14">
        <f t="shared" si="267"/>
        <v>2.4630115701300692E-3</v>
      </c>
      <c r="R846" s="13">
        <v>48.356579000000004</v>
      </c>
      <c r="S846" s="14">
        <f t="shared" si="268"/>
        <v>-2.3765068311401016E-2</v>
      </c>
      <c r="T846" s="13">
        <v>145.86174</v>
      </c>
      <c r="U846" s="14">
        <f t="shared" si="269"/>
        <v>-1.5974976028084398E-2</v>
      </c>
      <c r="V846" s="13">
        <v>50.265774</v>
      </c>
      <c r="W846" s="14">
        <f t="shared" si="270"/>
        <v>0</v>
      </c>
      <c r="X846" s="13">
        <v>340.23809799999998</v>
      </c>
      <c r="Y846" s="14">
        <f t="shared" si="271"/>
        <v>-5.2138092953804005E-3</v>
      </c>
      <c r="Z846" s="13">
        <v>73.838973999999993</v>
      </c>
      <c r="AA846" s="14">
        <f t="shared" si="272"/>
        <v>-4.2537860627064328E-3</v>
      </c>
      <c r="AB846" s="13">
        <v>286.03988600000002</v>
      </c>
      <c r="AC846" s="14">
        <f t="shared" si="273"/>
        <v>-4.588284688476385E-3</v>
      </c>
      <c r="AD846" s="13">
        <v>206.390366</v>
      </c>
      <c r="AE846" s="14">
        <f t="shared" si="274"/>
        <v>-1.1595994296549339E-3</v>
      </c>
      <c r="AF846" s="13">
        <v>146.460632</v>
      </c>
      <c r="AG846" s="14">
        <f t="shared" si="275"/>
        <v>4.4161682708991901E-3</v>
      </c>
      <c r="AH846" s="13">
        <v>37.304516</v>
      </c>
      <c r="AI846" s="14">
        <f t="shared" si="276"/>
        <v>-4.9928641552650088E-3</v>
      </c>
      <c r="AJ846" s="13">
        <v>132.700897</v>
      </c>
      <c r="AK846" s="14">
        <f t="shared" si="277"/>
        <v>-1.4753985404920567E-3</v>
      </c>
      <c r="AL846" s="13">
        <v>255.85000600000001</v>
      </c>
      <c r="AM846" s="14">
        <f t="shared" si="278"/>
        <v>3.1366516000395084E-3</v>
      </c>
      <c r="AN846" s="13">
        <v>219.41233800000001</v>
      </c>
      <c r="AO846" s="14">
        <f t="shared" si="279"/>
        <v>-4.7088640239265622E-3</v>
      </c>
    </row>
    <row r="847" spans="1:41" x14ac:dyDescent="0.2">
      <c r="A847" s="50">
        <v>44482</v>
      </c>
      <c r="B847" s="49">
        <v>138.74970999999999</v>
      </c>
      <c r="C847" s="14">
        <f t="shared" si="260"/>
        <v>-4.2397943426134566E-3</v>
      </c>
      <c r="D847" s="13">
        <v>164.21400499999999</v>
      </c>
      <c r="E847" s="14">
        <f t="shared" si="261"/>
        <v>1.1378603274821986E-2</v>
      </c>
      <c r="F847" s="13">
        <v>277.89999399999999</v>
      </c>
      <c r="G847" s="14">
        <f t="shared" si="262"/>
        <v>-2.5841684477814209E-3</v>
      </c>
      <c r="H847" s="13">
        <v>49.172409000000002</v>
      </c>
      <c r="I847" s="14">
        <f t="shared" si="263"/>
        <v>6.879226197677113E-3</v>
      </c>
      <c r="J847" s="13">
        <v>50.572788000000003</v>
      </c>
      <c r="K847" s="14">
        <f t="shared" si="264"/>
        <v>6.2638410855351268E-3</v>
      </c>
      <c r="L847" s="13">
        <v>172.39814799999999</v>
      </c>
      <c r="M847" s="14">
        <f t="shared" si="265"/>
        <v>-9.8192246938422212E-4</v>
      </c>
      <c r="N847" s="13">
        <v>137.58200099999999</v>
      </c>
      <c r="O847" s="14">
        <f t="shared" si="266"/>
        <v>8.3034390760121646E-3</v>
      </c>
      <c r="P847" s="13">
        <v>315.627228</v>
      </c>
      <c r="Q847" s="14">
        <f t="shared" si="267"/>
        <v>1.4211179800085461E-3</v>
      </c>
      <c r="R847" s="13">
        <v>48.440002</v>
      </c>
      <c r="S847" s="14">
        <f t="shared" si="268"/>
        <v>1.7251633950365886E-3</v>
      </c>
      <c r="T847" s="13">
        <v>147.258499</v>
      </c>
      <c r="U847" s="14">
        <f t="shared" si="269"/>
        <v>9.5759107220303452E-3</v>
      </c>
      <c r="V847" s="13">
        <v>50.275050999999998</v>
      </c>
      <c r="W847" s="14">
        <f t="shared" si="270"/>
        <v>1.845589804305714E-4</v>
      </c>
      <c r="X847" s="13">
        <v>337.292236</v>
      </c>
      <c r="Y847" s="14">
        <f t="shared" si="271"/>
        <v>-8.6582367386734971E-3</v>
      </c>
      <c r="Z847" s="13">
        <v>73.245223999999993</v>
      </c>
      <c r="AA847" s="14">
        <f t="shared" si="272"/>
        <v>-8.041146400544541E-3</v>
      </c>
      <c r="AB847" s="13">
        <v>289.38974000000002</v>
      </c>
      <c r="AC847" s="14">
        <f t="shared" si="273"/>
        <v>1.1711142969760502E-2</v>
      </c>
      <c r="AD847" s="13">
        <v>209.06620799999999</v>
      </c>
      <c r="AE847" s="14">
        <f t="shared" si="274"/>
        <v>1.2964955932099897E-2</v>
      </c>
      <c r="AF847" s="13">
        <v>147.44993600000001</v>
      </c>
      <c r="AG847" s="14">
        <f t="shared" si="275"/>
        <v>6.7547434862906819E-3</v>
      </c>
      <c r="AH847" s="13">
        <v>36.921219000000001</v>
      </c>
      <c r="AI847" s="14">
        <f t="shared" si="276"/>
        <v>-1.0274814984866709E-2</v>
      </c>
      <c r="AJ847" s="13">
        <v>133.009018</v>
      </c>
      <c r="AK847" s="14">
        <f t="shared" si="277"/>
        <v>2.3219210040457128E-3</v>
      </c>
      <c r="AL847" s="13">
        <v>256.35998499999999</v>
      </c>
      <c r="AM847" s="14">
        <f t="shared" si="278"/>
        <v>1.9932733556393689E-3</v>
      </c>
      <c r="AN847" s="13">
        <v>217.85524000000001</v>
      </c>
      <c r="AO847" s="14">
        <f t="shared" si="279"/>
        <v>-7.096674754908272E-3</v>
      </c>
    </row>
    <row r="848" spans="1:41" x14ac:dyDescent="0.2">
      <c r="A848" s="50">
        <v>44483</v>
      </c>
      <c r="B848" s="49">
        <v>141.555984</v>
      </c>
      <c r="C848" s="14">
        <f t="shared" si="260"/>
        <v>2.0225440471191014E-2</v>
      </c>
      <c r="D848" s="13">
        <v>164.99299600000001</v>
      </c>
      <c r="E848" s="14">
        <f t="shared" si="261"/>
        <v>4.7437549556141878E-3</v>
      </c>
      <c r="F848" s="13">
        <v>281.64001500000001</v>
      </c>
      <c r="G848" s="14">
        <f t="shared" si="262"/>
        <v>1.3458154302802949E-2</v>
      </c>
      <c r="H848" s="13">
        <v>50.385624</v>
      </c>
      <c r="I848" s="14">
        <f t="shared" si="263"/>
        <v>2.4672677720548597E-2</v>
      </c>
      <c r="J848" s="13">
        <v>51.526474</v>
      </c>
      <c r="K848" s="14">
        <f t="shared" si="264"/>
        <v>1.8857690819813921E-2</v>
      </c>
      <c r="L848" s="13">
        <v>173.84343000000001</v>
      </c>
      <c r="M848" s="14">
        <f t="shared" si="265"/>
        <v>8.383396322795944E-3</v>
      </c>
      <c r="N848" s="13">
        <v>141.15100100000001</v>
      </c>
      <c r="O848" s="14">
        <f t="shared" si="266"/>
        <v>2.5940893242278218E-2</v>
      </c>
      <c r="P848" s="13">
        <v>321.01083399999999</v>
      </c>
      <c r="Q848" s="14">
        <f t="shared" si="267"/>
        <v>1.7056849100483662E-2</v>
      </c>
      <c r="R848" s="13">
        <v>49.960124999999998</v>
      </c>
      <c r="S848" s="14">
        <f t="shared" si="268"/>
        <v>3.1381563526772682E-2</v>
      </c>
      <c r="T848" s="13">
        <v>148.10022000000001</v>
      </c>
      <c r="U848" s="14">
        <f t="shared" si="269"/>
        <v>5.7159417331831275E-3</v>
      </c>
      <c r="V848" s="13">
        <v>50.618003999999999</v>
      </c>
      <c r="W848" s="14">
        <f t="shared" si="270"/>
        <v>6.8215346017252987E-3</v>
      </c>
      <c r="X848" s="13">
        <v>339.48931900000002</v>
      </c>
      <c r="Y848" s="14">
        <f t="shared" si="271"/>
        <v>6.5138854841593208E-3</v>
      </c>
      <c r="Z848" s="13">
        <v>72.670029</v>
      </c>
      <c r="AA848" s="14">
        <f t="shared" si="272"/>
        <v>-7.8530034941253213E-3</v>
      </c>
      <c r="AB848" s="13">
        <v>295.67929099999998</v>
      </c>
      <c r="AC848" s="14">
        <f t="shared" si="273"/>
        <v>2.1733842395379899E-2</v>
      </c>
      <c r="AD848" s="13">
        <v>217.12373400000001</v>
      </c>
      <c r="AE848" s="14">
        <f t="shared" si="274"/>
        <v>3.8540546925689867E-2</v>
      </c>
      <c r="AF848" s="13">
        <v>148.63520800000001</v>
      </c>
      <c r="AG848" s="14">
        <f t="shared" si="275"/>
        <v>8.0384707661045329E-3</v>
      </c>
      <c r="AH848" s="13">
        <v>37.144069999999999</v>
      </c>
      <c r="AI848" s="14">
        <f t="shared" si="276"/>
        <v>6.0358516331759926E-3</v>
      </c>
      <c r="AJ848" s="13">
        <v>134.51243600000001</v>
      </c>
      <c r="AK848" s="14">
        <f t="shared" si="277"/>
        <v>1.130312833374969E-2</v>
      </c>
      <c r="AL848" s="13">
        <v>266.45001200000002</v>
      </c>
      <c r="AM848" s="14">
        <f t="shared" si="278"/>
        <v>3.9358821931589683E-2</v>
      </c>
      <c r="AN848" s="13">
        <v>220.518936</v>
      </c>
      <c r="AO848" s="14">
        <f t="shared" si="279"/>
        <v>1.2226908106502288E-2</v>
      </c>
    </row>
    <row r="849" spans="1:41" x14ac:dyDescent="0.2">
      <c r="A849" s="50">
        <v>44484</v>
      </c>
      <c r="B849" s="49">
        <v>142.61940000000001</v>
      </c>
      <c r="C849" s="14">
        <f t="shared" si="260"/>
        <v>7.5123351902948166E-3</v>
      </c>
      <c r="D849" s="13">
        <v>170.45100400000001</v>
      </c>
      <c r="E849" s="14">
        <f t="shared" si="261"/>
        <v>3.3080240569727026E-2</v>
      </c>
      <c r="F849" s="13">
        <v>284.209991</v>
      </c>
      <c r="G849" s="14">
        <f t="shared" si="262"/>
        <v>9.1250385709573667E-3</v>
      </c>
      <c r="H849" s="13">
        <v>50.413623999999999</v>
      </c>
      <c r="I849" s="14">
        <f t="shared" si="263"/>
        <v>5.5571406637722198E-4</v>
      </c>
      <c r="J849" s="13">
        <v>51.156109000000001</v>
      </c>
      <c r="K849" s="14">
        <f t="shared" si="264"/>
        <v>-7.1878584201201523E-3</v>
      </c>
      <c r="L849" s="13">
        <v>175.88677999999999</v>
      </c>
      <c r="M849" s="14">
        <f t="shared" si="265"/>
        <v>1.1753967348665295E-2</v>
      </c>
      <c r="N849" s="13">
        <v>141.36799600000001</v>
      </c>
      <c r="O849" s="14">
        <f t="shared" si="266"/>
        <v>1.537325264877154E-3</v>
      </c>
      <c r="P849" s="13">
        <v>326.94494600000002</v>
      </c>
      <c r="Q849" s="14">
        <f t="shared" si="267"/>
        <v>1.8485706311083705E-2</v>
      </c>
      <c r="R849" s="13">
        <v>50.479191</v>
      </c>
      <c r="S849" s="14">
        <f t="shared" si="268"/>
        <v>1.038960571055414E-2</v>
      </c>
      <c r="T849" s="13">
        <v>149.20098899999999</v>
      </c>
      <c r="U849" s="14">
        <f t="shared" si="269"/>
        <v>7.432595306070322E-3</v>
      </c>
      <c r="V849" s="13">
        <v>50.497509000000001</v>
      </c>
      <c r="W849" s="14">
        <f t="shared" si="270"/>
        <v>-2.3804771124519286E-3</v>
      </c>
      <c r="X849" s="13">
        <v>350.74063100000001</v>
      </c>
      <c r="Y849" s="14">
        <f t="shared" si="271"/>
        <v>3.3141873308832892E-2</v>
      </c>
      <c r="Z849" s="13">
        <v>72.670029</v>
      </c>
      <c r="AA849" s="14">
        <f t="shared" si="272"/>
        <v>0</v>
      </c>
      <c r="AB849" s="13">
        <v>297.10522500000002</v>
      </c>
      <c r="AC849" s="14">
        <f t="shared" si="273"/>
        <v>4.8225697348551755E-3</v>
      </c>
      <c r="AD849" s="13">
        <v>218.281937</v>
      </c>
      <c r="AE849" s="14">
        <f t="shared" si="274"/>
        <v>5.3342993815681528E-3</v>
      </c>
      <c r="AF849" s="13">
        <v>148.215225</v>
      </c>
      <c r="AG849" s="14">
        <f t="shared" si="275"/>
        <v>-2.8255956690961259E-3</v>
      </c>
      <c r="AH849" s="13">
        <v>36.983620000000002</v>
      </c>
      <c r="AI849" s="14">
        <f t="shared" si="276"/>
        <v>-4.319666638577746E-3</v>
      </c>
      <c r="AJ849" s="13">
        <v>134.857956</v>
      </c>
      <c r="AK849" s="14">
        <f t="shared" si="277"/>
        <v>2.5686844300403244E-3</v>
      </c>
      <c r="AL849" s="13">
        <v>268.35000600000001</v>
      </c>
      <c r="AM849" s="14">
        <f t="shared" si="278"/>
        <v>7.1307709304964106E-3</v>
      </c>
      <c r="AN849" s="13">
        <v>226.208664</v>
      </c>
      <c r="AO849" s="14">
        <f t="shared" si="279"/>
        <v>2.5801539329030732E-2</v>
      </c>
    </row>
    <row r="850" spans="1:41" x14ac:dyDescent="0.2">
      <c r="A850" s="50">
        <v>44487</v>
      </c>
      <c r="B850" s="49">
        <v>144.30320699999999</v>
      </c>
      <c r="C850" s="14">
        <f t="shared" si="260"/>
        <v>1.1806297039532954E-2</v>
      </c>
      <c r="D850" s="13">
        <v>172.337006</v>
      </c>
      <c r="E850" s="14">
        <f t="shared" si="261"/>
        <v>1.1064774954332224E-2</v>
      </c>
      <c r="F850" s="13">
        <v>282.58999599999999</v>
      </c>
      <c r="G850" s="14">
        <f t="shared" si="262"/>
        <v>-5.699993143450155E-3</v>
      </c>
      <c r="H850" s="13">
        <v>49.667026999999997</v>
      </c>
      <c r="I850" s="14">
        <f t="shared" si="263"/>
        <v>-1.4809429292367504E-2</v>
      </c>
      <c r="J850" s="13">
        <v>51.100555</v>
      </c>
      <c r="K850" s="14">
        <f t="shared" si="264"/>
        <v>-1.0859700060456001E-3</v>
      </c>
      <c r="L850" s="13">
        <v>170.584045</v>
      </c>
      <c r="M850" s="14">
        <f t="shared" si="265"/>
        <v>-3.014857057477538E-2</v>
      </c>
      <c r="N850" s="13">
        <v>142.77799999999999</v>
      </c>
      <c r="O850" s="14">
        <f t="shared" si="266"/>
        <v>9.9739972263594989E-3</v>
      </c>
      <c r="P850" s="13">
        <v>331.23693800000001</v>
      </c>
      <c r="Q850" s="14">
        <f t="shared" si="267"/>
        <v>1.3127567966748632E-2</v>
      </c>
      <c r="R850" s="13">
        <v>50.488461000000001</v>
      </c>
      <c r="S850" s="14">
        <f t="shared" si="268"/>
        <v>1.8364002703608051E-4</v>
      </c>
      <c r="T850" s="13">
        <v>148.109467</v>
      </c>
      <c r="U850" s="14">
        <f t="shared" si="269"/>
        <v>-7.3157826051675201E-3</v>
      </c>
      <c r="V850" s="13">
        <v>49.996974999999999</v>
      </c>
      <c r="W850" s="14">
        <f t="shared" si="270"/>
        <v>-9.9120532856383781E-3</v>
      </c>
      <c r="X850" s="13">
        <v>353.14456200000001</v>
      </c>
      <c r="Y850" s="14">
        <f t="shared" si="271"/>
        <v>6.8538708878584931E-3</v>
      </c>
      <c r="Z850" s="13">
        <v>71.575301999999994</v>
      </c>
      <c r="AA850" s="14">
        <f t="shared" si="272"/>
        <v>-1.5064353421408549E-2</v>
      </c>
      <c r="AB850" s="13">
        <v>300.11325099999999</v>
      </c>
      <c r="AC850" s="14">
        <f t="shared" si="273"/>
        <v>1.0124446650172425E-2</v>
      </c>
      <c r="AD850" s="13">
        <v>221.876328</v>
      </c>
      <c r="AE850" s="14">
        <f t="shared" si="274"/>
        <v>1.6466735861886628E-2</v>
      </c>
      <c r="AF850" s="13">
        <v>147.54324299999999</v>
      </c>
      <c r="AG850" s="14">
        <f t="shared" si="275"/>
        <v>-4.5338257253937364E-3</v>
      </c>
      <c r="AH850" s="13">
        <v>36.832081000000002</v>
      </c>
      <c r="AI850" s="14">
        <f t="shared" si="276"/>
        <v>-4.0974626064187447E-3</v>
      </c>
      <c r="AJ850" s="13">
        <v>132.91566499999999</v>
      </c>
      <c r="AK850" s="14">
        <f t="shared" si="277"/>
        <v>-1.4402494725635706E-2</v>
      </c>
      <c r="AL850" s="13">
        <v>270.32998700000002</v>
      </c>
      <c r="AM850" s="14">
        <f t="shared" si="278"/>
        <v>7.3783527323640907E-3</v>
      </c>
      <c r="AN850" s="13">
        <v>225.875687</v>
      </c>
      <c r="AO850" s="14">
        <f t="shared" si="279"/>
        <v>-1.4719904804353368E-3</v>
      </c>
    </row>
    <row r="851" spans="1:41" x14ac:dyDescent="0.2">
      <c r="A851" s="50">
        <v>44488</v>
      </c>
      <c r="B851" s="49">
        <v>146.47932399999999</v>
      </c>
      <c r="C851" s="14">
        <f t="shared" si="260"/>
        <v>1.5080170740765286E-2</v>
      </c>
      <c r="D851" s="13">
        <v>172.207504</v>
      </c>
      <c r="E851" s="14">
        <f t="shared" si="261"/>
        <v>-7.5144626801748604E-4</v>
      </c>
      <c r="F851" s="13">
        <v>284.82998700000002</v>
      </c>
      <c r="G851" s="14">
        <f t="shared" si="262"/>
        <v>7.926646490345135E-3</v>
      </c>
      <c r="H851" s="13">
        <v>50.618941999999997</v>
      </c>
      <c r="I851" s="14">
        <f t="shared" si="263"/>
        <v>1.9165934776003368E-2</v>
      </c>
      <c r="J851" s="13">
        <v>51.609805999999999</v>
      </c>
      <c r="K851" s="14">
        <f t="shared" si="264"/>
        <v>9.9656647564787537E-3</v>
      </c>
      <c r="L851" s="13">
        <v>170.62391700000001</v>
      </c>
      <c r="M851" s="14">
        <f t="shared" si="265"/>
        <v>2.3373815528882069E-4</v>
      </c>
      <c r="N851" s="13">
        <v>143.23699999999999</v>
      </c>
      <c r="O851" s="14">
        <f t="shared" si="266"/>
        <v>3.2147809886677869E-3</v>
      </c>
      <c r="P851" s="13">
        <v>334.01730300000003</v>
      </c>
      <c r="Q851" s="14">
        <f t="shared" si="267"/>
        <v>8.3938857084835394E-3</v>
      </c>
      <c r="R851" s="13">
        <v>51.174357999999998</v>
      </c>
      <c r="S851" s="14">
        <f t="shared" si="268"/>
        <v>1.3585222968075739E-2</v>
      </c>
      <c r="T851" s="13">
        <v>151.57820100000001</v>
      </c>
      <c r="U851" s="14">
        <f t="shared" si="269"/>
        <v>2.3420069427432466E-2</v>
      </c>
      <c r="V851" s="13">
        <v>50.191634999999998</v>
      </c>
      <c r="W851" s="14">
        <f t="shared" si="270"/>
        <v>3.8934355528508213E-3</v>
      </c>
      <c r="X851" s="13">
        <v>356.75045799999998</v>
      </c>
      <c r="Y851" s="14">
        <f t="shared" si="271"/>
        <v>1.0210821255687286E-2</v>
      </c>
      <c r="Z851" s="13">
        <v>73.746200999999999</v>
      </c>
      <c r="AA851" s="14">
        <f t="shared" si="272"/>
        <v>3.0330280688162681E-2</v>
      </c>
      <c r="AB851" s="13">
        <v>301.03137199999998</v>
      </c>
      <c r="AC851" s="14">
        <f t="shared" si="273"/>
        <v>3.0592484568432443E-3</v>
      </c>
      <c r="AD851" s="13">
        <v>222.55531300000001</v>
      </c>
      <c r="AE851" s="14">
        <f t="shared" si="274"/>
        <v>3.0601957681579695E-3</v>
      </c>
      <c r="AF851" s="13">
        <v>149.41915900000001</v>
      </c>
      <c r="AG851" s="14">
        <f t="shared" si="275"/>
        <v>1.2714347074504806E-2</v>
      </c>
      <c r="AH851" s="13">
        <v>37.518447999999999</v>
      </c>
      <c r="AI851" s="14">
        <f t="shared" si="276"/>
        <v>1.8635031781125688E-2</v>
      </c>
      <c r="AJ851" s="13">
        <v>131.34689299999999</v>
      </c>
      <c r="AK851" s="14">
        <f t="shared" si="277"/>
        <v>-1.1802762300440639E-2</v>
      </c>
      <c r="AL851" s="13">
        <v>271.70001200000002</v>
      </c>
      <c r="AM851" s="14">
        <f t="shared" si="278"/>
        <v>5.0679727217979309E-3</v>
      </c>
      <c r="AN851" s="13">
        <v>228.686295</v>
      </c>
      <c r="AO851" s="14">
        <f t="shared" si="279"/>
        <v>1.2443163039499661E-2</v>
      </c>
    </row>
    <row r="852" spans="1:41" x14ac:dyDescent="0.2">
      <c r="A852" s="50">
        <v>44489</v>
      </c>
      <c r="B852" s="49">
        <v>146.971664</v>
      </c>
      <c r="C852" s="14">
        <f t="shared" si="260"/>
        <v>3.3611569643781092E-3</v>
      </c>
      <c r="D852" s="13">
        <v>170.753006</v>
      </c>
      <c r="E852" s="14">
        <f t="shared" si="261"/>
        <v>-8.4461940752593723E-3</v>
      </c>
      <c r="F852" s="13">
        <v>287.48998999999998</v>
      </c>
      <c r="G852" s="14">
        <f t="shared" si="262"/>
        <v>9.3389148664320132E-3</v>
      </c>
      <c r="H852" s="13">
        <v>51.057555999999998</v>
      </c>
      <c r="I852" s="14">
        <f t="shared" si="263"/>
        <v>8.6650171392361752E-3</v>
      </c>
      <c r="J852" s="13">
        <v>52.035721000000002</v>
      </c>
      <c r="K852" s="14">
        <f t="shared" si="264"/>
        <v>8.2525983531114289E-3</v>
      </c>
      <c r="L852" s="13">
        <v>169.99597199999999</v>
      </c>
      <c r="M852" s="14">
        <f t="shared" si="265"/>
        <v>-3.6802870959762313E-3</v>
      </c>
      <c r="N852" s="13">
        <v>141.76899700000001</v>
      </c>
      <c r="O852" s="14">
        <f t="shared" si="266"/>
        <v>-1.0248769521841283E-2</v>
      </c>
      <c r="P852" s="13">
        <v>334.241241</v>
      </c>
      <c r="Q852" s="14">
        <f t="shared" si="267"/>
        <v>6.7043832157387406E-4</v>
      </c>
      <c r="R852" s="13">
        <v>51.322673999999999</v>
      </c>
      <c r="S852" s="14">
        <f t="shared" si="268"/>
        <v>2.8982483766577527E-3</v>
      </c>
      <c r="T852" s="13">
        <v>151.49490399999999</v>
      </c>
      <c r="U852" s="14">
        <f t="shared" si="269"/>
        <v>-5.4953152531489469E-4</v>
      </c>
      <c r="V852" s="13">
        <v>50.636543000000003</v>
      </c>
      <c r="W852" s="14">
        <f t="shared" si="270"/>
        <v>8.8641862334233323E-3</v>
      </c>
      <c r="X852" s="13">
        <v>351.49917599999998</v>
      </c>
      <c r="Y852" s="14">
        <f t="shared" si="271"/>
        <v>-1.4719762462084951E-2</v>
      </c>
      <c r="Z852" s="13">
        <v>75.212029000000001</v>
      </c>
      <c r="AA852" s="14">
        <f t="shared" si="272"/>
        <v>1.9876657782005536E-2</v>
      </c>
      <c r="AB852" s="13">
        <v>300.23046900000003</v>
      </c>
      <c r="AC852" s="14">
        <f t="shared" si="273"/>
        <v>-2.6605300127986453E-3</v>
      </c>
      <c r="AD852" s="13">
        <v>220.68820199999999</v>
      </c>
      <c r="AE852" s="14">
        <f t="shared" si="274"/>
        <v>-8.3894245202765783E-3</v>
      </c>
      <c r="AF852" s="13">
        <v>150.54844700000001</v>
      </c>
      <c r="AG852" s="14">
        <f t="shared" si="275"/>
        <v>7.5578527382824667E-3</v>
      </c>
      <c r="AH852" s="13">
        <v>38.151333000000001</v>
      </c>
      <c r="AI852" s="14">
        <f t="shared" si="276"/>
        <v>1.6868634864640519E-2</v>
      </c>
      <c r="AJ852" s="13">
        <v>131.860489</v>
      </c>
      <c r="AK852" s="14">
        <f t="shared" si="277"/>
        <v>3.9102257257048745E-3</v>
      </c>
      <c r="AL852" s="13">
        <v>258.35998499999999</v>
      </c>
      <c r="AM852" s="14">
        <f t="shared" si="278"/>
        <v>-4.9098367356715578E-2</v>
      </c>
      <c r="AN852" s="13">
        <v>226.629761</v>
      </c>
      <c r="AO852" s="14">
        <f t="shared" si="279"/>
        <v>-8.9928169941272396E-3</v>
      </c>
    </row>
    <row r="853" spans="1:41" x14ac:dyDescent="0.2">
      <c r="A853" s="50">
        <v>44490</v>
      </c>
      <c r="B853" s="49">
        <v>147.188278</v>
      </c>
      <c r="C853" s="14">
        <f t="shared" si="260"/>
        <v>1.4738487277383694E-3</v>
      </c>
      <c r="D853" s="13">
        <v>171.75050400000001</v>
      </c>
      <c r="E853" s="14">
        <f t="shared" si="261"/>
        <v>5.8417595295512381E-3</v>
      </c>
      <c r="F853" s="13">
        <v>286.82000699999998</v>
      </c>
      <c r="G853" s="14">
        <f t="shared" si="262"/>
        <v>-2.3304567926000219E-3</v>
      </c>
      <c r="H853" s="13">
        <v>50.422955000000002</v>
      </c>
      <c r="I853" s="14">
        <f t="shared" si="263"/>
        <v>-1.242912998029122E-2</v>
      </c>
      <c r="J853" s="13">
        <v>51.563507000000001</v>
      </c>
      <c r="K853" s="14">
        <f t="shared" si="264"/>
        <v>-9.0748045943286337E-3</v>
      </c>
      <c r="L853" s="13">
        <v>170.783401</v>
      </c>
      <c r="M853" s="14">
        <f t="shared" si="265"/>
        <v>4.6320450463379625E-3</v>
      </c>
      <c r="N853" s="13">
        <v>141.88600199999999</v>
      </c>
      <c r="O853" s="14">
        <f t="shared" si="266"/>
        <v>8.2532149112957143E-4</v>
      </c>
      <c r="P853" s="13">
        <v>340.20339999999999</v>
      </c>
      <c r="Q853" s="14">
        <f t="shared" si="267"/>
        <v>1.7837891524582927E-2</v>
      </c>
      <c r="R853" s="13">
        <v>51.906619999999997</v>
      </c>
      <c r="S853" s="14">
        <f t="shared" si="268"/>
        <v>1.137793404918841E-2</v>
      </c>
      <c r="T853" s="13">
        <v>151.143417</v>
      </c>
      <c r="U853" s="14">
        <f t="shared" si="269"/>
        <v>-2.3201242465554772E-3</v>
      </c>
      <c r="V853" s="13">
        <v>50.377006999999999</v>
      </c>
      <c r="W853" s="14">
        <f t="shared" si="270"/>
        <v>-5.1254683796246869E-3</v>
      </c>
      <c r="X853" s="13">
        <v>350.94747899999999</v>
      </c>
      <c r="Y853" s="14">
        <f t="shared" si="271"/>
        <v>-1.5695541772763333E-3</v>
      </c>
      <c r="Z853" s="13">
        <v>75.304817</v>
      </c>
      <c r="AA853" s="14">
        <f t="shared" si="272"/>
        <v>1.2336856382375583E-3</v>
      </c>
      <c r="AB853" s="13">
        <v>303.50225799999998</v>
      </c>
      <c r="AC853" s="14">
        <f t="shared" si="273"/>
        <v>1.0897591476633162E-2</v>
      </c>
      <c r="AD853" s="13">
        <v>226.569061</v>
      </c>
      <c r="AE853" s="14">
        <f t="shared" si="274"/>
        <v>2.6647817811302987E-2</v>
      </c>
      <c r="AF853" s="13">
        <v>148.56051600000001</v>
      </c>
      <c r="AG853" s="14">
        <f t="shared" si="275"/>
        <v>-1.3204593203143489E-2</v>
      </c>
      <c r="AH853" s="13">
        <v>38.204815000000004</v>
      </c>
      <c r="AI853" s="14">
        <f t="shared" si="276"/>
        <v>1.401838305361558E-3</v>
      </c>
      <c r="AJ853" s="13">
        <v>130.91151400000001</v>
      </c>
      <c r="AK853" s="14">
        <f t="shared" si="277"/>
        <v>-7.1968108657627372E-3</v>
      </c>
      <c r="AL853" s="13">
        <v>243.21000699999999</v>
      </c>
      <c r="AM853" s="14">
        <f t="shared" si="278"/>
        <v>-5.8639026473081723E-2</v>
      </c>
      <c r="AN853" s="13">
        <v>225.47421299999999</v>
      </c>
      <c r="AO853" s="14">
        <f t="shared" si="279"/>
        <v>-5.0988360703430047E-3</v>
      </c>
    </row>
    <row r="854" spans="1:41" x14ac:dyDescent="0.2">
      <c r="A854" s="50">
        <v>44491</v>
      </c>
      <c r="B854" s="49">
        <v>146.41040000000001</v>
      </c>
      <c r="C854" s="14">
        <f t="shared" si="260"/>
        <v>-5.2849181372988108E-3</v>
      </c>
      <c r="D854" s="13">
        <v>166.77749600000001</v>
      </c>
      <c r="E854" s="14">
        <f t="shared" si="261"/>
        <v>-2.8954837885075357E-2</v>
      </c>
      <c r="F854" s="13">
        <v>289.23998999999998</v>
      </c>
      <c r="G854" s="14">
        <f t="shared" si="262"/>
        <v>8.4372879887699703E-3</v>
      </c>
      <c r="H854" s="13">
        <v>50.600268999999997</v>
      </c>
      <c r="I854" s="14">
        <f t="shared" si="263"/>
        <v>3.516533293219215E-3</v>
      </c>
      <c r="J854" s="13">
        <v>51.026485000000001</v>
      </c>
      <c r="K854" s="14">
        <f t="shared" si="264"/>
        <v>-1.0414768723934986E-2</v>
      </c>
      <c r="L854" s="13">
        <v>168.869629</v>
      </c>
      <c r="M854" s="14">
        <f t="shared" si="265"/>
        <v>-1.1205843125234316E-2</v>
      </c>
      <c r="N854" s="13">
        <v>137.566498</v>
      </c>
      <c r="O854" s="14">
        <f t="shared" si="266"/>
        <v>-3.0443482366921515E-2</v>
      </c>
      <c r="P854" s="13">
        <v>341.48159800000002</v>
      </c>
      <c r="Q854" s="14">
        <f t="shared" si="267"/>
        <v>3.7571582177016172E-3</v>
      </c>
      <c r="R854" s="13">
        <v>45.844673</v>
      </c>
      <c r="S854" s="14">
        <f t="shared" si="268"/>
        <v>-0.11678562387610669</v>
      </c>
      <c r="T854" s="13">
        <v>151.43945299999999</v>
      </c>
      <c r="U854" s="14">
        <f t="shared" si="269"/>
        <v>1.9586430284290746E-3</v>
      </c>
      <c r="V854" s="13">
        <v>50.469704</v>
      </c>
      <c r="W854" s="14">
        <f t="shared" si="270"/>
        <v>1.8400656474093502E-3</v>
      </c>
      <c r="X854" s="13">
        <v>353.37112400000001</v>
      </c>
      <c r="Y854" s="14">
        <f t="shared" si="271"/>
        <v>6.9060048725981815E-3</v>
      </c>
      <c r="Z854" s="13">
        <v>75.286270000000002</v>
      </c>
      <c r="AA854" s="14">
        <f t="shared" si="272"/>
        <v>-2.4629234541528877E-4</v>
      </c>
      <c r="AB854" s="13">
        <v>301.93966699999999</v>
      </c>
      <c r="AC854" s="14">
        <f t="shared" si="273"/>
        <v>-5.1485317120770757E-3</v>
      </c>
      <c r="AD854" s="13">
        <v>226.90853899999999</v>
      </c>
      <c r="AE854" s="14">
        <f t="shared" si="274"/>
        <v>1.4983422648338074E-3</v>
      </c>
      <c r="AF854" s="13">
        <v>149.297821</v>
      </c>
      <c r="AG854" s="14">
        <f t="shared" si="275"/>
        <v>4.9629943396265475E-3</v>
      </c>
      <c r="AH854" s="13">
        <v>38.472233000000003</v>
      </c>
      <c r="AI854" s="14">
        <f t="shared" si="276"/>
        <v>6.9995889261602606E-3</v>
      </c>
      <c r="AJ854" s="13">
        <v>132.320877</v>
      </c>
      <c r="AK854" s="14">
        <f t="shared" si="277"/>
        <v>1.0765768089734173E-2</v>
      </c>
      <c r="AL854" s="13">
        <v>240.39999399999999</v>
      </c>
      <c r="AM854" s="14">
        <f t="shared" si="278"/>
        <v>-1.1553854360935034E-2</v>
      </c>
      <c r="AN854" s="13">
        <v>226.44371000000001</v>
      </c>
      <c r="AO854" s="14">
        <f t="shared" si="279"/>
        <v>4.2998132118994281E-3</v>
      </c>
    </row>
    <row r="855" spans="1:41" x14ac:dyDescent="0.2">
      <c r="A855" s="50">
        <v>44494</v>
      </c>
      <c r="B855" s="49">
        <v>146.36116000000001</v>
      </c>
      <c r="C855" s="14">
        <f t="shared" si="260"/>
        <v>-3.3631490659136176E-4</v>
      </c>
      <c r="D855" s="13">
        <v>166.018494</v>
      </c>
      <c r="E855" s="14">
        <f t="shared" si="261"/>
        <v>-4.5509857037306922E-3</v>
      </c>
      <c r="F855" s="13">
        <v>290.26001000000002</v>
      </c>
      <c r="G855" s="14">
        <f t="shared" si="262"/>
        <v>3.5265524659990888E-3</v>
      </c>
      <c r="H855" s="13">
        <v>50.469611999999998</v>
      </c>
      <c r="I855" s="14">
        <f t="shared" si="263"/>
        <v>-2.5821404230084166E-3</v>
      </c>
      <c r="J855" s="13">
        <v>51.054256000000002</v>
      </c>
      <c r="K855" s="14">
        <f t="shared" si="264"/>
        <v>5.4424677694342449E-4</v>
      </c>
      <c r="L855" s="13">
        <v>171.45121800000001</v>
      </c>
      <c r="M855" s="14">
        <f t="shared" si="265"/>
        <v>1.5287467706819102E-2</v>
      </c>
      <c r="N855" s="13">
        <v>137.44700599999999</v>
      </c>
      <c r="O855" s="14">
        <f t="shared" si="266"/>
        <v>-8.6861264724502618E-4</v>
      </c>
      <c r="P855" s="13">
        <v>346.39877300000001</v>
      </c>
      <c r="Q855" s="14">
        <f t="shared" si="267"/>
        <v>1.4399531420723921E-2</v>
      </c>
      <c r="R855" s="13">
        <v>45.798327999999998</v>
      </c>
      <c r="S855" s="14">
        <f t="shared" si="268"/>
        <v>-1.0109135253293378E-3</v>
      </c>
      <c r="T855" s="13">
        <v>151.77243000000001</v>
      </c>
      <c r="U855" s="14">
        <f t="shared" si="269"/>
        <v>2.1987467162869478E-3</v>
      </c>
      <c r="V855" s="13">
        <v>50.265774</v>
      </c>
      <c r="W855" s="14">
        <f t="shared" si="270"/>
        <v>-4.040641886863483E-3</v>
      </c>
      <c r="X855" s="13">
        <v>355.52877799999999</v>
      </c>
      <c r="Y855" s="14">
        <f t="shared" si="271"/>
        <v>6.1059148681315012E-3</v>
      </c>
      <c r="Z855" s="13">
        <v>75.759406999999996</v>
      </c>
      <c r="AA855" s="14">
        <f t="shared" si="272"/>
        <v>6.2845057936857796E-3</v>
      </c>
      <c r="AB855" s="13">
        <v>300.93368500000003</v>
      </c>
      <c r="AC855" s="14">
        <f t="shared" si="273"/>
        <v>-3.3317318323728973E-3</v>
      </c>
      <c r="AD855" s="13">
        <v>231.30174299999999</v>
      </c>
      <c r="AE855" s="14">
        <f t="shared" si="274"/>
        <v>1.9361122412409504E-2</v>
      </c>
      <c r="AF855" s="13">
        <v>148.59785500000001</v>
      </c>
      <c r="AG855" s="14">
        <f t="shared" si="275"/>
        <v>-4.6883872471252808E-3</v>
      </c>
      <c r="AH855" s="13">
        <v>38.463321999999998</v>
      </c>
      <c r="AI855" s="14">
        <f t="shared" si="276"/>
        <v>-2.3162159576239905E-4</v>
      </c>
      <c r="AJ855" s="13">
        <v>132.33969099999999</v>
      </c>
      <c r="AK855" s="14">
        <f t="shared" si="277"/>
        <v>1.4218466825899334E-4</v>
      </c>
      <c r="AL855" s="13">
        <v>246.88000500000001</v>
      </c>
      <c r="AM855" s="14">
        <f t="shared" si="278"/>
        <v>2.69551213050363E-2</v>
      </c>
      <c r="AN855" s="13">
        <v>229.03886399999999</v>
      </c>
      <c r="AO855" s="14">
        <f t="shared" si="279"/>
        <v>1.1460481724133498E-2</v>
      </c>
    </row>
    <row r="856" spans="1:41" x14ac:dyDescent="0.2">
      <c r="A856" s="50">
        <v>44495</v>
      </c>
      <c r="B856" s="49">
        <v>147.03076200000001</v>
      </c>
      <c r="C856" s="14">
        <f t="shared" si="260"/>
        <v>4.574997902448974E-3</v>
      </c>
      <c r="D856" s="13">
        <v>168.80349699999999</v>
      </c>
      <c r="E856" s="14">
        <f t="shared" si="261"/>
        <v>1.6775257580640357E-2</v>
      </c>
      <c r="F856" s="13">
        <v>290.85000600000001</v>
      </c>
      <c r="G856" s="14">
        <f t="shared" si="262"/>
        <v>2.032646522681425E-3</v>
      </c>
      <c r="H856" s="13">
        <v>50.170982000000002</v>
      </c>
      <c r="I856" s="14">
        <f t="shared" si="263"/>
        <v>-5.9170258729153158E-3</v>
      </c>
      <c r="J856" s="13">
        <v>51.674618000000002</v>
      </c>
      <c r="K856" s="14">
        <f t="shared" si="264"/>
        <v>1.2151033990192683E-2</v>
      </c>
      <c r="L856" s="13">
        <v>171.48112499999999</v>
      </c>
      <c r="M856" s="14">
        <f t="shared" si="265"/>
        <v>1.7443445633613663E-4</v>
      </c>
      <c r="N856" s="13">
        <v>139.308502</v>
      </c>
      <c r="O856" s="14">
        <f t="shared" si="266"/>
        <v>1.3543372490776751E-2</v>
      </c>
      <c r="P856" s="13">
        <v>344.476654</v>
      </c>
      <c r="Q856" s="14">
        <f t="shared" si="267"/>
        <v>-5.5488620336423544E-3</v>
      </c>
      <c r="R856" s="13">
        <v>44.750926999999997</v>
      </c>
      <c r="S856" s="14">
        <f t="shared" si="268"/>
        <v>-2.2869852366662835E-2</v>
      </c>
      <c r="T856" s="13">
        <v>153.31716900000001</v>
      </c>
      <c r="U856" s="14">
        <f t="shared" si="269"/>
        <v>1.0177994778102883E-2</v>
      </c>
      <c r="V856" s="13">
        <v>50.488235000000003</v>
      </c>
      <c r="W856" s="14">
        <f t="shared" si="270"/>
        <v>4.4256953051196035E-3</v>
      </c>
      <c r="X856" s="13">
        <v>352.04107699999997</v>
      </c>
      <c r="Y856" s="14">
        <f t="shared" si="271"/>
        <v>-9.8098978643017531E-3</v>
      </c>
      <c r="Z856" s="13">
        <v>76.306777999999994</v>
      </c>
      <c r="AA856" s="14">
        <f t="shared" si="272"/>
        <v>7.2251225514476936E-3</v>
      </c>
      <c r="AB856" s="13">
        <v>302.86740099999997</v>
      </c>
      <c r="AC856" s="14">
        <f t="shared" si="273"/>
        <v>6.4257213345855213E-3</v>
      </c>
      <c r="AD856" s="13">
        <v>246.787781</v>
      </c>
      <c r="AE856" s="14">
        <f t="shared" si="274"/>
        <v>6.6951670139381525E-2</v>
      </c>
      <c r="AF856" s="13">
        <v>150.41776999999999</v>
      </c>
      <c r="AG856" s="14">
        <f t="shared" si="275"/>
        <v>1.22472494639978E-2</v>
      </c>
      <c r="AH856" s="13">
        <v>38.828780999999999</v>
      </c>
      <c r="AI856" s="14">
        <f t="shared" si="276"/>
        <v>9.5014933967483284E-3</v>
      </c>
      <c r="AJ856" s="13">
        <v>134.21881099999999</v>
      </c>
      <c r="AK856" s="14">
        <f t="shared" si="277"/>
        <v>1.419921707388605E-2</v>
      </c>
      <c r="AL856" s="13">
        <v>243</v>
      </c>
      <c r="AM856" s="14">
        <f t="shared" si="278"/>
        <v>-1.5716157329144664E-2</v>
      </c>
      <c r="AN856" s="13">
        <v>227.02148399999999</v>
      </c>
      <c r="AO856" s="14">
        <f t="shared" si="279"/>
        <v>-8.8080248249922111E-3</v>
      </c>
    </row>
    <row r="857" spans="1:41" x14ac:dyDescent="0.2">
      <c r="A857" s="50">
        <v>44496</v>
      </c>
      <c r="B857" s="49">
        <v>146.567947</v>
      </c>
      <c r="C857" s="14">
        <f t="shared" si="260"/>
        <v>-3.1477426472156234E-3</v>
      </c>
      <c r="D857" s="13">
        <v>169.62449599999999</v>
      </c>
      <c r="E857" s="14">
        <f t="shared" si="261"/>
        <v>4.8636373925357024E-3</v>
      </c>
      <c r="F857" s="13">
        <v>287.77999899999998</v>
      </c>
      <c r="G857" s="14">
        <f t="shared" si="262"/>
        <v>-1.0555292888665191E-2</v>
      </c>
      <c r="H857" s="13">
        <v>48.939106000000002</v>
      </c>
      <c r="I857" s="14">
        <f t="shared" si="263"/>
        <v>-2.4553555678858308E-2</v>
      </c>
      <c r="J857" s="13">
        <v>52.017197000000003</v>
      </c>
      <c r="K857" s="14">
        <f t="shared" si="264"/>
        <v>6.6295410253442988E-3</v>
      </c>
      <c r="L857" s="13">
        <v>168.999222</v>
      </c>
      <c r="M857" s="14">
        <f t="shared" si="265"/>
        <v>-1.4473330519612526E-2</v>
      </c>
      <c r="N857" s="13">
        <v>146.217499</v>
      </c>
      <c r="O857" s="14">
        <f t="shared" si="266"/>
        <v>4.9594941448728003E-2</v>
      </c>
      <c r="P857" s="13">
        <v>347.38775600000002</v>
      </c>
      <c r="Q857" s="14">
        <f t="shared" si="267"/>
        <v>8.4507962040296647E-3</v>
      </c>
      <c r="R857" s="13">
        <v>44.389426999999998</v>
      </c>
      <c r="S857" s="14">
        <f t="shared" si="268"/>
        <v>-8.0780449531246967E-3</v>
      </c>
      <c r="T857" s="13">
        <v>151.457932</v>
      </c>
      <c r="U857" s="14">
        <f t="shared" si="269"/>
        <v>-1.212673709100387E-2</v>
      </c>
      <c r="V857" s="13">
        <v>51.461478999999997</v>
      </c>
      <c r="W857" s="14">
        <f t="shared" si="270"/>
        <v>1.9276649302555127E-2</v>
      </c>
      <c r="X857" s="13">
        <v>330.760223</v>
      </c>
      <c r="Y857" s="14">
        <f t="shared" si="271"/>
        <v>-6.0449917325982927E-2</v>
      </c>
      <c r="Z857" s="13">
        <v>75.648071000000002</v>
      </c>
      <c r="AA857" s="14">
        <f t="shared" si="272"/>
        <v>-8.6323524235289995E-3</v>
      </c>
      <c r="AB857" s="13">
        <v>315.62243699999999</v>
      </c>
      <c r="AC857" s="14">
        <f t="shared" si="273"/>
        <v>4.2114258444077457E-2</v>
      </c>
      <c r="AD857" s="13">
        <v>244.131866</v>
      </c>
      <c r="AE857" s="14">
        <f t="shared" si="274"/>
        <v>-1.0761938817384076E-2</v>
      </c>
      <c r="AF857" s="13">
        <v>149.895126</v>
      </c>
      <c r="AG857" s="14">
        <f t="shared" si="275"/>
        <v>-3.4746160643119861E-3</v>
      </c>
      <c r="AH857" s="13">
        <v>38.302872000000001</v>
      </c>
      <c r="AI857" s="14">
        <f t="shared" si="276"/>
        <v>-1.3544308795066184E-2</v>
      </c>
      <c r="AJ857" s="13">
        <v>133.26045199999999</v>
      </c>
      <c r="AK857" s="14">
        <f t="shared" si="277"/>
        <v>-7.1402733555731013E-3</v>
      </c>
      <c r="AL857" s="13">
        <v>234.94000199999999</v>
      </c>
      <c r="AM857" s="14">
        <f t="shared" si="278"/>
        <v>-3.3168716049382763E-2</v>
      </c>
      <c r="AN857" s="13">
        <v>211.313492</v>
      </c>
      <c r="AO857" s="14">
        <f t="shared" si="279"/>
        <v>-6.9191654125562829E-2</v>
      </c>
    </row>
    <row r="858" spans="1:41" x14ac:dyDescent="0.2">
      <c r="A858" s="50">
        <v>44497</v>
      </c>
      <c r="B858" s="49">
        <v>150.230896</v>
      </c>
      <c r="C858" s="14">
        <f t="shared" si="260"/>
        <v>2.499147374971411E-2</v>
      </c>
      <c r="D858" s="13">
        <v>172.328506</v>
      </c>
      <c r="E858" s="14">
        <f t="shared" si="261"/>
        <v>1.5941152744825215E-2</v>
      </c>
      <c r="F858" s="13">
        <v>289.72000100000002</v>
      </c>
      <c r="G858" s="14">
        <f t="shared" si="262"/>
        <v>6.7412676584241993E-3</v>
      </c>
      <c r="H858" s="13">
        <v>48.435153999999997</v>
      </c>
      <c r="I858" s="14">
        <f t="shared" si="263"/>
        <v>-1.0297531793899251E-2</v>
      </c>
      <c r="J858" s="13">
        <v>52.072758</v>
      </c>
      <c r="K858" s="14">
        <f t="shared" si="264"/>
        <v>1.0681275271329227E-3</v>
      </c>
      <c r="L858" s="13">
        <v>169.128784</v>
      </c>
      <c r="M858" s="14">
        <f t="shared" si="265"/>
        <v>7.666425825321177E-4</v>
      </c>
      <c r="N858" s="13">
        <v>145.84899899999999</v>
      </c>
      <c r="O858" s="14">
        <f t="shared" si="266"/>
        <v>-2.5202181853760663E-3</v>
      </c>
      <c r="P858" s="13">
        <v>346.68789700000002</v>
      </c>
      <c r="Q858" s="14">
        <f t="shared" si="267"/>
        <v>-2.0146334691197865E-3</v>
      </c>
      <c r="R858" s="13">
        <v>44.565551999999997</v>
      </c>
      <c r="S858" s="14">
        <f t="shared" si="268"/>
        <v>3.9677241159250531E-3</v>
      </c>
      <c r="T858" s="13">
        <v>150.634705</v>
      </c>
      <c r="U858" s="14">
        <f t="shared" si="269"/>
        <v>-5.4353508537274831E-3</v>
      </c>
      <c r="V858" s="13">
        <v>51.943466000000001</v>
      </c>
      <c r="W858" s="14">
        <f t="shared" si="270"/>
        <v>9.3659764423017489E-3</v>
      </c>
      <c r="X858" s="13">
        <v>328.10992399999998</v>
      </c>
      <c r="Y858" s="14">
        <f t="shared" si="271"/>
        <v>-8.0127500700107879E-3</v>
      </c>
      <c r="Z858" s="13">
        <v>80.296074000000004</v>
      </c>
      <c r="AA858" s="14">
        <f t="shared" si="272"/>
        <v>6.1442452379254942E-2</v>
      </c>
      <c r="AB858" s="13">
        <v>316.774902</v>
      </c>
      <c r="AC858" s="14">
        <f t="shared" si="273"/>
        <v>3.6514039082715666E-3</v>
      </c>
      <c r="AD858" s="13">
        <v>249.02432300000001</v>
      </c>
      <c r="AE858" s="14">
        <f t="shared" si="274"/>
        <v>2.0040222852349743E-2</v>
      </c>
      <c r="AF858" s="13">
        <v>150.83775299999999</v>
      </c>
      <c r="AG858" s="14">
        <f t="shared" si="275"/>
        <v>6.288576721300343E-3</v>
      </c>
      <c r="AH858" s="13">
        <v>38.490059000000002</v>
      </c>
      <c r="AI858" s="14">
        <f t="shared" si="276"/>
        <v>4.8870225710491155E-3</v>
      </c>
      <c r="AJ858" s="13">
        <v>134.05908199999999</v>
      </c>
      <c r="AK858" s="14">
        <f t="shared" si="277"/>
        <v>5.9930008341859686E-3</v>
      </c>
      <c r="AL858" s="13">
        <v>236.83000200000001</v>
      </c>
      <c r="AM858" s="14">
        <f t="shared" si="278"/>
        <v>8.0446070652540058E-3</v>
      </c>
      <c r="AN858" s="13">
        <v>205.49646000000001</v>
      </c>
      <c r="AO858" s="14">
        <f t="shared" si="279"/>
        <v>-2.7527972515829613E-2</v>
      </c>
    </row>
    <row r="859" spans="1:41" x14ac:dyDescent="0.2">
      <c r="A859" s="50">
        <v>44498</v>
      </c>
      <c r="B859" s="49">
        <v>147.50337200000001</v>
      </c>
      <c r="C859" s="14">
        <f t="shared" si="260"/>
        <v>-1.8155546379753917E-2</v>
      </c>
      <c r="D859" s="13">
        <v>168.62150600000001</v>
      </c>
      <c r="E859" s="14">
        <f t="shared" si="261"/>
        <v>-2.1511240862263303E-2</v>
      </c>
      <c r="F859" s="13">
        <v>287.01001000000002</v>
      </c>
      <c r="G859" s="14">
        <f t="shared" si="262"/>
        <v>-9.3538278014847487E-3</v>
      </c>
      <c r="H859" s="13">
        <v>47.996532000000002</v>
      </c>
      <c r="I859" s="14">
        <f t="shared" si="263"/>
        <v>-9.0558605429436057E-3</v>
      </c>
      <c r="J859" s="13">
        <v>51.822761999999997</v>
      </c>
      <c r="K859" s="14">
        <f t="shared" si="264"/>
        <v>-4.8008980050567862E-3</v>
      </c>
      <c r="L859" s="13">
        <v>168.520782</v>
      </c>
      <c r="M859" s="14">
        <f t="shared" si="265"/>
        <v>-3.5949055247744832E-3</v>
      </c>
      <c r="N859" s="13">
        <v>148.04600500000001</v>
      </c>
      <c r="O859" s="14">
        <f t="shared" si="266"/>
        <v>1.5063565845933713E-2</v>
      </c>
      <c r="P859" s="13">
        <v>346.84655800000002</v>
      </c>
      <c r="Q859" s="14">
        <f t="shared" si="267"/>
        <v>4.5764793456282149E-4</v>
      </c>
      <c r="R859" s="13">
        <v>45.418292999999998</v>
      </c>
      <c r="S859" s="14">
        <f t="shared" si="268"/>
        <v>1.9134532429891271E-2</v>
      </c>
      <c r="T859" s="13">
        <v>150.66244499999999</v>
      </c>
      <c r="U859" s="14">
        <f t="shared" si="269"/>
        <v>1.8415410977157265E-4</v>
      </c>
      <c r="V859" s="13">
        <v>52.249344000000001</v>
      </c>
      <c r="W859" s="14">
        <f t="shared" si="270"/>
        <v>5.8886713489623155E-3</v>
      </c>
      <c r="X859" s="13">
        <v>330.56314099999997</v>
      </c>
      <c r="Y859" s="14">
        <f t="shared" si="271"/>
        <v>7.4768143861445591E-3</v>
      </c>
      <c r="Z859" s="13">
        <v>81.687683000000007</v>
      </c>
      <c r="AA859" s="14">
        <f t="shared" si="272"/>
        <v>1.7330971872921319E-2</v>
      </c>
      <c r="AB859" s="13">
        <v>323.87506100000002</v>
      </c>
      <c r="AC859" s="14">
        <f t="shared" si="273"/>
        <v>2.2413893762328385E-2</v>
      </c>
      <c r="AD859" s="13">
        <v>255.27462800000001</v>
      </c>
      <c r="AE859" s="14">
        <f t="shared" si="274"/>
        <v>2.5099174750090603E-2</v>
      </c>
      <c r="AF859" s="13">
        <v>150.819107</v>
      </c>
      <c r="AG859" s="14">
        <f t="shared" si="275"/>
        <v>-1.2361626734114228E-4</v>
      </c>
      <c r="AH859" s="13">
        <v>38.989243000000002</v>
      </c>
      <c r="AI859" s="14">
        <f t="shared" si="276"/>
        <v>1.2969166921775743E-2</v>
      </c>
      <c r="AJ859" s="13">
        <v>134.35034200000001</v>
      </c>
      <c r="AK859" s="14">
        <f t="shared" si="277"/>
        <v>2.1726241568624793E-3</v>
      </c>
      <c r="AL859" s="13">
        <v>232.58999600000001</v>
      </c>
      <c r="AM859" s="14">
        <f t="shared" si="278"/>
        <v>-1.7903162454898758E-2</v>
      </c>
      <c r="AN859" s="13">
        <v>207.386505</v>
      </c>
      <c r="AO859" s="14">
        <f t="shared" si="279"/>
        <v>9.1974577080304876E-3</v>
      </c>
    </row>
    <row r="860" spans="1:41" x14ac:dyDescent="0.2">
      <c r="A860" s="50">
        <v>44501</v>
      </c>
      <c r="B860" s="49">
        <v>146.67626999999999</v>
      </c>
      <c r="C860" s="14">
        <f t="shared" si="260"/>
        <v>-5.6073429968775956E-3</v>
      </c>
      <c r="D860" s="13">
        <v>165.90550200000001</v>
      </c>
      <c r="E860" s="14">
        <f t="shared" si="261"/>
        <v>-1.6107103206633666E-2</v>
      </c>
      <c r="F860" s="13">
        <v>286.23998999999998</v>
      </c>
      <c r="G860" s="14">
        <f t="shared" si="262"/>
        <v>-2.6829029412599459E-3</v>
      </c>
      <c r="H860" s="13">
        <v>48.771118000000001</v>
      </c>
      <c r="I860" s="14">
        <f t="shared" si="263"/>
        <v>1.6138374330878724E-2</v>
      </c>
      <c r="J860" s="13">
        <v>51.943114999999999</v>
      </c>
      <c r="K860" s="14">
        <f t="shared" si="264"/>
        <v>2.3223964789835794E-3</v>
      </c>
      <c r="L860" s="13">
        <v>169.63713100000001</v>
      </c>
      <c r="M860" s="14">
        <f t="shared" si="265"/>
        <v>6.6243995948227496E-3</v>
      </c>
      <c r="N860" s="13">
        <v>143.496994</v>
      </c>
      <c r="O860" s="14">
        <f t="shared" si="266"/>
        <v>-3.0727009486004042E-2</v>
      </c>
      <c r="P860" s="13">
        <v>341.938873</v>
      </c>
      <c r="Q860" s="14">
        <f t="shared" si="267"/>
        <v>-1.414944126388018E-2</v>
      </c>
      <c r="R860" s="13">
        <v>45.928089</v>
      </c>
      <c r="S860" s="14">
        <f t="shared" si="268"/>
        <v>1.1224464116253774E-2</v>
      </c>
      <c r="T860" s="13">
        <v>150.79193100000001</v>
      </c>
      <c r="U860" s="14">
        <f t="shared" si="269"/>
        <v>8.5944443553942484E-4</v>
      </c>
      <c r="V860" s="13">
        <v>52.063969</v>
      </c>
      <c r="W860" s="14">
        <f t="shared" si="270"/>
        <v>-3.5478914338139544E-3</v>
      </c>
      <c r="X860" s="13">
        <v>329.11483800000002</v>
      </c>
      <c r="Y860" s="14">
        <f t="shared" si="271"/>
        <v>-4.3813202997122769E-3</v>
      </c>
      <c r="Z860" s="13">
        <v>81.492835999999997</v>
      </c>
      <c r="AA860" s="14">
        <f t="shared" si="272"/>
        <v>-2.3852678010222172E-3</v>
      </c>
      <c r="AB860" s="13">
        <v>321.67764299999999</v>
      </c>
      <c r="AC860" s="14">
        <f t="shared" si="273"/>
        <v>-6.7847706248677087E-3</v>
      </c>
      <c r="AD860" s="13">
        <v>257.87066700000003</v>
      </c>
      <c r="AE860" s="14">
        <f t="shared" si="274"/>
        <v>1.016959272583895E-2</v>
      </c>
      <c r="AF860" s="13">
        <v>150.50176999999999</v>
      </c>
      <c r="AG860" s="14">
        <f t="shared" si="275"/>
        <v>-2.1040901667718215E-3</v>
      </c>
      <c r="AH860" s="13">
        <v>38.900100999999999</v>
      </c>
      <c r="AI860" s="14">
        <f t="shared" si="276"/>
        <v>-2.2863229224533432E-3</v>
      </c>
      <c r="AJ860" s="13">
        <v>134.0215</v>
      </c>
      <c r="AK860" s="14">
        <f t="shared" si="277"/>
        <v>-2.4476454254207525E-3</v>
      </c>
      <c r="AL860" s="13">
        <v>231.279999</v>
      </c>
      <c r="AM860" s="14">
        <f t="shared" si="278"/>
        <v>-5.6322155833392618E-3</v>
      </c>
      <c r="AN860" s="13">
        <v>208.06225599999999</v>
      </c>
      <c r="AO860" s="14">
        <f t="shared" si="279"/>
        <v>3.258413559744433E-3</v>
      </c>
    </row>
    <row r="861" spans="1:41" x14ac:dyDescent="0.2">
      <c r="A861" s="50">
        <v>44502</v>
      </c>
      <c r="B861" s="49">
        <v>147.720001</v>
      </c>
      <c r="C861" s="14">
        <f t="shared" si="260"/>
        <v>7.1158817987395651E-3</v>
      </c>
      <c r="D861" s="13">
        <v>165.637497</v>
      </c>
      <c r="E861" s="14">
        <f t="shared" si="261"/>
        <v>-1.6154075468818307E-3</v>
      </c>
      <c r="F861" s="13">
        <v>287.92999300000002</v>
      </c>
      <c r="G861" s="14">
        <f t="shared" si="262"/>
        <v>5.9041470760254899E-3</v>
      </c>
      <c r="H861" s="13">
        <v>49.125748000000002</v>
      </c>
      <c r="I861" s="14">
        <f t="shared" si="263"/>
        <v>7.2713116808189593E-3</v>
      </c>
      <c r="J861" s="13">
        <v>53.350498000000002</v>
      </c>
      <c r="K861" s="14">
        <f t="shared" si="264"/>
        <v>2.7094697728466954E-2</v>
      </c>
      <c r="L861" s="13">
        <v>169.27830499999999</v>
      </c>
      <c r="M861" s="14">
        <f t="shared" si="265"/>
        <v>-2.1152562406872022E-3</v>
      </c>
      <c r="N861" s="13">
        <v>145.43249499999999</v>
      </c>
      <c r="O861" s="14">
        <f t="shared" si="266"/>
        <v>1.3488094391719274E-2</v>
      </c>
      <c r="P861" s="13">
        <v>342.69454999999999</v>
      </c>
      <c r="Q861" s="14">
        <f t="shared" si="267"/>
        <v>2.2099768691699051E-3</v>
      </c>
      <c r="R861" s="13">
        <v>46.215431000000002</v>
      </c>
      <c r="S861" s="14">
        <f t="shared" si="268"/>
        <v>6.2563456537458872E-3</v>
      </c>
      <c r="T861" s="13">
        <v>153.16915900000001</v>
      </c>
      <c r="U861" s="14">
        <f t="shared" si="269"/>
        <v>1.5764954956376309E-2</v>
      </c>
      <c r="V861" s="13">
        <v>51.999084000000003</v>
      </c>
      <c r="W861" s="14">
        <f t="shared" si="270"/>
        <v>-1.246255351757708E-3</v>
      </c>
      <c r="X861" s="13">
        <v>323.62716699999999</v>
      </c>
      <c r="Y861" s="14">
        <f t="shared" si="271"/>
        <v>-1.667403096544684E-2</v>
      </c>
      <c r="Z861" s="13">
        <v>82.587592999999998</v>
      </c>
      <c r="AA861" s="14">
        <f t="shared" si="272"/>
        <v>1.3433782081163637E-2</v>
      </c>
      <c r="AB861" s="13">
        <v>325.34979199999998</v>
      </c>
      <c r="AC861" s="14">
        <f t="shared" si="273"/>
        <v>1.1415617715154536E-2</v>
      </c>
      <c r="AD861" s="13">
        <v>263.60171500000001</v>
      </c>
      <c r="AE861" s="14">
        <f t="shared" si="274"/>
        <v>2.22245052788419E-2</v>
      </c>
      <c r="AF861" s="13">
        <v>151.88301100000001</v>
      </c>
      <c r="AG861" s="14">
        <f t="shared" si="275"/>
        <v>9.1775731275454131E-3</v>
      </c>
      <c r="AH861" s="13">
        <v>40.513503999999998</v>
      </c>
      <c r="AI861" s="14">
        <f t="shared" si="276"/>
        <v>4.1475547839837201E-2</v>
      </c>
      <c r="AJ861" s="13">
        <v>135.35569799999999</v>
      </c>
      <c r="AK861" s="14">
        <f t="shared" si="277"/>
        <v>9.9551042183529947E-3</v>
      </c>
      <c r="AL861" s="13">
        <v>229.46000699999999</v>
      </c>
      <c r="AM861" s="14">
        <f t="shared" si="278"/>
        <v>-7.8692148385905991E-3</v>
      </c>
      <c r="AN861" s="13">
        <v>204.81094400000001</v>
      </c>
      <c r="AO861" s="14">
        <f t="shared" si="279"/>
        <v>-1.5626630521587637E-2</v>
      </c>
    </row>
    <row r="862" spans="1:41" x14ac:dyDescent="0.2">
      <c r="A862" s="50">
        <v>44503</v>
      </c>
      <c r="B862" s="49">
        <v>149.16746499999999</v>
      </c>
      <c r="C862" s="14">
        <f t="shared" si="260"/>
        <v>9.7987001773713889E-3</v>
      </c>
      <c r="D862" s="13">
        <v>169.199997</v>
      </c>
      <c r="E862" s="14">
        <f t="shared" si="261"/>
        <v>2.1507811120811571E-2</v>
      </c>
      <c r="F862" s="13">
        <v>288.72000100000002</v>
      </c>
      <c r="G862" s="14">
        <f t="shared" si="262"/>
        <v>2.7437502837712735E-3</v>
      </c>
      <c r="H862" s="13">
        <v>49.415058000000002</v>
      </c>
      <c r="I862" s="14">
        <f t="shared" si="263"/>
        <v>5.8891724152474456E-3</v>
      </c>
      <c r="J862" s="13">
        <v>53.378276999999997</v>
      </c>
      <c r="K862" s="14">
        <f t="shared" si="264"/>
        <v>5.2068867285925968E-4</v>
      </c>
      <c r="L862" s="13">
        <v>169.52749600000001</v>
      </c>
      <c r="M862" s="14">
        <f t="shared" si="265"/>
        <v>1.4720787758362164E-3</v>
      </c>
      <c r="N862" s="13">
        <v>146.598007</v>
      </c>
      <c r="O862" s="14">
        <f t="shared" si="266"/>
        <v>8.0141099140189631E-3</v>
      </c>
      <c r="P862" s="13">
        <v>344.26208500000001</v>
      </c>
      <c r="Q862" s="14">
        <f t="shared" si="267"/>
        <v>4.5741462769104402E-3</v>
      </c>
      <c r="R862" s="13">
        <v>46.706696000000001</v>
      </c>
      <c r="S862" s="14">
        <f t="shared" si="268"/>
        <v>1.062989112878765E-2</v>
      </c>
      <c r="T862" s="13">
        <v>152.67892499999999</v>
      </c>
      <c r="U862" s="14">
        <f t="shared" si="269"/>
        <v>-3.2006051557678106E-3</v>
      </c>
      <c r="V862" s="13">
        <v>52.175193999999998</v>
      </c>
      <c r="W862" s="14">
        <f t="shared" si="270"/>
        <v>3.3867904288467088E-3</v>
      </c>
      <c r="X862" s="13">
        <v>324.56314099999997</v>
      </c>
      <c r="Y862" s="14">
        <f t="shared" si="271"/>
        <v>2.8921366789951275E-3</v>
      </c>
      <c r="Z862" s="13">
        <v>82.272155999999995</v>
      </c>
      <c r="AA862" s="14">
        <f t="shared" si="272"/>
        <v>-3.8194235785513619E-3</v>
      </c>
      <c r="AB862" s="13">
        <v>326.19949300000002</v>
      </c>
      <c r="AC862" s="14">
        <f t="shared" si="273"/>
        <v>2.6116537366651649E-3</v>
      </c>
      <c r="AD862" s="13">
        <v>265.56866500000001</v>
      </c>
      <c r="AE862" s="14">
        <f t="shared" si="274"/>
        <v>7.4618255044356374E-3</v>
      </c>
      <c r="AF862" s="13">
        <v>153.33897400000001</v>
      </c>
      <c r="AG862" s="14">
        <f t="shared" si="275"/>
        <v>9.5860820141364655E-3</v>
      </c>
      <c r="AH862" s="13">
        <v>39.951934999999999</v>
      </c>
      <c r="AI862" s="14">
        <f t="shared" si="276"/>
        <v>-1.3861279439072893E-2</v>
      </c>
      <c r="AJ862" s="13">
        <v>136.285889</v>
      </c>
      <c r="AK862" s="14">
        <f t="shared" si="277"/>
        <v>6.8721968394711563E-3</v>
      </c>
      <c r="AL862" s="13">
        <v>230.38000500000001</v>
      </c>
      <c r="AM862" s="14">
        <f t="shared" si="278"/>
        <v>4.0094045669580858E-3</v>
      </c>
      <c r="AN862" s="13">
        <v>203.79246499999999</v>
      </c>
      <c r="AO862" s="14">
        <f t="shared" si="279"/>
        <v>-4.9727762594562464E-3</v>
      </c>
    </row>
    <row r="863" spans="1:41" x14ac:dyDescent="0.2">
      <c r="A863" s="50">
        <v>44504</v>
      </c>
      <c r="B863" s="49">
        <v>148.645599</v>
      </c>
      <c r="C863" s="14">
        <f t="shared" si="260"/>
        <v>-3.4985242928140536E-3</v>
      </c>
      <c r="D863" s="13">
        <v>173.85000600000001</v>
      </c>
      <c r="E863" s="14">
        <f t="shared" si="261"/>
        <v>2.7482323182310697E-2</v>
      </c>
      <c r="F863" s="13">
        <v>287.69000199999999</v>
      </c>
      <c r="G863" s="14">
        <f t="shared" si="262"/>
        <v>-3.5674667374361313E-3</v>
      </c>
      <c r="H863" s="13">
        <v>49.209739999999996</v>
      </c>
      <c r="I863" s="14">
        <f t="shared" si="263"/>
        <v>-4.1549683094574963E-3</v>
      </c>
      <c r="J863" s="13">
        <v>52.887546999999998</v>
      </c>
      <c r="K863" s="14">
        <f t="shared" si="264"/>
        <v>-9.1934402453641706E-3</v>
      </c>
      <c r="L863" s="13">
        <v>169.72683699999999</v>
      </c>
      <c r="M863" s="14">
        <f t="shared" si="265"/>
        <v>1.175862350966117E-3</v>
      </c>
      <c r="N863" s="13">
        <v>148.26750200000001</v>
      </c>
      <c r="O863" s="14">
        <f t="shared" si="266"/>
        <v>1.1388251683394301E-2</v>
      </c>
      <c r="P863" s="13">
        <v>347.25714099999999</v>
      </c>
      <c r="Q863" s="14">
        <f t="shared" si="267"/>
        <v>8.6999298804570913E-3</v>
      </c>
      <c r="R863" s="13">
        <v>46.956825000000002</v>
      </c>
      <c r="S863" s="14">
        <f t="shared" si="268"/>
        <v>5.3553135079389413E-3</v>
      </c>
      <c r="T863" s="13">
        <v>152.25344799999999</v>
      </c>
      <c r="U863" s="14">
        <f t="shared" si="269"/>
        <v>-2.7867434880092246E-3</v>
      </c>
      <c r="V863" s="13">
        <v>52.462527999999999</v>
      </c>
      <c r="W863" s="14">
        <f t="shared" si="270"/>
        <v>5.5070997915216413E-3</v>
      </c>
      <c r="X863" s="13">
        <v>330.47442599999999</v>
      </c>
      <c r="Y863" s="14">
        <f t="shared" si="271"/>
        <v>1.8213050877518011E-2</v>
      </c>
      <c r="Z863" s="13">
        <v>83.997765000000001</v>
      </c>
      <c r="AA863" s="14">
        <f t="shared" si="272"/>
        <v>2.0974398677482187E-2</v>
      </c>
      <c r="AB863" s="13">
        <v>328.58255000000003</v>
      </c>
      <c r="AC863" s="14">
        <f t="shared" si="273"/>
        <v>7.3055202449379131E-3</v>
      </c>
      <c r="AD863" s="13">
        <v>297.54922499999998</v>
      </c>
      <c r="AE863" s="14">
        <f t="shared" si="274"/>
        <v>0.12042294221722272</v>
      </c>
      <c r="AF863" s="13">
        <v>153.34831199999999</v>
      </c>
      <c r="AG863" s="14">
        <f t="shared" si="275"/>
        <v>6.0897759756706193E-5</v>
      </c>
      <c r="AH863" s="13">
        <v>39.430388999999998</v>
      </c>
      <c r="AI863" s="14">
        <f t="shared" si="276"/>
        <v>-1.3054336416997048E-2</v>
      </c>
      <c r="AJ863" s="13">
        <v>136.53959699999999</v>
      </c>
      <c r="AK863" s="14">
        <f t="shared" si="277"/>
        <v>1.8615867120328478E-3</v>
      </c>
      <c r="AL863" s="13">
        <v>228.220001</v>
      </c>
      <c r="AM863" s="14">
        <f t="shared" si="278"/>
        <v>-9.3758310318641236E-3</v>
      </c>
      <c r="AN863" s="13">
        <v>204.45838900000001</v>
      </c>
      <c r="AO863" s="14">
        <f t="shared" si="279"/>
        <v>3.2676576143284564E-3</v>
      </c>
    </row>
    <row r="864" spans="1:41" x14ac:dyDescent="0.2">
      <c r="A864" s="50">
        <v>44505</v>
      </c>
      <c r="B864" s="49">
        <v>149.17808500000001</v>
      </c>
      <c r="C864" s="14">
        <f t="shared" si="260"/>
        <v>3.5822520382859935E-3</v>
      </c>
      <c r="D864" s="13">
        <v>175.94949299999999</v>
      </c>
      <c r="E864" s="14">
        <f t="shared" si="261"/>
        <v>1.2076427538345813E-2</v>
      </c>
      <c r="F864" s="13">
        <v>287.88000499999998</v>
      </c>
      <c r="G864" s="14">
        <f t="shared" si="262"/>
        <v>6.6044352837812959E-4</v>
      </c>
      <c r="H864" s="13">
        <v>50.301636000000002</v>
      </c>
      <c r="I864" s="14">
        <f t="shared" si="263"/>
        <v>2.2188615505792209E-2</v>
      </c>
      <c r="J864" s="13">
        <v>52.841244000000003</v>
      </c>
      <c r="K864" s="14">
        <f t="shared" si="264"/>
        <v>-8.7549910378703633E-4</v>
      </c>
      <c r="L864" s="13">
        <v>175.05946399999999</v>
      </c>
      <c r="M864" s="14">
        <f t="shared" si="265"/>
        <v>3.1418879266571054E-2</v>
      </c>
      <c r="N864" s="13">
        <v>148.85200499999999</v>
      </c>
      <c r="O864" s="14">
        <f t="shared" si="266"/>
        <v>3.942219246399592E-3</v>
      </c>
      <c r="P864" s="13">
        <v>343.730255</v>
      </c>
      <c r="Q864" s="14">
        <f t="shared" si="267"/>
        <v>-1.0156410289630324E-2</v>
      </c>
      <c r="R864" s="13">
        <v>47.526176</v>
      </c>
      <c r="S864" s="14">
        <f t="shared" si="268"/>
        <v>1.2124989285370091E-2</v>
      </c>
      <c r="T864" s="13">
        <v>151.17117300000001</v>
      </c>
      <c r="U864" s="14">
        <f t="shared" si="269"/>
        <v>-7.1083776046896308E-3</v>
      </c>
      <c r="V864" s="13">
        <v>52.684989999999999</v>
      </c>
      <c r="W864" s="14">
        <f t="shared" si="270"/>
        <v>4.2403980227563309E-3</v>
      </c>
      <c r="X864" s="13">
        <v>343.63711499999999</v>
      </c>
      <c r="Y864" s="14">
        <f t="shared" si="271"/>
        <v>3.9829675050256474E-2</v>
      </c>
      <c r="Z864" s="13">
        <v>75.71302</v>
      </c>
      <c r="AA864" s="14">
        <f t="shared" si="272"/>
        <v>-9.8630540943559608E-2</v>
      </c>
      <c r="AB864" s="13">
        <v>328.21139499999998</v>
      </c>
      <c r="AC864" s="14">
        <f t="shared" si="273"/>
        <v>-1.1295639406293523E-3</v>
      </c>
      <c r="AD864" s="13">
        <v>297.05990600000001</v>
      </c>
      <c r="AE864" s="14">
        <f t="shared" si="274"/>
        <v>-1.6444976457256066E-3</v>
      </c>
      <c r="AF864" s="13">
        <v>154.92555200000001</v>
      </c>
      <c r="AG864" s="14">
        <f t="shared" si="275"/>
        <v>1.0285343082224507E-2</v>
      </c>
      <c r="AH864" s="13">
        <v>43.710639999999998</v>
      </c>
      <c r="AI864" s="14">
        <f t="shared" si="276"/>
        <v>0.10855208656450221</v>
      </c>
      <c r="AJ864" s="13">
        <v>137.21608000000001</v>
      </c>
      <c r="AK864" s="14">
        <f t="shared" si="277"/>
        <v>4.9544821785290072E-3</v>
      </c>
      <c r="AL864" s="13">
        <v>225.779999</v>
      </c>
      <c r="AM864" s="14">
        <f t="shared" si="278"/>
        <v>-1.0691446802683968E-2</v>
      </c>
      <c r="AN864" s="13">
        <v>212.18507399999999</v>
      </c>
      <c r="AO864" s="14">
        <f t="shared" si="279"/>
        <v>3.7790990322240869E-2</v>
      </c>
    </row>
    <row r="865" spans="1:41" x14ac:dyDescent="0.2">
      <c r="A865" s="50">
        <v>44508</v>
      </c>
      <c r="B865" s="49">
        <v>148.34974700000001</v>
      </c>
      <c r="C865" s="14">
        <f t="shared" si="260"/>
        <v>-5.5526788670064997E-3</v>
      </c>
      <c r="D865" s="13">
        <v>174.449005</v>
      </c>
      <c r="E865" s="14">
        <f t="shared" si="261"/>
        <v>-8.5279472785976251E-3</v>
      </c>
      <c r="F865" s="13">
        <v>288.79998799999998</v>
      </c>
      <c r="G865" s="14">
        <f t="shared" si="262"/>
        <v>3.1957169098979499E-3</v>
      </c>
      <c r="H865" s="13">
        <v>49.919002999999996</v>
      </c>
      <c r="I865" s="14">
        <f t="shared" si="263"/>
        <v>-7.6067704835685035E-3</v>
      </c>
      <c r="J865" s="13">
        <v>52.776432</v>
      </c>
      <c r="K865" s="14">
        <f t="shared" si="264"/>
        <v>-1.226541903517675E-3</v>
      </c>
      <c r="L865" s="13">
        <v>176.29542499999999</v>
      </c>
      <c r="M865" s="14">
        <f t="shared" si="265"/>
        <v>7.0602352581177197E-3</v>
      </c>
      <c r="N865" s="13">
        <v>149.03100599999999</v>
      </c>
      <c r="O865" s="14">
        <f t="shared" si="266"/>
        <v>1.2025434255991119E-3</v>
      </c>
      <c r="P865" s="13">
        <v>343.907532</v>
      </c>
      <c r="Q865" s="14">
        <f t="shared" si="267"/>
        <v>5.1574453345692994E-4</v>
      </c>
      <c r="R865" s="13">
        <v>48.114184999999999</v>
      </c>
      <c r="S865" s="14">
        <f t="shared" si="268"/>
        <v>1.2372318782811309E-2</v>
      </c>
      <c r="T865" s="13">
        <v>150.65321399999999</v>
      </c>
      <c r="U865" s="14">
        <f t="shared" si="269"/>
        <v>-3.4263080038415827E-3</v>
      </c>
      <c r="V865" s="13">
        <v>52.212265000000002</v>
      </c>
      <c r="W865" s="14">
        <f t="shared" si="270"/>
        <v>-8.9726694453201583E-3</v>
      </c>
      <c r="X865" s="13">
        <v>344.50412</v>
      </c>
      <c r="Y865" s="14">
        <f t="shared" si="271"/>
        <v>2.52302490666656E-3</v>
      </c>
      <c r="Z865" s="13">
        <v>76.705703999999997</v>
      </c>
      <c r="AA865" s="14">
        <f t="shared" si="272"/>
        <v>1.3111139933395854E-2</v>
      </c>
      <c r="AB865" s="13">
        <v>329.11962899999997</v>
      </c>
      <c r="AC865" s="14">
        <f t="shared" si="273"/>
        <v>2.767222631011812E-3</v>
      </c>
      <c r="AD865" s="13">
        <v>307.56366000000003</v>
      </c>
      <c r="AE865" s="14">
        <f t="shared" si="274"/>
        <v>3.5359043034235649E-2</v>
      </c>
      <c r="AF865" s="13">
        <v>151.593704</v>
      </c>
      <c r="AG865" s="14">
        <f t="shared" si="275"/>
        <v>-2.1506123147458589E-2</v>
      </c>
      <c r="AH865" s="13">
        <v>43.458855</v>
      </c>
      <c r="AI865" s="14">
        <f t="shared" si="276"/>
        <v>-5.7602679805190959E-3</v>
      </c>
      <c r="AJ865" s="13">
        <v>136.19193999999999</v>
      </c>
      <c r="AK865" s="14">
        <f t="shared" si="277"/>
        <v>-7.4637025048377437E-3</v>
      </c>
      <c r="AL865" s="13">
        <v>229.41999799999999</v>
      </c>
      <c r="AM865" s="14">
        <f t="shared" si="278"/>
        <v>1.6121884206403925E-2</v>
      </c>
      <c r="AN865" s="13">
        <v>215.92600999999999</v>
      </c>
      <c r="AO865" s="14">
        <f t="shared" si="279"/>
        <v>1.7630533239110013E-2</v>
      </c>
    </row>
    <row r="866" spans="1:41" x14ac:dyDescent="0.2">
      <c r="A866" s="50">
        <v>44509</v>
      </c>
      <c r="B866" s="49">
        <v>148.71463</v>
      </c>
      <c r="C866" s="14">
        <f t="shared" si="260"/>
        <v>2.4596132273821958E-3</v>
      </c>
      <c r="D866" s="13">
        <v>178.81149300000001</v>
      </c>
      <c r="E866" s="14">
        <f t="shared" si="261"/>
        <v>2.5007239221570776E-2</v>
      </c>
      <c r="F866" s="13">
        <v>286.35000600000001</v>
      </c>
      <c r="G866" s="14">
        <f t="shared" si="262"/>
        <v>-8.4833175270075944E-3</v>
      </c>
      <c r="H866" s="13">
        <v>50.161639999999998</v>
      </c>
      <c r="I866" s="14">
        <f t="shared" si="263"/>
        <v>4.8606139028859463E-3</v>
      </c>
      <c r="J866" s="13">
        <v>53.18383</v>
      </c>
      <c r="K866" s="14">
        <f t="shared" si="264"/>
        <v>7.7193168344535934E-3</v>
      </c>
      <c r="L866" s="13">
        <v>174.54115300000001</v>
      </c>
      <c r="M866" s="14">
        <f t="shared" si="265"/>
        <v>-9.9507516998809109E-3</v>
      </c>
      <c r="N866" s="13">
        <v>148.91850299999999</v>
      </c>
      <c r="O866" s="14">
        <f t="shared" si="266"/>
        <v>-7.5489660185212859E-4</v>
      </c>
      <c r="P866" s="13">
        <v>345.82955900000002</v>
      </c>
      <c r="Q866" s="14">
        <f t="shared" si="267"/>
        <v>5.5887900704658655E-3</v>
      </c>
      <c r="R866" s="13">
        <v>47.787509999999997</v>
      </c>
      <c r="S866" s="14">
        <f t="shared" si="268"/>
        <v>-6.7895777513430344E-3</v>
      </c>
      <c r="T866" s="13">
        <v>150.32020600000001</v>
      </c>
      <c r="U866" s="14">
        <f t="shared" si="269"/>
        <v>-2.2104274522810607E-3</v>
      </c>
      <c r="V866" s="13">
        <v>52.360579999999999</v>
      </c>
      <c r="W866" s="14">
        <f t="shared" si="270"/>
        <v>2.8406160889591359E-3</v>
      </c>
      <c r="X866" s="13">
        <v>339.55822799999999</v>
      </c>
      <c r="Y866" s="14">
        <f t="shared" si="271"/>
        <v>-1.4356553994187449E-2</v>
      </c>
      <c r="Z866" s="13">
        <v>76.742805000000004</v>
      </c>
      <c r="AA866" s="14">
        <f t="shared" si="272"/>
        <v>4.8367980561137003E-4</v>
      </c>
      <c r="AB866" s="13">
        <v>328.103973</v>
      </c>
      <c r="AC866" s="14">
        <f t="shared" si="273"/>
        <v>-3.0859781991307011E-3</v>
      </c>
      <c r="AD866" s="13">
        <v>306.09594700000002</v>
      </c>
      <c r="AE866" s="14">
        <f t="shared" si="274"/>
        <v>-4.7720624731804051E-3</v>
      </c>
      <c r="AF866" s="13">
        <v>152.601654</v>
      </c>
      <c r="AG866" s="14">
        <f t="shared" si="275"/>
        <v>6.6490228380460259E-3</v>
      </c>
      <c r="AH866" s="13">
        <v>42.532660999999997</v>
      </c>
      <c r="AI866" s="14">
        <f t="shared" si="276"/>
        <v>-2.1311974280040391E-2</v>
      </c>
      <c r="AJ866" s="13">
        <v>136.60534699999999</v>
      </c>
      <c r="AK866" s="14">
        <f t="shared" si="277"/>
        <v>3.0354733180246729E-3</v>
      </c>
      <c r="AL866" s="13">
        <v>205.41999799999999</v>
      </c>
      <c r="AM866" s="14">
        <f t="shared" si="278"/>
        <v>-0.10461163023809283</v>
      </c>
      <c r="AN866" s="13">
        <v>208.972961</v>
      </c>
      <c r="AO866" s="14">
        <f t="shared" si="279"/>
        <v>-3.220107202462541E-2</v>
      </c>
    </row>
    <row r="867" spans="1:41" x14ac:dyDescent="0.2">
      <c r="A867" s="50">
        <v>44510</v>
      </c>
      <c r="B867" s="49">
        <v>145.864777</v>
      </c>
      <c r="C867" s="14">
        <f t="shared" si="260"/>
        <v>-1.9163232292612964E-2</v>
      </c>
      <c r="D867" s="13">
        <v>174.10249300000001</v>
      </c>
      <c r="E867" s="14">
        <f t="shared" si="261"/>
        <v>-2.6334996263355448E-2</v>
      </c>
      <c r="F867" s="13">
        <v>285.32000699999998</v>
      </c>
      <c r="G867" s="14">
        <f t="shared" si="262"/>
        <v>-3.5969931147828982E-3</v>
      </c>
      <c r="H867" s="13">
        <v>50.553604</v>
      </c>
      <c r="I867" s="14">
        <f t="shared" si="263"/>
        <v>7.814018839894521E-3</v>
      </c>
      <c r="J867" s="13">
        <v>53.489384000000001</v>
      </c>
      <c r="K867" s="14">
        <f t="shared" si="264"/>
        <v>5.7452424919379741E-3</v>
      </c>
      <c r="L867" s="13">
        <v>173.88330099999999</v>
      </c>
      <c r="M867" s="14">
        <f t="shared" si="265"/>
        <v>-3.769036635159706E-3</v>
      </c>
      <c r="N867" s="13">
        <v>145.893494</v>
      </c>
      <c r="O867" s="14">
        <f t="shared" si="266"/>
        <v>-2.0313184319345368E-2</v>
      </c>
      <c r="P867" s="13">
        <v>343.89819299999999</v>
      </c>
      <c r="Q867" s="14">
        <f t="shared" si="267"/>
        <v>-5.5847337213879022E-3</v>
      </c>
      <c r="R867" s="13">
        <v>47.376835</v>
      </c>
      <c r="S867" s="14">
        <f t="shared" si="268"/>
        <v>-8.593772724295512E-3</v>
      </c>
      <c r="T867" s="13">
        <v>151.94816599999999</v>
      </c>
      <c r="U867" s="14">
        <f t="shared" si="269"/>
        <v>1.082994790467473E-2</v>
      </c>
      <c r="V867" s="13">
        <v>52.573765000000002</v>
      </c>
      <c r="W867" s="14">
        <f t="shared" si="270"/>
        <v>4.0714789637548154E-3</v>
      </c>
      <c r="X867" s="13">
        <v>352.65194700000001</v>
      </c>
      <c r="Y867" s="14">
        <f t="shared" si="271"/>
        <v>3.8561041730963419E-2</v>
      </c>
      <c r="Z867" s="13">
        <v>77.939598000000004</v>
      </c>
      <c r="AA867" s="14">
        <f t="shared" si="272"/>
        <v>1.5594856091069476E-2</v>
      </c>
      <c r="AB867" s="13">
        <v>323.07427999999999</v>
      </c>
      <c r="AC867" s="14">
        <f t="shared" si="273"/>
        <v>-1.5329570544395765E-2</v>
      </c>
      <c r="AD867" s="13">
        <v>294.13443000000001</v>
      </c>
      <c r="AE867" s="14">
        <f t="shared" si="274"/>
        <v>-3.9077671943170245E-2</v>
      </c>
      <c r="AF867" s="13">
        <v>153.09629799999999</v>
      </c>
      <c r="AG867" s="14">
        <f t="shared" si="275"/>
        <v>3.241406544649772E-3</v>
      </c>
      <c r="AH867" s="13">
        <v>44.079310999999997</v>
      </c>
      <c r="AI867" s="14">
        <f t="shared" si="276"/>
        <v>3.6363819324636282E-2</v>
      </c>
      <c r="AJ867" s="13">
        <v>137.94897499999999</v>
      </c>
      <c r="AK867" s="14">
        <f t="shared" si="277"/>
        <v>9.8358375386287111E-3</v>
      </c>
      <c r="AL867" s="13">
        <v>204.63999899999999</v>
      </c>
      <c r="AM867" s="14">
        <f t="shared" si="278"/>
        <v>-3.7970937960967177E-3</v>
      </c>
      <c r="AN867" s="13">
        <v>211.46968100000001</v>
      </c>
      <c r="AO867" s="14">
        <f t="shared" si="279"/>
        <v>1.1947574404135519E-2</v>
      </c>
    </row>
    <row r="868" spans="1:41" x14ac:dyDescent="0.2">
      <c r="A868" s="50">
        <v>44511</v>
      </c>
      <c r="B868" s="49">
        <v>145.81542999999999</v>
      </c>
      <c r="C868" s="14">
        <f t="shared" si="260"/>
        <v>-3.3830648505372984E-4</v>
      </c>
      <c r="D868" s="13">
        <v>173.625</v>
      </c>
      <c r="E868" s="14">
        <f t="shared" si="261"/>
        <v>-2.7425971436262353E-3</v>
      </c>
      <c r="F868" s="13">
        <v>284.64999399999999</v>
      </c>
      <c r="G868" s="14">
        <f t="shared" si="262"/>
        <v>-2.3482860772535696E-3</v>
      </c>
      <c r="H868" s="13">
        <v>50.077660000000002</v>
      </c>
      <c r="I868" s="14">
        <f t="shared" si="263"/>
        <v>-9.4146403488858388E-3</v>
      </c>
      <c r="J868" s="13">
        <v>52.554217999999999</v>
      </c>
      <c r="K868" s="14">
        <f t="shared" si="264"/>
        <v>-1.7483207508989129E-2</v>
      </c>
      <c r="L868" s="13">
        <v>161.58338900000001</v>
      </c>
      <c r="M868" s="14">
        <f t="shared" si="265"/>
        <v>-7.0736591318794728E-2</v>
      </c>
      <c r="N868" s="13">
        <v>145.76649499999999</v>
      </c>
      <c r="O868" s="14">
        <f t="shared" si="266"/>
        <v>-8.7049118173843087E-4</v>
      </c>
      <c r="P868" s="13">
        <v>343.01181000000003</v>
      </c>
      <c r="Q868" s="14">
        <f t="shared" si="267"/>
        <v>-2.5774575675073796E-3</v>
      </c>
      <c r="R868" s="13">
        <v>47.162163</v>
      </c>
      <c r="S868" s="14">
        <f t="shared" si="268"/>
        <v>-4.5311595846366792E-3</v>
      </c>
      <c r="T868" s="13">
        <v>150.828934</v>
      </c>
      <c r="U868" s="14">
        <f t="shared" si="269"/>
        <v>-7.3658802831485515E-3</v>
      </c>
      <c r="V868" s="13">
        <v>52.592297000000002</v>
      </c>
      <c r="W868" s="14">
        <f t="shared" si="270"/>
        <v>3.5249520364377673E-4</v>
      </c>
      <c r="X868" s="13">
        <v>349.10507200000001</v>
      </c>
      <c r="Y868" s="14">
        <f t="shared" si="271"/>
        <v>-1.0057721303322387E-2</v>
      </c>
      <c r="Z868" s="13">
        <v>77.948868000000004</v>
      </c>
      <c r="AA868" s="14">
        <f t="shared" si="272"/>
        <v>1.1893825780329159E-4</v>
      </c>
      <c r="AB868" s="13">
        <v>324.66610700000001</v>
      </c>
      <c r="AC868" s="14">
        <f t="shared" si="273"/>
        <v>4.9271238799943884E-3</v>
      </c>
      <c r="AD868" s="13">
        <v>303.43008400000002</v>
      </c>
      <c r="AE868" s="14">
        <f t="shared" si="274"/>
        <v>3.1603420245633895E-2</v>
      </c>
      <c r="AF868" s="13">
        <v>151.83637999999999</v>
      </c>
      <c r="AG868" s="14">
        <f t="shared" si="275"/>
        <v>-8.2295784839944153E-3</v>
      </c>
      <c r="AH868" s="13">
        <v>45.122405999999998</v>
      </c>
      <c r="AI868" s="14">
        <f t="shared" si="276"/>
        <v>2.3664049558306477E-2</v>
      </c>
      <c r="AJ868" s="13">
        <v>137.55432099999999</v>
      </c>
      <c r="AK868" s="14">
        <f t="shared" si="277"/>
        <v>-2.860869390294507E-3</v>
      </c>
      <c r="AL868" s="13">
        <v>202.029999</v>
      </c>
      <c r="AM868" s="14">
        <f t="shared" si="278"/>
        <v>-1.2754104831675606E-2</v>
      </c>
      <c r="AN868" s="13">
        <v>206.42721599999999</v>
      </c>
      <c r="AO868" s="14">
        <f t="shared" si="279"/>
        <v>-2.3844860294653825E-2</v>
      </c>
    </row>
    <row r="869" spans="1:41" x14ac:dyDescent="0.2">
      <c r="A869" s="50">
        <v>44512</v>
      </c>
      <c r="B869" s="49">
        <v>147.90602100000001</v>
      </c>
      <c r="C869" s="14">
        <f t="shared" si="260"/>
        <v>1.433724126452196E-2</v>
      </c>
      <c r="D869" s="13">
        <v>176.257507</v>
      </c>
      <c r="E869" s="14">
        <f t="shared" si="261"/>
        <v>1.5162027357811469E-2</v>
      </c>
      <c r="F869" s="13">
        <v>285.98998999999998</v>
      </c>
      <c r="G869" s="14">
        <f t="shared" si="262"/>
        <v>4.7075216168808165E-3</v>
      </c>
      <c r="H869" s="13">
        <v>49.928336999999999</v>
      </c>
      <c r="I869" s="14">
        <f t="shared" si="263"/>
        <v>-2.9818286237816016E-3</v>
      </c>
      <c r="J869" s="13">
        <v>52.609772</v>
      </c>
      <c r="K869" s="14">
        <f t="shared" si="264"/>
        <v>1.0570797571376467E-3</v>
      </c>
      <c r="L869" s="13">
        <v>159.11144999999999</v>
      </c>
      <c r="M869" s="14">
        <f t="shared" si="265"/>
        <v>-1.5298224745119215E-2</v>
      </c>
      <c r="N869" s="13">
        <v>148.67799400000001</v>
      </c>
      <c r="O869" s="14">
        <f t="shared" si="266"/>
        <v>1.9973718926286965E-2</v>
      </c>
      <c r="P869" s="13">
        <v>347.67697099999998</v>
      </c>
      <c r="Q869" s="14">
        <f t="shared" si="267"/>
        <v>1.3600584189797926E-2</v>
      </c>
      <c r="R869" s="13">
        <v>46.956825000000002</v>
      </c>
      <c r="S869" s="14">
        <f t="shared" si="268"/>
        <v>-4.3538715558910646E-3</v>
      </c>
      <c r="T869" s="13">
        <v>152.63265999999999</v>
      </c>
      <c r="U869" s="14">
        <f t="shared" si="269"/>
        <v>1.1958753219060592E-2</v>
      </c>
      <c r="V869" s="13">
        <v>52.471801999999997</v>
      </c>
      <c r="W869" s="14">
        <f t="shared" si="270"/>
        <v>-2.2911149897104632E-3</v>
      </c>
      <c r="X869" s="13">
        <v>358.12973</v>
      </c>
      <c r="Y869" s="14">
        <f t="shared" si="271"/>
        <v>2.5850836105870023E-2</v>
      </c>
      <c r="Z869" s="13">
        <v>77.930321000000006</v>
      </c>
      <c r="AA869" s="14">
        <f t="shared" si="272"/>
        <v>-2.379380288113353E-4</v>
      </c>
      <c r="AB869" s="13">
        <v>328.85595699999999</v>
      </c>
      <c r="AC869" s="14">
        <f t="shared" si="273"/>
        <v>1.2905104381591537E-2</v>
      </c>
      <c r="AD869" s="13">
        <v>303.43008400000002</v>
      </c>
      <c r="AE869" s="14">
        <f t="shared" si="274"/>
        <v>0</v>
      </c>
      <c r="AF869" s="13">
        <v>151.799026</v>
      </c>
      <c r="AG869" s="14">
        <f t="shared" si="275"/>
        <v>-2.4601482200770075E-4</v>
      </c>
      <c r="AH869" s="13">
        <v>44.717753999999999</v>
      </c>
      <c r="AI869" s="14">
        <f t="shared" si="276"/>
        <v>-8.9678728567798016E-3</v>
      </c>
      <c r="AJ869" s="13">
        <v>137.70465100000001</v>
      </c>
      <c r="AK869" s="14">
        <f t="shared" si="277"/>
        <v>1.0928773368015232E-3</v>
      </c>
      <c r="AL869" s="13">
        <v>208.300003</v>
      </c>
      <c r="AM869" s="14">
        <f t="shared" si="278"/>
        <v>3.1035014755407708E-2</v>
      </c>
      <c r="AN869" s="13">
        <v>208.06552099999999</v>
      </c>
      <c r="AO869" s="14">
        <f t="shared" si="279"/>
        <v>7.936477717163104E-3</v>
      </c>
    </row>
    <row r="870" spans="1:41" x14ac:dyDescent="0.2">
      <c r="A870" s="50">
        <v>44515</v>
      </c>
      <c r="B870" s="49">
        <v>147.915863</v>
      </c>
      <c r="C870" s="14">
        <f t="shared" si="260"/>
        <v>6.6542253881474167E-5</v>
      </c>
      <c r="D870" s="13">
        <v>177.283997</v>
      </c>
      <c r="E870" s="14">
        <f t="shared" si="261"/>
        <v>5.8238086846422732E-3</v>
      </c>
      <c r="F870" s="13">
        <v>284.67001299999998</v>
      </c>
      <c r="G870" s="14">
        <f t="shared" si="262"/>
        <v>-4.6154657371050289E-3</v>
      </c>
      <c r="H870" s="13">
        <v>49.816349000000002</v>
      </c>
      <c r="I870" s="14">
        <f t="shared" si="263"/>
        <v>-2.242974766013095E-3</v>
      </c>
      <c r="J870" s="13">
        <v>53.026432</v>
      </c>
      <c r="K870" s="14">
        <f t="shared" si="264"/>
        <v>7.9198214354549989E-3</v>
      </c>
      <c r="L870" s="13">
        <v>157.91532900000001</v>
      </c>
      <c r="M870" s="14">
        <f t="shared" si="265"/>
        <v>-7.517504239952455E-3</v>
      </c>
      <c r="N870" s="13">
        <v>148.45199600000001</v>
      </c>
      <c r="O870" s="14">
        <f t="shared" si="266"/>
        <v>-1.5200501023708846E-3</v>
      </c>
      <c r="P870" s="13">
        <v>346.23074300000002</v>
      </c>
      <c r="Q870" s="14">
        <f t="shared" si="267"/>
        <v>-4.1596887934229887E-3</v>
      </c>
      <c r="R870" s="13">
        <v>46.966160000000002</v>
      </c>
      <c r="S870" s="14">
        <f t="shared" si="268"/>
        <v>1.987996420116378E-4</v>
      </c>
      <c r="T870" s="13">
        <v>151.25443999999999</v>
      </c>
      <c r="U870" s="14">
        <f t="shared" si="269"/>
        <v>-9.0296532865246082E-3</v>
      </c>
      <c r="V870" s="13">
        <v>52.481068</v>
      </c>
      <c r="W870" s="14">
        <f t="shared" si="270"/>
        <v>1.7659008547110666E-4</v>
      </c>
      <c r="X870" s="13">
        <v>356.02139299999999</v>
      </c>
      <c r="Y870" s="14">
        <f t="shared" si="271"/>
        <v>-5.8870761720899445E-3</v>
      </c>
      <c r="Z870" s="13">
        <v>77.642723000000004</v>
      </c>
      <c r="AA870" s="14">
        <f t="shared" si="272"/>
        <v>-3.6904506013776261E-3</v>
      </c>
      <c r="AB870" s="13">
        <v>328.221161</v>
      </c>
      <c r="AC870" s="14">
        <f t="shared" si="273"/>
        <v>-1.9303162569744847E-3</v>
      </c>
      <c r="AD870" s="13">
        <v>299.78567500000003</v>
      </c>
      <c r="AE870" s="14">
        <f t="shared" si="274"/>
        <v>-1.2010704251724791E-2</v>
      </c>
      <c r="AF870" s="13">
        <v>152.87231399999999</v>
      </c>
      <c r="AG870" s="14">
        <f t="shared" si="275"/>
        <v>7.0704537985637472E-3</v>
      </c>
      <c r="AH870" s="13">
        <v>44.645820999999998</v>
      </c>
      <c r="AI870" s="14">
        <f t="shared" si="276"/>
        <v>-1.6086004677248189E-3</v>
      </c>
      <c r="AJ870" s="13">
        <v>138.49391199999999</v>
      </c>
      <c r="AK870" s="14">
        <f t="shared" si="277"/>
        <v>5.7315493287148911E-3</v>
      </c>
      <c r="AL870" s="13">
        <v>212.53999300000001</v>
      </c>
      <c r="AM870" s="14">
        <f t="shared" si="278"/>
        <v>2.0355208540251413E-2</v>
      </c>
      <c r="AN870" s="13">
        <v>208.271545</v>
      </c>
      <c r="AO870" s="14">
        <f t="shared" si="279"/>
        <v>9.9018808599238284E-4</v>
      </c>
    </row>
    <row r="871" spans="1:41" x14ac:dyDescent="0.2">
      <c r="A871" s="50">
        <v>44516</v>
      </c>
      <c r="B871" s="49">
        <v>148.90197800000001</v>
      </c>
      <c r="C871" s="14">
        <f t="shared" si="260"/>
        <v>6.6667291796824735E-3</v>
      </c>
      <c r="D871" s="13">
        <v>177.03500399999999</v>
      </c>
      <c r="E871" s="14">
        <f t="shared" si="261"/>
        <v>-1.4044866102608244E-3</v>
      </c>
      <c r="F871" s="13">
        <v>283.35998499999999</v>
      </c>
      <c r="G871" s="14">
        <f t="shared" si="262"/>
        <v>-4.6019178001723837E-3</v>
      </c>
      <c r="H871" s="13">
        <v>49.573700000000002</v>
      </c>
      <c r="I871" s="14">
        <f t="shared" si="263"/>
        <v>-4.8708708058874395E-3</v>
      </c>
      <c r="J871" s="13">
        <v>52.776432</v>
      </c>
      <c r="K871" s="14">
        <f t="shared" si="264"/>
        <v>-4.714629866101494E-3</v>
      </c>
      <c r="L871" s="13">
        <v>158.314041</v>
      </c>
      <c r="M871" s="14">
        <f t="shared" si="265"/>
        <v>2.5248467170655431E-3</v>
      </c>
      <c r="N871" s="13">
        <v>147.87600699999999</v>
      </c>
      <c r="O871" s="14">
        <f t="shared" si="266"/>
        <v>-3.8799680403086567E-3</v>
      </c>
      <c r="P871" s="13">
        <v>366.05777</v>
      </c>
      <c r="Q871" s="14">
        <f t="shared" si="267"/>
        <v>5.7265356704618187E-2</v>
      </c>
      <c r="R871" s="13">
        <v>47.236839000000003</v>
      </c>
      <c r="S871" s="14">
        <f t="shared" si="268"/>
        <v>5.763277219172247E-3</v>
      </c>
      <c r="T871" s="13">
        <v>150.46818500000001</v>
      </c>
      <c r="U871" s="14">
        <f t="shared" si="269"/>
        <v>-5.1982275693855939E-3</v>
      </c>
      <c r="V871" s="13">
        <v>52.110309999999998</v>
      </c>
      <c r="W871" s="14">
        <f t="shared" si="270"/>
        <v>-7.0646047065963113E-3</v>
      </c>
      <c r="X871" s="13">
        <v>364.10025000000002</v>
      </c>
      <c r="Y871" s="14">
        <f t="shared" si="271"/>
        <v>2.2692054912554216E-2</v>
      </c>
      <c r="Z871" s="13">
        <v>78.032371999999995</v>
      </c>
      <c r="AA871" s="14">
        <f t="shared" si="272"/>
        <v>5.0184870512590685E-3</v>
      </c>
      <c r="AB871" s="13">
        <v>331.58084100000002</v>
      </c>
      <c r="AC871" s="14">
        <f t="shared" si="273"/>
        <v>1.0236024970979862E-2</v>
      </c>
      <c r="AD871" s="13">
        <v>301.56295799999998</v>
      </c>
      <c r="AE871" s="14">
        <f t="shared" si="274"/>
        <v>5.9285120945153924E-3</v>
      </c>
      <c r="AF871" s="13">
        <v>152.41502399999999</v>
      </c>
      <c r="AG871" s="14">
        <f t="shared" si="275"/>
        <v>-2.9913199325287687E-3</v>
      </c>
      <c r="AH871" s="13">
        <v>44.600848999999997</v>
      </c>
      <c r="AI871" s="14">
        <f t="shared" si="276"/>
        <v>-1.0073059245567784E-3</v>
      </c>
      <c r="AJ871" s="13">
        <v>138.29660000000001</v>
      </c>
      <c r="AK871" s="14">
        <f t="shared" si="277"/>
        <v>-1.4246980040536483E-3</v>
      </c>
      <c r="AL871" s="13">
        <v>215.66999799999999</v>
      </c>
      <c r="AM871" s="14">
        <f t="shared" si="278"/>
        <v>1.4726663701357889E-2</v>
      </c>
      <c r="AN871" s="13">
        <v>211.09686300000001</v>
      </c>
      <c r="AO871" s="14">
        <f t="shared" si="279"/>
        <v>1.3565549724999793E-2</v>
      </c>
    </row>
    <row r="872" spans="1:41" x14ac:dyDescent="0.2">
      <c r="A872" s="50">
        <v>44517</v>
      </c>
      <c r="B872" s="49">
        <v>151.35739100000001</v>
      </c>
      <c r="C872" s="14">
        <f t="shared" si="260"/>
        <v>1.6490130171407102E-2</v>
      </c>
      <c r="D872" s="13">
        <v>177.449997</v>
      </c>
      <c r="E872" s="14">
        <f t="shared" si="261"/>
        <v>2.344129638904624E-3</v>
      </c>
      <c r="F872" s="13">
        <v>281.58999599999999</v>
      </c>
      <c r="G872" s="14">
        <f t="shared" si="262"/>
        <v>-6.2464324311706232E-3</v>
      </c>
      <c r="H872" s="13">
        <v>50.142978999999997</v>
      </c>
      <c r="I872" s="14">
        <f t="shared" si="263"/>
        <v>1.148348822056855E-2</v>
      </c>
      <c r="J872" s="13">
        <v>52.554217999999999</v>
      </c>
      <c r="K872" s="14">
        <f t="shared" si="264"/>
        <v>-4.210477889069919E-3</v>
      </c>
      <c r="L872" s="13">
        <v>156.81890899999999</v>
      </c>
      <c r="M872" s="14">
        <f t="shared" si="265"/>
        <v>-9.4440896749014014E-3</v>
      </c>
      <c r="N872" s="13">
        <v>148.046997</v>
      </c>
      <c r="O872" s="14">
        <f t="shared" si="266"/>
        <v>1.1563065805531014E-3</v>
      </c>
      <c r="P872" s="13">
        <v>368.408997</v>
      </c>
      <c r="Q872" s="14">
        <f t="shared" si="267"/>
        <v>6.4231036538302533E-3</v>
      </c>
      <c r="R872" s="13">
        <v>46.882159999999999</v>
      </c>
      <c r="S872" s="14">
        <f t="shared" si="268"/>
        <v>-7.508525284683043E-3</v>
      </c>
      <c r="T872" s="13">
        <v>151.03244000000001</v>
      </c>
      <c r="U872" s="14">
        <f t="shared" si="269"/>
        <v>3.7499953893909144E-3</v>
      </c>
      <c r="V872" s="13">
        <v>51.822968000000003</v>
      </c>
      <c r="W872" s="14">
        <f t="shared" si="270"/>
        <v>-5.5141103555130799E-3</v>
      </c>
      <c r="X872" s="13">
        <v>353.86376999999999</v>
      </c>
      <c r="Y872" s="14">
        <f t="shared" si="271"/>
        <v>-2.811445474151697E-2</v>
      </c>
      <c r="Z872" s="13">
        <v>76.631484999999998</v>
      </c>
      <c r="AA872" s="14">
        <f t="shared" si="272"/>
        <v>-1.795263893810628E-2</v>
      </c>
      <c r="AB872" s="13">
        <v>331.80584700000003</v>
      </c>
      <c r="AC872" s="14">
        <f t="shared" si="273"/>
        <v>6.7858564843925606E-4</v>
      </c>
      <c r="AD872" s="13">
        <v>292.15744000000001</v>
      </c>
      <c r="AE872" s="14">
        <f t="shared" si="274"/>
        <v>-3.1189235118193714E-2</v>
      </c>
      <c r="AF872" s="13">
        <v>152.47099299999999</v>
      </c>
      <c r="AG872" s="14">
        <f t="shared" si="275"/>
        <v>3.6721445518383966E-4</v>
      </c>
      <c r="AH872" s="13">
        <v>45.742846999999998</v>
      </c>
      <c r="AI872" s="14">
        <f t="shared" si="276"/>
        <v>2.5604848912180955E-2</v>
      </c>
      <c r="AJ872" s="13">
        <v>138.21206699999999</v>
      </c>
      <c r="AK872" s="14">
        <f t="shared" si="277"/>
        <v>-6.1124423883174295E-4</v>
      </c>
      <c r="AL872" s="13">
        <v>206.270004</v>
      </c>
      <c r="AM872" s="14">
        <f t="shared" si="278"/>
        <v>-4.3585079460148113E-2</v>
      </c>
      <c r="AN872" s="13">
        <v>201.168915</v>
      </c>
      <c r="AO872" s="14">
        <f t="shared" si="279"/>
        <v>-4.703029622946131E-2</v>
      </c>
    </row>
    <row r="873" spans="1:41" x14ac:dyDescent="0.2">
      <c r="A873" s="50">
        <v>44518</v>
      </c>
      <c r="B873" s="49">
        <v>155.676514</v>
      </c>
      <c r="C873" s="14">
        <f t="shared" si="260"/>
        <v>2.8535923957621501E-2</v>
      </c>
      <c r="D873" s="13">
        <v>184.80299400000001</v>
      </c>
      <c r="E873" s="14">
        <f t="shared" si="261"/>
        <v>4.143700830831798E-2</v>
      </c>
      <c r="F873" s="13">
        <v>280.63000499999998</v>
      </c>
      <c r="G873" s="14">
        <f t="shared" si="262"/>
        <v>-3.4091800619223678E-3</v>
      </c>
      <c r="H873" s="13">
        <v>49.256400999999997</v>
      </c>
      <c r="I873" s="14">
        <f t="shared" si="263"/>
        <v>-1.7680999766687133E-2</v>
      </c>
      <c r="J873" s="13">
        <v>49.656151000000001</v>
      </c>
      <c r="K873" s="14">
        <f t="shared" si="264"/>
        <v>-5.5144327330681531E-2</v>
      </c>
      <c r="L873" s="13">
        <v>155.0746</v>
      </c>
      <c r="M873" s="14">
        <f t="shared" si="265"/>
        <v>-1.1123078276229936E-2</v>
      </c>
      <c r="N873" s="13">
        <v>149.83850100000001</v>
      </c>
      <c r="O873" s="14">
        <f t="shared" si="266"/>
        <v>1.2100914144175468E-2</v>
      </c>
      <c r="P873" s="13">
        <v>378.67242399999998</v>
      </c>
      <c r="Q873" s="14">
        <f t="shared" si="267"/>
        <v>2.7858784892812904E-2</v>
      </c>
      <c r="R873" s="13">
        <v>46.368823999999996</v>
      </c>
      <c r="S873" s="14">
        <f t="shared" si="268"/>
        <v>-1.0949495501060613E-2</v>
      </c>
      <c r="T873" s="13">
        <v>150.218445</v>
      </c>
      <c r="U873" s="14">
        <f t="shared" si="269"/>
        <v>-5.3895375059821449E-3</v>
      </c>
      <c r="V873" s="13">
        <v>51.359524</v>
      </c>
      <c r="W873" s="14">
        <f t="shared" si="270"/>
        <v>-8.9428301366297758E-3</v>
      </c>
      <c r="X873" s="13">
        <v>343.07556199999999</v>
      </c>
      <c r="Y873" s="14">
        <f t="shared" si="271"/>
        <v>-3.0486896129547247E-2</v>
      </c>
      <c r="Z873" s="13">
        <v>77.048973000000004</v>
      </c>
      <c r="AA873" s="14">
        <f t="shared" si="272"/>
        <v>5.4479956900221893E-3</v>
      </c>
      <c r="AB873" s="13">
        <v>333.90948500000002</v>
      </c>
      <c r="AC873" s="14">
        <f t="shared" si="273"/>
        <v>6.3399666371761754E-3</v>
      </c>
      <c r="AD873" s="13">
        <v>316.260223</v>
      </c>
      <c r="AE873" s="14">
        <f t="shared" si="274"/>
        <v>8.2499295585284349E-2</v>
      </c>
      <c r="AF873" s="13">
        <v>152.51765399999999</v>
      </c>
      <c r="AG873" s="14">
        <f t="shared" si="275"/>
        <v>3.0603198078460458E-4</v>
      </c>
      <c r="AH873" s="13">
        <v>46.228431999999998</v>
      </c>
      <c r="AI873" s="14">
        <f t="shared" si="276"/>
        <v>1.0615539518123995E-2</v>
      </c>
      <c r="AJ873" s="13">
        <v>138.23083500000001</v>
      </c>
      <c r="AK873" s="14">
        <f t="shared" si="277"/>
        <v>1.3579132710628272E-4</v>
      </c>
      <c r="AL873" s="13">
        <v>200.5</v>
      </c>
      <c r="AM873" s="14">
        <f t="shared" si="278"/>
        <v>-2.7973063887660521E-2</v>
      </c>
      <c r="AN873" s="13">
        <v>199.47177099999999</v>
      </c>
      <c r="AO873" s="14">
        <f t="shared" si="279"/>
        <v>-8.4364127529346078E-3</v>
      </c>
    </row>
    <row r="874" spans="1:41" x14ac:dyDescent="0.2">
      <c r="A874" s="50">
        <v>44519</v>
      </c>
      <c r="B874" s="49">
        <v>158.319275</v>
      </c>
      <c r="C874" s="14">
        <f t="shared" si="260"/>
        <v>1.6975977506793472E-2</v>
      </c>
      <c r="D874" s="13">
        <v>183.828506</v>
      </c>
      <c r="E874" s="14">
        <f t="shared" si="261"/>
        <v>-5.2731180318431603E-3</v>
      </c>
      <c r="F874" s="13">
        <v>279.98998999999998</v>
      </c>
      <c r="G874" s="14">
        <f t="shared" si="262"/>
        <v>-2.2806363845520039E-3</v>
      </c>
      <c r="H874" s="13">
        <v>48.444485</v>
      </c>
      <c r="I874" s="14">
        <f t="shared" si="263"/>
        <v>-1.6483461712925362E-2</v>
      </c>
      <c r="J874" s="13">
        <v>49.304305999999997</v>
      </c>
      <c r="K874" s="14">
        <f t="shared" si="264"/>
        <v>-7.0856277201187812E-3</v>
      </c>
      <c r="L874" s="13">
        <v>153.49972500000001</v>
      </c>
      <c r="M874" s="14">
        <f t="shared" si="265"/>
        <v>-1.0155596080853924E-2</v>
      </c>
      <c r="N874" s="13">
        <v>148.92649800000001</v>
      </c>
      <c r="O874" s="14">
        <f t="shared" si="266"/>
        <v>-6.0865731698690473E-3</v>
      </c>
      <c r="P874" s="13">
        <v>381.322205</v>
      </c>
      <c r="Q874" s="14">
        <f t="shared" si="267"/>
        <v>6.9975546991507542E-3</v>
      </c>
      <c r="R874" s="13">
        <v>46.21949</v>
      </c>
      <c r="S874" s="14">
        <f t="shared" si="268"/>
        <v>-3.220569061660794E-3</v>
      </c>
      <c r="T874" s="13">
        <v>150.671707</v>
      </c>
      <c r="U874" s="14">
        <f t="shared" si="269"/>
        <v>3.0173524962264775E-3</v>
      </c>
      <c r="V874" s="13">
        <v>51.099995</v>
      </c>
      <c r="W874" s="14">
        <f t="shared" si="270"/>
        <v>-5.0531815676484459E-3</v>
      </c>
      <c r="X874" s="13">
        <v>334.70111100000003</v>
      </c>
      <c r="Y874" s="14">
        <f t="shared" si="271"/>
        <v>-2.440993159401994E-2</v>
      </c>
      <c r="Z874" s="13">
        <v>74.868781999999996</v>
      </c>
      <c r="AA874" s="14">
        <f t="shared" si="272"/>
        <v>-2.8296172098231653E-2</v>
      </c>
      <c r="AB874" s="13">
        <v>335.70974699999999</v>
      </c>
      <c r="AC874" s="14">
        <f t="shared" si="273"/>
        <v>5.3914670917478702E-3</v>
      </c>
      <c r="AD874" s="13">
        <v>329.33993500000003</v>
      </c>
      <c r="AE874" s="14">
        <f t="shared" si="274"/>
        <v>4.1357436214797261E-2</v>
      </c>
      <c r="AF874" s="13">
        <v>152.88163800000001</v>
      </c>
      <c r="AG874" s="14">
        <f t="shared" si="275"/>
        <v>2.3865040567698781E-3</v>
      </c>
      <c r="AH874" s="13">
        <v>45.679909000000002</v>
      </c>
      <c r="AI874" s="14">
        <f t="shared" si="276"/>
        <v>-1.1865490051663374E-2</v>
      </c>
      <c r="AJ874" s="13">
        <v>137.94897499999999</v>
      </c>
      <c r="AK874" s="14">
        <f t="shared" si="277"/>
        <v>-2.0390530086866754E-3</v>
      </c>
      <c r="AL874" s="13">
        <v>193.61000100000001</v>
      </c>
      <c r="AM874" s="14">
        <f t="shared" si="278"/>
        <v>-3.4364084788029881E-2</v>
      </c>
      <c r="AN874" s="13">
        <v>197.04864499999999</v>
      </c>
      <c r="AO874" s="14">
        <f t="shared" si="279"/>
        <v>-1.2147713873759125E-2</v>
      </c>
    </row>
    <row r="875" spans="1:41" x14ac:dyDescent="0.2">
      <c r="A875" s="50">
        <v>44522</v>
      </c>
      <c r="B875" s="49">
        <v>158.78277600000001</v>
      </c>
      <c r="C875" s="14">
        <f t="shared" si="260"/>
        <v>2.9276346799844699E-3</v>
      </c>
      <c r="D875" s="13">
        <v>178.62849399999999</v>
      </c>
      <c r="E875" s="14">
        <f t="shared" si="261"/>
        <v>-2.8287299468125027E-2</v>
      </c>
      <c r="F875" s="13">
        <v>284.97000100000002</v>
      </c>
      <c r="G875" s="14">
        <f t="shared" si="262"/>
        <v>1.7786389434851113E-2</v>
      </c>
      <c r="H875" s="13">
        <v>48.071182</v>
      </c>
      <c r="I875" s="14">
        <f t="shared" si="263"/>
        <v>-7.7057894206120636E-3</v>
      </c>
      <c r="J875" s="13">
        <v>50.554271999999997</v>
      </c>
      <c r="K875" s="14">
        <f t="shared" si="264"/>
        <v>2.535206559848957E-2</v>
      </c>
      <c r="L875" s="13">
        <v>153.65921</v>
      </c>
      <c r="M875" s="14">
        <f t="shared" si="265"/>
        <v>1.0389920893993931E-3</v>
      </c>
      <c r="N875" s="13">
        <v>146.30200199999999</v>
      </c>
      <c r="O875" s="14">
        <f t="shared" si="266"/>
        <v>-1.7622760457309816E-2</v>
      </c>
      <c r="P875" s="13">
        <v>381.41555799999998</v>
      </c>
      <c r="Q875" s="14">
        <f t="shared" si="267"/>
        <v>2.448139625124135E-4</v>
      </c>
      <c r="R875" s="13">
        <v>46.508831000000001</v>
      </c>
      <c r="S875" s="14">
        <f t="shared" si="268"/>
        <v>6.2601512911544255E-3</v>
      </c>
      <c r="T875" s="13">
        <v>148.688568</v>
      </c>
      <c r="U875" s="14">
        <f t="shared" si="269"/>
        <v>-1.316198667610502E-2</v>
      </c>
      <c r="V875" s="13">
        <v>51.415131000000002</v>
      </c>
      <c r="W875" s="14">
        <f t="shared" si="270"/>
        <v>6.1670456132139062E-3</v>
      </c>
      <c r="X875" s="13">
        <v>316.55319200000002</v>
      </c>
      <c r="Y875" s="14">
        <f t="shared" si="271"/>
        <v>-5.4221269077293299E-2</v>
      </c>
      <c r="Z875" s="13">
        <v>75.740852000000004</v>
      </c>
      <c r="AA875" s="14">
        <f t="shared" si="272"/>
        <v>1.1647978993434283E-2</v>
      </c>
      <c r="AB875" s="13">
        <v>332.50054899999998</v>
      </c>
      <c r="AC875" s="14">
        <f t="shared" si="273"/>
        <v>-9.5594424310831982E-3</v>
      </c>
      <c r="AD875" s="13">
        <v>319.06579599999998</v>
      </c>
      <c r="AE875" s="14">
        <f t="shared" si="274"/>
        <v>-3.1196152996143756E-2</v>
      </c>
      <c r="AF875" s="13">
        <v>153.19897499999999</v>
      </c>
      <c r="AG875" s="14">
        <f t="shared" si="275"/>
        <v>2.0757038199707978E-3</v>
      </c>
      <c r="AH875" s="13">
        <v>46.0396</v>
      </c>
      <c r="AI875" s="14">
        <f t="shared" si="276"/>
        <v>7.8741619209441449E-3</v>
      </c>
      <c r="AJ875" s="13">
        <v>138.869766</v>
      </c>
      <c r="AK875" s="14">
        <f t="shared" si="277"/>
        <v>6.6748665584503986E-3</v>
      </c>
      <c r="AL875" s="13">
        <v>189.479996</v>
      </c>
      <c r="AM875" s="14">
        <f t="shared" si="278"/>
        <v>-2.133156850714546E-2</v>
      </c>
      <c r="AN875" s="13">
        <v>191.86880500000001</v>
      </c>
      <c r="AO875" s="14">
        <f t="shared" si="279"/>
        <v>-2.628711301211939E-2</v>
      </c>
    </row>
    <row r="876" spans="1:41" x14ac:dyDescent="0.2">
      <c r="A876" s="50">
        <v>44523</v>
      </c>
      <c r="B876" s="49">
        <v>159.16734299999999</v>
      </c>
      <c r="C876" s="14">
        <f t="shared" si="260"/>
        <v>2.4219692443214758E-3</v>
      </c>
      <c r="D876" s="13">
        <v>179.00199900000001</v>
      </c>
      <c r="E876" s="14">
        <f t="shared" si="261"/>
        <v>2.090959799504466E-3</v>
      </c>
      <c r="F876" s="13">
        <v>288.55999800000001</v>
      </c>
      <c r="G876" s="14">
        <f t="shared" si="262"/>
        <v>1.2597806742471684E-2</v>
      </c>
      <c r="H876" s="13">
        <v>48.565807</v>
      </c>
      <c r="I876" s="14">
        <f t="shared" si="263"/>
        <v>1.0289428705955173E-2</v>
      </c>
      <c r="J876" s="13">
        <v>51.202399999999997</v>
      </c>
      <c r="K876" s="14">
        <f t="shared" si="264"/>
        <v>1.2820439784000826E-2</v>
      </c>
      <c r="L876" s="13">
        <v>150.53938299999999</v>
      </c>
      <c r="M876" s="14">
        <f t="shared" si="265"/>
        <v>-2.0303547050645521E-2</v>
      </c>
      <c r="N876" s="13">
        <v>145.78199799999999</v>
      </c>
      <c r="O876" s="14">
        <f t="shared" si="266"/>
        <v>-3.5543190994747897E-3</v>
      </c>
      <c r="P876" s="13">
        <v>381.02365099999997</v>
      </c>
      <c r="Q876" s="14">
        <f t="shared" si="267"/>
        <v>-1.0275065916425241E-3</v>
      </c>
      <c r="R876" s="13">
        <v>45.827464999999997</v>
      </c>
      <c r="S876" s="14">
        <f t="shared" si="268"/>
        <v>-1.4650249970806661E-2</v>
      </c>
      <c r="T876" s="13">
        <v>149.61030600000001</v>
      </c>
      <c r="U876" s="14">
        <f t="shared" si="269"/>
        <v>6.1991181460567812E-3</v>
      </c>
      <c r="V876" s="13">
        <v>51.795161999999998</v>
      </c>
      <c r="W876" s="14">
        <f t="shared" si="270"/>
        <v>7.3914233535647966E-3</v>
      </c>
      <c r="X876" s="13">
        <v>324.13949600000001</v>
      </c>
      <c r="Y876" s="14">
        <f t="shared" si="271"/>
        <v>2.3965337237856543E-2</v>
      </c>
      <c r="Z876" s="13">
        <v>76.817024000000004</v>
      </c>
      <c r="AA876" s="14">
        <f t="shared" si="272"/>
        <v>1.4208607001146456E-2</v>
      </c>
      <c r="AB876" s="13">
        <v>330.39691199999999</v>
      </c>
      <c r="AC876" s="14">
        <f t="shared" si="273"/>
        <v>-6.3267173733297932E-3</v>
      </c>
      <c r="AD876" s="13">
        <v>316.969086</v>
      </c>
      <c r="AE876" s="14">
        <f t="shared" si="274"/>
        <v>-6.5714032224248875E-3</v>
      </c>
      <c r="AF876" s="13">
        <v>154.22558599999999</v>
      </c>
      <c r="AG876" s="14">
        <f t="shared" si="275"/>
        <v>6.7011610227809548E-3</v>
      </c>
      <c r="AH876" s="13">
        <v>45.931685999999999</v>
      </c>
      <c r="AI876" s="14">
        <f t="shared" si="276"/>
        <v>-2.343938696252823E-3</v>
      </c>
      <c r="AJ876" s="13">
        <v>140.41064499999999</v>
      </c>
      <c r="AK876" s="14">
        <f t="shared" si="277"/>
        <v>1.1095856530787263E-2</v>
      </c>
      <c r="AL876" s="13">
        <v>188.050003</v>
      </c>
      <c r="AM876" s="14">
        <f t="shared" si="278"/>
        <v>-7.5469338726394941E-3</v>
      </c>
      <c r="AN876" s="13">
        <v>194.72358700000001</v>
      </c>
      <c r="AO876" s="14">
        <f t="shared" si="279"/>
        <v>1.4878823058287249E-2</v>
      </c>
    </row>
    <row r="877" spans="1:41" x14ac:dyDescent="0.2">
      <c r="A877" s="50">
        <v>44524</v>
      </c>
      <c r="B877" s="49">
        <v>159.689987</v>
      </c>
      <c r="C877" s="14">
        <f t="shared" si="260"/>
        <v>3.2836132723532696E-3</v>
      </c>
      <c r="D877" s="13">
        <v>179.02049299999999</v>
      </c>
      <c r="E877" s="14">
        <f t="shared" si="261"/>
        <v>1.033172819482342E-4</v>
      </c>
      <c r="F877" s="13">
        <v>287.27999899999998</v>
      </c>
      <c r="G877" s="14">
        <f t="shared" si="262"/>
        <v>-4.4358158056267971E-3</v>
      </c>
      <c r="H877" s="13">
        <v>48.416491999999998</v>
      </c>
      <c r="I877" s="14">
        <f t="shared" si="263"/>
        <v>-3.0744881887786457E-3</v>
      </c>
      <c r="J877" s="13">
        <v>51.424618000000002</v>
      </c>
      <c r="K877" s="14">
        <f t="shared" si="264"/>
        <v>4.3399918753810329E-3</v>
      </c>
      <c r="L877" s="13">
        <v>150.84837300000001</v>
      </c>
      <c r="M877" s="14">
        <f t="shared" si="265"/>
        <v>2.0525525868537731E-3</v>
      </c>
      <c r="N877" s="13">
        <v>146.11999499999999</v>
      </c>
      <c r="O877" s="14">
        <f t="shared" si="266"/>
        <v>2.3185098615536859E-3</v>
      </c>
      <c r="P877" s="13">
        <v>384.51324499999998</v>
      </c>
      <c r="Q877" s="14">
        <f t="shared" si="267"/>
        <v>9.1584708477847609E-3</v>
      </c>
      <c r="R877" s="13">
        <v>46.443485000000003</v>
      </c>
      <c r="S877" s="14">
        <f t="shared" si="268"/>
        <v>1.3442157448595671E-2</v>
      </c>
      <c r="T877" s="13">
        <v>149.19132999999999</v>
      </c>
      <c r="U877" s="14">
        <f t="shared" si="269"/>
        <v>-2.8004487872648198E-3</v>
      </c>
      <c r="V877" s="13">
        <v>51.378059</v>
      </c>
      <c r="W877" s="14">
        <f t="shared" si="270"/>
        <v>-8.0529335925234591E-3</v>
      </c>
      <c r="X877" s="13">
        <v>334.97692899999998</v>
      </c>
      <c r="Y877" s="14">
        <f t="shared" si="271"/>
        <v>3.3434472298926377E-2</v>
      </c>
      <c r="Z877" s="13">
        <v>76.334602000000004</v>
      </c>
      <c r="AA877" s="14">
        <f t="shared" si="272"/>
        <v>-6.2801443596669504E-3</v>
      </c>
      <c r="AB877" s="13">
        <v>330.62188700000002</v>
      </c>
      <c r="AC877" s="14">
        <f t="shared" si="273"/>
        <v>6.8092343429659863E-4</v>
      </c>
      <c r="AD877" s="13">
        <v>326.234711</v>
      </c>
      <c r="AE877" s="14">
        <f t="shared" si="274"/>
        <v>2.9231951661052413E-2</v>
      </c>
      <c r="AF877" s="13">
        <v>152.81632999999999</v>
      </c>
      <c r="AG877" s="14">
        <f t="shared" si="275"/>
        <v>-9.137627786351854E-3</v>
      </c>
      <c r="AH877" s="13">
        <v>45.760838</v>
      </c>
      <c r="AI877" s="14">
        <f t="shared" si="276"/>
        <v>-3.7196109021558899E-3</v>
      </c>
      <c r="AJ877" s="13">
        <v>139.67778000000001</v>
      </c>
      <c r="AK877" s="14">
        <f t="shared" si="277"/>
        <v>-5.2194404491195945E-3</v>
      </c>
      <c r="AL877" s="13">
        <v>188.71000699999999</v>
      </c>
      <c r="AM877" s="14">
        <f t="shared" si="278"/>
        <v>3.5097260806742359E-3</v>
      </c>
      <c r="AN877" s="13">
        <v>199.39326500000001</v>
      </c>
      <c r="AO877" s="14">
        <f t="shared" si="279"/>
        <v>2.3981059880537225E-2</v>
      </c>
    </row>
    <row r="878" spans="1:41" x14ac:dyDescent="0.2">
      <c r="A878" s="50">
        <v>44526</v>
      </c>
      <c r="B878" s="49">
        <v>154.63124099999999</v>
      </c>
      <c r="C878" s="14">
        <f t="shared" si="260"/>
        <v>-3.1678542249490071E-2</v>
      </c>
      <c r="D878" s="13">
        <v>175.22799699999999</v>
      </c>
      <c r="E878" s="14">
        <f t="shared" si="261"/>
        <v>-2.118470313898646E-2</v>
      </c>
      <c r="F878" s="13">
        <v>283.08999599999999</v>
      </c>
      <c r="G878" s="14">
        <f t="shared" si="262"/>
        <v>-1.4585084289143291E-2</v>
      </c>
      <c r="H878" s="13">
        <v>47.688560000000003</v>
      </c>
      <c r="I878" s="14">
        <f t="shared" si="263"/>
        <v>-1.5034794342390523E-2</v>
      </c>
      <c r="J878" s="13">
        <v>50.619079999999997</v>
      </c>
      <c r="K878" s="14">
        <f t="shared" si="264"/>
        <v>-1.5664443049436039E-2</v>
      </c>
      <c r="L878" s="13">
        <v>147.62886</v>
      </c>
      <c r="M878" s="14">
        <f t="shared" si="265"/>
        <v>-2.1342709476886434E-2</v>
      </c>
      <c r="N878" s="13">
        <v>142.182999</v>
      </c>
      <c r="O878" s="14">
        <f t="shared" si="266"/>
        <v>-2.694358154063714E-2</v>
      </c>
      <c r="P878" s="13">
        <v>375.73333700000001</v>
      </c>
      <c r="Q878" s="14">
        <f t="shared" si="267"/>
        <v>-2.2833824618967213E-2</v>
      </c>
      <c r="R878" s="13">
        <v>45.528801000000001</v>
      </c>
      <c r="S878" s="14">
        <f t="shared" si="268"/>
        <v>-1.9694559958194358E-2</v>
      </c>
      <c r="T878" s="13">
        <v>148.22305299999999</v>
      </c>
      <c r="U878" s="14">
        <f t="shared" si="269"/>
        <v>-6.4901693684210615E-3</v>
      </c>
      <c r="V878" s="13">
        <v>49.802329999999998</v>
      </c>
      <c r="W878" s="14">
        <f t="shared" si="270"/>
        <v>-3.0669297958492381E-2</v>
      </c>
      <c r="X878" s="13">
        <v>319.38085899999999</v>
      </c>
      <c r="Y878" s="14">
        <f t="shared" si="271"/>
        <v>-4.6558639266765733E-2</v>
      </c>
      <c r="Z878" s="13">
        <v>73.440062999999995</v>
      </c>
      <c r="AA878" s="14">
        <f t="shared" si="272"/>
        <v>-3.7919094672164699E-2</v>
      </c>
      <c r="AB878" s="13">
        <v>322.56942700000002</v>
      </c>
      <c r="AC878" s="14">
        <f t="shared" si="273"/>
        <v>-2.4355495859836984E-2</v>
      </c>
      <c r="AD878" s="13">
        <v>314.54284699999999</v>
      </c>
      <c r="AE878" s="14">
        <f t="shared" si="274"/>
        <v>-3.5838810542756727E-2</v>
      </c>
      <c r="AF878" s="13">
        <v>150.38978599999999</v>
      </c>
      <c r="AG878" s="14">
        <f t="shared" si="275"/>
        <v>-1.5878826562580106E-2</v>
      </c>
      <c r="AH878" s="13">
        <v>48.557377000000002</v>
      </c>
      <c r="AI878" s="14">
        <f t="shared" si="276"/>
        <v>6.1112058306274974E-2</v>
      </c>
      <c r="AJ878" s="13">
        <v>138.559662</v>
      </c>
      <c r="AK878" s="14">
        <f t="shared" si="277"/>
        <v>-8.0049811788246439E-3</v>
      </c>
      <c r="AL878" s="13">
        <v>187.78999300000001</v>
      </c>
      <c r="AM878" s="14">
        <f t="shared" si="278"/>
        <v>-4.87527934859322E-3</v>
      </c>
      <c r="AN878" s="13">
        <v>193.89952099999999</v>
      </c>
      <c r="AO878" s="14">
        <f t="shared" si="279"/>
        <v>-2.755230473807635E-2</v>
      </c>
    </row>
    <row r="879" spans="1:41" x14ac:dyDescent="0.2">
      <c r="A879" s="50">
        <v>44529</v>
      </c>
      <c r="B879" s="49">
        <v>158.013611</v>
      </c>
      <c r="C879" s="14">
        <f t="shared" si="260"/>
        <v>2.1873781637696377E-2</v>
      </c>
      <c r="D879" s="13">
        <v>178.078506</v>
      </c>
      <c r="E879" s="14">
        <f t="shared" si="261"/>
        <v>1.6267428999944711E-2</v>
      </c>
      <c r="F879" s="13">
        <v>282.11999500000002</v>
      </c>
      <c r="G879" s="14">
        <f t="shared" si="262"/>
        <v>-3.4264757275278557E-3</v>
      </c>
      <c r="H879" s="13">
        <v>48.089855</v>
      </c>
      <c r="I879" s="14">
        <f t="shared" si="263"/>
        <v>8.4149112491549438E-3</v>
      </c>
      <c r="J879" s="13">
        <v>51.628318999999998</v>
      </c>
      <c r="K879" s="14">
        <f t="shared" si="264"/>
        <v>1.9937916690702329E-2</v>
      </c>
      <c r="L879" s="13">
        <v>147.32983400000001</v>
      </c>
      <c r="M879" s="14">
        <f t="shared" si="265"/>
        <v>-2.0255253613690183E-3</v>
      </c>
      <c r="N879" s="13">
        <v>145.53050200000001</v>
      </c>
      <c r="O879" s="14">
        <f t="shared" si="266"/>
        <v>2.3543623524216351E-2</v>
      </c>
      <c r="P879" s="13">
        <v>379.57745399999999</v>
      </c>
      <c r="Q879" s="14">
        <f t="shared" si="267"/>
        <v>1.0230971333800021E-2</v>
      </c>
      <c r="R879" s="13">
        <v>46.667492000000003</v>
      </c>
      <c r="S879" s="14">
        <f t="shared" si="268"/>
        <v>2.5010344550913999E-2</v>
      </c>
      <c r="T879" s="13">
        <v>148.735107</v>
      </c>
      <c r="U879" s="14">
        <f t="shared" si="269"/>
        <v>3.4546178184577947E-3</v>
      </c>
      <c r="V879" s="13">
        <v>50.590190999999997</v>
      </c>
      <c r="W879" s="14">
        <f t="shared" si="270"/>
        <v>1.5819761846483926E-2</v>
      </c>
      <c r="X879" s="13">
        <v>318.23794600000002</v>
      </c>
      <c r="Y879" s="14">
        <f t="shared" si="271"/>
        <v>-3.5785269147891041E-3</v>
      </c>
      <c r="Z879" s="13">
        <v>69.4786</v>
      </c>
      <c r="AA879" s="14">
        <f t="shared" si="272"/>
        <v>-5.3941443378119014E-2</v>
      </c>
      <c r="AB879" s="13">
        <v>329.369598</v>
      </c>
      <c r="AC879" s="14">
        <f t="shared" si="273"/>
        <v>2.1081263228334368E-2</v>
      </c>
      <c r="AD879" s="13">
        <v>333.24386600000003</v>
      </c>
      <c r="AE879" s="14">
        <f t="shared" si="274"/>
        <v>5.9454599519155549E-2</v>
      </c>
      <c r="AF879" s="13">
        <v>153.18963600000001</v>
      </c>
      <c r="AG879" s="14">
        <f t="shared" si="275"/>
        <v>1.8617288277809063E-2</v>
      </c>
      <c r="AH879" s="13">
        <v>47.118648999999998</v>
      </c>
      <c r="AI879" s="14">
        <f t="shared" si="276"/>
        <v>-2.9629442298746977E-2</v>
      </c>
      <c r="AJ879" s="13">
        <v>140.01602199999999</v>
      </c>
      <c r="AK879" s="14">
        <f t="shared" si="277"/>
        <v>1.051070693287337E-2</v>
      </c>
      <c r="AL879" s="13">
        <v>187.240005</v>
      </c>
      <c r="AM879" s="14">
        <f t="shared" si="278"/>
        <v>-2.9287396586675785E-3</v>
      </c>
      <c r="AN879" s="13">
        <v>192.565338</v>
      </c>
      <c r="AO879" s="14">
        <f t="shared" si="279"/>
        <v>-6.8807957498771E-3</v>
      </c>
    </row>
    <row r="880" spans="1:41" x14ac:dyDescent="0.2">
      <c r="A880" s="50">
        <v>44530</v>
      </c>
      <c r="B880" s="49">
        <v>163.00329600000001</v>
      </c>
      <c r="C880" s="14">
        <f t="shared" si="260"/>
        <v>3.1577564542841774E-2</v>
      </c>
      <c r="D880" s="13">
        <v>175.3535</v>
      </c>
      <c r="E880" s="14">
        <f t="shared" si="261"/>
        <v>-1.5302273481562212E-2</v>
      </c>
      <c r="F880" s="13">
        <v>276.69000199999999</v>
      </c>
      <c r="G880" s="14">
        <f t="shared" si="262"/>
        <v>-1.9247104410306082E-2</v>
      </c>
      <c r="H880" s="13">
        <v>46.643332999999998</v>
      </c>
      <c r="I880" s="14">
        <f t="shared" si="263"/>
        <v>-3.0079566677836733E-2</v>
      </c>
      <c r="J880" s="13">
        <v>50.776488999999998</v>
      </c>
      <c r="K880" s="14">
        <f t="shared" si="264"/>
        <v>-1.6499278235264647E-2</v>
      </c>
      <c r="L880" s="13">
        <v>144.42929100000001</v>
      </c>
      <c r="M880" s="14">
        <f t="shared" si="265"/>
        <v>-1.9687411037196956E-2</v>
      </c>
      <c r="N880" s="13">
        <v>141.89750699999999</v>
      </c>
      <c r="O880" s="14">
        <f t="shared" si="266"/>
        <v>-2.496380449508806E-2</v>
      </c>
      <c r="P880" s="13">
        <v>373.78320300000001</v>
      </c>
      <c r="Q880" s="14">
        <f t="shared" si="267"/>
        <v>-1.5265003068385519E-2</v>
      </c>
      <c r="R880" s="13">
        <v>45.920814999999997</v>
      </c>
      <c r="S880" s="14">
        <f t="shared" si="268"/>
        <v>-1.5999938458231333E-2</v>
      </c>
      <c r="T880" s="13">
        <v>145.178528</v>
      </c>
      <c r="U880" s="14">
        <f t="shared" si="269"/>
        <v>-2.3912168900379394E-2</v>
      </c>
      <c r="V880" s="13">
        <v>48.992905</v>
      </c>
      <c r="W880" s="14">
        <f t="shared" si="270"/>
        <v>-3.1573037547930949E-2</v>
      </c>
      <c r="X880" s="13">
        <v>310.26748700000002</v>
      </c>
      <c r="Y880" s="14">
        <f t="shared" si="271"/>
        <v>-2.5045595913945506E-2</v>
      </c>
      <c r="Z880" s="13">
        <v>69.497153999999995</v>
      </c>
      <c r="AA880" s="14">
        <f t="shared" si="272"/>
        <v>2.6704625596929432E-4</v>
      </c>
      <c r="AB880" s="13">
        <v>323.45983899999999</v>
      </c>
      <c r="AC880" s="14">
        <f t="shared" si="273"/>
        <v>-1.7942636587849226E-2</v>
      </c>
      <c r="AD880" s="13">
        <v>326.25470000000001</v>
      </c>
      <c r="AE880" s="14">
        <f t="shared" si="274"/>
        <v>-2.0973127229294675E-2</v>
      </c>
      <c r="AF880" s="13">
        <v>149.12051400000001</v>
      </c>
      <c r="AG880" s="14">
        <f t="shared" si="275"/>
        <v>-2.6562645530406437E-2</v>
      </c>
      <c r="AH880" s="13">
        <v>48.314602000000001</v>
      </c>
      <c r="AI880" s="14">
        <f t="shared" si="276"/>
        <v>2.5381733674070484E-2</v>
      </c>
      <c r="AJ880" s="13">
        <v>135.84429900000001</v>
      </c>
      <c r="AK880" s="14">
        <f t="shared" si="277"/>
        <v>-2.9794611648086833E-2</v>
      </c>
      <c r="AL880" s="13">
        <v>184.88999899999999</v>
      </c>
      <c r="AM880" s="14">
        <f t="shared" si="278"/>
        <v>-1.255076873128691E-2</v>
      </c>
      <c r="AN880" s="13">
        <v>190.093155</v>
      </c>
      <c r="AO880" s="14">
        <f t="shared" si="279"/>
        <v>-1.2838151588838942E-2</v>
      </c>
    </row>
    <row r="881" spans="1:41" x14ac:dyDescent="0.2">
      <c r="A881" s="50">
        <v>44531</v>
      </c>
      <c r="B881" s="49">
        <v>162.48066700000001</v>
      </c>
      <c r="C881" s="14">
        <f t="shared" si="260"/>
        <v>-3.2062480503461943E-3</v>
      </c>
      <c r="D881" s="13">
        <v>172.18600499999999</v>
      </c>
      <c r="E881" s="14">
        <f t="shared" si="261"/>
        <v>-1.80634831925226E-2</v>
      </c>
      <c r="F881" s="13">
        <v>275</v>
      </c>
      <c r="G881" s="14">
        <f t="shared" si="262"/>
        <v>-6.1079257934300024E-3</v>
      </c>
      <c r="H881" s="13">
        <v>45.803412999999999</v>
      </c>
      <c r="I881" s="14">
        <f t="shared" si="263"/>
        <v>-1.8007289487653066E-2</v>
      </c>
      <c r="J881" s="13">
        <v>50.952404000000001</v>
      </c>
      <c r="K881" s="14">
        <f t="shared" si="264"/>
        <v>3.4644971218864562E-3</v>
      </c>
      <c r="L881" s="13">
        <v>141.68821700000001</v>
      </c>
      <c r="M881" s="14">
        <f t="shared" si="265"/>
        <v>-1.8978657175572455E-2</v>
      </c>
      <c r="N881" s="13">
        <v>141.05149800000001</v>
      </c>
      <c r="O881" s="14">
        <f t="shared" si="266"/>
        <v>-5.962113203299535E-3</v>
      </c>
      <c r="P881" s="13">
        <v>375.15124500000002</v>
      </c>
      <c r="Q881" s="14">
        <f t="shared" si="267"/>
        <v>3.6599878994563184E-3</v>
      </c>
      <c r="R881" s="13">
        <v>45.360798000000003</v>
      </c>
      <c r="S881" s="14">
        <f t="shared" si="268"/>
        <v>-1.2195275715380816E-2</v>
      </c>
      <c r="T881" s="13">
        <v>147.180283</v>
      </c>
      <c r="U881" s="14">
        <f t="shared" si="269"/>
        <v>1.3788230446860616E-2</v>
      </c>
      <c r="V881" s="13">
        <v>48.852795</v>
      </c>
      <c r="W881" s="14">
        <f t="shared" si="270"/>
        <v>-2.8598018427361538E-3</v>
      </c>
      <c r="X881" s="13">
        <v>301.755157</v>
      </c>
      <c r="Y881" s="14">
        <f t="shared" si="271"/>
        <v>-2.7435456039259454E-2</v>
      </c>
      <c r="Z881" s="13">
        <v>69.061110999999997</v>
      </c>
      <c r="AA881" s="14">
        <f t="shared" si="272"/>
        <v>-6.2742569285643146E-3</v>
      </c>
      <c r="AB881" s="13">
        <v>322.96078499999999</v>
      </c>
      <c r="AC881" s="14">
        <f t="shared" si="273"/>
        <v>-1.5428623273382458E-3</v>
      </c>
      <c r="AD881" s="13">
        <v>313.90240499999999</v>
      </c>
      <c r="AE881" s="14">
        <f t="shared" si="274"/>
        <v>-3.786089518403879E-2</v>
      </c>
      <c r="AF881" s="13">
        <v>149.47517400000001</v>
      </c>
      <c r="AG881" s="14">
        <f t="shared" si="275"/>
        <v>2.3783448064027546E-3</v>
      </c>
      <c r="AH881" s="13">
        <v>49.168841999999998</v>
      </c>
      <c r="AI881" s="14">
        <f t="shared" si="276"/>
        <v>1.7680783130532562E-2</v>
      </c>
      <c r="AJ881" s="13">
        <v>137.55432099999999</v>
      </c>
      <c r="AK881" s="14">
        <f t="shared" si="277"/>
        <v>1.2588102795539236E-2</v>
      </c>
      <c r="AL881" s="13">
        <v>179.320007</v>
      </c>
      <c r="AM881" s="14">
        <f t="shared" si="278"/>
        <v>-3.0125977771247592E-2</v>
      </c>
      <c r="AN881" s="13">
        <v>186.55165099999999</v>
      </c>
      <c r="AO881" s="14">
        <f t="shared" si="279"/>
        <v>-1.8630360467214113E-2</v>
      </c>
    </row>
    <row r="882" spans="1:41" x14ac:dyDescent="0.2">
      <c r="A882" s="50">
        <v>44532</v>
      </c>
      <c r="B882" s="49">
        <v>161.48469499999999</v>
      </c>
      <c r="C882" s="14">
        <f t="shared" si="260"/>
        <v>-6.1297877365312781E-3</v>
      </c>
      <c r="D882" s="13">
        <v>171.86799600000001</v>
      </c>
      <c r="E882" s="14">
        <f t="shared" si="261"/>
        <v>-1.8468922604946147E-3</v>
      </c>
      <c r="F882" s="13">
        <v>279.08999599999999</v>
      </c>
      <c r="G882" s="14">
        <f t="shared" si="262"/>
        <v>1.4872712727272752E-2</v>
      </c>
      <c r="H882" s="13">
        <v>48.061855000000001</v>
      </c>
      <c r="I882" s="14">
        <f t="shared" si="263"/>
        <v>4.9307286336937484E-2</v>
      </c>
      <c r="J882" s="13">
        <v>51.989421999999998</v>
      </c>
      <c r="K882" s="14">
        <f t="shared" si="264"/>
        <v>2.0352680513366916E-2</v>
      </c>
      <c r="L882" s="13">
        <v>146.72181699999999</v>
      </c>
      <c r="M882" s="14">
        <f t="shared" si="265"/>
        <v>3.5525889919272302E-2</v>
      </c>
      <c r="N882" s="13">
        <v>142.966003</v>
      </c>
      <c r="O882" s="14">
        <f t="shared" si="266"/>
        <v>1.3573092290023014E-2</v>
      </c>
      <c r="P882" s="13">
        <v>382.03732300000001</v>
      </c>
      <c r="Q882" s="14">
        <f t="shared" si="267"/>
        <v>1.835547153788597E-2</v>
      </c>
      <c r="R882" s="13">
        <v>46.200812999999997</v>
      </c>
      <c r="S882" s="14">
        <f t="shared" si="268"/>
        <v>1.8518523417511146E-2</v>
      </c>
      <c r="T882" s="13">
        <v>146.25851399999999</v>
      </c>
      <c r="U882" s="14">
        <f t="shared" si="269"/>
        <v>-6.262856553958418E-3</v>
      </c>
      <c r="V882" s="13">
        <v>49.572043999999998</v>
      </c>
      <c r="W882" s="14">
        <f t="shared" si="270"/>
        <v>1.4722780958591919E-2</v>
      </c>
      <c r="X882" s="13">
        <v>315.46951300000001</v>
      </c>
      <c r="Y882" s="14">
        <f t="shared" si="271"/>
        <v>4.5448621777820941E-2</v>
      </c>
      <c r="Z882" s="13">
        <v>68.550858000000005</v>
      </c>
      <c r="AA882" s="14">
        <f t="shared" si="272"/>
        <v>-7.3884273306867865E-3</v>
      </c>
      <c r="AB882" s="13">
        <v>322.38354500000003</v>
      </c>
      <c r="AC882" s="14">
        <f t="shared" si="273"/>
        <v>-1.7873377413296643E-3</v>
      </c>
      <c r="AD882" s="13">
        <v>320.80248999999998</v>
      </c>
      <c r="AE882" s="14">
        <f t="shared" si="274"/>
        <v>2.1981625148746353E-2</v>
      </c>
      <c r="AF882" s="13">
        <v>150.917419</v>
      </c>
      <c r="AG882" s="14">
        <f t="shared" si="275"/>
        <v>9.6487260151976173E-3</v>
      </c>
      <c r="AH882" s="13">
        <v>47.694141000000002</v>
      </c>
      <c r="AI882" s="14">
        <f t="shared" si="276"/>
        <v>-2.9992591649809386E-2</v>
      </c>
      <c r="AJ882" s="13">
        <v>138.36236600000001</v>
      </c>
      <c r="AK882" s="14">
        <f t="shared" si="277"/>
        <v>5.8743701697312467E-3</v>
      </c>
      <c r="AL882" s="13">
        <v>187.14999399999999</v>
      </c>
      <c r="AM882" s="14">
        <f t="shared" si="278"/>
        <v>4.3664882301727603E-2</v>
      </c>
      <c r="AN882" s="13">
        <v>194.52737400000001</v>
      </c>
      <c r="AO882" s="14">
        <f t="shared" si="279"/>
        <v>4.2753430255088043E-2</v>
      </c>
    </row>
    <row r="883" spans="1:41" x14ac:dyDescent="0.2">
      <c r="A883" s="50">
        <v>44533</v>
      </c>
      <c r="B883" s="49">
        <v>159.59137000000001</v>
      </c>
      <c r="C883" s="14">
        <f t="shared" si="260"/>
        <v>-1.1724485716742228E-2</v>
      </c>
      <c r="D883" s="13">
        <v>169.48950199999999</v>
      </c>
      <c r="E883" s="14">
        <f t="shared" si="261"/>
        <v>-1.3839074495288872E-2</v>
      </c>
      <c r="F883" s="13">
        <v>277.42999300000002</v>
      </c>
      <c r="G883" s="14">
        <f t="shared" si="262"/>
        <v>-5.9479129448981594E-3</v>
      </c>
      <c r="H883" s="13">
        <v>48.323166000000001</v>
      </c>
      <c r="I883" s="14">
        <f t="shared" si="263"/>
        <v>5.4369728342777979E-3</v>
      </c>
      <c r="J883" s="13">
        <v>52.063488</v>
      </c>
      <c r="K883" s="14">
        <f t="shared" si="264"/>
        <v>1.424635957676168E-3</v>
      </c>
      <c r="L883" s="13">
        <v>145.74501000000001</v>
      </c>
      <c r="M883" s="14">
        <f t="shared" si="265"/>
        <v>-6.6575443241680965E-3</v>
      </c>
      <c r="N883" s="13">
        <v>142.00149500000001</v>
      </c>
      <c r="O883" s="14">
        <f t="shared" si="266"/>
        <v>-6.7464150900266029E-3</v>
      </c>
      <c r="P883" s="13">
        <v>382.07479899999998</v>
      </c>
      <c r="Q883" s="14">
        <f t="shared" si="267"/>
        <v>9.8095127736952392E-5</v>
      </c>
      <c r="R883" s="13">
        <v>45.967472000000001</v>
      </c>
      <c r="S883" s="14">
        <f t="shared" si="268"/>
        <v>-5.0505821185440336E-3</v>
      </c>
      <c r="T883" s="13">
        <v>148.39063999999999</v>
      </c>
      <c r="U883" s="14">
        <f t="shared" si="269"/>
        <v>1.4577790664549006E-2</v>
      </c>
      <c r="V883" s="13">
        <v>50.011063</v>
      </c>
      <c r="W883" s="14">
        <f t="shared" si="270"/>
        <v>8.8561811169214355E-3</v>
      </c>
      <c r="X883" s="13">
        <v>317.35122699999999</v>
      </c>
      <c r="Y883" s="14">
        <f t="shared" si="271"/>
        <v>5.9648045927023219E-3</v>
      </c>
      <c r="Z883" s="13">
        <v>68.040604000000002</v>
      </c>
      <c r="AA883" s="14">
        <f t="shared" si="272"/>
        <v>-7.4434371047551462E-3</v>
      </c>
      <c r="AB883" s="13">
        <v>316.04333500000001</v>
      </c>
      <c r="AC883" s="14">
        <f t="shared" si="273"/>
        <v>-1.9666667540367166E-2</v>
      </c>
      <c r="AD883" s="13">
        <v>306.49288899999999</v>
      </c>
      <c r="AE883" s="14">
        <f t="shared" si="274"/>
        <v>-4.460564193251737E-2</v>
      </c>
      <c r="AF883" s="13">
        <v>154.760391</v>
      </c>
      <c r="AG883" s="14">
        <f t="shared" si="275"/>
        <v>2.5464071844483405E-2</v>
      </c>
      <c r="AH883" s="13">
        <v>48.800170999999999</v>
      </c>
      <c r="AI883" s="14">
        <f t="shared" si="276"/>
        <v>2.3190060179509198E-2</v>
      </c>
      <c r="AJ883" s="13">
        <v>140.82406599999999</v>
      </c>
      <c r="AK883" s="14">
        <f t="shared" si="277"/>
        <v>1.7791687661657729E-2</v>
      </c>
      <c r="AL883" s="13">
        <v>183.929993</v>
      </c>
      <c r="AM883" s="14">
        <f t="shared" si="278"/>
        <v>-1.7205456068569269E-2</v>
      </c>
      <c r="AN883" s="13">
        <v>192.59477200000001</v>
      </c>
      <c r="AO883" s="14">
        <f t="shared" si="279"/>
        <v>-9.9348588338009636E-3</v>
      </c>
    </row>
    <row r="884" spans="1:41" x14ac:dyDescent="0.2">
      <c r="A884" s="50">
        <v>44536</v>
      </c>
      <c r="B884" s="49">
        <v>163.02301</v>
      </c>
      <c r="C884" s="14">
        <f t="shared" si="260"/>
        <v>2.1502666466238107E-2</v>
      </c>
      <c r="D884" s="13">
        <v>171.36850000000001</v>
      </c>
      <c r="E884" s="14">
        <f t="shared" si="261"/>
        <v>1.1086220549518355E-2</v>
      </c>
      <c r="F884" s="13">
        <v>281.38000499999998</v>
      </c>
      <c r="G884" s="14">
        <f t="shared" si="262"/>
        <v>1.4237869371247047E-2</v>
      </c>
      <c r="H884" s="13">
        <v>48.855105999999999</v>
      </c>
      <c r="I884" s="14">
        <f t="shared" si="263"/>
        <v>1.1007970793966537E-2</v>
      </c>
      <c r="J884" s="13">
        <v>52.739407</v>
      </c>
      <c r="K884" s="14">
        <f t="shared" si="264"/>
        <v>1.2982591562055834E-2</v>
      </c>
      <c r="L884" s="13">
        <v>149.881516</v>
      </c>
      <c r="M884" s="14">
        <f t="shared" si="265"/>
        <v>2.8381801888105684E-2</v>
      </c>
      <c r="N884" s="13">
        <v>143.154999</v>
      </c>
      <c r="O884" s="14">
        <f t="shared" si="266"/>
        <v>8.1231820833997936E-3</v>
      </c>
      <c r="P884" s="13">
        <v>389.46691900000002</v>
      </c>
      <c r="Q884" s="14">
        <f t="shared" si="267"/>
        <v>1.9347311100725184E-2</v>
      </c>
      <c r="R884" s="13">
        <v>47.591515000000001</v>
      </c>
      <c r="S884" s="14">
        <f t="shared" si="268"/>
        <v>3.5330265714851539E-2</v>
      </c>
      <c r="T884" s="13">
        <v>151.70517000000001</v>
      </c>
      <c r="U884" s="14">
        <f t="shared" si="269"/>
        <v>2.2336516642828874E-2</v>
      </c>
      <c r="V884" s="13">
        <v>51.290764000000003</v>
      </c>
      <c r="W884" s="14">
        <f t="shared" si="270"/>
        <v>2.5588358319838189E-2</v>
      </c>
      <c r="X884" s="13">
        <v>328.40548699999999</v>
      </c>
      <c r="Y884" s="14">
        <f t="shared" si="271"/>
        <v>3.4832888798000505E-2</v>
      </c>
      <c r="Z884" s="13">
        <v>68.114814999999993</v>
      </c>
      <c r="AA884" s="14">
        <f t="shared" si="272"/>
        <v>1.0906869668587671E-3</v>
      </c>
      <c r="AB884" s="13">
        <v>319.15469400000001</v>
      </c>
      <c r="AC884" s="14">
        <f t="shared" si="273"/>
        <v>9.8447227181677199E-3</v>
      </c>
      <c r="AD884" s="13">
        <v>299.94223</v>
      </c>
      <c r="AE884" s="14">
        <f t="shared" si="274"/>
        <v>-2.1372955899149781E-2</v>
      </c>
      <c r="AF884" s="13">
        <v>156.36705000000001</v>
      </c>
      <c r="AG884" s="14">
        <f t="shared" si="275"/>
        <v>1.0381590467809065E-2</v>
      </c>
      <c r="AH884" s="13">
        <v>46.291370000000001</v>
      </c>
      <c r="AI884" s="14">
        <f t="shared" si="276"/>
        <v>-5.1409676412814131E-2</v>
      </c>
      <c r="AJ884" s="13">
        <v>142.95689400000001</v>
      </c>
      <c r="AK884" s="14">
        <f t="shared" si="277"/>
        <v>1.5145337445376938E-2</v>
      </c>
      <c r="AL884" s="13">
        <v>184.86000100000001</v>
      </c>
      <c r="AM884" s="14">
        <f t="shared" si="278"/>
        <v>5.0563150948417235E-3</v>
      </c>
      <c r="AN884" s="13">
        <v>198.834091</v>
      </c>
      <c r="AO884" s="14">
        <f t="shared" si="279"/>
        <v>3.2396097439238769E-2</v>
      </c>
    </row>
    <row r="885" spans="1:41" x14ac:dyDescent="0.2">
      <c r="A885" s="50">
        <v>44537</v>
      </c>
      <c r="B885" s="49">
        <v>168.80157500000001</v>
      </c>
      <c r="C885" s="14">
        <f t="shared" si="260"/>
        <v>3.5446315216483892E-2</v>
      </c>
      <c r="D885" s="13">
        <v>176.16450499999999</v>
      </c>
      <c r="E885" s="14">
        <f t="shared" si="261"/>
        <v>2.7986502770345645E-2</v>
      </c>
      <c r="F885" s="13">
        <v>284.97000100000002</v>
      </c>
      <c r="G885" s="14">
        <f t="shared" si="262"/>
        <v>1.2758532718058824E-2</v>
      </c>
      <c r="H885" s="13">
        <v>46.270041999999997</v>
      </c>
      <c r="I885" s="14">
        <f t="shared" si="263"/>
        <v>-5.2912872607420058E-2</v>
      </c>
      <c r="J885" s="13">
        <v>53.776412999999998</v>
      </c>
      <c r="K885" s="14">
        <f t="shared" si="264"/>
        <v>1.9662830111077945E-2</v>
      </c>
      <c r="L885" s="13">
        <v>150.32008400000001</v>
      </c>
      <c r="M885" s="14">
        <f t="shared" si="265"/>
        <v>2.9260979719474278E-3</v>
      </c>
      <c r="N885" s="13">
        <v>147.26950099999999</v>
      </c>
      <c r="O885" s="14">
        <f t="shared" si="266"/>
        <v>2.8741587990231299E-2</v>
      </c>
      <c r="P885" s="13">
        <v>389.91662600000001</v>
      </c>
      <c r="Q885" s="14">
        <f t="shared" si="267"/>
        <v>1.1546731649370034E-3</v>
      </c>
      <c r="R885" s="13">
        <v>49.066200000000002</v>
      </c>
      <c r="S885" s="14">
        <f t="shared" si="268"/>
        <v>3.0986300814336287E-2</v>
      </c>
      <c r="T885" s="13">
        <v>152.096191</v>
      </c>
      <c r="U885" s="14">
        <f t="shared" si="269"/>
        <v>2.5775060929036364E-3</v>
      </c>
      <c r="V885" s="13">
        <v>51.570984000000003</v>
      </c>
      <c r="W885" s="14">
        <f t="shared" si="270"/>
        <v>5.4633617857593464E-3</v>
      </c>
      <c r="X885" s="13">
        <v>334.49420199999997</v>
      </c>
      <c r="Y885" s="14">
        <f t="shared" si="271"/>
        <v>1.8540235291500951E-2</v>
      </c>
      <c r="Z885" s="13">
        <v>67.057181999999997</v>
      </c>
      <c r="AA885" s="14">
        <f t="shared" si="272"/>
        <v>-1.5527209462434799E-2</v>
      </c>
      <c r="AB885" s="13">
        <v>327.69647200000003</v>
      </c>
      <c r="AC885" s="14">
        <f t="shared" si="273"/>
        <v>2.6763754883078805E-2</v>
      </c>
      <c r="AD885" s="13">
        <v>323.80819700000001</v>
      </c>
      <c r="AE885" s="14">
        <f t="shared" si="274"/>
        <v>7.9568545582927808E-2</v>
      </c>
      <c r="AF885" s="13">
        <v>156.18853799999999</v>
      </c>
      <c r="AG885" s="14">
        <f t="shared" si="275"/>
        <v>-1.1416215884357817E-3</v>
      </c>
      <c r="AH885" s="13">
        <v>46.507179000000001</v>
      </c>
      <c r="AI885" s="14">
        <f t="shared" si="276"/>
        <v>4.6619704709538468E-3</v>
      </c>
      <c r="AJ885" s="13">
        <v>142.58107000000001</v>
      </c>
      <c r="AK885" s="14">
        <f t="shared" si="277"/>
        <v>-2.6289323269711451E-3</v>
      </c>
      <c r="AL885" s="13">
        <v>191.020004</v>
      </c>
      <c r="AM885" s="14">
        <f t="shared" si="278"/>
        <v>3.3322530383411486E-2</v>
      </c>
      <c r="AN885" s="13">
        <v>203.435104</v>
      </c>
      <c r="AO885" s="14">
        <f t="shared" si="279"/>
        <v>2.3139960440687224E-2</v>
      </c>
    </row>
    <row r="886" spans="1:41" x14ac:dyDescent="0.2">
      <c r="A886" s="50">
        <v>44538</v>
      </c>
      <c r="B886" s="49">
        <v>172.6474</v>
      </c>
      <c r="C886" s="14">
        <f t="shared" si="260"/>
        <v>2.2783110880333801E-2</v>
      </c>
      <c r="D886" s="13">
        <v>176.158005</v>
      </c>
      <c r="E886" s="14">
        <f t="shared" si="261"/>
        <v>-3.6897330707996723E-5</v>
      </c>
      <c r="F886" s="13">
        <v>283.72000100000002</v>
      </c>
      <c r="G886" s="14">
        <f t="shared" si="262"/>
        <v>-4.3864266260082996E-3</v>
      </c>
      <c r="H886" s="13">
        <v>45.672759999999997</v>
      </c>
      <c r="I886" s="14">
        <f t="shared" si="263"/>
        <v>-1.2908611580685347E-2</v>
      </c>
      <c r="J886" s="13">
        <v>52.794960000000003</v>
      </c>
      <c r="K886" s="14">
        <f t="shared" si="264"/>
        <v>-1.8250622257010574E-2</v>
      </c>
      <c r="L886" s="13">
        <v>152.84187299999999</v>
      </c>
      <c r="M886" s="14">
        <f t="shared" si="265"/>
        <v>1.6776128198544571E-2</v>
      </c>
      <c r="N886" s="13">
        <v>148.18649300000001</v>
      </c>
      <c r="O886" s="14">
        <f t="shared" si="266"/>
        <v>6.2266252942624334E-3</v>
      </c>
      <c r="P886" s="13">
        <v>385.29769900000002</v>
      </c>
      <c r="Q886" s="14">
        <f t="shared" si="267"/>
        <v>-1.1845934982008144E-2</v>
      </c>
      <c r="R886" s="13">
        <v>48.300854000000001</v>
      </c>
      <c r="S886" s="14">
        <f t="shared" si="268"/>
        <v>-1.5598232591886085E-2</v>
      </c>
      <c r="T886" s="13">
        <v>153.00862100000001</v>
      </c>
      <c r="U886" s="14">
        <f t="shared" si="269"/>
        <v>5.999032546449401E-3</v>
      </c>
      <c r="V886" s="13">
        <v>51.374831999999998</v>
      </c>
      <c r="W886" s="14">
        <f t="shared" si="270"/>
        <v>-3.8035341734027339E-3</v>
      </c>
      <c r="X886" s="13">
        <v>337.28244000000001</v>
      </c>
      <c r="Y886" s="14">
        <f t="shared" si="271"/>
        <v>8.3356840965513879E-3</v>
      </c>
      <c r="Z886" s="13">
        <v>67.919974999999994</v>
      </c>
      <c r="AA886" s="14">
        <f t="shared" si="272"/>
        <v>1.2866526362530273E-2</v>
      </c>
      <c r="AB886" s="13">
        <v>327.745361</v>
      </c>
      <c r="AC886" s="14">
        <f t="shared" si="273"/>
        <v>1.4918988813517053E-4</v>
      </c>
      <c r="AD886" s="13">
        <v>317.80673200000001</v>
      </c>
      <c r="AE886" s="14">
        <f t="shared" si="274"/>
        <v>-1.8534011972525799E-2</v>
      </c>
      <c r="AF886" s="13">
        <v>156.461029</v>
      </c>
      <c r="AG886" s="14">
        <f t="shared" si="275"/>
        <v>1.7446286615474538E-3</v>
      </c>
      <c r="AH886" s="13">
        <v>46.219428999999998</v>
      </c>
      <c r="AI886" s="14">
        <f t="shared" si="276"/>
        <v>-6.1872168165694186E-3</v>
      </c>
      <c r="AJ886" s="13">
        <v>143.21997099999999</v>
      </c>
      <c r="AK886" s="14">
        <f t="shared" si="277"/>
        <v>4.4809665125951081E-3</v>
      </c>
      <c r="AL886" s="13">
        <v>197.35000600000001</v>
      </c>
      <c r="AM886" s="14">
        <f t="shared" si="278"/>
        <v>3.3137901096473632E-2</v>
      </c>
      <c r="AN886" s="13">
        <v>205.02435299999999</v>
      </c>
      <c r="AO886" s="14">
        <f t="shared" si="279"/>
        <v>7.8120686585143595E-3</v>
      </c>
    </row>
    <row r="887" spans="1:41" x14ac:dyDescent="0.2">
      <c r="A887" s="50">
        <v>44539</v>
      </c>
      <c r="B887" s="49">
        <v>172.13462799999999</v>
      </c>
      <c r="C887" s="14">
        <f t="shared" si="260"/>
        <v>-2.9700534152267144E-3</v>
      </c>
      <c r="D887" s="13">
        <v>174.17100500000001</v>
      </c>
      <c r="E887" s="14">
        <f t="shared" si="261"/>
        <v>-1.1279646360663476E-2</v>
      </c>
      <c r="F887" s="13">
        <v>284.51998900000001</v>
      </c>
      <c r="G887" s="14">
        <f t="shared" si="262"/>
        <v>2.8196390708457031E-3</v>
      </c>
      <c r="H887" s="13">
        <v>44.618201999999997</v>
      </c>
      <c r="I887" s="14">
        <f t="shared" si="263"/>
        <v>-2.3089430111077114E-2</v>
      </c>
      <c r="J887" s="13">
        <v>53.285679000000002</v>
      </c>
      <c r="K887" s="14">
        <f t="shared" si="264"/>
        <v>9.2948076861882889E-3</v>
      </c>
      <c r="L887" s="13">
        <v>152.44317599999999</v>
      </c>
      <c r="M887" s="14">
        <f t="shared" si="265"/>
        <v>-2.6085587161052137E-3</v>
      </c>
      <c r="N887" s="13">
        <v>147.63850400000001</v>
      </c>
      <c r="O887" s="14">
        <f t="shared" si="266"/>
        <v>-3.697968613104341E-3</v>
      </c>
      <c r="P887" s="13">
        <v>385.38207999999997</v>
      </c>
      <c r="Q887" s="14">
        <f t="shared" si="267"/>
        <v>2.1900208648784059E-4</v>
      </c>
      <c r="R887" s="13">
        <v>47.115498000000002</v>
      </c>
      <c r="S887" s="14">
        <f t="shared" si="268"/>
        <v>-2.454109817602812E-2</v>
      </c>
      <c r="T887" s="13">
        <v>154.461029</v>
      </c>
      <c r="U887" s="14">
        <f t="shared" si="269"/>
        <v>9.4923278865444161E-3</v>
      </c>
      <c r="V887" s="13">
        <v>51.244061000000002</v>
      </c>
      <c r="W887" s="14">
        <f t="shared" si="270"/>
        <v>-2.5454292483135799E-3</v>
      </c>
      <c r="X887" s="13">
        <v>339.43017600000002</v>
      </c>
      <c r="Y887" s="14">
        <f t="shared" si="271"/>
        <v>6.3677670263533326E-3</v>
      </c>
      <c r="Z887" s="13">
        <v>67.595275999999998</v>
      </c>
      <c r="AA887" s="14">
        <f t="shared" si="272"/>
        <v>-4.7806113002838435E-3</v>
      </c>
      <c r="AB887" s="13">
        <v>325.91570999999999</v>
      </c>
      <c r="AC887" s="14">
        <f t="shared" si="273"/>
        <v>-5.5825382071541529E-3</v>
      </c>
      <c r="AD887" s="13">
        <v>304.46575899999999</v>
      </c>
      <c r="AE887" s="14">
        <f t="shared" si="274"/>
        <v>-4.1978258031362348E-2</v>
      </c>
      <c r="AF887" s="13">
        <v>156.263687</v>
      </c>
      <c r="AG887" s="14">
        <f t="shared" si="275"/>
        <v>-1.261285326200845E-3</v>
      </c>
      <c r="AH887" s="13">
        <v>46.830902000000002</v>
      </c>
      <c r="AI887" s="14">
        <f t="shared" si="276"/>
        <v>1.3229782652659061E-2</v>
      </c>
      <c r="AJ887" s="13">
        <v>144.05619799999999</v>
      </c>
      <c r="AK887" s="14">
        <f t="shared" si="277"/>
        <v>5.8387597355400445E-3</v>
      </c>
      <c r="AL887" s="13">
        <v>191.75</v>
      </c>
      <c r="AM887" s="14">
        <f t="shared" si="278"/>
        <v>-2.837601129842382E-2</v>
      </c>
      <c r="AN887" s="13">
        <v>207.378815</v>
      </c>
      <c r="AO887" s="14">
        <f t="shared" si="279"/>
        <v>1.1483816266451008E-2</v>
      </c>
    </row>
    <row r="888" spans="1:41" x14ac:dyDescent="0.2">
      <c r="A888" s="50">
        <v>44540</v>
      </c>
      <c r="B888" s="49">
        <v>176.95669599999999</v>
      </c>
      <c r="C888" s="14">
        <f t="shared" si="260"/>
        <v>2.8013352432492589E-2</v>
      </c>
      <c r="D888" s="13">
        <v>172.212006</v>
      </c>
      <c r="E888" s="14">
        <f t="shared" si="261"/>
        <v>-1.1247560981806348E-2</v>
      </c>
      <c r="F888" s="13">
        <v>288.23001099999999</v>
      </c>
      <c r="G888" s="14">
        <f t="shared" si="262"/>
        <v>1.3039582958791707E-2</v>
      </c>
      <c r="H888" s="13">
        <v>45.215473000000003</v>
      </c>
      <c r="I888" s="14">
        <f t="shared" si="263"/>
        <v>1.3386263301242041E-2</v>
      </c>
      <c r="J888" s="13">
        <v>54.859721999999998</v>
      </c>
      <c r="K888" s="14">
        <f t="shared" si="264"/>
        <v>2.9539700526289625E-2</v>
      </c>
      <c r="L888" s="13">
        <v>152.21392800000001</v>
      </c>
      <c r="M888" s="14">
        <f t="shared" si="265"/>
        <v>-1.5038259239625873E-3</v>
      </c>
      <c r="N888" s="13">
        <v>148.00149500000001</v>
      </c>
      <c r="O888" s="14">
        <f t="shared" si="266"/>
        <v>2.4586472374441559E-3</v>
      </c>
      <c r="P888" s="13">
        <v>389.18585200000001</v>
      </c>
      <c r="Q888" s="14">
        <f t="shared" si="267"/>
        <v>9.8701319999103809E-3</v>
      </c>
      <c r="R888" s="13">
        <v>47.218173999999998</v>
      </c>
      <c r="S888" s="14">
        <f t="shared" si="268"/>
        <v>2.1792404698766088E-3</v>
      </c>
      <c r="T888" s="13">
        <v>154.07936100000001</v>
      </c>
      <c r="U888" s="14">
        <f t="shared" si="269"/>
        <v>-2.4709663173355656E-3</v>
      </c>
      <c r="V888" s="13">
        <v>52.570461000000002</v>
      </c>
      <c r="W888" s="14">
        <f t="shared" si="270"/>
        <v>2.5883975120551073E-2</v>
      </c>
      <c r="X888" s="13">
        <v>344.75039700000002</v>
      </c>
      <c r="Y888" s="14">
        <f t="shared" si="271"/>
        <v>1.5673977672509665E-2</v>
      </c>
      <c r="Z888" s="13">
        <v>67.372626999999994</v>
      </c>
      <c r="AA888" s="14">
        <f t="shared" si="272"/>
        <v>-3.2938544403606773E-3</v>
      </c>
      <c r="AB888" s="13">
        <v>335.15210000000002</v>
      </c>
      <c r="AC888" s="14">
        <f t="shared" si="273"/>
        <v>2.8339812155725896E-2</v>
      </c>
      <c r="AD888" s="13">
        <v>301.54995700000001</v>
      </c>
      <c r="AE888" s="14">
        <f t="shared" si="274"/>
        <v>-9.5767813417730885E-3</v>
      </c>
      <c r="AF888" s="13">
        <v>158.763046</v>
      </c>
      <c r="AG888" s="14">
        <f t="shared" si="275"/>
        <v>1.5994496533286107E-2</v>
      </c>
      <c r="AH888" s="13">
        <v>47.460341999999997</v>
      </c>
      <c r="AI888" s="14">
        <f t="shared" si="276"/>
        <v>1.3440697768323906E-2</v>
      </c>
      <c r="AJ888" s="13">
        <v>146.066925</v>
      </c>
      <c r="AK888" s="14">
        <f t="shared" si="277"/>
        <v>1.3957934666580574E-2</v>
      </c>
      <c r="AL888" s="13">
        <v>188.509995</v>
      </c>
      <c r="AM888" s="14">
        <f t="shared" si="278"/>
        <v>-1.6897027379400242E-2</v>
      </c>
      <c r="AN888" s="13">
        <v>209.35069300000001</v>
      </c>
      <c r="AO888" s="14">
        <f t="shared" si="279"/>
        <v>9.5085797457179488E-3</v>
      </c>
    </row>
    <row r="889" spans="1:41" x14ac:dyDescent="0.2">
      <c r="A889" s="50">
        <v>44543</v>
      </c>
      <c r="B889" s="49">
        <v>173.29821799999999</v>
      </c>
      <c r="C889" s="14">
        <f t="shared" si="260"/>
        <v>-2.067442534076247E-2</v>
      </c>
      <c r="D889" s="13">
        <v>169.56750500000001</v>
      </c>
      <c r="E889" s="14">
        <f t="shared" si="261"/>
        <v>-1.5356078019322261E-2</v>
      </c>
      <c r="F889" s="13">
        <v>290.01001000000002</v>
      </c>
      <c r="G889" s="14">
        <f t="shared" si="262"/>
        <v>6.1756199287659186E-3</v>
      </c>
      <c r="H889" s="13">
        <v>44.524878999999999</v>
      </c>
      <c r="I889" s="14">
        <f t="shared" si="263"/>
        <v>-1.5273399882381078E-2</v>
      </c>
      <c r="J889" s="13">
        <v>54.267139</v>
      </c>
      <c r="K889" s="14">
        <f t="shared" si="264"/>
        <v>-1.0801786418093706E-2</v>
      </c>
      <c r="L889" s="13">
        <v>149.941315</v>
      </c>
      <c r="M889" s="14">
        <f t="shared" si="265"/>
        <v>-1.4930387973431714E-2</v>
      </c>
      <c r="N889" s="13">
        <v>145.82650799999999</v>
      </c>
      <c r="O889" s="14">
        <f t="shared" si="266"/>
        <v>-1.4695709661581513E-2</v>
      </c>
      <c r="P889" s="13">
        <v>379.66702299999997</v>
      </c>
      <c r="Q889" s="14">
        <f t="shared" si="267"/>
        <v>-2.4458312014898342E-2</v>
      </c>
      <c r="R889" s="13">
        <v>46.667492000000003</v>
      </c>
      <c r="S889" s="14">
        <f t="shared" si="268"/>
        <v>-1.1662500968377065E-2</v>
      </c>
      <c r="T889" s="13">
        <v>156.83523600000001</v>
      </c>
      <c r="U889" s="14">
        <f t="shared" si="269"/>
        <v>1.788607495587935E-2</v>
      </c>
      <c r="V889" s="13">
        <v>53.952908000000001</v>
      </c>
      <c r="W889" s="14">
        <f t="shared" si="270"/>
        <v>2.6297030189634363E-2</v>
      </c>
      <c r="X889" s="13">
        <v>340.20849600000003</v>
      </c>
      <c r="Y889" s="14">
        <f t="shared" si="271"/>
        <v>-1.3174461986188768E-2</v>
      </c>
      <c r="Z889" s="13">
        <v>68.114814999999993</v>
      </c>
      <c r="AA889" s="14">
        <f t="shared" si="272"/>
        <v>1.1016165363419761E-2</v>
      </c>
      <c r="AB889" s="13">
        <v>332.07980300000003</v>
      </c>
      <c r="AC889" s="14">
        <f t="shared" si="273"/>
        <v>-9.1668737865583383E-3</v>
      </c>
      <c r="AD889" s="13">
        <v>281.20892300000003</v>
      </c>
      <c r="AE889" s="14">
        <f t="shared" si="274"/>
        <v>-6.7454939149601545E-2</v>
      </c>
      <c r="AF889" s="13">
        <v>159.55229199999999</v>
      </c>
      <c r="AG889" s="14">
        <f t="shared" si="275"/>
        <v>4.9712198139608699E-3</v>
      </c>
      <c r="AH889" s="13">
        <v>49.636436000000003</v>
      </c>
      <c r="AI889" s="14">
        <f t="shared" si="276"/>
        <v>4.5850786325981607E-2</v>
      </c>
      <c r="AJ889" s="13">
        <v>148.143372</v>
      </c>
      <c r="AK889" s="14">
        <f t="shared" si="277"/>
        <v>1.4215723374747524E-2</v>
      </c>
      <c r="AL889" s="13">
        <v>186.38000500000001</v>
      </c>
      <c r="AM889" s="14">
        <f t="shared" si="278"/>
        <v>-1.1299082576496811E-2</v>
      </c>
      <c r="AN889" s="13">
        <v>207.01582300000001</v>
      </c>
      <c r="AO889" s="14">
        <f t="shared" si="279"/>
        <v>-1.1152912687038441E-2</v>
      </c>
    </row>
    <row r="890" spans="1:41" x14ac:dyDescent="0.2">
      <c r="A890" s="50">
        <v>44544</v>
      </c>
      <c r="B890" s="49">
        <v>171.90782200000001</v>
      </c>
      <c r="C890" s="14">
        <f t="shared" si="260"/>
        <v>-8.0231407803627031E-3</v>
      </c>
      <c r="D890" s="13">
        <v>169.09150700000001</v>
      </c>
      <c r="E890" s="14">
        <f t="shared" si="261"/>
        <v>-2.8071298212473117E-3</v>
      </c>
      <c r="F890" s="13">
        <v>295.02999899999998</v>
      </c>
      <c r="G890" s="14">
        <f t="shared" si="262"/>
        <v>1.7309709413133589E-2</v>
      </c>
      <c r="H890" s="13">
        <v>45.504776</v>
      </c>
      <c r="I890" s="14">
        <f t="shared" si="263"/>
        <v>2.2007853182486992E-2</v>
      </c>
      <c r="J890" s="13">
        <v>53.489384000000001</v>
      </c>
      <c r="K890" s="14">
        <f t="shared" si="264"/>
        <v>-1.4331969850114978E-2</v>
      </c>
      <c r="L890" s="13">
        <v>148.615646</v>
      </c>
      <c r="M890" s="14">
        <f t="shared" si="265"/>
        <v>-8.8412523259516762E-3</v>
      </c>
      <c r="N890" s="13">
        <v>143.90699799999999</v>
      </c>
      <c r="O890" s="14">
        <f t="shared" si="266"/>
        <v>-1.3162970342813107E-2</v>
      </c>
      <c r="P890" s="13">
        <v>376.818848</v>
      </c>
      <c r="Q890" s="14">
        <f t="shared" si="267"/>
        <v>-7.5017708345977985E-3</v>
      </c>
      <c r="R890" s="13">
        <v>46.387489000000002</v>
      </c>
      <c r="S890" s="14">
        <f t="shared" si="268"/>
        <v>-5.9999581721683626E-3</v>
      </c>
      <c r="T890" s="13">
        <v>158.54835499999999</v>
      </c>
      <c r="U890" s="14">
        <f t="shared" si="269"/>
        <v>1.0923049205600499E-2</v>
      </c>
      <c r="V890" s="13">
        <v>53.990276000000001</v>
      </c>
      <c r="W890" s="14">
        <f t="shared" si="270"/>
        <v>6.9260400199366856E-4</v>
      </c>
      <c r="X890" s="13">
        <v>335.51886000000002</v>
      </c>
      <c r="Y890" s="14">
        <f t="shared" si="271"/>
        <v>-1.3784594021426178E-2</v>
      </c>
      <c r="Z890" s="13">
        <v>69.041991999999993</v>
      </c>
      <c r="AA890" s="14">
        <f t="shared" si="272"/>
        <v>1.3611972667032957E-2</v>
      </c>
      <c r="AB890" s="13">
        <v>321.25836199999998</v>
      </c>
      <c r="AC890" s="14">
        <f t="shared" si="273"/>
        <v>-3.2586868885850495E-2</v>
      </c>
      <c r="AD890" s="13">
        <v>282.96636999999998</v>
      </c>
      <c r="AE890" s="14">
        <f t="shared" si="274"/>
        <v>6.2496132101752533E-3</v>
      </c>
      <c r="AF890" s="13">
        <v>159.15765400000001</v>
      </c>
      <c r="AG890" s="14">
        <f t="shared" si="275"/>
        <v>-2.4734085299130681E-3</v>
      </c>
      <c r="AH890" s="13">
        <v>49.942169</v>
      </c>
      <c r="AI890" s="14">
        <f t="shared" si="276"/>
        <v>6.1594470642492016E-3</v>
      </c>
      <c r="AJ890" s="13">
        <v>148.688309</v>
      </c>
      <c r="AK890" s="14">
        <f t="shared" si="277"/>
        <v>3.6784433393348692E-3</v>
      </c>
      <c r="AL890" s="13">
        <v>186.800003</v>
      </c>
      <c r="AM890" s="14">
        <f t="shared" si="278"/>
        <v>2.2534498805275582E-3</v>
      </c>
      <c r="AN890" s="13">
        <v>205.99556000000001</v>
      </c>
      <c r="AO890" s="14">
        <f t="shared" si="279"/>
        <v>-4.928430035997744E-3</v>
      </c>
    </row>
    <row r="891" spans="1:41" x14ac:dyDescent="0.2">
      <c r="A891" s="50">
        <v>44545</v>
      </c>
      <c r="B891" s="49">
        <v>176.808762</v>
      </c>
      <c r="C891" s="14">
        <f t="shared" si="260"/>
        <v>2.850911577484827E-2</v>
      </c>
      <c r="D891" s="13">
        <v>173.31500199999999</v>
      </c>
      <c r="E891" s="14">
        <f t="shared" si="261"/>
        <v>2.4977570280924732E-2</v>
      </c>
      <c r="F891" s="13">
        <v>294.57998700000002</v>
      </c>
      <c r="G891" s="14">
        <f t="shared" si="262"/>
        <v>-1.5253092957504544E-3</v>
      </c>
      <c r="H891" s="13">
        <v>44.963504999999998</v>
      </c>
      <c r="I891" s="14">
        <f t="shared" si="263"/>
        <v>-1.1894817370378896E-2</v>
      </c>
      <c r="J891" s="13">
        <v>55.489330000000002</v>
      </c>
      <c r="K891" s="14">
        <f t="shared" si="264"/>
        <v>3.7389587436639893E-2</v>
      </c>
      <c r="L891" s="13">
        <v>149.91142300000001</v>
      </c>
      <c r="M891" s="14">
        <f t="shared" si="265"/>
        <v>8.7189810418750735E-3</v>
      </c>
      <c r="N891" s="13">
        <v>146.44099399999999</v>
      </c>
      <c r="O891" s="14">
        <f t="shared" si="266"/>
        <v>1.7608566888456689E-2</v>
      </c>
      <c r="P891" s="13">
        <v>382.07479899999998</v>
      </c>
      <c r="Q891" s="14">
        <f t="shared" si="267"/>
        <v>1.3948216836542127E-2</v>
      </c>
      <c r="R891" s="13">
        <v>47.292842999999998</v>
      </c>
      <c r="S891" s="14">
        <f t="shared" si="268"/>
        <v>1.9517202149053503E-2</v>
      </c>
      <c r="T891" s="13">
        <v>159.33976699999999</v>
      </c>
      <c r="U891" s="14">
        <f t="shared" si="269"/>
        <v>4.9916128111200386E-3</v>
      </c>
      <c r="V891" s="13">
        <v>54.233139000000001</v>
      </c>
      <c r="W891" s="14">
        <f t="shared" si="270"/>
        <v>4.4982729853058068E-3</v>
      </c>
      <c r="X891" s="13">
        <v>341.23318499999999</v>
      </c>
      <c r="Y891" s="14">
        <f t="shared" si="271"/>
        <v>1.7031307867462209E-2</v>
      </c>
      <c r="Z891" s="13">
        <v>70.512383</v>
      </c>
      <c r="AA891" s="14">
        <f t="shared" si="272"/>
        <v>2.1297053538084532E-2</v>
      </c>
      <c r="AB891" s="13">
        <v>327.43221999999997</v>
      </c>
      <c r="AC891" s="14">
        <f t="shared" si="273"/>
        <v>1.9217734790044183E-2</v>
      </c>
      <c r="AD891" s="13">
        <v>304.15625</v>
      </c>
      <c r="AE891" s="14">
        <f t="shared" si="274"/>
        <v>7.4884799914562317E-2</v>
      </c>
      <c r="AF891" s="13">
        <v>161.205963</v>
      </c>
      <c r="AG891" s="14">
        <f t="shared" si="275"/>
        <v>1.2869685802229691E-2</v>
      </c>
      <c r="AH891" s="13">
        <v>52.873592000000002</v>
      </c>
      <c r="AI891" s="14">
        <f t="shared" si="276"/>
        <v>5.8696349371610168E-2</v>
      </c>
      <c r="AJ891" s="13">
        <v>149.261505</v>
      </c>
      <c r="AK891" s="14">
        <f t="shared" si="277"/>
        <v>3.8550172764424406E-3</v>
      </c>
      <c r="AL891" s="13">
        <v>190.66000399999999</v>
      </c>
      <c r="AM891" s="14">
        <f t="shared" si="278"/>
        <v>2.0663816584628014E-2</v>
      </c>
      <c r="AN891" s="13">
        <v>208.28135700000001</v>
      </c>
      <c r="AO891" s="14">
        <f t="shared" si="279"/>
        <v>1.1096341105604424E-2</v>
      </c>
    </row>
    <row r="892" spans="1:41" x14ac:dyDescent="0.2">
      <c r="A892" s="50">
        <v>44546</v>
      </c>
      <c r="B892" s="49">
        <v>169.866592</v>
      </c>
      <c r="C892" s="14">
        <f t="shared" si="260"/>
        <v>-3.926372155696678E-2</v>
      </c>
      <c r="D892" s="13">
        <v>168.871002</v>
      </c>
      <c r="E892" s="14">
        <f t="shared" si="261"/>
        <v>-2.5641173289776664E-2</v>
      </c>
      <c r="F892" s="13">
        <v>300.17001299999998</v>
      </c>
      <c r="G892" s="14">
        <f t="shared" si="262"/>
        <v>1.8976258560293724E-2</v>
      </c>
      <c r="H892" s="13">
        <v>45.579448999999997</v>
      </c>
      <c r="I892" s="14">
        <f t="shared" si="263"/>
        <v>1.3698754134047197E-2</v>
      </c>
      <c r="J892" s="13">
        <v>55.841171000000003</v>
      </c>
      <c r="K892" s="14">
        <f t="shared" si="264"/>
        <v>6.3406964906587149E-3</v>
      </c>
      <c r="L892" s="13">
        <v>148.266785</v>
      </c>
      <c r="M892" s="14">
        <f t="shared" si="265"/>
        <v>-1.0970731696676728E-2</v>
      </c>
      <c r="N892" s="13">
        <v>144.445007</v>
      </c>
      <c r="O892" s="14">
        <f t="shared" si="266"/>
        <v>-1.3629974404571366E-2</v>
      </c>
      <c r="P892" s="13">
        <v>374.31732199999999</v>
      </c>
      <c r="Q892" s="14">
        <f t="shared" si="267"/>
        <v>-2.030355579667531E-2</v>
      </c>
      <c r="R892" s="13">
        <v>47.442177000000001</v>
      </c>
      <c r="S892" s="14">
        <f t="shared" si="268"/>
        <v>3.1576448047330175E-3</v>
      </c>
      <c r="T892" s="13">
        <v>161.08081100000001</v>
      </c>
      <c r="U892" s="14">
        <f t="shared" si="269"/>
        <v>1.0926613191294621E-2</v>
      </c>
      <c r="V892" s="13">
        <v>54.784255999999999</v>
      </c>
      <c r="W892" s="14">
        <f t="shared" si="270"/>
        <v>1.0161997077100748E-2</v>
      </c>
      <c r="X892" s="13">
        <v>347.70611600000001</v>
      </c>
      <c r="Y892" s="14">
        <f t="shared" si="271"/>
        <v>1.8969230674326099E-2</v>
      </c>
      <c r="Z892" s="13">
        <v>71.093033000000005</v>
      </c>
      <c r="AA892" s="14">
        <f t="shared" si="272"/>
        <v>8.2347238214883767E-3</v>
      </c>
      <c r="AB892" s="13">
        <v>317.89254799999998</v>
      </c>
      <c r="AC892" s="14">
        <f t="shared" si="273"/>
        <v>-2.9134799257079846E-2</v>
      </c>
      <c r="AD892" s="13">
        <v>283.46572900000001</v>
      </c>
      <c r="AE892" s="14">
        <f t="shared" si="274"/>
        <v>-6.8025960341107528E-2</v>
      </c>
      <c r="AF892" s="13">
        <v>161.44087200000001</v>
      </c>
      <c r="AG892" s="14">
        <f t="shared" si="275"/>
        <v>1.4571979573734239E-3</v>
      </c>
      <c r="AH892" s="13">
        <v>55.076659999999997</v>
      </c>
      <c r="AI892" s="14">
        <f t="shared" si="276"/>
        <v>4.166669818838864E-2</v>
      </c>
      <c r="AJ892" s="13">
        <v>151.375519</v>
      </c>
      <c r="AK892" s="14">
        <f t="shared" si="277"/>
        <v>1.4163156133257582E-2</v>
      </c>
      <c r="AL892" s="13">
        <v>188.75</v>
      </c>
      <c r="AM892" s="14">
        <f t="shared" si="278"/>
        <v>-1.001785356093865E-2</v>
      </c>
      <c r="AN892" s="13">
        <v>210.302277</v>
      </c>
      <c r="AO892" s="14">
        <f t="shared" si="279"/>
        <v>9.7028367258045201E-3</v>
      </c>
    </row>
    <row r="893" spans="1:41" x14ac:dyDescent="0.2">
      <c r="A893" s="50">
        <v>44547</v>
      </c>
      <c r="B893" s="49">
        <v>168.76216099999999</v>
      </c>
      <c r="C893" s="14">
        <f t="shared" si="260"/>
        <v>-6.5017552127024647E-3</v>
      </c>
      <c r="D893" s="13">
        <v>170.01750200000001</v>
      </c>
      <c r="E893" s="14">
        <f t="shared" si="261"/>
        <v>6.7892058815401946E-3</v>
      </c>
      <c r="F893" s="13">
        <v>293.66000400000001</v>
      </c>
      <c r="G893" s="14">
        <f t="shared" si="262"/>
        <v>-2.1687739341237799E-2</v>
      </c>
      <c r="H893" s="13">
        <v>45.495441</v>
      </c>
      <c r="I893" s="14">
        <f t="shared" si="263"/>
        <v>-1.8431113548563749E-3</v>
      </c>
      <c r="J893" s="13">
        <v>55.980052999999998</v>
      </c>
      <c r="K893" s="14">
        <f t="shared" si="264"/>
        <v>2.4870896779725093E-3</v>
      </c>
      <c r="L893" s="13">
        <v>148.276749</v>
      </c>
      <c r="M893" s="14">
        <f t="shared" si="265"/>
        <v>6.7203183774511288E-5</v>
      </c>
      <c r="N893" s="13">
        <v>141.72500600000001</v>
      </c>
      <c r="O893" s="14">
        <f t="shared" si="266"/>
        <v>-1.8830702815501255E-2</v>
      </c>
      <c r="P893" s="13">
        <v>363.496216</v>
      </c>
      <c r="Q893" s="14">
        <f t="shared" si="267"/>
        <v>-2.890891060606593E-2</v>
      </c>
      <c r="R893" s="13">
        <v>47.246174000000003</v>
      </c>
      <c r="S893" s="14">
        <f t="shared" si="268"/>
        <v>-4.1314082193150137E-3</v>
      </c>
      <c r="T893" s="13">
        <v>156.630402</v>
      </c>
      <c r="U893" s="14">
        <f t="shared" si="269"/>
        <v>-2.762842434410151E-2</v>
      </c>
      <c r="V893" s="13">
        <v>53.924889</v>
      </c>
      <c r="W893" s="14">
        <f t="shared" si="270"/>
        <v>-1.5686386249363249E-2</v>
      </c>
      <c r="X893" s="13">
        <v>344.14941399999998</v>
      </c>
      <c r="Y893" s="14">
        <f t="shared" si="271"/>
        <v>-1.0229046416888488E-2</v>
      </c>
      <c r="Z893" s="13">
        <v>70.886993000000004</v>
      </c>
      <c r="AA893" s="14">
        <f t="shared" si="272"/>
        <v>-2.8981742838288804E-3</v>
      </c>
      <c r="AB893" s="13">
        <v>316.816284</v>
      </c>
      <c r="AC893" s="14">
        <f t="shared" si="273"/>
        <v>-3.3856219869613513E-3</v>
      </c>
      <c r="AD893" s="13">
        <v>277.614105</v>
      </c>
      <c r="AE893" s="14">
        <f t="shared" si="274"/>
        <v>-2.064314448396698E-2</v>
      </c>
      <c r="AF893" s="13">
        <v>158.133499</v>
      </c>
      <c r="AG893" s="14">
        <f t="shared" si="275"/>
        <v>-2.0486590285513362E-2</v>
      </c>
      <c r="AH893" s="13">
        <v>53.485053999999998</v>
      </c>
      <c r="AI893" s="14">
        <f t="shared" si="276"/>
        <v>-2.8898012334081291E-2</v>
      </c>
      <c r="AJ893" s="13">
        <v>147.946091</v>
      </c>
      <c r="AK893" s="14">
        <f t="shared" si="277"/>
        <v>-2.2655103167639634E-2</v>
      </c>
      <c r="AL893" s="13">
        <v>186.199997</v>
      </c>
      <c r="AM893" s="14">
        <f t="shared" si="278"/>
        <v>-1.3509949668874199E-2</v>
      </c>
      <c r="AN893" s="13">
        <v>207.859543</v>
      </c>
      <c r="AO893" s="14">
        <f t="shared" si="279"/>
        <v>-1.1615347369729134E-2</v>
      </c>
    </row>
    <row r="894" spans="1:41" x14ac:dyDescent="0.2">
      <c r="A894" s="50">
        <v>44550</v>
      </c>
      <c r="B894" s="49">
        <v>167.39144899999999</v>
      </c>
      <c r="C894" s="14">
        <f t="shared" si="260"/>
        <v>-8.1221524533571232E-3</v>
      </c>
      <c r="D894" s="13">
        <v>167.07899499999999</v>
      </c>
      <c r="E894" s="14">
        <f t="shared" si="261"/>
        <v>-1.7283555901203673E-2</v>
      </c>
      <c r="F894" s="13">
        <v>289.60998499999999</v>
      </c>
      <c r="G894" s="14">
        <f t="shared" si="262"/>
        <v>-1.3791524023816448E-2</v>
      </c>
      <c r="H894" s="13">
        <v>45.168816</v>
      </c>
      <c r="I894" s="14">
        <f t="shared" si="263"/>
        <v>-7.1792907777287196E-3</v>
      </c>
      <c r="J894" s="13">
        <v>55.88747</v>
      </c>
      <c r="K894" s="14">
        <f t="shared" si="264"/>
        <v>-1.6538569550835769E-3</v>
      </c>
      <c r="L894" s="13">
        <v>145.99418600000001</v>
      </c>
      <c r="M894" s="14">
        <f t="shared" si="265"/>
        <v>-1.5393937454077689E-2</v>
      </c>
      <c r="N894" s="13">
        <v>141.60699500000001</v>
      </c>
      <c r="O894" s="14">
        <f t="shared" si="266"/>
        <v>-8.3267592170710447E-4</v>
      </c>
      <c r="P894" s="13">
        <v>364.82659899999999</v>
      </c>
      <c r="Q894" s="14">
        <f t="shared" si="267"/>
        <v>3.6599638220167208E-3</v>
      </c>
      <c r="R894" s="13">
        <v>46.294155000000003</v>
      </c>
      <c r="S894" s="14">
        <f t="shared" si="268"/>
        <v>-2.0150181896210206E-2</v>
      </c>
      <c r="T894" s="13">
        <v>156.18348700000001</v>
      </c>
      <c r="U894" s="14">
        <f t="shared" si="269"/>
        <v>-2.8533094105190893E-3</v>
      </c>
      <c r="V894" s="13">
        <v>53.747410000000002</v>
      </c>
      <c r="W894" s="14">
        <f t="shared" si="270"/>
        <v>-3.2912260607527166E-3</v>
      </c>
      <c r="X894" s="13">
        <v>332.04098499999998</v>
      </c>
      <c r="Y894" s="14">
        <f t="shared" si="271"/>
        <v>-3.5183639743172734E-2</v>
      </c>
      <c r="Z894" s="13">
        <v>71.561310000000006</v>
      </c>
      <c r="AA894" s="14">
        <f t="shared" si="272"/>
        <v>9.5125631863097748E-3</v>
      </c>
      <c r="AB894" s="13">
        <v>313.01019300000002</v>
      </c>
      <c r="AC894" s="14">
        <f t="shared" si="273"/>
        <v>-1.2013558621248088E-2</v>
      </c>
      <c r="AD894" s="13">
        <v>276.79525799999999</v>
      </c>
      <c r="AE894" s="14">
        <f t="shared" si="274"/>
        <v>-2.9495871616466163E-3</v>
      </c>
      <c r="AF894" s="13">
        <v>159.18585200000001</v>
      </c>
      <c r="AG894" s="14">
        <f t="shared" si="275"/>
        <v>6.6548391495466763E-3</v>
      </c>
      <c r="AH894" s="13">
        <v>54.869838999999999</v>
      </c>
      <c r="AI894" s="14">
        <f t="shared" si="276"/>
        <v>2.5891064819715925E-2</v>
      </c>
      <c r="AJ894" s="13">
        <v>148.32188400000001</v>
      </c>
      <c r="AK894" s="14">
        <f t="shared" si="277"/>
        <v>2.540067111337363E-3</v>
      </c>
      <c r="AL894" s="13">
        <v>182.679993</v>
      </c>
      <c r="AM894" s="14">
        <f t="shared" si="278"/>
        <v>-1.8904425653669565E-2</v>
      </c>
      <c r="AN894" s="13">
        <v>204.779099</v>
      </c>
      <c r="AO894" s="14">
        <f t="shared" si="279"/>
        <v>-1.481983437248291E-2</v>
      </c>
    </row>
    <row r="895" spans="1:41" x14ac:dyDescent="0.2">
      <c r="A895" s="50">
        <v>44551</v>
      </c>
      <c r="B895" s="49">
        <v>170.58642599999999</v>
      </c>
      <c r="C895" s="14">
        <f t="shared" si="260"/>
        <v>1.9086859090394759E-2</v>
      </c>
      <c r="D895" s="13">
        <v>170.41700700000001</v>
      </c>
      <c r="E895" s="14">
        <f t="shared" si="261"/>
        <v>1.9978645430564379E-2</v>
      </c>
      <c r="F895" s="13">
        <v>293.23998999999998</v>
      </c>
      <c r="G895" s="14">
        <f t="shared" si="262"/>
        <v>1.2534115493290088E-2</v>
      </c>
      <c r="H895" s="13">
        <v>45.598103000000002</v>
      </c>
      <c r="I895" s="14">
        <f t="shared" si="263"/>
        <v>9.5040569582343082E-3</v>
      </c>
      <c r="J895" s="13">
        <v>56.507820000000002</v>
      </c>
      <c r="K895" s="14">
        <f t="shared" si="264"/>
        <v>1.1099983592028906E-2</v>
      </c>
      <c r="L895" s="13">
        <v>150.55931100000001</v>
      </c>
      <c r="M895" s="14">
        <f t="shared" si="265"/>
        <v>3.1269224652548777E-2</v>
      </c>
      <c r="N895" s="13">
        <v>143.47250399999999</v>
      </c>
      <c r="O895" s="14">
        <f t="shared" si="266"/>
        <v>1.3173847803210403E-2</v>
      </c>
      <c r="P895" s="13">
        <v>365.82913200000002</v>
      </c>
      <c r="Q895" s="14">
        <f t="shared" si="267"/>
        <v>2.7479712355074071E-3</v>
      </c>
      <c r="R895" s="13">
        <v>47.386177000000004</v>
      </c>
      <c r="S895" s="14">
        <f t="shared" si="268"/>
        <v>2.3588766227615521E-2</v>
      </c>
      <c r="T895" s="13">
        <v>155.680756</v>
      </c>
      <c r="U895" s="14">
        <f t="shared" si="269"/>
        <v>-3.2188486097766145E-3</v>
      </c>
      <c r="V895" s="13">
        <v>53.962254000000001</v>
      </c>
      <c r="W895" s="14">
        <f t="shared" si="270"/>
        <v>3.9972902880343053E-3</v>
      </c>
      <c r="X895" s="13">
        <v>345.558289</v>
      </c>
      <c r="Y895" s="14">
        <f t="shared" si="271"/>
        <v>4.0709745515301377E-2</v>
      </c>
      <c r="Z895" s="13">
        <v>70.746505999999997</v>
      </c>
      <c r="AA895" s="14">
        <f t="shared" si="272"/>
        <v>-1.1386096760945374E-2</v>
      </c>
      <c r="AB895" s="13">
        <v>320.23101800000001</v>
      </c>
      <c r="AC895" s="14">
        <f t="shared" si="273"/>
        <v>2.3068977181838868E-2</v>
      </c>
      <c r="AD895" s="13">
        <v>290.33590700000002</v>
      </c>
      <c r="AE895" s="14">
        <f t="shared" si="274"/>
        <v>4.8919367686566462E-2</v>
      </c>
      <c r="AF895" s="13">
        <v>158.71601899999999</v>
      </c>
      <c r="AG895" s="14">
        <f t="shared" si="275"/>
        <v>-2.9514746071781506E-3</v>
      </c>
      <c r="AH895" s="13">
        <v>53.008471999999998</v>
      </c>
      <c r="AI895" s="14">
        <f t="shared" si="276"/>
        <v>-3.3923318054569163E-2</v>
      </c>
      <c r="AJ895" s="13">
        <v>148.22795099999999</v>
      </c>
      <c r="AK895" s="14">
        <f t="shared" si="277"/>
        <v>-6.3330506238734596E-4</v>
      </c>
      <c r="AL895" s="13">
        <v>189.13999899999999</v>
      </c>
      <c r="AM895" s="14">
        <f t="shared" si="278"/>
        <v>3.5362416507208838E-2</v>
      </c>
      <c r="AN895" s="13">
        <v>211.293091</v>
      </c>
      <c r="AO895" s="14">
        <f t="shared" si="279"/>
        <v>3.1809847937654956E-2</v>
      </c>
    </row>
    <row r="896" spans="1:41" x14ac:dyDescent="0.2">
      <c r="A896" s="50">
        <v>44552</v>
      </c>
      <c r="B896" s="49">
        <v>173.19963100000001</v>
      </c>
      <c r="C896" s="14">
        <f t="shared" si="260"/>
        <v>1.531895040699216E-2</v>
      </c>
      <c r="D896" s="13">
        <v>171.037003</v>
      </c>
      <c r="E896" s="14">
        <f t="shared" si="261"/>
        <v>3.6381110718601839E-3</v>
      </c>
      <c r="F896" s="13">
        <v>294.41000400000001</v>
      </c>
      <c r="G896" s="14">
        <f t="shared" si="262"/>
        <v>3.9899537576715272E-3</v>
      </c>
      <c r="H896" s="13">
        <v>45.756751999999999</v>
      </c>
      <c r="I896" s="14">
        <f t="shared" si="263"/>
        <v>3.4792894783364225E-3</v>
      </c>
      <c r="J896" s="13">
        <v>56.970768</v>
      </c>
      <c r="K896" s="14">
        <f t="shared" si="264"/>
        <v>8.1926359926820513E-3</v>
      </c>
      <c r="L896" s="13">
        <v>151.386627</v>
      </c>
      <c r="M896" s="14">
        <f t="shared" si="265"/>
        <v>5.4949507573132106E-3</v>
      </c>
      <c r="N896" s="13">
        <v>146.41499300000001</v>
      </c>
      <c r="O896" s="14">
        <f t="shared" si="266"/>
        <v>2.0509079565517396E-2</v>
      </c>
      <c r="P896" s="13">
        <v>370.672821</v>
      </c>
      <c r="Q896" s="14">
        <f t="shared" si="267"/>
        <v>1.3240304219402477E-2</v>
      </c>
      <c r="R896" s="13">
        <v>47.572842000000001</v>
      </c>
      <c r="S896" s="14">
        <f t="shared" si="268"/>
        <v>3.9392289443396233E-3</v>
      </c>
      <c r="T896" s="13">
        <v>156.351089</v>
      </c>
      <c r="U896" s="14">
        <f t="shared" si="269"/>
        <v>4.3058179907604632E-3</v>
      </c>
      <c r="V896" s="13">
        <v>54.345225999999997</v>
      </c>
      <c r="W896" s="14">
        <f t="shared" si="270"/>
        <v>7.0970349014700673E-3</v>
      </c>
      <c r="X896" s="13">
        <v>352.19873000000001</v>
      </c>
      <c r="Y896" s="14">
        <f t="shared" si="271"/>
        <v>1.9216558280852114E-2</v>
      </c>
      <c r="Z896" s="13">
        <v>71.327147999999994</v>
      </c>
      <c r="AA896" s="14">
        <f t="shared" si="272"/>
        <v>8.2073593853524418E-3</v>
      </c>
      <c r="AB896" s="13">
        <v>326.01355000000001</v>
      </c>
      <c r="AC896" s="14">
        <f t="shared" si="273"/>
        <v>1.8057376315744555E-2</v>
      </c>
      <c r="AD896" s="13">
        <v>293.58123799999998</v>
      </c>
      <c r="AE896" s="14">
        <f t="shared" si="274"/>
        <v>1.1177849248938942E-2</v>
      </c>
      <c r="AF896" s="13">
        <v>159.70262099999999</v>
      </c>
      <c r="AG896" s="14">
        <f t="shared" si="275"/>
        <v>6.2161463361805058E-3</v>
      </c>
      <c r="AH896" s="13">
        <v>53.548000000000002</v>
      </c>
      <c r="AI896" s="14">
        <f t="shared" si="276"/>
        <v>1.0178146617770834E-2</v>
      </c>
      <c r="AJ896" s="13">
        <v>149.69371000000001</v>
      </c>
      <c r="AK896" s="14">
        <f t="shared" si="277"/>
        <v>9.888546594022829E-3</v>
      </c>
      <c r="AL896" s="13">
        <v>191.679993</v>
      </c>
      <c r="AM896" s="14">
        <f t="shared" si="278"/>
        <v>1.3429174227710616E-2</v>
      </c>
      <c r="AN896" s="13">
        <v>213.824173</v>
      </c>
      <c r="AO896" s="14">
        <f t="shared" si="279"/>
        <v>1.1979009763267712E-2</v>
      </c>
    </row>
    <row r="897" spans="1:41" x14ac:dyDescent="0.2">
      <c r="A897" s="50">
        <v>44553</v>
      </c>
      <c r="B897" s="49">
        <v>173.83073400000001</v>
      </c>
      <c r="C897" s="14">
        <f t="shared" si="260"/>
        <v>3.6437895182350744E-3</v>
      </c>
      <c r="D897" s="13">
        <v>171.06849700000001</v>
      </c>
      <c r="E897" s="14">
        <f t="shared" si="261"/>
        <v>1.8413559316177164E-4</v>
      </c>
      <c r="F897" s="13">
        <v>294.48998999999998</v>
      </c>
      <c r="G897" s="14">
        <f t="shared" si="262"/>
        <v>2.7168234405494651E-4</v>
      </c>
      <c r="H897" s="13">
        <v>46.689995000000003</v>
      </c>
      <c r="I897" s="14">
        <f t="shared" si="263"/>
        <v>2.0395743998612659E-2</v>
      </c>
      <c r="J897" s="13">
        <v>57.665194999999997</v>
      </c>
      <c r="K897" s="14">
        <f t="shared" si="264"/>
        <v>1.2189180949781164E-2</v>
      </c>
      <c r="L897" s="13">
        <v>153.13093599999999</v>
      </c>
      <c r="M897" s="14">
        <f t="shared" si="265"/>
        <v>1.1522213253354119E-2</v>
      </c>
      <c r="N897" s="13">
        <v>146.916504</v>
      </c>
      <c r="O897" s="14">
        <f t="shared" si="266"/>
        <v>3.4252707985991115E-3</v>
      </c>
      <c r="P897" s="13">
        <v>372.01257299999997</v>
      </c>
      <c r="Q897" s="14">
        <f t="shared" si="267"/>
        <v>3.6143788378808495E-3</v>
      </c>
      <c r="R897" s="13">
        <v>47.890182000000003</v>
      </c>
      <c r="S897" s="14">
        <f t="shared" si="268"/>
        <v>6.6706126154918444E-3</v>
      </c>
      <c r="T897" s="13">
        <v>156.649033</v>
      </c>
      <c r="U897" s="14">
        <f t="shared" si="269"/>
        <v>1.9056087290827417E-3</v>
      </c>
      <c r="V897" s="13">
        <v>54.382590999999998</v>
      </c>
      <c r="W897" s="14">
        <f t="shared" si="270"/>
        <v>6.875488934392493E-4</v>
      </c>
      <c r="X897" s="13">
        <v>355.25292999999999</v>
      </c>
      <c r="Y897" s="14">
        <f t="shared" si="271"/>
        <v>8.6718086689294704E-3</v>
      </c>
      <c r="Z897" s="13">
        <v>70.924446000000003</v>
      </c>
      <c r="AA897" s="14">
        <f t="shared" si="272"/>
        <v>-5.6458446929630313E-3</v>
      </c>
      <c r="AB897" s="13">
        <v>327.47137500000002</v>
      </c>
      <c r="AC897" s="14">
        <f t="shared" si="273"/>
        <v>4.4716699658648995E-3</v>
      </c>
      <c r="AD897" s="13">
        <v>295.97787499999998</v>
      </c>
      <c r="AE897" s="14">
        <f t="shared" si="274"/>
        <v>8.1634542327257975E-3</v>
      </c>
      <c r="AF897" s="13">
        <v>159.52409399999999</v>
      </c>
      <c r="AG897" s="14">
        <f t="shared" si="275"/>
        <v>-1.1178714468311757E-3</v>
      </c>
      <c r="AH897" s="13">
        <v>52.792667000000002</v>
      </c>
      <c r="AI897" s="14">
        <f t="shared" si="276"/>
        <v>-1.4105718234107667E-2</v>
      </c>
      <c r="AJ897" s="13">
        <v>150.426559</v>
      </c>
      <c r="AK897" s="14">
        <f t="shared" si="277"/>
        <v>4.8956566044089378E-3</v>
      </c>
      <c r="AL897" s="13">
        <v>192.009995</v>
      </c>
      <c r="AM897" s="14">
        <f t="shared" si="278"/>
        <v>1.7216298625386539E-3</v>
      </c>
      <c r="AN897" s="13">
        <v>212.50955200000001</v>
      </c>
      <c r="AO897" s="14">
        <f t="shared" si="279"/>
        <v>-6.148140229215282E-3</v>
      </c>
    </row>
    <row r="898" spans="1:41" x14ac:dyDescent="0.2">
      <c r="A898" s="50">
        <v>44557</v>
      </c>
      <c r="B898" s="49">
        <v>177.82444799999999</v>
      </c>
      <c r="C898" s="14">
        <f t="shared" si="260"/>
        <v>2.2974728968238711E-2</v>
      </c>
      <c r="D898" s="13">
        <v>169.66949500000001</v>
      </c>
      <c r="E898" s="14">
        <f t="shared" si="261"/>
        <v>-8.1780223976597455E-3</v>
      </c>
      <c r="F898" s="13">
        <v>296.67001299999998</v>
      </c>
      <c r="G898" s="14">
        <f t="shared" si="262"/>
        <v>7.4027066251045603E-3</v>
      </c>
      <c r="H898" s="13">
        <v>47.100624000000003</v>
      </c>
      <c r="I898" s="14">
        <f t="shared" si="263"/>
        <v>8.7947964012418112E-3</v>
      </c>
      <c r="J898" s="13">
        <v>58.720730000000003</v>
      </c>
      <c r="K898" s="14">
        <f t="shared" si="264"/>
        <v>1.830454228066003E-2</v>
      </c>
      <c r="L898" s="13">
        <v>152.30363500000001</v>
      </c>
      <c r="M898" s="14">
        <f t="shared" si="265"/>
        <v>-5.402572606230116E-3</v>
      </c>
      <c r="N898" s="13">
        <v>147.90649400000001</v>
      </c>
      <c r="O898" s="14">
        <f t="shared" si="266"/>
        <v>6.7384532918099982E-3</v>
      </c>
      <c r="P898" s="13">
        <v>378.58960000000002</v>
      </c>
      <c r="Q898" s="14">
        <f t="shared" si="267"/>
        <v>1.7679582566151764E-2</v>
      </c>
      <c r="R898" s="13">
        <v>48.478191000000002</v>
      </c>
      <c r="S898" s="14">
        <f t="shared" si="268"/>
        <v>1.2278278666804754E-2</v>
      </c>
      <c r="T898" s="13">
        <v>157.971115</v>
      </c>
      <c r="U898" s="14">
        <f t="shared" si="269"/>
        <v>8.4397712177386452E-3</v>
      </c>
      <c r="V898" s="13">
        <v>54.784255999999999</v>
      </c>
      <c r="W898" s="14">
        <f t="shared" si="270"/>
        <v>7.385911421543101E-3</v>
      </c>
      <c r="X898" s="13">
        <v>354.98687699999999</v>
      </c>
      <c r="Y898" s="14">
        <f t="shared" si="271"/>
        <v>-7.4891148681022202E-4</v>
      </c>
      <c r="Z898" s="13">
        <v>71.711143000000007</v>
      </c>
      <c r="AA898" s="14">
        <f t="shared" si="272"/>
        <v>1.1092042932559609E-2</v>
      </c>
      <c r="AB898" s="13">
        <v>335.06405599999999</v>
      </c>
      <c r="AC898" s="14">
        <f t="shared" si="273"/>
        <v>2.3185785322457519E-2</v>
      </c>
      <c r="AD898" s="13">
        <v>309.00930799999998</v>
      </c>
      <c r="AE898" s="14">
        <f t="shared" si="274"/>
        <v>4.4028402460825733E-2</v>
      </c>
      <c r="AF898" s="13">
        <v>161.11203</v>
      </c>
      <c r="AG898" s="14">
        <f t="shared" si="275"/>
        <v>9.954207920466418E-3</v>
      </c>
      <c r="AH898" s="13">
        <v>53.233280000000001</v>
      </c>
      <c r="AI898" s="14">
        <f t="shared" si="276"/>
        <v>8.3461023100044329E-3</v>
      </c>
      <c r="AJ898" s="13">
        <v>152.18357800000001</v>
      </c>
      <c r="AK898" s="14">
        <f t="shared" si="277"/>
        <v>1.1680244577023213E-2</v>
      </c>
      <c r="AL898" s="13">
        <v>192.009995</v>
      </c>
      <c r="AM898" s="14">
        <f t="shared" si="278"/>
        <v>0</v>
      </c>
      <c r="AN898" s="13">
        <v>213.500427</v>
      </c>
      <c r="AO898" s="14">
        <f t="shared" si="279"/>
        <v>4.6627315839431471E-3</v>
      </c>
    </row>
    <row r="899" spans="1:41" x14ac:dyDescent="0.2">
      <c r="A899" s="50">
        <v>44558</v>
      </c>
      <c r="B899" s="49">
        <v>176.79890399999999</v>
      </c>
      <c r="C899" s="14">
        <f t="shared" si="260"/>
        <v>-5.7671710022684231E-3</v>
      </c>
      <c r="D899" s="13">
        <v>170.66099500000001</v>
      </c>
      <c r="E899" s="14">
        <f t="shared" si="261"/>
        <v>5.843713980524301E-3</v>
      </c>
      <c r="F899" s="13">
        <v>298.290009</v>
      </c>
      <c r="G899" s="14">
        <f t="shared" si="262"/>
        <v>5.4605990798268778E-3</v>
      </c>
      <c r="H899" s="13">
        <v>47.137951000000001</v>
      </c>
      <c r="I899" s="14">
        <f t="shared" si="263"/>
        <v>7.9249480856136145E-4</v>
      </c>
      <c r="J899" s="13">
        <v>58.822581999999997</v>
      </c>
      <c r="K899" s="14">
        <f t="shared" si="264"/>
        <v>1.7345152214558457E-3</v>
      </c>
      <c r="L899" s="13">
        <v>154.695831</v>
      </c>
      <c r="M899" s="14">
        <f t="shared" si="265"/>
        <v>1.5706755784259396E-2</v>
      </c>
      <c r="N899" s="13">
        <v>146.68699599999999</v>
      </c>
      <c r="O899" s="14">
        <f t="shared" si="266"/>
        <v>-8.2450605583282988E-3</v>
      </c>
      <c r="P899" s="13">
        <v>380.58517499999999</v>
      </c>
      <c r="Q899" s="14">
        <f t="shared" si="267"/>
        <v>5.2710771769746145E-3</v>
      </c>
      <c r="R899" s="13">
        <v>48.310192000000001</v>
      </c>
      <c r="S899" s="14">
        <f t="shared" si="268"/>
        <v>-3.4654552188220222E-3</v>
      </c>
      <c r="T899" s="13">
        <v>158.604218</v>
      </c>
      <c r="U899" s="14">
        <f t="shared" si="269"/>
        <v>4.0077136886702558E-3</v>
      </c>
      <c r="V899" s="13">
        <v>54.999091999999997</v>
      </c>
      <c r="W899" s="14">
        <f t="shared" si="270"/>
        <v>3.9214916051792947E-3</v>
      </c>
      <c r="X899" s="13">
        <v>355.44998199999998</v>
      </c>
      <c r="Y899" s="14">
        <f t="shared" si="271"/>
        <v>1.3045693517284018E-3</v>
      </c>
      <c r="Z899" s="13">
        <v>71.935912999999999</v>
      </c>
      <c r="AA899" s="14">
        <f t="shared" si="272"/>
        <v>3.1343803849284146E-3</v>
      </c>
      <c r="AB899" s="13">
        <v>333.88992300000001</v>
      </c>
      <c r="AC899" s="14">
        <f t="shared" si="273"/>
        <v>-3.5042045811084499E-3</v>
      </c>
      <c r="AD899" s="13">
        <v>302.788208</v>
      </c>
      <c r="AE899" s="14">
        <f t="shared" si="274"/>
        <v>-2.013240326081045E-2</v>
      </c>
      <c r="AF899" s="13">
        <v>161.94825700000001</v>
      </c>
      <c r="AG899" s="14">
        <f t="shared" si="275"/>
        <v>5.1903448798951146E-3</v>
      </c>
      <c r="AH899" s="13">
        <v>52.163215999999998</v>
      </c>
      <c r="AI899" s="14">
        <f t="shared" si="276"/>
        <v>-2.0101410245620843E-2</v>
      </c>
      <c r="AJ899" s="13">
        <v>153.000992</v>
      </c>
      <c r="AK899" s="14">
        <f t="shared" si="277"/>
        <v>5.3712365732390133E-3</v>
      </c>
      <c r="AL899" s="13">
        <v>190.10000600000001</v>
      </c>
      <c r="AM899" s="14">
        <f t="shared" si="278"/>
        <v>-9.9473415433399826E-3</v>
      </c>
      <c r="AN899" s="13">
        <v>213.91243</v>
      </c>
      <c r="AO899" s="14">
        <f t="shared" si="279"/>
        <v>1.9297525807757676E-3</v>
      </c>
    </row>
    <row r="900" spans="1:41" x14ac:dyDescent="0.2">
      <c r="A900" s="50">
        <v>44559</v>
      </c>
      <c r="B900" s="49">
        <v>176.88767999999999</v>
      </c>
      <c r="C900" s="14">
        <f t="shared" ref="C900:C963" si="280">(B900/B899)-1</f>
        <v>5.0212980958286302E-4</v>
      </c>
      <c r="D900" s="13">
        <v>169.20100400000001</v>
      </c>
      <c r="E900" s="14">
        <f t="shared" ref="E900:E963" si="281">(D900/D899)-1</f>
        <v>-8.5549190663045671E-3</v>
      </c>
      <c r="F900" s="13">
        <v>299.459991</v>
      </c>
      <c r="G900" s="14">
        <f t="shared" ref="G900:G963" si="282">(F900/F899)-1</f>
        <v>3.9222969750891679E-3</v>
      </c>
      <c r="H900" s="13">
        <v>47.212608000000003</v>
      </c>
      <c r="I900" s="14">
        <f t="shared" ref="I900:I963" si="283">(H900/H899)-1</f>
        <v>1.5837981587278893E-3</v>
      </c>
      <c r="J900" s="13">
        <v>59.220717999999998</v>
      </c>
      <c r="K900" s="14">
        <f t="shared" ref="K900:K963" si="284">(J900/J899)-1</f>
        <v>6.7684210121887745E-3</v>
      </c>
      <c r="L900" s="13">
        <v>154.36689799999999</v>
      </c>
      <c r="M900" s="14">
        <f t="shared" ref="M900:M963" si="285">(L900/L899)-1</f>
        <v>-2.126321038347867E-3</v>
      </c>
      <c r="N900" s="13">
        <v>146.654999</v>
      </c>
      <c r="O900" s="14">
        <f t="shared" ref="O900:O963" si="286">(N900/N899)-1</f>
        <v>-2.1813112867885565E-4</v>
      </c>
      <c r="P900" s="13">
        <v>384.913635</v>
      </c>
      <c r="Q900" s="14">
        <f t="shared" ref="Q900:Q963" si="287">(P900/P899)-1</f>
        <v>1.1373170276535394E-2</v>
      </c>
      <c r="R900" s="13">
        <v>48.375526000000001</v>
      </c>
      <c r="S900" s="14">
        <f t="shared" ref="S900:S963" si="288">(R900/R899)-1</f>
        <v>1.3523854345269815E-3</v>
      </c>
      <c r="T900" s="13">
        <v>159.72148100000001</v>
      </c>
      <c r="U900" s="14">
        <f t="shared" ref="U900:U963" si="289">(T900/T899)-1</f>
        <v>7.0443460715527983E-3</v>
      </c>
      <c r="V900" s="13">
        <v>55.064475999999999</v>
      </c>
      <c r="W900" s="14">
        <f t="shared" ref="W900:W963" si="290">(V900/V899)-1</f>
        <v>1.1888196263312167E-3</v>
      </c>
      <c r="X900" s="13">
        <v>355.95242300000001</v>
      </c>
      <c r="Y900" s="14">
        <f t="shared" ref="Y900:Y963" si="291">(X900/X899)-1</f>
        <v>1.4135350272714842E-3</v>
      </c>
      <c r="Z900" s="13">
        <v>72.067024000000004</v>
      </c>
      <c r="AA900" s="14">
        <f t="shared" ref="AA900:AA963" si="292">(Z900/Z899)-1</f>
        <v>1.8226084097938688E-3</v>
      </c>
      <c r="AB900" s="13">
        <v>334.57479899999998</v>
      </c>
      <c r="AC900" s="14">
        <f t="shared" ref="AC900:AC963" si="293">(AB900/AB899)-1</f>
        <v>2.0512029648764862E-3</v>
      </c>
      <c r="AD900" s="13">
        <v>299.582764</v>
      </c>
      <c r="AE900" s="14">
        <f t="shared" ref="AE900:AE963" si="294">(AD900/AD899)-1</f>
        <v>-1.0586422837179921E-2</v>
      </c>
      <c r="AF900" s="13">
        <v>162.52139299999999</v>
      </c>
      <c r="AG900" s="14">
        <f t="shared" ref="AG900:AG963" si="295">(AF900/AF899)-1</f>
        <v>3.5390069063847562E-3</v>
      </c>
      <c r="AH900" s="13">
        <v>51.776561999999998</v>
      </c>
      <c r="AI900" s="14">
        <f t="shared" ref="AI900:AI963" si="296">(AH900/AH899)-1</f>
        <v>-7.4123880705514456E-3</v>
      </c>
      <c r="AJ900" s="13">
        <v>154.26942399999999</v>
      </c>
      <c r="AK900" s="14">
        <f t="shared" ref="AK900:AK963" si="297">(AJ900/AJ899)-1</f>
        <v>8.290351476936797E-3</v>
      </c>
      <c r="AL900" s="13">
        <v>189.970001</v>
      </c>
      <c r="AM900" s="14">
        <f t="shared" ref="AM900:AM963" si="298">(AL900/AL899)-1</f>
        <v>-6.8387688530646695E-4</v>
      </c>
      <c r="AN900" s="13">
        <v>214.03015099999999</v>
      </c>
      <c r="AO900" s="14">
        <f t="shared" ref="AO900:AO963" si="299">(AN900/AN899)-1</f>
        <v>5.5032332623206059E-4</v>
      </c>
    </row>
    <row r="901" spans="1:41" x14ac:dyDescent="0.2">
      <c r="A901" s="50">
        <v>44560</v>
      </c>
      <c r="B901" s="49">
        <v>175.72404499999999</v>
      </c>
      <c r="C901" s="14">
        <f t="shared" si="280"/>
        <v>-6.5783835256361112E-3</v>
      </c>
      <c r="D901" s="13">
        <v>168.64450099999999</v>
      </c>
      <c r="E901" s="14">
        <f t="shared" si="281"/>
        <v>-3.2890053063752145E-3</v>
      </c>
      <c r="F901" s="13">
        <v>299.98001099999999</v>
      </c>
      <c r="G901" s="14">
        <f t="shared" si="282"/>
        <v>1.7365257985331173E-3</v>
      </c>
      <c r="H901" s="13">
        <v>47.212608000000003</v>
      </c>
      <c r="I901" s="14">
        <f t="shared" si="283"/>
        <v>0</v>
      </c>
      <c r="J901" s="13">
        <v>58.905909999999999</v>
      </c>
      <c r="K901" s="14">
        <f t="shared" si="284"/>
        <v>-5.3158423374738417E-3</v>
      </c>
      <c r="L901" s="13">
        <v>155.42344700000001</v>
      </c>
      <c r="M901" s="14">
        <f t="shared" si="285"/>
        <v>6.8444013171788942E-3</v>
      </c>
      <c r="N901" s="13">
        <v>146.20050000000001</v>
      </c>
      <c r="O901" s="14">
        <f t="shared" si="286"/>
        <v>-3.0991033588974037E-3</v>
      </c>
      <c r="P901" s="13">
        <v>384.07046500000001</v>
      </c>
      <c r="Q901" s="14">
        <f t="shared" si="287"/>
        <v>-2.1905433409756814E-3</v>
      </c>
      <c r="R901" s="13">
        <v>48.291522999999998</v>
      </c>
      <c r="S901" s="14">
        <f t="shared" si="288"/>
        <v>-1.7364772426454733E-3</v>
      </c>
      <c r="T901" s="13">
        <v>160.42910800000001</v>
      </c>
      <c r="U901" s="14">
        <f t="shared" si="289"/>
        <v>4.4303809078756196E-3</v>
      </c>
      <c r="V901" s="13">
        <v>54.905681999999999</v>
      </c>
      <c r="W901" s="14">
        <f t="shared" si="290"/>
        <v>-2.8837830037645729E-3</v>
      </c>
      <c r="X901" s="13">
        <v>355.65685999999999</v>
      </c>
      <c r="Y901" s="14">
        <f t="shared" si="291"/>
        <v>-8.3034411596072388E-4</v>
      </c>
      <c r="Z901" s="13">
        <v>72.244979999999998</v>
      </c>
      <c r="AA901" s="14">
        <f t="shared" si="292"/>
        <v>2.469312455583017E-3</v>
      </c>
      <c r="AB901" s="13">
        <v>332.00149499999998</v>
      </c>
      <c r="AC901" s="14">
        <f t="shared" si="293"/>
        <v>-7.6912666694899379E-3</v>
      </c>
      <c r="AD901" s="13">
        <v>295.43866000000003</v>
      </c>
      <c r="AE901" s="14">
        <f t="shared" si="294"/>
        <v>-1.3832918638803871E-2</v>
      </c>
      <c r="AF901" s="13">
        <v>162.239532</v>
      </c>
      <c r="AG901" s="14">
        <f t="shared" si="295"/>
        <v>-1.7343009113882646E-3</v>
      </c>
      <c r="AH901" s="13">
        <v>52.513911999999998</v>
      </c>
      <c r="AI901" s="14">
        <f t="shared" si="296"/>
        <v>1.4240999624501871E-2</v>
      </c>
      <c r="AJ901" s="13">
        <v>152.93524199999999</v>
      </c>
      <c r="AK901" s="14">
        <f t="shared" si="297"/>
        <v>-8.6483890676871678E-3</v>
      </c>
      <c r="AL901" s="13">
        <v>191.88000500000001</v>
      </c>
      <c r="AM901" s="14">
        <f t="shared" si="298"/>
        <v>1.005424009025524E-2</v>
      </c>
      <c r="AN901" s="13">
        <v>213.73585499999999</v>
      </c>
      <c r="AO901" s="14">
        <f t="shared" si="299"/>
        <v>-1.3750212230612124E-3</v>
      </c>
    </row>
    <row r="902" spans="1:41" x14ac:dyDescent="0.2">
      <c r="A902" s="50">
        <v>44561</v>
      </c>
      <c r="B902" s="49">
        <v>175.102844</v>
      </c>
      <c r="C902" s="14">
        <f t="shared" si="280"/>
        <v>-3.5350939024877404E-3</v>
      </c>
      <c r="D902" s="13">
        <v>166.716995</v>
      </c>
      <c r="E902" s="14">
        <f t="shared" si="281"/>
        <v>-1.1429403203606303E-2</v>
      </c>
      <c r="F902" s="13">
        <v>299</v>
      </c>
      <c r="G902" s="14">
        <f t="shared" si="282"/>
        <v>-3.266921008280077E-3</v>
      </c>
      <c r="H902" s="13">
        <v>46.969966999999997</v>
      </c>
      <c r="I902" s="14">
        <f t="shared" si="283"/>
        <v>-5.1393263426584568E-3</v>
      </c>
      <c r="J902" s="13">
        <v>58.674441999999999</v>
      </c>
      <c r="K902" s="14">
        <f t="shared" si="284"/>
        <v>-3.9294529190704308E-3</v>
      </c>
      <c r="L902" s="13">
        <v>154.386841</v>
      </c>
      <c r="M902" s="14">
        <f t="shared" si="285"/>
        <v>-6.6695599667146999E-3</v>
      </c>
      <c r="N902" s="13">
        <v>144.85200499999999</v>
      </c>
      <c r="O902" s="14">
        <f t="shared" si="286"/>
        <v>-9.2236004664827398E-3</v>
      </c>
      <c r="P902" s="13">
        <v>388.82049599999999</v>
      </c>
      <c r="Q902" s="14">
        <f t="shared" si="287"/>
        <v>1.2367602908492259E-2</v>
      </c>
      <c r="R902" s="13">
        <v>48.067520000000002</v>
      </c>
      <c r="S902" s="14">
        <f t="shared" si="288"/>
        <v>-4.6385573716528627E-3</v>
      </c>
      <c r="T902" s="13">
        <v>159.274597</v>
      </c>
      <c r="U902" s="14">
        <f t="shared" si="289"/>
        <v>-7.1963935621958131E-3</v>
      </c>
      <c r="V902" s="13">
        <v>55.307338999999999</v>
      </c>
      <c r="W902" s="14">
        <f t="shared" si="290"/>
        <v>7.3153995245882619E-3</v>
      </c>
      <c r="X902" s="13">
        <v>354.01153599999998</v>
      </c>
      <c r="Y902" s="14">
        <f t="shared" si="291"/>
        <v>-4.6261556715088137E-3</v>
      </c>
      <c r="Z902" s="13">
        <v>71.776702999999998</v>
      </c>
      <c r="AA902" s="14">
        <f t="shared" si="292"/>
        <v>-6.4817929218058401E-3</v>
      </c>
      <c r="AB902" s="13">
        <v>329.066284</v>
      </c>
      <c r="AC902" s="14">
        <f t="shared" si="293"/>
        <v>-8.8409571770150519E-3</v>
      </c>
      <c r="AD902" s="13">
        <v>293.69113199999998</v>
      </c>
      <c r="AE902" s="14">
        <f t="shared" si="294"/>
        <v>-5.915028182161608E-3</v>
      </c>
      <c r="AF902" s="13">
        <v>163.21669</v>
      </c>
      <c r="AG902" s="14">
        <f t="shared" si="295"/>
        <v>6.0229340405149046E-3</v>
      </c>
      <c r="AH902" s="13">
        <v>53.098399999999998</v>
      </c>
      <c r="AI902" s="14">
        <f t="shared" si="296"/>
        <v>1.1130155376731343E-2</v>
      </c>
      <c r="AJ902" s="13">
        <v>153.69628900000001</v>
      </c>
      <c r="AK902" s="14">
        <f t="shared" si="297"/>
        <v>4.976269629207053E-3</v>
      </c>
      <c r="AL902" s="13">
        <v>188.58000200000001</v>
      </c>
      <c r="AM902" s="14">
        <f t="shared" si="298"/>
        <v>-1.7198264092186166E-2</v>
      </c>
      <c r="AN902" s="13">
        <v>212.59785500000001</v>
      </c>
      <c r="AO902" s="14">
        <f t="shared" si="299"/>
        <v>-5.3243289479903977E-3</v>
      </c>
    </row>
    <row r="903" spans="1:41" x14ac:dyDescent="0.2">
      <c r="A903" s="50">
        <v>44564</v>
      </c>
      <c r="B903" s="49">
        <v>179.48111</v>
      </c>
      <c r="C903" s="14">
        <f t="shared" si="280"/>
        <v>2.500396852492015E-2</v>
      </c>
      <c r="D903" s="13">
        <v>170.404495</v>
      </c>
      <c r="E903" s="14">
        <f t="shared" si="281"/>
        <v>2.2118320930628599E-2</v>
      </c>
      <c r="F903" s="13">
        <v>300.790009</v>
      </c>
      <c r="G903" s="14">
        <f t="shared" si="282"/>
        <v>5.9866521739131429E-3</v>
      </c>
      <c r="H903" s="13">
        <v>47.352595999999998</v>
      </c>
      <c r="I903" s="14">
        <f t="shared" si="283"/>
        <v>8.1462480056671005E-3</v>
      </c>
      <c r="J903" s="13">
        <v>58.479996</v>
      </c>
      <c r="K903" s="14">
        <f t="shared" si="284"/>
        <v>-3.3139812390546863E-3</v>
      </c>
      <c r="L903" s="13">
        <v>156.25076300000001</v>
      </c>
      <c r="M903" s="14">
        <f t="shared" si="285"/>
        <v>1.2073062625849174E-2</v>
      </c>
      <c r="N903" s="13">
        <v>144.991501</v>
      </c>
      <c r="O903" s="14">
        <f t="shared" si="286"/>
        <v>9.630242950382506E-4</v>
      </c>
      <c r="P903" s="13">
        <v>382.85247800000002</v>
      </c>
      <c r="Q903" s="14">
        <f t="shared" si="287"/>
        <v>-1.5349031394682355E-2</v>
      </c>
      <c r="R903" s="13">
        <v>49.663544000000002</v>
      </c>
      <c r="S903" s="14">
        <f t="shared" si="288"/>
        <v>3.320379333071477E-2</v>
      </c>
      <c r="T903" s="13">
        <v>159.71215799999999</v>
      </c>
      <c r="U903" s="14">
        <f t="shared" si="289"/>
        <v>2.7472114715192397E-3</v>
      </c>
      <c r="V903" s="13">
        <v>55.391407000000001</v>
      </c>
      <c r="W903" s="14">
        <f t="shared" si="290"/>
        <v>1.5200152731991157E-3</v>
      </c>
      <c r="X903" s="13">
        <v>365.46972699999998</v>
      </c>
      <c r="Y903" s="14">
        <f t="shared" si="291"/>
        <v>3.2366716433783083E-2</v>
      </c>
      <c r="Z903" s="13">
        <v>71.992110999999994</v>
      </c>
      <c r="AA903" s="14">
        <f t="shared" si="292"/>
        <v>3.0010851849797682E-3</v>
      </c>
      <c r="AB903" s="13">
        <v>327.53005999999999</v>
      </c>
      <c r="AC903" s="14">
        <f t="shared" si="293"/>
        <v>-4.6684333056741245E-3</v>
      </c>
      <c r="AD903" s="13">
        <v>300.78100599999999</v>
      </c>
      <c r="AE903" s="14">
        <f t="shared" si="294"/>
        <v>2.414057908973577E-2</v>
      </c>
      <c r="AF903" s="13">
        <v>162.53079199999999</v>
      </c>
      <c r="AG903" s="14">
        <f t="shared" si="295"/>
        <v>-4.2023766074413826E-3</v>
      </c>
      <c r="AH903" s="13">
        <v>50.940291999999999</v>
      </c>
      <c r="AI903" s="14">
        <f t="shared" si="296"/>
        <v>-4.0643559881276992E-2</v>
      </c>
      <c r="AJ903" s="13">
        <v>153.057388</v>
      </c>
      <c r="AK903" s="14">
        <f t="shared" si="297"/>
        <v>-4.1569058313437601E-3</v>
      </c>
      <c r="AL903" s="13">
        <v>194.94000199999999</v>
      </c>
      <c r="AM903" s="14">
        <f t="shared" si="298"/>
        <v>3.3725739381421649E-2</v>
      </c>
      <c r="AN903" s="13">
        <v>217.22830200000001</v>
      </c>
      <c r="AO903" s="14">
        <f t="shared" si="299"/>
        <v>2.1780309119299401E-2</v>
      </c>
    </row>
    <row r="904" spans="1:41" x14ac:dyDescent="0.2">
      <c r="A904" s="50">
        <v>44565</v>
      </c>
      <c r="B904" s="49">
        <v>177.20320100000001</v>
      </c>
      <c r="C904" s="14">
        <f t="shared" si="280"/>
        <v>-1.2691636462466738E-2</v>
      </c>
      <c r="D904" s="13">
        <v>167.52200300000001</v>
      </c>
      <c r="E904" s="14">
        <f t="shared" si="281"/>
        <v>-1.6915586645762981E-2</v>
      </c>
      <c r="F904" s="13">
        <v>308.52999899999998</v>
      </c>
      <c r="G904" s="14">
        <f t="shared" si="282"/>
        <v>2.5732204423053018E-2</v>
      </c>
      <c r="H904" s="13">
        <v>47.071238999999998</v>
      </c>
      <c r="I904" s="14">
        <f t="shared" si="283"/>
        <v>-5.9417439331097555E-3</v>
      </c>
      <c r="J904" s="13">
        <v>57.045699999999997</v>
      </c>
      <c r="K904" s="14">
        <f t="shared" si="284"/>
        <v>-2.4526267067460195E-2</v>
      </c>
      <c r="L904" s="13">
        <v>155.22410600000001</v>
      </c>
      <c r="M904" s="14">
        <f t="shared" si="285"/>
        <v>-6.5705727145792814E-3</v>
      </c>
      <c r="N904" s="13">
        <v>144.399506</v>
      </c>
      <c r="O904" s="14">
        <f t="shared" si="286"/>
        <v>-4.0829634559063077E-3</v>
      </c>
      <c r="P904" s="13">
        <v>386.78741500000001</v>
      </c>
      <c r="Q904" s="14">
        <f t="shared" si="287"/>
        <v>1.0277945752253936E-2</v>
      </c>
      <c r="R904" s="13">
        <v>49.598213000000001</v>
      </c>
      <c r="S904" s="14">
        <f t="shared" si="288"/>
        <v>-1.315471968734272E-3</v>
      </c>
      <c r="T904" s="13">
        <v>159.28389000000001</v>
      </c>
      <c r="U904" s="14">
        <f t="shared" si="289"/>
        <v>-2.681499050310121E-3</v>
      </c>
      <c r="V904" s="13">
        <v>56.316150999999998</v>
      </c>
      <c r="W904" s="14">
        <f t="shared" si="290"/>
        <v>1.6694719453506535E-2</v>
      </c>
      <c r="X904" s="13">
        <v>369.84411599999999</v>
      </c>
      <c r="Y904" s="14">
        <f t="shared" si="291"/>
        <v>1.1969223924256811E-2</v>
      </c>
      <c r="Z904" s="13">
        <v>72.123221999999998</v>
      </c>
      <c r="AA904" s="14">
        <f t="shared" si="292"/>
        <v>1.8211856574119611E-3</v>
      </c>
      <c r="AB904" s="13">
        <v>321.91390999999999</v>
      </c>
      <c r="AC904" s="14">
        <f t="shared" si="293"/>
        <v>-1.7146975761552996E-2</v>
      </c>
      <c r="AD904" s="13">
        <v>292.48284899999999</v>
      </c>
      <c r="AE904" s="14">
        <f t="shared" si="294"/>
        <v>-2.7588700198708738E-2</v>
      </c>
      <c r="AF904" s="13">
        <v>162.76568599999999</v>
      </c>
      <c r="AG904" s="14">
        <f t="shared" si="295"/>
        <v>1.445227683379402E-3</v>
      </c>
      <c r="AH904" s="13">
        <v>49.033962000000002</v>
      </c>
      <c r="AI904" s="14">
        <f t="shared" si="296"/>
        <v>-3.7422832205202039E-2</v>
      </c>
      <c r="AJ904" s="13">
        <v>153.59291099999999</v>
      </c>
      <c r="AK904" s="14">
        <f t="shared" si="297"/>
        <v>3.4988379652733936E-3</v>
      </c>
      <c r="AL904" s="13">
        <v>191.13999899999999</v>
      </c>
      <c r="AM904" s="14">
        <f t="shared" si="298"/>
        <v>-1.9493192577273111E-2</v>
      </c>
      <c r="AN904" s="13">
        <v>218.238754</v>
      </c>
      <c r="AO904" s="14">
        <f t="shared" si="299"/>
        <v>4.6515669951698868E-3</v>
      </c>
    </row>
    <row r="905" spans="1:41" x14ac:dyDescent="0.2">
      <c r="A905" s="50">
        <v>44566</v>
      </c>
      <c r="B905" s="49">
        <v>172.48962399999999</v>
      </c>
      <c r="C905" s="14">
        <f t="shared" si="280"/>
        <v>-2.6599841162011639E-2</v>
      </c>
      <c r="D905" s="13">
        <v>164.35699500000001</v>
      </c>
      <c r="E905" s="14">
        <f t="shared" si="281"/>
        <v>-1.8893088330611763E-2</v>
      </c>
      <c r="F905" s="13">
        <v>309.92001299999998</v>
      </c>
      <c r="G905" s="14">
        <f t="shared" si="282"/>
        <v>4.5052798901412672E-3</v>
      </c>
      <c r="H905" s="13">
        <v>47.099379999999996</v>
      </c>
      <c r="I905" s="14">
        <f t="shared" si="283"/>
        <v>5.9783852300965279E-4</v>
      </c>
      <c r="J905" s="13">
        <v>56.142288000000001</v>
      </c>
      <c r="K905" s="14">
        <f t="shared" si="284"/>
        <v>-1.5836636240768254E-2</v>
      </c>
      <c r="L905" s="13">
        <v>154.685867</v>
      </c>
      <c r="M905" s="14">
        <f t="shared" si="285"/>
        <v>-3.4674962147954735E-3</v>
      </c>
      <c r="N905" s="13">
        <v>137.77499399999999</v>
      </c>
      <c r="O905" s="14">
        <f t="shared" si="286"/>
        <v>-4.5876278828820949E-2</v>
      </c>
      <c r="P905" s="13">
        <v>381.54080199999999</v>
      </c>
      <c r="Q905" s="14">
        <f t="shared" si="287"/>
        <v>-1.3564590771393159E-2</v>
      </c>
      <c r="R905" s="13">
        <v>50.279555999999999</v>
      </c>
      <c r="S905" s="14">
        <f t="shared" si="288"/>
        <v>1.3737248960965509E-2</v>
      </c>
      <c r="T905" s="13">
        <v>160.34530599999999</v>
      </c>
      <c r="U905" s="14">
        <f t="shared" si="289"/>
        <v>6.6636745247745655E-3</v>
      </c>
      <c r="V905" s="13">
        <v>56.783194999999999</v>
      </c>
      <c r="W905" s="14">
        <f t="shared" si="290"/>
        <v>8.2932514333233787E-3</v>
      </c>
      <c r="X905" s="13">
        <v>368.37616000000003</v>
      </c>
      <c r="Y905" s="14">
        <f t="shared" si="291"/>
        <v>-3.9691208714537352E-3</v>
      </c>
      <c r="Z905" s="13">
        <v>73.874565000000004</v>
      </c>
      <c r="AA905" s="14">
        <f t="shared" si="292"/>
        <v>2.4282650600385036E-2</v>
      </c>
      <c r="AB905" s="13">
        <v>309.55627399999997</v>
      </c>
      <c r="AC905" s="14">
        <f t="shared" si="293"/>
        <v>-3.8388014982018048E-2</v>
      </c>
      <c r="AD905" s="13">
        <v>275.64691199999999</v>
      </c>
      <c r="AE905" s="14">
        <f t="shared" si="294"/>
        <v>-5.7562134181755042E-2</v>
      </c>
      <c r="AF905" s="13">
        <v>163.32003800000001</v>
      </c>
      <c r="AG905" s="14">
        <f t="shared" si="295"/>
        <v>3.4058284250404469E-3</v>
      </c>
      <c r="AH905" s="13">
        <v>50.023102000000002</v>
      </c>
      <c r="AI905" s="14">
        <f t="shared" si="296"/>
        <v>2.0172548977380078E-2</v>
      </c>
      <c r="AJ905" s="13">
        <v>154.288239</v>
      </c>
      <c r="AK905" s="14">
        <f t="shared" si="297"/>
        <v>4.5270839355340264E-3</v>
      </c>
      <c r="AL905" s="13">
        <v>187.16000399999999</v>
      </c>
      <c r="AM905" s="14">
        <f t="shared" si="298"/>
        <v>-2.0822407768245288E-2</v>
      </c>
      <c r="AN905" s="13">
        <v>215.825424</v>
      </c>
      <c r="AO905" s="14">
        <f t="shared" si="299"/>
        <v>-1.1058210128893964E-2</v>
      </c>
    </row>
    <row r="906" spans="1:41" x14ac:dyDescent="0.2">
      <c r="A906" s="50">
        <v>44567</v>
      </c>
      <c r="B906" s="49">
        <v>169.610229</v>
      </c>
      <c r="C906" s="14">
        <f t="shared" si="280"/>
        <v>-1.6693149032546928E-2</v>
      </c>
      <c r="D906" s="13">
        <v>163.253998</v>
      </c>
      <c r="E906" s="14">
        <f t="shared" si="281"/>
        <v>-6.7109830037962448E-3</v>
      </c>
      <c r="F906" s="13">
        <v>313.22000100000002</v>
      </c>
      <c r="G906" s="14">
        <f t="shared" si="282"/>
        <v>1.0647869971533774E-2</v>
      </c>
      <c r="H906" s="13">
        <v>47.371352999999999</v>
      </c>
      <c r="I906" s="14">
        <f t="shared" si="283"/>
        <v>5.7744496849003735E-3</v>
      </c>
      <c r="J906" s="13">
        <v>56.738349999999997</v>
      </c>
      <c r="K906" s="14">
        <f t="shared" si="284"/>
        <v>1.0616988035827779E-2</v>
      </c>
      <c r="L906" s="13">
        <v>156.39030500000001</v>
      </c>
      <c r="M906" s="14">
        <f t="shared" si="285"/>
        <v>1.1018705412822349E-2</v>
      </c>
      <c r="N906" s="13">
        <v>137.74749800000001</v>
      </c>
      <c r="O906" s="14">
        <f t="shared" si="286"/>
        <v>-1.9957177425089512E-4</v>
      </c>
      <c r="P906" s="13">
        <v>380.15420499999999</v>
      </c>
      <c r="Q906" s="14">
        <f t="shared" si="287"/>
        <v>-3.6342037148624495E-3</v>
      </c>
      <c r="R906" s="13">
        <v>50.410224999999997</v>
      </c>
      <c r="S906" s="14">
        <f t="shared" si="288"/>
        <v>2.5988495204689599E-3</v>
      </c>
      <c r="T906" s="13">
        <v>159.79598999999999</v>
      </c>
      <c r="U906" s="14">
        <f t="shared" si="289"/>
        <v>-3.4258314989277228E-3</v>
      </c>
      <c r="V906" s="13">
        <v>56.484295000000003</v>
      </c>
      <c r="W906" s="14">
        <f t="shared" si="290"/>
        <v>-5.263881329678588E-3</v>
      </c>
      <c r="X906" s="13">
        <v>365.01211499999999</v>
      </c>
      <c r="Y906" s="14">
        <f t="shared" si="291"/>
        <v>-9.1320920441757547E-3</v>
      </c>
      <c r="Z906" s="13">
        <v>73.827727999999993</v>
      </c>
      <c r="AA906" s="14">
        <f t="shared" si="292"/>
        <v>-6.3400711733474502E-4</v>
      </c>
      <c r="AB906" s="13">
        <v>307.110229</v>
      </c>
      <c r="AC906" s="14">
        <f t="shared" si="293"/>
        <v>-7.9017781432527689E-3</v>
      </c>
      <c r="AD906" s="13">
        <v>281.378693</v>
      </c>
      <c r="AE906" s="14">
        <f t="shared" si="294"/>
        <v>2.0793924221433002E-2</v>
      </c>
      <c r="AF906" s="13">
        <v>163.35763499999999</v>
      </c>
      <c r="AG906" s="14">
        <f t="shared" si="295"/>
        <v>2.3020445292809555E-4</v>
      </c>
      <c r="AH906" s="13">
        <v>49.312721000000003</v>
      </c>
      <c r="AI906" s="14">
        <f t="shared" si="296"/>
        <v>-1.4201058542910761E-2</v>
      </c>
      <c r="AJ906" s="13">
        <v>152.99157700000001</v>
      </c>
      <c r="AK906" s="14">
        <f t="shared" si="297"/>
        <v>-8.4041532161113208E-3</v>
      </c>
      <c r="AL906" s="13">
        <v>192.270004</v>
      </c>
      <c r="AM906" s="14">
        <f t="shared" si="298"/>
        <v>2.7302841904192299E-2</v>
      </c>
      <c r="AN906" s="13">
        <v>215.580185</v>
      </c>
      <c r="AO906" s="14">
        <f t="shared" si="299"/>
        <v>-1.1362841108097932E-3</v>
      </c>
    </row>
    <row r="907" spans="1:41" x14ac:dyDescent="0.2">
      <c r="A907" s="50">
        <v>44568</v>
      </c>
      <c r="B907" s="49">
        <v>169.77783199999999</v>
      </c>
      <c r="C907" s="14">
        <f t="shared" si="280"/>
        <v>9.8816563710890648E-4</v>
      </c>
      <c r="D907" s="13">
        <v>162.554001</v>
      </c>
      <c r="E907" s="14">
        <f t="shared" si="281"/>
        <v>-4.2877786061937817E-3</v>
      </c>
      <c r="F907" s="13">
        <v>319.77999899999998</v>
      </c>
      <c r="G907" s="14">
        <f t="shared" si="282"/>
        <v>2.0943739157959884E-2</v>
      </c>
      <c r="H907" s="13">
        <v>46.939929999999997</v>
      </c>
      <c r="I907" s="14">
        <f t="shared" si="283"/>
        <v>-9.107255180150764E-3</v>
      </c>
      <c r="J907" s="13">
        <v>56.933940999999997</v>
      </c>
      <c r="K907" s="14">
        <f t="shared" si="284"/>
        <v>3.4472451172795626E-3</v>
      </c>
      <c r="L907" s="13">
        <v>157.31729100000001</v>
      </c>
      <c r="M907" s="14">
        <f t="shared" si="285"/>
        <v>5.9273878901893173E-3</v>
      </c>
      <c r="N907" s="13">
        <v>137.016998</v>
      </c>
      <c r="O907" s="14">
        <f t="shared" si="286"/>
        <v>-5.3031816229431872E-3</v>
      </c>
      <c r="P907" s="13">
        <v>368.77093500000001</v>
      </c>
      <c r="Q907" s="14">
        <f t="shared" si="287"/>
        <v>-2.9943822402280107E-2</v>
      </c>
      <c r="R907" s="13">
        <v>49.878216000000002</v>
      </c>
      <c r="S907" s="14">
        <f t="shared" si="288"/>
        <v>-1.0553593045855236E-2</v>
      </c>
      <c r="T907" s="13">
        <v>161.95600899999999</v>
      </c>
      <c r="U907" s="14">
        <f t="shared" si="289"/>
        <v>1.3517354221467048E-2</v>
      </c>
      <c r="V907" s="13">
        <v>56.353515999999999</v>
      </c>
      <c r="W907" s="14">
        <f t="shared" si="290"/>
        <v>-2.3153161423011825E-3</v>
      </c>
      <c r="X907" s="13">
        <v>364.666809</v>
      </c>
      <c r="Y907" s="14">
        <f t="shared" si="291"/>
        <v>-9.4601243577896454E-4</v>
      </c>
      <c r="Z907" s="13">
        <v>75.204453000000001</v>
      </c>
      <c r="AA907" s="14">
        <f t="shared" si="292"/>
        <v>1.8647803979556343E-2</v>
      </c>
      <c r="AB907" s="13">
        <v>307.26675399999999</v>
      </c>
      <c r="AC907" s="14">
        <f t="shared" si="293"/>
        <v>5.0967042195138035E-4</v>
      </c>
      <c r="AD907" s="13">
        <v>272.08193999999997</v>
      </c>
      <c r="AE907" s="14">
        <f t="shared" si="294"/>
        <v>-3.3040003494507753E-2</v>
      </c>
      <c r="AF907" s="13">
        <v>163.56437700000001</v>
      </c>
      <c r="AG907" s="14">
        <f t="shared" si="295"/>
        <v>1.2655790468565353E-3</v>
      </c>
      <c r="AH907" s="13">
        <v>50.104022999999998</v>
      </c>
      <c r="AI907" s="14">
        <f t="shared" si="296"/>
        <v>1.6046609960946867E-2</v>
      </c>
      <c r="AJ907" s="13">
        <v>152.907028</v>
      </c>
      <c r="AK907" s="14">
        <f t="shared" si="297"/>
        <v>-5.5263826713813913E-4</v>
      </c>
      <c r="AL907" s="13">
        <v>187.60000600000001</v>
      </c>
      <c r="AM907" s="14">
        <f t="shared" si="298"/>
        <v>-2.4288749689733158E-2</v>
      </c>
      <c r="AN907" s="13">
        <v>212.843109</v>
      </c>
      <c r="AO907" s="14">
        <f t="shared" si="299"/>
        <v>-1.2696324571759732E-2</v>
      </c>
    </row>
    <row r="908" spans="1:41" x14ac:dyDescent="0.2">
      <c r="A908" s="50">
        <v>44571</v>
      </c>
      <c r="B908" s="49">
        <v>169.797562</v>
      </c>
      <c r="C908" s="14">
        <f t="shared" si="280"/>
        <v>1.1621069586986721E-4</v>
      </c>
      <c r="D908" s="13">
        <v>161.48599200000001</v>
      </c>
      <c r="E908" s="14">
        <f t="shared" si="281"/>
        <v>-6.570179715231883E-3</v>
      </c>
      <c r="F908" s="13">
        <v>318.92999300000002</v>
      </c>
      <c r="G908" s="14">
        <f t="shared" si="282"/>
        <v>-2.6580961994434604E-3</v>
      </c>
      <c r="H908" s="13">
        <v>47.380732999999999</v>
      </c>
      <c r="I908" s="14">
        <f t="shared" si="283"/>
        <v>9.3907894621914068E-3</v>
      </c>
      <c r="J908" s="13">
        <v>57.57658</v>
      </c>
      <c r="K908" s="14">
        <f t="shared" si="284"/>
        <v>1.1287449783249803E-2</v>
      </c>
      <c r="L908" s="13">
        <v>156.09129300000001</v>
      </c>
      <c r="M908" s="14">
        <f t="shared" si="285"/>
        <v>-7.7931547905945031E-3</v>
      </c>
      <c r="N908" s="13">
        <v>138.66949500000001</v>
      </c>
      <c r="O908" s="14">
        <f t="shared" si="286"/>
        <v>1.2060525512316511E-2</v>
      </c>
      <c r="P908" s="13">
        <v>363.00903299999999</v>
      </c>
      <c r="Q908" s="14">
        <f t="shared" si="287"/>
        <v>-1.5624609895028785E-2</v>
      </c>
      <c r="R908" s="13">
        <v>51.530242999999999</v>
      </c>
      <c r="S908" s="14">
        <f t="shared" si="288"/>
        <v>3.3121212675288891E-2</v>
      </c>
      <c r="T908" s="13">
        <v>161.155304</v>
      </c>
      <c r="U908" s="14">
        <f t="shared" si="289"/>
        <v>-4.9439659877021924E-3</v>
      </c>
      <c r="V908" s="13">
        <v>56.446930000000002</v>
      </c>
      <c r="W908" s="14">
        <f t="shared" si="290"/>
        <v>1.6576427990757647E-3</v>
      </c>
      <c r="X908" s="13">
        <v>359.00424199999998</v>
      </c>
      <c r="Y908" s="14">
        <f t="shared" si="291"/>
        <v>-1.552805701052995E-2</v>
      </c>
      <c r="Z908" s="13">
        <v>77.143089000000003</v>
      </c>
      <c r="AA908" s="14">
        <f t="shared" si="292"/>
        <v>2.5778207575022138E-2</v>
      </c>
      <c r="AB908" s="13">
        <v>307.49179099999998</v>
      </c>
      <c r="AC908" s="14">
        <f t="shared" si="293"/>
        <v>7.3238317217994009E-4</v>
      </c>
      <c r="AD908" s="13">
        <v>273.609802</v>
      </c>
      <c r="AE908" s="14">
        <f t="shared" si="294"/>
        <v>5.6154480521566352E-3</v>
      </c>
      <c r="AF908" s="13">
        <v>163.648911</v>
      </c>
      <c r="AG908" s="14">
        <f t="shared" si="295"/>
        <v>5.1682402703123742E-4</v>
      </c>
      <c r="AH908" s="13">
        <v>50.571617000000003</v>
      </c>
      <c r="AI908" s="14">
        <f t="shared" si="296"/>
        <v>9.3324641815688558E-3</v>
      </c>
      <c r="AJ908" s="13">
        <v>150.821167</v>
      </c>
      <c r="AK908" s="14">
        <f t="shared" si="297"/>
        <v>-1.3641367746680677E-2</v>
      </c>
      <c r="AL908" s="13">
        <v>182.949997</v>
      </c>
      <c r="AM908" s="14">
        <f t="shared" si="298"/>
        <v>-2.4786827565453362E-2</v>
      </c>
      <c r="AN908" s="13">
        <v>207.9478</v>
      </c>
      <c r="AO908" s="14">
        <f t="shared" si="299"/>
        <v>-2.2999612357663901E-2</v>
      </c>
    </row>
    <row r="909" spans="1:41" x14ac:dyDescent="0.2">
      <c r="A909" s="50">
        <v>44572</v>
      </c>
      <c r="B909" s="49">
        <v>172.6474</v>
      </c>
      <c r="C909" s="14">
        <f t="shared" si="280"/>
        <v>1.6783739215289861E-2</v>
      </c>
      <c r="D909" s="13">
        <v>165.36199999999999</v>
      </c>
      <c r="E909" s="14">
        <f t="shared" si="281"/>
        <v>2.4002131404685434E-2</v>
      </c>
      <c r="F909" s="13">
        <v>319.79998799999998</v>
      </c>
      <c r="G909" s="14">
        <f t="shared" si="282"/>
        <v>2.7278557021759298E-3</v>
      </c>
      <c r="H909" s="13">
        <v>47.962204</v>
      </c>
      <c r="I909" s="14">
        <f t="shared" si="283"/>
        <v>1.2272309083947608E-2</v>
      </c>
      <c r="J909" s="13">
        <v>58.088821000000003</v>
      </c>
      <c r="K909" s="14">
        <f t="shared" si="284"/>
        <v>8.8966902862239738E-3</v>
      </c>
      <c r="L909" s="13">
        <v>157.37709000000001</v>
      </c>
      <c r="M909" s="14">
        <f t="shared" si="285"/>
        <v>8.2374678003340751E-3</v>
      </c>
      <c r="N909" s="13">
        <v>139.73599200000001</v>
      </c>
      <c r="O909" s="14">
        <f t="shared" si="286"/>
        <v>7.6909272655820704E-3</v>
      </c>
      <c r="P909" s="13">
        <v>362.26895100000002</v>
      </c>
      <c r="Q909" s="14">
        <f t="shared" si="287"/>
        <v>-2.0387426557508803E-3</v>
      </c>
      <c r="R909" s="13">
        <v>52.183593999999999</v>
      </c>
      <c r="S909" s="14">
        <f t="shared" si="288"/>
        <v>1.2678981544876455E-2</v>
      </c>
      <c r="T909" s="13">
        <v>159.44220000000001</v>
      </c>
      <c r="U909" s="14">
        <f t="shared" si="289"/>
        <v>-1.0630143454663954E-2</v>
      </c>
      <c r="V909" s="13">
        <v>56.465606999999999</v>
      </c>
      <c r="W909" s="14">
        <f t="shared" si="290"/>
        <v>3.3087716196433803E-4</v>
      </c>
      <c r="X909" s="13">
        <v>361.35217299999999</v>
      </c>
      <c r="Y909" s="14">
        <f t="shared" si="291"/>
        <v>6.5401204925039647E-3</v>
      </c>
      <c r="Z909" s="13">
        <v>76.487503000000004</v>
      </c>
      <c r="AA909" s="14">
        <f t="shared" si="292"/>
        <v>-8.4983114948896654E-3</v>
      </c>
      <c r="AB909" s="13">
        <v>308.186554</v>
      </c>
      <c r="AC909" s="14">
        <f t="shared" si="293"/>
        <v>2.2594521881074137E-3</v>
      </c>
      <c r="AD909" s="13">
        <v>277.77383400000002</v>
      </c>
      <c r="AE909" s="14">
        <f t="shared" si="294"/>
        <v>1.5218869973086857E-2</v>
      </c>
      <c r="AF909" s="13">
        <v>163.573746</v>
      </c>
      <c r="AG909" s="14">
        <f t="shared" si="295"/>
        <v>-4.5930644781377872E-4</v>
      </c>
      <c r="AH909" s="13">
        <v>50.976261000000001</v>
      </c>
      <c r="AI909" s="14">
        <f t="shared" si="296"/>
        <v>8.0014052151031745E-3</v>
      </c>
      <c r="AJ909" s="13">
        <v>149.07356300000001</v>
      </c>
      <c r="AK909" s="14">
        <f t="shared" si="297"/>
        <v>-1.1587259499192148E-2</v>
      </c>
      <c r="AL909" s="13">
        <v>191.520004</v>
      </c>
      <c r="AM909" s="14">
        <f t="shared" si="298"/>
        <v>4.6843438865975973E-2</v>
      </c>
      <c r="AN909" s="13">
        <v>210.31208799999999</v>
      </c>
      <c r="AO909" s="14">
        <f t="shared" si="299"/>
        <v>1.1369622568740745E-2</v>
      </c>
    </row>
    <row r="910" spans="1:41" x14ac:dyDescent="0.2">
      <c r="A910" s="50">
        <v>44573</v>
      </c>
      <c r="B910" s="49">
        <v>173.091171</v>
      </c>
      <c r="C910" s="14">
        <f t="shared" si="280"/>
        <v>2.5703891283621605E-3</v>
      </c>
      <c r="D910" s="13">
        <v>165.20700099999999</v>
      </c>
      <c r="E910" s="14">
        <f t="shared" si="281"/>
        <v>-9.3733143043750466E-4</v>
      </c>
      <c r="F910" s="13">
        <v>320.39001500000001</v>
      </c>
      <c r="G910" s="14">
        <f t="shared" si="282"/>
        <v>1.8449875614130473E-3</v>
      </c>
      <c r="H910" s="13">
        <v>47.784008</v>
      </c>
      <c r="I910" s="14">
        <f t="shared" si="283"/>
        <v>-3.715342189028692E-3</v>
      </c>
      <c r="J910" s="13">
        <v>57.855980000000002</v>
      </c>
      <c r="K910" s="14">
        <f t="shared" si="284"/>
        <v>-4.0083616088540941E-3</v>
      </c>
      <c r="L910" s="13">
        <v>157.287384</v>
      </c>
      <c r="M910" s="14">
        <f t="shared" si="285"/>
        <v>-5.7000672715457057E-4</v>
      </c>
      <c r="N910" s="13">
        <v>141.43049600000001</v>
      </c>
      <c r="O910" s="14">
        <f t="shared" si="286"/>
        <v>1.2126467746405689E-2</v>
      </c>
      <c r="P910" s="13">
        <v>364.82659899999999</v>
      </c>
      <c r="Q910" s="14">
        <f t="shared" si="287"/>
        <v>7.060080619495146E-3</v>
      </c>
      <c r="R910" s="13">
        <v>52.024920999999999</v>
      </c>
      <c r="S910" s="14">
        <f t="shared" si="288"/>
        <v>-3.0406682989293499E-3</v>
      </c>
      <c r="T910" s="13">
        <v>158.08284</v>
      </c>
      <c r="U910" s="14">
        <f t="shared" si="289"/>
        <v>-8.5257228011154096E-3</v>
      </c>
      <c r="V910" s="13">
        <v>56.549678999999998</v>
      </c>
      <c r="W910" s="14">
        <f t="shared" si="290"/>
        <v>1.4889063354972532E-3</v>
      </c>
      <c r="X910" s="13">
        <v>362.35839800000002</v>
      </c>
      <c r="Y910" s="14">
        <f t="shared" si="291"/>
        <v>2.7846103474242767E-3</v>
      </c>
      <c r="Z910" s="13">
        <v>76.047325000000001</v>
      </c>
      <c r="AA910" s="14">
        <f t="shared" si="292"/>
        <v>-5.7549009019159936E-3</v>
      </c>
      <c r="AB910" s="13">
        <v>311.40554800000001</v>
      </c>
      <c r="AC910" s="14">
        <f t="shared" si="293"/>
        <v>1.0444952767147742E-2</v>
      </c>
      <c r="AD910" s="13">
        <v>279.59121699999997</v>
      </c>
      <c r="AE910" s="14">
        <f t="shared" si="294"/>
        <v>6.5426716902354798E-3</v>
      </c>
      <c r="AF910" s="13">
        <v>163.39520300000001</v>
      </c>
      <c r="AG910" s="14">
        <f t="shared" si="295"/>
        <v>-1.0915137934176533E-3</v>
      </c>
      <c r="AH910" s="13">
        <v>50.940291999999999</v>
      </c>
      <c r="AI910" s="14">
        <f t="shared" si="296"/>
        <v>-7.0560294722288308E-4</v>
      </c>
      <c r="AJ910" s="13">
        <v>149.40239</v>
      </c>
      <c r="AK910" s="14">
        <f t="shared" si="297"/>
        <v>2.2058035870518022E-3</v>
      </c>
      <c r="AL910" s="13">
        <v>187.199997</v>
      </c>
      <c r="AM910" s="14">
        <f t="shared" si="298"/>
        <v>-2.2556427056047879E-2</v>
      </c>
      <c r="AN910" s="13">
        <v>211.616837</v>
      </c>
      <c r="AO910" s="14">
        <f t="shared" si="299"/>
        <v>6.203870697151892E-3</v>
      </c>
    </row>
    <row r="911" spans="1:41" x14ac:dyDescent="0.2">
      <c r="A911" s="50">
        <v>44574</v>
      </c>
      <c r="B911" s="49">
        <v>169.797562</v>
      </c>
      <c r="C911" s="14">
        <f t="shared" si="280"/>
        <v>-1.9028174464196135E-2</v>
      </c>
      <c r="D911" s="13">
        <v>161.21400499999999</v>
      </c>
      <c r="E911" s="14">
        <f t="shared" si="281"/>
        <v>-2.4169653681928471E-2</v>
      </c>
      <c r="F911" s="13">
        <v>321.26001000000002</v>
      </c>
      <c r="G911" s="14">
        <f t="shared" si="282"/>
        <v>2.7154248237106771E-3</v>
      </c>
      <c r="H911" s="13">
        <v>48.093502000000001</v>
      </c>
      <c r="I911" s="14">
        <f t="shared" si="283"/>
        <v>6.4769368027897123E-3</v>
      </c>
      <c r="J911" s="13">
        <v>57.278545000000001</v>
      </c>
      <c r="K911" s="14">
        <f t="shared" si="284"/>
        <v>-9.980558621597968E-3</v>
      </c>
      <c r="L911" s="13">
        <v>154.935059</v>
      </c>
      <c r="M911" s="14">
        <f t="shared" si="285"/>
        <v>-1.4955586011908051E-2</v>
      </c>
      <c r="N911" s="13">
        <v>138.587006</v>
      </c>
      <c r="O911" s="14">
        <f t="shared" si="286"/>
        <v>-2.0105211255145417E-2</v>
      </c>
      <c r="P911" s="13">
        <v>362.559326</v>
      </c>
      <c r="Q911" s="14">
        <f t="shared" si="287"/>
        <v>-6.2146592551493018E-3</v>
      </c>
      <c r="R911" s="13">
        <v>51.278239999999997</v>
      </c>
      <c r="S911" s="14">
        <f t="shared" si="288"/>
        <v>-1.4352371625898308E-2</v>
      </c>
      <c r="T911" s="13">
        <v>157.12387100000001</v>
      </c>
      <c r="U911" s="14">
        <f t="shared" si="289"/>
        <v>-6.0662434961314959E-3</v>
      </c>
      <c r="V911" s="13">
        <v>56.885952000000003</v>
      </c>
      <c r="W911" s="14">
        <f t="shared" si="290"/>
        <v>5.9465059032430823E-3</v>
      </c>
      <c r="X911" s="13">
        <v>364.53857399999998</v>
      </c>
      <c r="Y911" s="14">
        <f t="shared" si="291"/>
        <v>6.0166288736047679E-3</v>
      </c>
      <c r="Z911" s="13">
        <v>76.159721000000005</v>
      </c>
      <c r="AA911" s="14">
        <f t="shared" si="292"/>
        <v>1.4779744060688937E-3</v>
      </c>
      <c r="AB911" s="13">
        <v>298.226044</v>
      </c>
      <c r="AC911" s="14">
        <f t="shared" si="293"/>
        <v>-4.232263710343398E-2</v>
      </c>
      <c r="AD911" s="13">
        <v>265.37155200000001</v>
      </c>
      <c r="AE911" s="14">
        <f t="shared" si="294"/>
        <v>-5.0858768571403146E-2</v>
      </c>
      <c r="AF911" s="13">
        <v>163.65827899999999</v>
      </c>
      <c r="AG911" s="14">
        <f t="shared" si="295"/>
        <v>1.6100595070711599E-3</v>
      </c>
      <c r="AH911" s="13">
        <v>49.942169</v>
      </c>
      <c r="AI911" s="14">
        <f t="shared" si="296"/>
        <v>-1.9593978770282683E-2</v>
      </c>
      <c r="AJ911" s="13">
        <v>148.72589099999999</v>
      </c>
      <c r="AK911" s="14">
        <f t="shared" si="297"/>
        <v>-4.5280333199489986E-3</v>
      </c>
      <c r="AL911" s="13">
        <v>181.009995</v>
      </c>
      <c r="AM911" s="14">
        <f t="shared" si="298"/>
        <v>-3.3066250529907859E-2</v>
      </c>
      <c r="AN911" s="13">
        <v>210.92030299999999</v>
      </c>
      <c r="AO911" s="14">
        <f t="shared" si="299"/>
        <v>-3.2914866788222863E-3</v>
      </c>
    </row>
    <row r="912" spans="1:41" x14ac:dyDescent="0.2">
      <c r="A912" s="50">
        <v>44575</v>
      </c>
      <c r="B912" s="49">
        <v>170.665344</v>
      </c>
      <c r="C912" s="14">
        <f t="shared" si="280"/>
        <v>5.1106858648535258E-3</v>
      </c>
      <c r="D912" s="13">
        <v>162.13800000000001</v>
      </c>
      <c r="E912" s="14">
        <f t="shared" si="281"/>
        <v>5.7314809591140214E-3</v>
      </c>
      <c r="F912" s="13">
        <v>324.13000499999998</v>
      </c>
      <c r="G912" s="14">
        <f t="shared" si="282"/>
        <v>8.9335582103728939E-3</v>
      </c>
      <c r="H912" s="13">
        <v>48.468651000000001</v>
      </c>
      <c r="I912" s="14">
        <f t="shared" si="283"/>
        <v>7.8004092943781966E-3</v>
      </c>
      <c r="J912" s="13">
        <v>57.148150999999999</v>
      </c>
      <c r="K912" s="14">
        <f t="shared" si="284"/>
        <v>-2.2764893905737882E-3</v>
      </c>
      <c r="L912" s="13">
        <v>151.446426</v>
      </c>
      <c r="M912" s="14">
        <f t="shared" si="285"/>
        <v>-2.2516743611915468E-2</v>
      </c>
      <c r="N912" s="13">
        <v>139.48049900000001</v>
      </c>
      <c r="O912" s="14">
        <f t="shared" si="286"/>
        <v>6.4471628747071463E-3</v>
      </c>
      <c r="P912" s="13">
        <v>348.52465799999999</v>
      </c>
      <c r="Q912" s="14">
        <f t="shared" si="287"/>
        <v>-3.8709990320315191E-2</v>
      </c>
      <c r="R912" s="13">
        <v>51.987586999999998</v>
      </c>
      <c r="S912" s="14">
        <f t="shared" si="288"/>
        <v>1.3833294590454015E-2</v>
      </c>
      <c r="T912" s="13">
        <v>156.26731899999999</v>
      </c>
      <c r="U912" s="14">
        <f t="shared" si="289"/>
        <v>-5.4514441029779315E-3</v>
      </c>
      <c r="V912" s="13">
        <v>57.343646999999997</v>
      </c>
      <c r="W912" s="14">
        <f t="shared" si="290"/>
        <v>8.0458352881216388E-3</v>
      </c>
      <c r="X912" s="13">
        <v>367.12326000000002</v>
      </c>
      <c r="Y912" s="14">
        <f t="shared" si="291"/>
        <v>7.0902949217110933E-3</v>
      </c>
      <c r="Z912" s="13">
        <v>76.215912000000003</v>
      </c>
      <c r="AA912" s="14">
        <f t="shared" si="292"/>
        <v>7.3780469862794185E-4</v>
      </c>
      <c r="AB912" s="13">
        <v>303.509613</v>
      </c>
      <c r="AC912" s="14">
        <f t="shared" si="293"/>
        <v>1.7716658575935851E-2</v>
      </c>
      <c r="AD912" s="13">
        <v>269.036316</v>
      </c>
      <c r="AE912" s="14">
        <f t="shared" si="294"/>
        <v>1.3809935437239407E-2</v>
      </c>
      <c r="AF912" s="13">
        <v>165.03010599999999</v>
      </c>
      <c r="AG912" s="14">
        <f t="shared" si="295"/>
        <v>8.3822646088071995E-3</v>
      </c>
      <c r="AH912" s="13">
        <v>49.411636000000001</v>
      </c>
      <c r="AI912" s="14">
        <f t="shared" si="296"/>
        <v>-1.0622946712626757E-2</v>
      </c>
      <c r="AJ912" s="13">
        <v>150.154068</v>
      </c>
      <c r="AK912" s="14">
        <f t="shared" si="297"/>
        <v>9.602746303264853E-3</v>
      </c>
      <c r="AL912" s="13">
        <v>178.41999799999999</v>
      </c>
      <c r="AM912" s="14">
        <f t="shared" si="298"/>
        <v>-1.4308585556283893E-2</v>
      </c>
      <c r="AN912" s="13">
        <v>210.59655799999999</v>
      </c>
      <c r="AO912" s="14">
        <f t="shared" si="299"/>
        <v>-1.5349162474890266E-3</v>
      </c>
    </row>
    <row r="913" spans="1:41" x14ac:dyDescent="0.2">
      <c r="A913" s="50">
        <v>44579</v>
      </c>
      <c r="B913" s="49">
        <v>167.440765</v>
      </c>
      <c r="C913" s="14">
        <f t="shared" si="280"/>
        <v>-1.8894164007896119E-2</v>
      </c>
      <c r="D913" s="13">
        <v>158.917496</v>
      </c>
      <c r="E913" s="14">
        <f t="shared" si="281"/>
        <v>-1.9862734214064592E-2</v>
      </c>
      <c r="F913" s="13">
        <v>320.290009</v>
      </c>
      <c r="G913" s="14">
        <f t="shared" si="282"/>
        <v>-1.184708586297023E-2</v>
      </c>
      <c r="H913" s="13">
        <v>47.061855000000001</v>
      </c>
      <c r="I913" s="14">
        <f t="shared" si="283"/>
        <v>-2.9024863926994771E-2</v>
      </c>
      <c r="J913" s="13">
        <v>55.630034999999999</v>
      </c>
      <c r="K913" s="14">
        <f t="shared" si="284"/>
        <v>-2.656456899191717E-2</v>
      </c>
      <c r="L913" s="13">
        <v>151.77536000000001</v>
      </c>
      <c r="M913" s="14">
        <f t="shared" si="285"/>
        <v>2.1719495711309822E-3</v>
      </c>
      <c r="N913" s="13">
        <v>135.99800099999999</v>
      </c>
      <c r="O913" s="14">
        <f t="shared" si="286"/>
        <v>-2.4967633647482335E-2</v>
      </c>
      <c r="P913" s="13">
        <v>343.57785000000001</v>
      </c>
      <c r="Q913" s="14">
        <f t="shared" si="287"/>
        <v>-1.4193566757620846E-2</v>
      </c>
      <c r="R913" s="13">
        <v>51.110233000000001</v>
      </c>
      <c r="S913" s="14">
        <f t="shared" si="288"/>
        <v>-1.6876220856336333E-2</v>
      </c>
      <c r="T913" s="13">
        <v>155.578339</v>
      </c>
      <c r="U913" s="14">
        <f t="shared" si="289"/>
        <v>-4.4089833012364021E-3</v>
      </c>
      <c r="V913" s="13">
        <v>56.885952000000003</v>
      </c>
      <c r="W913" s="14">
        <f t="shared" si="290"/>
        <v>-7.9816165162985842E-3</v>
      </c>
      <c r="X913" s="13">
        <v>361.36193800000001</v>
      </c>
      <c r="Y913" s="14">
        <f t="shared" si="291"/>
        <v>-1.5693154391797526E-2</v>
      </c>
      <c r="Z913" s="13">
        <v>76.365752999999998</v>
      </c>
      <c r="AA913" s="14">
        <f t="shared" si="292"/>
        <v>1.9660067834652573E-3</v>
      </c>
      <c r="AB913" s="13">
        <v>296.12240600000001</v>
      </c>
      <c r="AC913" s="14">
        <f t="shared" si="293"/>
        <v>-2.4339285095394958E-2</v>
      </c>
      <c r="AD913" s="13">
        <v>258.66107199999999</v>
      </c>
      <c r="AE913" s="14">
        <f t="shared" si="294"/>
        <v>-3.8564473950052136E-2</v>
      </c>
      <c r="AF913" s="13">
        <v>163.45162999999999</v>
      </c>
      <c r="AG913" s="14">
        <f t="shared" si="295"/>
        <v>-9.5647760172922203E-3</v>
      </c>
      <c r="AH913" s="13">
        <v>48.656295999999998</v>
      </c>
      <c r="AI913" s="14">
        <f t="shared" si="296"/>
        <v>-1.5286682675311636E-2</v>
      </c>
      <c r="AJ913" s="13">
        <v>147.26016200000001</v>
      </c>
      <c r="AK913" s="14">
        <f t="shared" si="297"/>
        <v>-1.9272911074244004E-2</v>
      </c>
      <c r="AL913" s="13">
        <v>174.46000699999999</v>
      </c>
      <c r="AM913" s="14">
        <f t="shared" si="298"/>
        <v>-2.2194771014401704E-2</v>
      </c>
      <c r="AN913" s="13">
        <v>211.616837</v>
      </c>
      <c r="AO913" s="14">
        <f t="shared" si="299"/>
        <v>4.8447088104830449E-3</v>
      </c>
    </row>
    <row r="914" spans="1:41" x14ac:dyDescent="0.2">
      <c r="A914" s="50">
        <v>44580</v>
      </c>
      <c r="B914" s="49">
        <v>163.92036400000001</v>
      </c>
      <c r="C914" s="14">
        <f t="shared" si="280"/>
        <v>-2.1024754634870413E-2</v>
      </c>
      <c r="D914" s="13">
        <v>156.29899599999999</v>
      </c>
      <c r="E914" s="14">
        <f t="shared" si="281"/>
        <v>-1.6477103314036734E-2</v>
      </c>
      <c r="F914" s="13">
        <v>314.75</v>
      </c>
      <c r="G914" s="14">
        <f t="shared" si="282"/>
        <v>-1.729685236606926E-2</v>
      </c>
      <c r="H914" s="13">
        <v>47.202540999999997</v>
      </c>
      <c r="I914" s="14">
        <f t="shared" si="283"/>
        <v>2.989384927559513E-3</v>
      </c>
      <c r="J914" s="13">
        <v>54.857010000000002</v>
      </c>
      <c r="K914" s="14">
        <f t="shared" si="284"/>
        <v>-1.3895820845699625E-2</v>
      </c>
      <c r="L914" s="13">
        <v>149.62235999999999</v>
      </c>
      <c r="M914" s="14">
        <f t="shared" si="285"/>
        <v>-1.4185438268767836E-2</v>
      </c>
      <c r="N914" s="13">
        <v>135.116501</v>
      </c>
      <c r="O914" s="14">
        <f t="shared" si="286"/>
        <v>-6.4817129187066946E-3</v>
      </c>
      <c r="P914" s="13">
        <v>336.99151599999999</v>
      </c>
      <c r="Q914" s="14">
        <f t="shared" si="287"/>
        <v>-1.9169844621823029E-2</v>
      </c>
      <c r="R914" s="13">
        <v>50.046219000000001</v>
      </c>
      <c r="S914" s="14">
        <f t="shared" si="288"/>
        <v>-2.0818022880075726E-2</v>
      </c>
      <c r="T914" s="13">
        <v>155.094177</v>
      </c>
      <c r="U914" s="14">
        <f t="shared" si="289"/>
        <v>-3.1120141988403294E-3</v>
      </c>
      <c r="V914" s="13">
        <v>56.979354999999998</v>
      </c>
      <c r="W914" s="14">
        <f t="shared" si="290"/>
        <v>1.6419343742368753E-3</v>
      </c>
      <c r="X914" s="13">
        <v>355.86706500000003</v>
      </c>
      <c r="Y914" s="14">
        <f t="shared" si="291"/>
        <v>-1.5206009327966341E-2</v>
      </c>
      <c r="Z914" s="13">
        <v>76.131621999999993</v>
      </c>
      <c r="AA914" s="14">
        <f t="shared" si="292"/>
        <v>-3.0659162098487514E-3</v>
      </c>
      <c r="AB914" s="13">
        <v>296.78775000000002</v>
      </c>
      <c r="AC914" s="14">
        <f t="shared" si="293"/>
        <v>2.2468546334855066E-3</v>
      </c>
      <c r="AD914" s="13">
        <v>250.312973</v>
      </c>
      <c r="AE914" s="14">
        <f t="shared" si="294"/>
        <v>-3.2274276664251977E-2</v>
      </c>
      <c r="AF914" s="13">
        <v>164.626114</v>
      </c>
      <c r="AG914" s="14">
        <f t="shared" si="295"/>
        <v>7.1855141487424667E-3</v>
      </c>
      <c r="AH914" s="13">
        <v>48.143745000000003</v>
      </c>
      <c r="AI914" s="14">
        <f t="shared" si="296"/>
        <v>-1.053411463955245E-2</v>
      </c>
      <c r="AJ914" s="13">
        <v>152.21174600000001</v>
      </c>
      <c r="AK914" s="14">
        <f t="shared" si="297"/>
        <v>3.362473552079881E-2</v>
      </c>
      <c r="AL914" s="13">
        <v>173.550003</v>
      </c>
      <c r="AM914" s="14">
        <f t="shared" si="298"/>
        <v>-5.2161180986309841E-3</v>
      </c>
      <c r="AN914" s="13">
        <v>210.60638399999999</v>
      </c>
      <c r="AO914" s="14">
        <f t="shared" si="299"/>
        <v>-4.7749177916311947E-3</v>
      </c>
    </row>
    <row r="915" spans="1:41" x14ac:dyDescent="0.2">
      <c r="A915" s="50">
        <v>44581</v>
      </c>
      <c r="B915" s="49">
        <v>162.22425799999999</v>
      </c>
      <c r="C915" s="14">
        <f t="shared" si="280"/>
        <v>-1.034713417303057E-2</v>
      </c>
      <c r="D915" s="13">
        <v>151.667496</v>
      </c>
      <c r="E915" s="14">
        <f t="shared" si="281"/>
        <v>-2.9632308066777302E-2</v>
      </c>
      <c r="F915" s="13">
        <v>311.01001000000002</v>
      </c>
      <c r="G915" s="14">
        <f t="shared" si="282"/>
        <v>-1.1882414614773573E-2</v>
      </c>
      <c r="H915" s="13">
        <v>47.099379999999996</v>
      </c>
      <c r="I915" s="14">
        <f t="shared" si="283"/>
        <v>-2.1854967511176771E-3</v>
      </c>
      <c r="J915" s="13">
        <v>54.093296000000002</v>
      </c>
      <c r="K915" s="14">
        <f t="shared" si="284"/>
        <v>-1.3921903508776756E-2</v>
      </c>
      <c r="L915" s="13">
        <v>147.140457</v>
      </c>
      <c r="M915" s="14">
        <f t="shared" si="285"/>
        <v>-1.6587781398448631E-2</v>
      </c>
      <c r="N915" s="13">
        <v>133.30749499999999</v>
      </c>
      <c r="O915" s="14">
        <f t="shared" si="286"/>
        <v>-1.3388490573775336E-2</v>
      </c>
      <c r="P915" s="13">
        <v>327.51950099999999</v>
      </c>
      <c r="Q915" s="14">
        <f t="shared" si="287"/>
        <v>-2.8107577046539101E-2</v>
      </c>
      <c r="R915" s="13">
        <v>48.571528999999998</v>
      </c>
      <c r="S915" s="14">
        <f t="shared" si="288"/>
        <v>-2.9466561699696081E-2</v>
      </c>
      <c r="T915" s="13">
        <v>153.855896</v>
      </c>
      <c r="U915" s="14">
        <f t="shared" si="289"/>
        <v>-7.9840586149150239E-3</v>
      </c>
      <c r="V915" s="13">
        <v>56.745834000000002</v>
      </c>
      <c r="W915" s="14">
        <f t="shared" si="290"/>
        <v>-4.0983440405739646E-3</v>
      </c>
      <c r="X915" s="13">
        <v>359.09301799999997</v>
      </c>
      <c r="Y915" s="14">
        <f t="shared" si="291"/>
        <v>9.0650507374150369E-3</v>
      </c>
      <c r="Z915" s="13">
        <v>75.625893000000005</v>
      </c>
      <c r="AA915" s="14">
        <f t="shared" si="292"/>
        <v>-6.6428244494776134E-3</v>
      </c>
      <c r="AB915" s="13">
        <v>295.09509300000002</v>
      </c>
      <c r="AC915" s="14">
        <f t="shared" si="293"/>
        <v>-5.7032576310848127E-3</v>
      </c>
      <c r="AD915" s="13">
        <v>241.15605199999999</v>
      </c>
      <c r="AE915" s="14">
        <f t="shared" si="294"/>
        <v>-3.6581887427784343E-2</v>
      </c>
      <c r="AF915" s="13">
        <v>163.432785</v>
      </c>
      <c r="AG915" s="14">
        <f t="shared" si="295"/>
        <v>-7.2487223989263772E-3</v>
      </c>
      <c r="AH915" s="13">
        <v>48.602345</v>
      </c>
      <c r="AI915" s="14">
        <f t="shared" si="296"/>
        <v>9.5256403505792342E-3</v>
      </c>
      <c r="AJ915" s="13">
        <v>153.03358499999999</v>
      </c>
      <c r="AK915" s="14">
        <f t="shared" si="297"/>
        <v>5.3993139267975998E-3</v>
      </c>
      <c r="AL915" s="13">
        <v>173.279999</v>
      </c>
      <c r="AM915" s="14">
        <f t="shared" si="298"/>
        <v>-1.5557706443830588E-3</v>
      </c>
      <c r="AN915" s="13">
        <v>210.28265400000001</v>
      </c>
      <c r="AO915" s="14">
        <f t="shared" si="299"/>
        <v>-1.537132891470061E-3</v>
      </c>
    </row>
    <row r="916" spans="1:41" x14ac:dyDescent="0.2">
      <c r="A916" s="50">
        <v>44582</v>
      </c>
      <c r="B916" s="49">
        <v>160.15342699999999</v>
      </c>
      <c r="C916" s="14">
        <f t="shared" si="280"/>
        <v>-1.2765236380369194E-2</v>
      </c>
      <c r="D916" s="13">
        <v>142.64300499999999</v>
      </c>
      <c r="E916" s="14">
        <f t="shared" si="281"/>
        <v>-5.9501813097778133E-2</v>
      </c>
      <c r="F916" s="13">
        <v>305.22000100000002</v>
      </c>
      <c r="G916" s="14">
        <f t="shared" si="282"/>
        <v>-1.8616793073637727E-2</v>
      </c>
      <c r="H916" s="13">
        <v>46.63982</v>
      </c>
      <c r="I916" s="14">
        <f t="shared" si="283"/>
        <v>-9.7572409658045478E-3</v>
      </c>
      <c r="J916" s="13">
        <v>52.789394000000001</v>
      </c>
      <c r="K916" s="14">
        <f t="shared" si="284"/>
        <v>-2.4104687575332795E-2</v>
      </c>
      <c r="L916" s="13">
        <v>136.93373099999999</v>
      </c>
      <c r="M916" s="14">
        <f t="shared" si="285"/>
        <v>-6.936723052314564E-2</v>
      </c>
      <c r="N916" s="13">
        <v>130.35150100000001</v>
      </c>
      <c r="O916" s="14">
        <f t="shared" si="286"/>
        <v>-2.2174252092877267E-2</v>
      </c>
      <c r="P916" s="13">
        <v>327.06973299999999</v>
      </c>
      <c r="Q916" s="14">
        <f t="shared" si="287"/>
        <v>-1.37325563402102E-3</v>
      </c>
      <c r="R916" s="13">
        <v>48.571528999999998</v>
      </c>
      <c r="S916" s="14">
        <f t="shared" si="288"/>
        <v>0</v>
      </c>
      <c r="T916" s="13">
        <v>153.50209000000001</v>
      </c>
      <c r="U916" s="14">
        <f t="shared" si="289"/>
        <v>-2.2995933805487478E-3</v>
      </c>
      <c r="V916" s="13">
        <v>56.465606999999999</v>
      </c>
      <c r="W916" s="14">
        <f t="shared" si="290"/>
        <v>-4.9382832226944062E-3</v>
      </c>
      <c r="X916" s="13">
        <v>350.29324300000002</v>
      </c>
      <c r="Y916" s="14">
        <f t="shared" si="291"/>
        <v>-2.4505558612671119E-2</v>
      </c>
      <c r="Z916" s="13">
        <v>74.904762000000005</v>
      </c>
      <c r="AA916" s="14">
        <f t="shared" si="292"/>
        <v>-9.5355039311734169E-3</v>
      </c>
      <c r="AB916" s="13">
        <v>289.64523300000002</v>
      </c>
      <c r="AC916" s="14">
        <f t="shared" si="293"/>
        <v>-1.8468148502896353E-2</v>
      </c>
      <c r="AD916" s="13">
        <v>233.40711999999999</v>
      </c>
      <c r="AE916" s="14">
        <f t="shared" si="294"/>
        <v>-3.2132438459392287E-2</v>
      </c>
      <c r="AF916" s="13">
        <v>163.695877</v>
      </c>
      <c r="AG916" s="14">
        <f t="shared" si="295"/>
        <v>1.6097871672442476E-3</v>
      </c>
      <c r="AH916" s="13">
        <v>47.469337000000003</v>
      </c>
      <c r="AI916" s="14">
        <f t="shared" si="296"/>
        <v>-2.3311796992511291E-2</v>
      </c>
      <c r="AJ916" s="13">
        <v>153.61927800000001</v>
      </c>
      <c r="AK916" s="14">
        <f t="shared" si="297"/>
        <v>3.8272187115007128E-3</v>
      </c>
      <c r="AL916" s="13">
        <v>163.53999300000001</v>
      </c>
      <c r="AM916" s="14">
        <f t="shared" si="298"/>
        <v>-5.6209637905180188E-2</v>
      </c>
      <c r="AN916" s="13">
        <v>202.0224</v>
      </c>
      <c r="AO916" s="14">
        <f t="shared" si="299"/>
        <v>-3.9281670850511485E-2</v>
      </c>
    </row>
    <row r="917" spans="1:41" x14ac:dyDescent="0.2">
      <c r="A917" s="50">
        <v>44585</v>
      </c>
      <c r="B917" s="49">
        <v>159.374405</v>
      </c>
      <c r="C917" s="14">
        <f t="shared" si="280"/>
        <v>-4.8642231052601348E-3</v>
      </c>
      <c r="D917" s="13">
        <v>144.544006</v>
      </c>
      <c r="E917" s="14">
        <f t="shared" si="281"/>
        <v>1.3326983682095062E-2</v>
      </c>
      <c r="F917" s="13">
        <v>303.73001099999999</v>
      </c>
      <c r="G917" s="14">
        <f t="shared" si="282"/>
        <v>-4.8816918783773922E-3</v>
      </c>
      <c r="H917" s="13">
        <v>46.958686999999998</v>
      </c>
      <c r="I917" s="14">
        <f t="shared" si="283"/>
        <v>6.8367973975884677E-3</v>
      </c>
      <c r="J917" s="13">
        <v>52.994301</v>
      </c>
      <c r="K917" s="14">
        <f t="shared" si="284"/>
        <v>3.8815940944501026E-3</v>
      </c>
      <c r="L917" s="13">
        <v>137.013474</v>
      </c>
      <c r="M917" s="14">
        <f t="shared" si="285"/>
        <v>5.823473837867077E-4</v>
      </c>
      <c r="N917" s="13">
        <v>130.804001</v>
      </c>
      <c r="O917" s="14">
        <f t="shared" si="286"/>
        <v>3.4713831181736321E-3</v>
      </c>
      <c r="P917" s="13">
        <v>340.851471</v>
      </c>
      <c r="Q917" s="14">
        <f t="shared" si="287"/>
        <v>4.213700201968873E-2</v>
      </c>
      <c r="R917" s="13">
        <v>48.478191000000002</v>
      </c>
      <c r="S917" s="14">
        <f t="shared" si="288"/>
        <v>-1.9216607325660551E-3</v>
      </c>
      <c r="T917" s="13">
        <v>151.733124</v>
      </c>
      <c r="U917" s="14">
        <f t="shared" si="289"/>
        <v>-1.1524051561773607E-2</v>
      </c>
      <c r="V917" s="13">
        <v>56.007899999999999</v>
      </c>
      <c r="W917" s="14">
        <f t="shared" si="290"/>
        <v>-8.1059431451786512E-3</v>
      </c>
      <c r="X917" s="13">
        <v>344.70953400000002</v>
      </c>
      <c r="Y917" s="14">
        <f t="shared" si="291"/>
        <v>-1.5940099078645353E-2</v>
      </c>
      <c r="Z917" s="13">
        <v>73.827727999999993</v>
      </c>
      <c r="AA917" s="14">
        <f t="shared" si="292"/>
        <v>-1.4378711996975713E-2</v>
      </c>
      <c r="AB917" s="13">
        <v>289.977844</v>
      </c>
      <c r="AC917" s="14">
        <f t="shared" si="293"/>
        <v>1.1483392858047115E-3</v>
      </c>
      <c r="AD917" s="13">
        <v>233.387146</v>
      </c>
      <c r="AE917" s="14">
        <f t="shared" si="294"/>
        <v>-8.5575795631176454E-5</v>
      </c>
      <c r="AF917" s="13">
        <v>162.85964999999999</v>
      </c>
      <c r="AG917" s="14">
        <f t="shared" si="295"/>
        <v>-5.1084182163000369E-3</v>
      </c>
      <c r="AH917" s="13">
        <v>46.345329</v>
      </c>
      <c r="AI917" s="14">
        <f t="shared" si="296"/>
        <v>-2.3678611732032451E-2</v>
      </c>
      <c r="AJ917" s="13">
        <v>152.37235999999999</v>
      </c>
      <c r="AK917" s="14">
        <f t="shared" si="297"/>
        <v>-8.1169369901610278E-3</v>
      </c>
      <c r="AL917" s="13">
        <v>162.16999799999999</v>
      </c>
      <c r="AM917" s="14">
        <f t="shared" si="298"/>
        <v>-8.3771252209849933E-3</v>
      </c>
      <c r="AN917" s="13">
        <v>198.01985199999999</v>
      </c>
      <c r="AO917" s="14">
        <f t="shared" si="299"/>
        <v>-1.9812397041120255E-2</v>
      </c>
    </row>
    <row r="918" spans="1:41" x14ac:dyDescent="0.2">
      <c r="A918" s="50">
        <v>44586</v>
      </c>
      <c r="B918" s="49">
        <v>157.55999800000001</v>
      </c>
      <c r="C918" s="14">
        <f t="shared" si="280"/>
        <v>-1.1384557012150021E-2</v>
      </c>
      <c r="D918" s="13">
        <v>139.98599200000001</v>
      </c>
      <c r="E918" s="14">
        <f t="shared" si="281"/>
        <v>-3.1533746200447688E-2</v>
      </c>
      <c r="F918" s="13">
        <v>307.19000199999999</v>
      </c>
      <c r="G918" s="14">
        <f t="shared" si="282"/>
        <v>1.1391666528468347E-2</v>
      </c>
      <c r="H918" s="13">
        <v>46.583553000000002</v>
      </c>
      <c r="I918" s="14">
        <f t="shared" si="283"/>
        <v>-7.9885964443595636E-3</v>
      </c>
      <c r="J918" s="13">
        <v>52.258521999999999</v>
      </c>
      <c r="K918" s="14">
        <f t="shared" si="284"/>
        <v>-1.3884115576880629E-2</v>
      </c>
      <c r="L918" s="13">
        <v>136.06654399999999</v>
      </c>
      <c r="M918" s="14">
        <f t="shared" si="285"/>
        <v>-6.9112180893976527E-3</v>
      </c>
      <c r="N918" s="13">
        <v>126.93499799999999</v>
      </c>
      <c r="O918" s="14">
        <f t="shared" si="286"/>
        <v>-2.9578628867782175E-2</v>
      </c>
      <c r="P918" s="13">
        <v>336.32629400000002</v>
      </c>
      <c r="Q918" s="14">
        <f t="shared" si="287"/>
        <v>-1.32760964379115E-2</v>
      </c>
      <c r="R918" s="13">
        <v>47.600838000000003</v>
      </c>
      <c r="S918" s="14">
        <f t="shared" si="288"/>
        <v>-1.8097890657677418E-2</v>
      </c>
      <c r="T918" s="13">
        <v>156.071777</v>
      </c>
      <c r="U918" s="14">
        <f t="shared" si="289"/>
        <v>2.859397398289909E-2</v>
      </c>
      <c r="V918" s="13">
        <v>55.877136</v>
      </c>
      <c r="W918" s="14">
        <f t="shared" si="290"/>
        <v>-2.3347420631731897E-3</v>
      </c>
      <c r="X918" s="13">
        <v>334.19323700000001</v>
      </c>
      <c r="Y918" s="14">
        <f t="shared" si="291"/>
        <v>-3.0507705655742012E-2</v>
      </c>
      <c r="Z918" s="13">
        <v>74.417755</v>
      </c>
      <c r="AA918" s="14">
        <f t="shared" si="292"/>
        <v>7.9919430813313319E-3</v>
      </c>
      <c r="AB918" s="13">
        <v>282.267853</v>
      </c>
      <c r="AC918" s="14">
        <f t="shared" si="293"/>
        <v>-2.6588207201099112E-2</v>
      </c>
      <c r="AD918" s="13">
        <v>222.92207300000001</v>
      </c>
      <c r="AE918" s="14">
        <f t="shared" si="294"/>
        <v>-4.4839971606662421E-2</v>
      </c>
      <c r="AF918" s="13">
        <v>160.98983799999999</v>
      </c>
      <c r="AG918" s="14">
        <f t="shared" si="295"/>
        <v>-1.1481125005487813E-2</v>
      </c>
      <c r="AH918" s="13">
        <v>47.244540999999998</v>
      </c>
      <c r="AI918" s="14">
        <f t="shared" si="296"/>
        <v>1.94024299622515E-2</v>
      </c>
      <c r="AJ918" s="13">
        <v>150.70974699999999</v>
      </c>
      <c r="AK918" s="14">
        <f t="shared" si="297"/>
        <v>-1.0911513085444025E-2</v>
      </c>
      <c r="AL918" s="13">
        <v>158.199997</v>
      </c>
      <c r="AM918" s="14">
        <f t="shared" si="298"/>
        <v>-2.448048991158025E-2</v>
      </c>
      <c r="AN918" s="13">
        <v>198.16699199999999</v>
      </c>
      <c r="AO918" s="14">
        <f t="shared" si="299"/>
        <v>7.4305681230391052E-4</v>
      </c>
    </row>
    <row r="919" spans="1:41" x14ac:dyDescent="0.2">
      <c r="A919" s="50">
        <v>44587</v>
      </c>
      <c r="B919" s="49">
        <v>157.471237</v>
      </c>
      <c r="C919" s="14">
        <f t="shared" si="280"/>
        <v>-5.6334730341900396E-4</v>
      </c>
      <c r="D919" s="13">
        <v>138.87249800000001</v>
      </c>
      <c r="E919" s="14">
        <f t="shared" si="281"/>
        <v>-7.9543244584072692E-3</v>
      </c>
      <c r="F919" s="13">
        <v>309.26001000000002</v>
      </c>
      <c r="G919" s="14">
        <f t="shared" si="282"/>
        <v>6.738526600875705E-3</v>
      </c>
      <c r="H919" s="13">
        <v>45.448737999999999</v>
      </c>
      <c r="I919" s="14">
        <f t="shared" si="283"/>
        <v>-2.4360851135592942E-2</v>
      </c>
      <c r="J919" s="13">
        <v>51.532063000000001</v>
      </c>
      <c r="K919" s="14">
        <f t="shared" si="284"/>
        <v>-1.3901254229884197E-2</v>
      </c>
      <c r="L919" s="13">
        <v>133.166</v>
      </c>
      <c r="M919" s="14">
        <f t="shared" si="285"/>
        <v>-2.1317099080579216E-2</v>
      </c>
      <c r="N919" s="13">
        <v>129.233002</v>
      </c>
      <c r="O919" s="14">
        <f t="shared" si="286"/>
        <v>1.8103785687222373E-2</v>
      </c>
      <c r="P919" s="13">
        <v>334.73355099999998</v>
      </c>
      <c r="Q919" s="14">
        <f t="shared" si="287"/>
        <v>-4.7357076399148212E-3</v>
      </c>
      <c r="R919" s="13">
        <v>48.244846000000003</v>
      </c>
      <c r="S919" s="14">
        <f t="shared" si="288"/>
        <v>1.3529341647304571E-2</v>
      </c>
      <c r="T919" s="13">
        <v>156.77005</v>
      </c>
      <c r="U919" s="14">
        <f t="shared" si="289"/>
        <v>4.4740504236073786E-3</v>
      </c>
      <c r="V919" s="13">
        <v>55.671635000000002</v>
      </c>
      <c r="W919" s="14">
        <f t="shared" si="290"/>
        <v>-3.6777296531447234E-3</v>
      </c>
      <c r="X919" s="13">
        <v>340.01376299999998</v>
      </c>
      <c r="Y919" s="14">
        <f t="shared" si="291"/>
        <v>1.7416648081361341E-2</v>
      </c>
      <c r="Z919" s="13">
        <v>74.118065000000001</v>
      </c>
      <c r="AA919" s="14">
        <f t="shared" si="292"/>
        <v>-4.0271303535023284E-3</v>
      </c>
      <c r="AB919" s="13">
        <v>290.31057700000002</v>
      </c>
      <c r="AC919" s="14">
        <f t="shared" si="293"/>
        <v>2.8493234048866389E-2</v>
      </c>
      <c r="AD919" s="13">
        <v>227.39570599999999</v>
      </c>
      <c r="AE919" s="14">
        <f t="shared" si="294"/>
        <v>2.006814731172879E-2</v>
      </c>
      <c r="AF919" s="13">
        <v>159.28921500000001</v>
      </c>
      <c r="AG919" s="14">
        <f t="shared" si="295"/>
        <v>-1.0563542526205727E-2</v>
      </c>
      <c r="AH919" s="13">
        <v>47.667160000000003</v>
      </c>
      <c r="AI919" s="14">
        <f t="shared" si="296"/>
        <v>8.9453509559973554E-3</v>
      </c>
      <c r="AJ919" s="13">
        <v>149.396683</v>
      </c>
      <c r="AK919" s="14">
        <f t="shared" si="297"/>
        <v>-8.7125353611003931E-3</v>
      </c>
      <c r="AL919" s="13">
        <v>156.979996</v>
      </c>
      <c r="AM919" s="14">
        <f t="shared" si="298"/>
        <v>-7.7117637366326264E-3</v>
      </c>
      <c r="AN919" s="13">
        <v>201.963562</v>
      </c>
      <c r="AO919" s="14">
        <f t="shared" si="299"/>
        <v>1.9158437849225773E-2</v>
      </c>
    </row>
    <row r="920" spans="1:41" x14ac:dyDescent="0.2">
      <c r="A920" s="50">
        <v>44588</v>
      </c>
      <c r="B920" s="49">
        <v>157.007767</v>
      </c>
      <c r="C920" s="14">
        <f t="shared" si="280"/>
        <v>-2.943204161151014E-3</v>
      </c>
      <c r="D920" s="13">
        <v>139.637497</v>
      </c>
      <c r="E920" s="14">
        <f t="shared" si="281"/>
        <v>5.5086428991864E-3</v>
      </c>
      <c r="F920" s="13">
        <v>307.67001299999998</v>
      </c>
      <c r="G920" s="14">
        <f t="shared" si="282"/>
        <v>-5.1412951839457932E-3</v>
      </c>
      <c r="H920" s="13">
        <v>45.026694999999997</v>
      </c>
      <c r="I920" s="14">
        <f t="shared" si="283"/>
        <v>-9.2861324334242434E-3</v>
      </c>
      <c r="J920" s="13">
        <v>50.870800000000003</v>
      </c>
      <c r="K920" s="14">
        <f t="shared" si="284"/>
        <v>-1.2832069230374055E-2</v>
      </c>
      <c r="L920" s="13">
        <v>134.980087</v>
      </c>
      <c r="M920" s="14">
        <f t="shared" si="285"/>
        <v>1.3622749050057781E-2</v>
      </c>
      <c r="N920" s="13">
        <v>129.00500500000001</v>
      </c>
      <c r="O920" s="14">
        <f t="shared" si="286"/>
        <v>-1.7642320186912475E-3</v>
      </c>
      <c r="P920" s="13">
        <v>333.937164</v>
      </c>
      <c r="Q920" s="14">
        <f t="shared" si="287"/>
        <v>-2.3791669452339903E-3</v>
      </c>
      <c r="R920" s="13">
        <v>44.847453999999999</v>
      </c>
      <c r="S920" s="14">
        <f t="shared" si="288"/>
        <v>-7.0419791577322144E-2</v>
      </c>
      <c r="T920" s="13">
        <v>158.82768200000001</v>
      </c>
      <c r="U920" s="14">
        <f t="shared" si="289"/>
        <v>1.3125160067245067E-2</v>
      </c>
      <c r="V920" s="13">
        <v>55.718338000000003</v>
      </c>
      <c r="W920" s="14">
        <f t="shared" si="290"/>
        <v>8.3890117471852044E-4</v>
      </c>
      <c r="X920" s="13">
        <v>345.804596</v>
      </c>
      <c r="Y920" s="14">
        <f t="shared" si="291"/>
        <v>1.703117235286733E-2</v>
      </c>
      <c r="Z920" s="13">
        <v>75.466682000000006</v>
      </c>
      <c r="AA920" s="14">
        <f t="shared" si="292"/>
        <v>1.8195523587940521E-2</v>
      </c>
      <c r="AB920" s="13">
        <v>293.37301600000001</v>
      </c>
      <c r="AC920" s="14">
        <f t="shared" si="293"/>
        <v>1.0548837151048707E-2</v>
      </c>
      <c r="AD920" s="13">
        <v>219.12745699999999</v>
      </c>
      <c r="AE920" s="14">
        <f t="shared" si="294"/>
        <v>-3.636062063546619E-2</v>
      </c>
      <c r="AF920" s="13">
        <v>159.13887</v>
      </c>
      <c r="AG920" s="14">
        <f t="shared" si="295"/>
        <v>-9.4384921163692681E-4</v>
      </c>
      <c r="AH920" s="13">
        <v>48.355758999999999</v>
      </c>
      <c r="AI920" s="14">
        <f t="shared" si="296"/>
        <v>1.444598335625602E-2</v>
      </c>
      <c r="AJ920" s="13">
        <v>150.32244900000001</v>
      </c>
      <c r="AK920" s="14">
        <f t="shared" si="297"/>
        <v>6.1966971515694524E-3</v>
      </c>
      <c r="AL920" s="13">
        <v>158.11000100000001</v>
      </c>
      <c r="AM920" s="14">
        <f t="shared" si="298"/>
        <v>7.1984012536221442E-3</v>
      </c>
      <c r="AN920" s="13">
        <v>202.238235</v>
      </c>
      <c r="AO920" s="14">
        <f t="shared" si="299"/>
        <v>1.3600126541639668E-3</v>
      </c>
    </row>
    <row r="921" spans="1:41" x14ac:dyDescent="0.2">
      <c r="A921" s="50">
        <v>44589</v>
      </c>
      <c r="B921" s="49">
        <v>167.96339399999999</v>
      </c>
      <c r="C921" s="14">
        <f t="shared" si="280"/>
        <v>6.9777611702483533E-2</v>
      </c>
      <c r="D921" s="13">
        <v>143.97799699999999</v>
      </c>
      <c r="E921" s="14">
        <f t="shared" si="281"/>
        <v>3.1084057600946569E-2</v>
      </c>
      <c r="F921" s="13">
        <v>312.89999399999999</v>
      </c>
      <c r="G921" s="14">
        <f t="shared" si="282"/>
        <v>1.6998669935376576E-2</v>
      </c>
      <c r="H921" s="13">
        <v>46.63044</v>
      </c>
      <c r="I921" s="14">
        <f t="shared" si="283"/>
        <v>3.5617648597126683E-2</v>
      </c>
      <c r="J921" s="13">
        <v>51.792842999999998</v>
      </c>
      <c r="K921" s="14">
        <f t="shared" si="284"/>
        <v>1.8125191662014206E-2</v>
      </c>
      <c r="L921" s="13">
        <v>138.17965699999999</v>
      </c>
      <c r="M921" s="14">
        <f t="shared" si="285"/>
        <v>2.3704014948515928E-2</v>
      </c>
      <c r="N921" s="13">
        <v>133.350998</v>
      </c>
      <c r="O921" s="14">
        <f t="shared" si="286"/>
        <v>3.3688561153111696E-2</v>
      </c>
      <c r="P921" s="13">
        <v>343.40920999999997</v>
      </c>
      <c r="Q921" s="14">
        <f t="shared" si="287"/>
        <v>2.8364755472379821E-2</v>
      </c>
      <c r="R921" s="13">
        <v>44.548789999999997</v>
      </c>
      <c r="S921" s="14">
        <f t="shared" si="288"/>
        <v>-6.6595530707272976E-3</v>
      </c>
      <c r="T921" s="13">
        <v>159.94491600000001</v>
      </c>
      <c r="U921" s="14">
        <f t="shared" si="289"/>
        <v>7.0342523792545908E-3</v>
      </c>
      <c r="V921" s="13">
        <v>56.829898999999997</v>
      </c>
      <c r="W921" s="14">
        <f t="shared" si="290"/>
        <v>1.9949643867697375E-2</v>
      </c>
      <c r="X921" s="13">
        <v>377.353455</v>
      </c>
      <c r="Y921" s="14">
        <f t="shared" si="291"/>
        <v>9.1233197490527163E-2</v>
      </c>
      <c r="Z921" s="13">
        <v>75.766388000000006</v>
      </c>
      <c r="AA921" s="14">
        <f t="shared" si="292"/>
        <v>3.9713684510469527E-3</v>
      </c>
      <c r="AB921" s="13">
        <v>301.61142000000001</v>
      </c>
      <c r="AC921" s="14">
        <f t="shared" si="293"/>
        <v>2.8081669242545404E-2</v>
      </c>
      <c r="AD921" s="13">
        <v>228.07472200000001</v>
      </c>
      <c r="AE921" s="14">
        <f t="shared" si="294"/>
        <v>4.0831327677936846E-2</v>
      </c>
      <c r="AF921" s="13">
        <v>162.239532</v>
      </c>
      <c r="AG921" s="14">
        <f t="shared" si="295"/>
        <v>1.9484001614439084E-2</v>
      </c>
      <c r="AH921" s="13">
        <v>49.225563000000001</v>
      </c>
      <c r="AI921" s="14">
        <f t="shared" si="296"/>
        <v>1.7987598953828954E-2</v>
      </c>
      <c r="AJ921" s="13">
        <v>151.61663799999999</v>
      </c>
      <c r="AK921" s="14">
        <f t="shared" si="297"/>
        <v>8.6094193422832088E-3</v>
      </c>
      <c r="AL921" s="13">
        <v>163.520004</v>
      </c>
      <c r="AM921" s="14">
        <f t="shared" si="298"/>
        <v>3.4216703344401189E-2</v>
      </c>
      <c r="AN921" s="13">
        <v>223.67361500000001</v>
      </c>
      <c r="AO921" s="14">
        <f t="shared" si="299"/>
        <v>0.10599073909045931</v>
      </c>
    </row>
    <row r="922" spans="1:41" x14ac:dyDescent="0.2">
      <c r="A922" s="50">
        <v>44592</v>
      </c>
      <c r="B922" s="49">
        <v>172.351563</v>
      </c>
      <c r="C922" s="14">
        <f t="shared" si="280"/>
        <v>2.6125746184909815E-2</v>
      </c>
      <c r="D922" s="13">
        <v>149.57350199999999</v>
      </c>
      <c r="E922" s="14">
        <f t="shared" si="281"/>
        <v>3.8863611917034913E-2</v>
      </c>
      <c r="F922" s="13">
        <v>313.01998900000001</v>
      </c>
      <c r="G922" s="14">
        <f t="shared" si="282"/>
        <v>3.8349313614882696E-4</v>
      </c>
      <c r="H922" s="13">
        <v>46.883667000000003</v>
      </c>
      <c r="I922" s="14">
        <f t="shared" si="283"/>
        <v>5.4305084832997341E-3</v>
      </c>
      <c r="J922" s="13">
        <v>51.848720999999998</v>
      </c>
      <c r="K922" s="14">
        <f t="shared" si="284"/>
        <v>1.0788749325847391E-3</v>
      </c>
      <c r="L922" s="13">
        <v>142.50555399999999</v>
      </c>
      <c r="M922" s="14">
        <f t="shared" si="285"/>
        <v>3.1306323187645368E-2</v>
      </c>
      <c r="N922" s="13">
        <v>135.30349699999999</v>
      </c>
      <c r="O922" s="14">
        <f t="shared" si="286"/>
        <v>1.4641802680771754E-2</v>
      </c>
      <c r="P922" s="13">
        <v>343.82144199999999</v>
      </c>
      <c r="Q922" s="14">
        <f t="shared" si="287"/>
        <v>1.2004104374487845E-3</v>
      </c>
      <c r="R922" s="13">
        <v>45.566142999999997</v>
      </c>
      <c r="S922" s="14">
        <f t="shared" si="288"/>
        <v>2.2836826769032426E-2</v>
      </c>
      <c r="T922" s="13">
        <v>160.410461</v>
      </c>
      <c r="U922" s="14">
        <f t="shared" si="289"/>
        <v>2.9106583168920785E-3</v>
      </c>
      <c r="V922" s="13">
        <v>56.988697000000002</v>
      </c>
      <c r="W922" s="14">
        <f t="shared" si="290"/>
        <v>2.7942685592314831E-3</v>
      </c>
      <c r="X922" s="13">
        <v>381.17129499999999</v>
      </c>
      <c r="Y922" s="14">
        <f t="shared" si="291"/>
        <v>1.011741100926189E-2</v>
      </c>
      <c r="Z922" s="13">
        <v>76.309585999999996</v>
      </c>
      <c r="AA922" s="14">
        <f t="shared" si="292"/>
        <v>7.1693796462883874E-3</v>
      </c>
      <c r="AB922" s="13">
        <v>304.27276599999999</v>
      </c>
      <c r="AC922" s="14">
        <f t="shared" si="293"/>
        <v>8.8237574028198207E-3</v>
      </c>
      <c r="AD922" s="13">
        <v>244.511292</v>
      </c>
      <c r="AE922" s="14">
        <f t="shared" si="294"/>
        <v>7.2066601050159385E-2</v>
      </c>
      <c r="AF922" s="13">
        <v>163.03819300000001</v>
      </c>
      <c r="AG922" s="14">
        <f t="shared" si="295"/>
        <v>4.9227274644751962E-3</v>
      </c>
      <c r="AH922" s="13">
        <v>47.739651000000002</v>
      </c>
      <c r="AI922" s="14">
        <f t="shared" si="296"/>
        <v>-3.0185779693367887E-2</v>
      </c>
      <c r="AJ922" s="13">
        <v>151.56939700000001</v>
      </c>
      <c r="AK922" s="14">
        <f t="shared" si="297"/>
        <v>-3.115818990787611E-4</v>
      </c>
      <c r="AL922" s="13">
        <v>171.94000199999999</v>
      </c>
      <c r="AM922" s="14">
        <f t="shared" si="298"/>
        <v>5.1492158720837455E-2</v>
      </c>
      <c r="AN922" s="13">
        <v>221.87837200000001</v>
      </c>
      <c r="AO922" s="14">
        <f t="shared" si="299"/>
        <v>-8.0261724209178542E-3</v>
      </c>
    </row>
    <row r="923" spans="1:41" x14ac:dyDescent="0.2">
      <c r="A923" s="50">
        <v>44593</v>
      </c>
      <c r="B923" s="49">
        <v>172.18392900000001</v>
      </c>
      <c r="C923" s="14">
        <f t="shared" si="280"/>
        <v>-9.726282551901777E-4</v>
      </c>
      <c r="D923" s="13">
        <v>151.19349700000001</v>
      </c>
      <c r="E923" s="14">
        <f t="shared" si="281"/>
        <v>1.0830761988844806E-2</v>
      </c>
      <c r="F923" s="13">
        <v>313.959991</v>
      </c>
      <c r="G923" s="14">
        <f t="shared" si="282"/>
        <v>3.0030094979014432E-3</v>
      </c>
      <c r="H923" s="13">
        <v>46.836765</v>
      </c>
      <c r="I923" s="14">
        <f t="shared" si="283"/>
        <v>-1.0003910316999098E-3</v>
      </c>
      <c r="J923" s="13">
        <v>51.569313000000001</v>
      </c>
      <c r="K923" s="14">
        <f t="shared" si="284"/>
        <v>-5.3889082432717617E-3</v>
      </c>
      <c r="L923" s="13">
        <v>144.02063000000001</v>
      </c>
      <c r="M923" s="14">
        <f t="shared" si="285"/>
        <v>1.0631697905612914E-2</v>
      </c>
      <c r="N923" s="13">
        <v>137.64399700000001</v>
      </c>
      <c r="O923" s="14">
        <f t="shared" si="286"/>
        <v>1.7298148620652487E-2</v>
      </c>
      <c r="P923" s="13">
        <v>345.43289199999998</v>
      </c>
      <c r="Q923" s="14">
        <f t="shared" si="287"/>
        <v>4.6868804651223339E-3</v>
      </c>
      <c r="R923" s="13">
        <v>45.687477000000001</v>
      </c>
      <c r="S923" s="14">
        <f t="shared" si="288"/>
        <v>2.6628104116690476E-3</v>
      </c>
      <c r="T923" s="13">
        <v>159.09768700000001</v>
      </c>
      <c r="U923" s="14">
        <f t="shared" si="289"/>
        <v>-8.183842823068721E-3</v>
      </c>
      <c r="V923" s="13">
        <v>56.568359000000001</v>
      </c>
      <c r="W923" s="14">
        <f t="shared" si="290"/>
        <v>-7.3758134880677062E-3</v>
      </c>
      <c r="X923" s="13">
        <v>386.77468900000002</v>
      </c>
      <c r="Y923" s="14">
        <f t="shared" si="291"/>
        <v>1.4700461638907036E-2</v>
      </c>
      <c r="Z923" s="13">
        <v>76.721642000000003</v>
      </c>
      <c r="AA923" s="14">
        <f t="shared" si="292"/>
        <v>5.3997934152074656E-3</v>
      </c>
      <c r="AB923" s="13">
        <v>302.10067700000002</v>
      </c>
      <c r="AC923" s="14">
        <f t="shared" si="293"/>
        <v>-7.1386244275308819E-3</v>
      </c>
      <c r="AD923" s="13">
        <v>246.02912900000001</v>
      </c>
      <c r="AE923" s="14">
        <f t="shared" si="294"/>
        <v>6.2076355966416141E-3</v>
      </c>
      <c r="AF923" s="13">
        <v>161.92944299999999</v>
      </c>
      <c r="AG923" s="14">
        <f t="shared" si="295"/>
        <v>-6.8005537818982553E-3</v>
      </c>
      <c r="AH923" s="13">
        <v>48.083942</v>
      </c>
      <c r="AI923" s="14">
        <f t="shared" si="296"/>
        <v>7.2118457673684411E-3</v>
      </c>
      <c r="AJ923" s="13">
        <v>150.898697</v>
      </c>
      <c r="AK923" s="14">
        <f t="shared" si="297"/>
        <v>-4.425035747816608E-3</v>
      </c>
      <c r="AL923" s="13">
        <v>175.800003</v>
      </c>
      <c r="AM923" s="14">
        <f t="shared" si="298"/>
        <v>2.2449697307785454E-2</v>
      </c>
      <c r="AN923" s="13">
        <v>227.950897</v>
      </c>
      <c r="AO923" s="14">
        <f t="shared" si="299"/>
        <v>2.7368710817834874E-2</v>
      </c>
    </row>
    <row r="924" spans="1:41" x14ac:dyDescent="0.2">
      <c r="A924" s="50">
        <v>44594</v>
      </c>
      <c r="B924" s="49">
        <v>173.39681999999999</v>
      </c>
      <c r="C924" s="14">
        <f t="shared" si="280"/>
        <v>7.0441591561078987E-3</v>
      </c>
      <c r="D924" s="13">
        <v>150.612503</v>
      </c>
      <c r="E924" s="14">
        <f t="shared" si="281"/>
        <v>-3.8427181825154699E-3</v>
      </c>
      <c r="F924" s="13">
        <v>319.60000600000001</v>
      </c>
      <c r="G924" s="14">
        <f t="shared" si="282"/>
        <v>1.7964120148035168E-2</v>
      </c>
      <c r="H924" s="13">
        <v>46.883667000000003</v>
      </c>
      <c r="I924" s="14">
        <f t="shared" si="283"/>
        <v>1.0013928160923502E-3</v>
      </c>
      <c r="J924" s="13">
        <v>52.314404000000003</v>
      </c>
      <c r="K924" s="14">
        <f t="shared" si="284"/>
        <v>1.4448340624588107E-2</v>
      </c>
      <c r="L924" s="13">
        <v>142.15669299999999</v>
      </c>
      <c r="M924" s="14">
        <f t="shared" si="285"/>
        <v>-1.294215280130373E-2</v>
      </c>
      <c r="N924" s="13">
        <v>148</v>
      </c>
      <c r="O924" s="14">
        <f t="shared" si="286"/>
        <v>7.5237592817069876E-2</v>
      </c>
      <c r="P924" s="13">
        <v>350.14550800000001</v>
      </c>
      <c r="Q924" s="14">
        <f t="shared" si="287"/>
        <v>1.3642638292823639E-2</v>
      </c>
      <c r="R924" s="13">
        <v>46.210147999999997</v>
      </c>
      <c r="S924" s="14">
        <f t="shared" si="288"/>
        <v>1.1440137086142776E-2</v>
      </c>
      <c r="T924" s="13">
        <v>160.857361</v>
      </c>
      <c r="U924" s="14">
        <f t="shared" si="289"/>
        <v>1.1060336785411629E-2</v>
      </c>
      <c r="V924" s="13">
        <v>57.147491000000002</v>
      </c>
      <c r="W924" s="14">
        <f t="shared" si="290"/>
        <v>1.0237737318842921E-2</v>
      </c>
      <c r="X924" s="13">
        <v>391.40152</v>
      </c>
      <c r="Y924" s="14">
        <f t="shared" si="291"/>
        <v>1.1962600272428903E-2</v>
      </c>
      <c r="Z924" s="13">
        <v>76.805938999999995</v>
      </c>
      <c r="AA924" s="14">
        <f t="shared" si="292"/>
        <v>1.0987382152221059E-3</v>
      </c>
      <c r="AB924" s="13">
        <v>306.69931000000003</v>
      </c>
      <c r="AC924" s="14">
        <f t="shared" si="293"/>
        <v>1.5222187006221022E-2</v>
      </c>
      <c r="AD924" s="13">
        <v>252.06050099999999</v>
      </c>
      <c r="AE924" s="14">
        <f t="shared" si="294"/>
        <v>2.4514869538069917E-2</v>
      </c>
      <c r="AF924" s="13">
        <v>164.87037699999999</v>
      </c>
      <c r="AG924" s="14">
        <f t="shared" si="295"/>
        <v>1.8161823727140147E-2</v>
      </c>
      <c r="AH924" s="13">
        <v>48.799728000000002</v>
      </c>
      <c r="AI924" s="14">
        <f t="shared" si="296"/>
        <v>1.488617551364646E-2</v>
      </c>
      <c r="AJ924" s="13">
        <v>153.60037199999999</v>
      </c>
      <c r="AK924" s="14">
        <f t="shared" si="297"/>
        <v>1.790389879907317E-2</v>
      </c>
      <c r="AL924" s="13">
        <v>132.570007</v>
      </c>
      <c r="AM924" s="14">
        <f t="shared" si="298"/>
        <v>-0.24590440991061868</v>
      </c>
      <c r="AN924" s="13">
        <v>230.95282</v>
      </c>
      <c r="AO924" s="14">
        <f t="shared" si="299"/>
        <v>1.316916511190569E-2</v>
      </c>
    </row>
    <row r="925" spans="1:41" x14ac:dyDescent="0.2">
      <c r="A925" s="50">
        <v>44595</v>
      </c>
      <c r="B925" s="49">
        <v>170.497681</v>
      </c>
      <c r="C925" s="14">
        <f t="shared" si="280"/>
        <v>-1.6719678019469941E-2</v>
      </c>
      <c r="D925" s="13">
        <v>138.845505</v>
      </c>
      <c r="E925" s="14">
        <f t="shared" si="281"/>
        <v>-7.8127630612446541E-2</v>
      </c>
      <c r="F925" s="13">
        <v>315.23001099999999</v>
      </c>
      <c r="G925" s="14">
        <f t="shared" si="282"/>
        <v>-1.3673325775845013E-2</v>
      </c>
      <c r="H925" s="13">
        <v>46.555416000000001</v>
      </c>
      <c r="I925" s="14">
        <f t="shared" si="283"/>
        <v>-7.0013934703528902E-3</v>
      </c>
      <c r="J925" s="13">
        <v>51.410988000000003</v>
      </c>
      <c r="K925" s="14">
        <f t="shared" si="284"/>
        <v>-1.7268972422967876E-2</v>
      </c>
      <c r="L925" s="13">
        <v>139.57510400000001</v>
      </c>
      <c r="M925" s="14">
        <f t="shared" si="285"/>
        <v>-1.8160164994834083E-2</v>
      </c>
      <c r="N925" s="13">
        <v>143.08999600000001</v>
      </c>
      <c r="O925" s="14">
        <f t="shared" si="286"/>
        <v>-3.3175702702702647E-2</v>
      </c>
      <c r="P925" s="13">
        <v>341.78836100000001</v>
      </c>
      <c r="Q925" s="14">
        <f t="shared" si="287"/>
        <v>-2.3867640192602457E-2</v>
      </c>
      <c r="R925" s="13">
        <v>45.062125999999999</v>
      </c>
      <c r="S925" s="14">
        <f t="shared" si="288"/>
        <v>-2.4843504071876077E-2</v>
      </c>
      <c r="T925" s="13">
        <v>160.84805299999999</v>
      </c>
      <c r="U925" s="14">
        <f t="shared" si="289"/>
        <v>-5.7864930408824122E-5</v>
      </c>
      <c r="V925" s="13">
        <v>57.549149</v>
      </c>
      <c r="W925" s="14">
        <f t="shared" si="290"/>
        <v>7.0284450458200087E-3</v>
      </c>
      <c r="X925" s="13">
        <v>384.81158399999998</v>
      </c>
      <c r="Y925" s="14">
        <f t="shared" si="291"/>
        <v>-1.6836766500038181E-2</v>
      </c>
      <c r="Z925" s="13">
        <v>73.996300000000005</v>
      </c>
      <c r="AA925" s="14">
        <f t="shared" si="292"/>
        <v>-3.6581012309477634E-2</v>
      </c>
      <c r="AB925" s="13">
        <v>294.75259399999999</v>
      </c>
      <c r="AC925" s="14">
        <f t="shared" si="293"/>
        <v>-3.8952536280567607E-2</v>
      </c>
      <c r="AD925" s="13">
        <v>239.13893100000001</v>
      </c>
      <c r="AE925" s="14">
        <f t="shared" si="294"/>
        <v>-5.1263763853266253E-2</v>
      </c>
      <c r="AF925" s="13">
        <v>164.776398</v>
      </c>
      <c r="AG925" s="14">
        <f t="shared" si="295"/>
        <v>-5.7001749926244294E-4</v>
      </c>
      <c r="AH925" s="13">
        <v>48.364818999999997</v>
      </c>
      <c r="AI925" s="14">
        <f t="shared" si="296"/>
        <v>-8.9121193462390336E-3</v>
      </c>
      <c r="AJ925" s="13">
        <v>155.055161</v>
      </c>
      <c r="AK925" s="14">
        <f t="shared" si="297"/>
        <v>9.4712596138764038E-3</v>
      </c>
      <c r="AL925" s="13">
        <v>124.300003</v>
      </c>
      <c r="AM925" s="14">
        <f t="shared" si="298"/>
        <v>-6.2382164617370783E-2</v>
      </c>
      <c r="AN925" s="13">
        <v>227.146469</v>
      </c>
      <c r="AO925" s="14">
        <f t="shared" si="299"/>
        <v>-1.6481076091645064E-2</v>
      </c>
    </row>
    <row r="926" spans="1:41" x14ac:dyDescent="0.2">
      <c r="A926" s="50">
        <v>44596</v>
      </c>
      <c r="B926" s="49">
        <v>170.21134900000001</v>
      </c>
      <c r="C926" s="14">
        <f t="shared" si="280"/>
        <v>-1.6793894105808782E-3</v>
      </c>
      <c r="D926" s="13">
        <v>157.63949600000001</v>
      </c>
      <c r="E926" s="14">
        <f t="shared" si="281"/>
        <v>0.13535901648382498</v>
      </c>
      <c r="F926" s="13">
        <v>314.98998999999998</v>
      </c>
      <c r="G926" s="14">
        <f t="shared" si="282"/>
        <v>-7.6141544784580351E-4</v>
      </c>
      <c r="H926" s="13">
        <v>46.264674999999997</v>
      </c>
      <c r="I926" s="14">
        <f t="shared" si="283"/>
        <v>-6.2450521331396391E-3</v>
      </c>
      <c r="J926" s="13">
        <v>51.364413999999996</v>
      </c>
      <c r="K926" s="14">
        <f t="shared" si="284"/>
        <v>-9.0591528799266463E-4</v>
      </c>
      <c r="L926" s="13">
        <v>141.55865499999999</v>
      </c>
      <c r="M926" s="14">
        <f t="shared" si="285"/>
        <v>1.421135247730132E-2</v>
      </c>
      <c r="N926" s="13">
        <v>143.29299900000001</v>
      </c>
      <c r="O926" s="14">
        <f t="shared" si="286"/>
        <v>1.4187085447958658E-3</v>
      </c>
      <c r="P926" s="13">
        <v>336.97277800000001</v>
      </c>
      <c r="Q926" s="14">
        <f t="shared" si="287"/>
        <v>-1.4089370936770984E-2</v>
      </c>
      <c r="R926" s="13">
        <v>45.151474</v>
      </c>
      <c r="S926" s="14">
        <f t="shared" si="288"/>
        <v>1.9827737377504651E-3</v>
      </c>
      <c r="T926" s="13">
        <v>159.79598999999999</v>
      </c>
      <c r="U926" s="14">
        <f t="shared" si="289"/>
        <v>-6.5407257369786143E-3</v>
      </c>
      <c r="V926" s="13">
        <v>56.941989999999997</v>
      </c>
      <c r="W926" s="14">
        <f t="shared" si="290"/>
        <v>-1.0550268953586128E-2</v>
      </c>
      <c r="X926" s="13">
        <v>377.04763800000001</v>
      </c>
      <c r="Y926" s="14">
        <f t="shared" si="291"/>
        <v>-2.017596746775685E-2</v>
      </c>
      <c r="Z926" s="13">
        <v>73.574866999999998</v>
      </c>
      <c r="AA926" s="14">
        <f t="shared" si="292"/>
        <v>-5.6953253068059428E-3</v>
      </c>
      <c r="AB926" s="13">
        <v>299.34149200000002</v>
      </c>
      <c r="AC926" s="14">
        <f t="shared" si="293"/>
        <v>1.556864330768204E-2</v>
      </c>
      <c r="AD926" s="13">
        <v>242.843658</v>
      </c>
      <c r="AE926" s="14">
        <f t="shared" si="294"/>
        <v>1.5491944304125038E-2</v>
      </c>
      <c r="AF926" s="13">
        <v>162.07038900000001</v>
      </c>
      <c r="AG926" s="14">
        <f t="shared" si="295"/>
        <v>-1.6422309462062579E-2</v>
      </c>
      <c r="AH926" s="13">
        <v>48.020515000000003</v>
      </c>
      <c r="AI926" s="14">
        <f t="shared" si="296"/>
        <v>-7.1188935908143014E-3</v>
      </c>
      <c r="AJ926" s="13">
        <v>152.58963</v>
      </c>
      <c r="AK926" s="14">
        <f t="shared" si="297"/>
        <v>-1.5900992808617342E-2</v>
      </c>
      <c r="AL926" s="13">
        <v>126.08000199999999</v>
      </c>
      <c r="AM926" s="14">
        <f t="shared" si="298"/>
        <v>1.4320184690582716E-2</v>
      </c>
      <c r="AN926" s="13">
        <v>224.056229</v>
      </c>
      <c r="AO926" s="14">
        <f t="shared" si="299"/>
        <v>-1.3604613858206105E-2</v>
      </c>
    </row>
    <row r="927" spans="1:41" x14ac:dyDescent="0.2">
      <c r="A927" s="50">
        <v>44599</v>
      </c>
      <c r="B927" s="49">
        <v>169.49063100000001</v>
      </c>
      <c r="C927" s="14">
        <f t="shared" si="280"/>
        <v>-4.2342534985725377E-3</v>
      </c>
      <c r="D927" s="13">
        <v>157.93550099999999</v>
      </c>
      <c r="E927" s="14">
        <f t="shared" si="281"/>
        <v>1.8777337374891179E-3</v>
      </c>
      <c r="F927" s="13">
        <v>316.51001000000002</v>
      </c>
      <c r="G927" s="14">
        <f t="shared" si="282"/>
        <v>4.8256136647391035E-3</v>
      </c>
      <c r="H927" s="13">
        <v>45.823878999999998</v>
      </c>
      <c r="I927" s="14">
        <f t="shared" si="283"/>
        <v>-9.5277012104807435E-3</v>
      </c>
      <c r="J927" s="13">
        <v>51.383045000000003</v>
      </c>
      <c r="K927" s="14">
        <f t="shared" si="284"/>
        <v>3.6272194208253339E-4</v>
      </c>
      <c r="L927" s="13">
        <v>142.047043</v>
      </c>
      <c r="M927" s="14">
        <f t="shared" si="285"/>
        <v>3.4500751649555461E-3</v>
      </c>
      <c r="N927" s="13">
        <v>139.20100400000001</v>
      </c>
      <c r="O927" s="14">
        <f t="shared" si="286"/>
        <v>-2.8556838286286412E-2</v>
      </c>
      <c r="P927" s="13">
        <v>334.799194</v>
      </c>
      <c r="Q927" s="14">
        <f t="shared" si="287"/>
        <v>-6.4503251951111285E-3</v>
      </c>
      <c r="R927" s="13">
        <v>45.311359000000003</v>
      </c>
      <c r="S927" s="14">
        <f t="shared" si="288"/>
        <v>3.5410804085820313E-3</v>
      </c>
      <c r="T927" s="13">
        <v>159.26527400000001</v>
      </c>
      <c r="U927" s="14">
        <f t="shared" si="289"/>
        <v>-3.321209750006715E-3</v>
      </c>
      <c r="V927" s="13">
        <v>57.539805999999999</v>
      </c>
      <c r="W927" s="14">
        <f t="shared" si="290"/>
        <v>1.0498684714039808E-2</v>
      </c>
      <c r="X927" s="13">
        <v>371.05947900000001</v>
      </c>
      <c r="Y927" s="14">
        <f t="shared" si="291"/>
        <v>-1.5881704051412204E-2</v>
      </c>
      <c r="Z927" s="13">
        <v>72.657043000000002</v>
      </c>
      <c r="AA927" s="14">
        <f t="shared" si="292"/>
        <v>-1.2474694653542451E-2</v>
      </c>
      <c r="AB927" s="13">
        <v>294.459137</v>
      </c>
      <c r="AC927" s="14">
        <f t="shared" si="293"/>
        <v>-1.631031825016771E-2</v>
      </c>
      <c r="AD927" s="13">
        <v>246.92782600000001</v>
      </c>
      <c r="AE927" s="14">
        <f t="shared" si="294"/>
        <v>1.6818096192571685E-2</v>
      </c>
      <c r="AF927" s="13">
        <v>161.43145799999999</v>
      </c>
      <c r="AG927" s="14">
        <f t="shared" si="295"/>
        <v>-3.942305586741135E-3</v>
      </c>
      <c r="AH927" s="13">
        <v>48.210788999999998</v>
      </c>
      <c r="AI927" s="14">
        <f t="shared" si="296"/>
        <v>3.9623481755661771E-3</v>
      </c>
      <c r="AJ927" s="13">
        <v>151.44657900000001</v>
      </c>
      <c r="AK927" s="14">
        <f t="shared" si="297"/>
        <v>-7.4910136422768892E-3</v>
      </c>
      <c r="AL927" s="13">
        <v>121.410004</v>
      </c>
      <c r="AM927" s="14">
        <f t="shared" si="298"/>
        <v>-3.7039958168782361E-2</v>
      </c>
      <c r="AN927" s="13">
        <v>222.84953300000001</v>
      </c>
      <c r="AO927" s="14">
        <f t="shared" si="299"/>
        <v>-5.3856837874388663E-3</v>
      </c>
    </row>
    <row r="928" spans="1:41" x14ac:dyDescent="0.2">
      <c r="A928" s="50">
        <v>44600</v>
      </c>
      <c r="B928" s="49">
        <v>172.620529</v>
      </c>
      <c r="C928" s="14">
        <f t="shared" si="280"/>
        <v>1.8466495649544168E-2</v>
      </c>
      <c r="D928" s="13">
        <v>161.413498</v>
      </c>
      <c r="E928" s="14">
        <f t="shared" si="281"/>
        <v>2.2021628943324156E-2</v>
      </c>
      <c r="F928" s="13">
        <v>321.44000199999999</v>
      </c>
      <c r="G928" s="14">
        <f t="shared" si="282"/>
        <v>1.5576101368800277E-2</v>
      </c>
      <c r="H928" s="13">
        <v>46.15213</v>
      </c>
      <c r="I928" s="14">
        <f t="shared" si="283"/>
        <v>7.1633176231109541E-3</v>
      </c>
      <c r="J928" s="13">
        <v>51.541378000000002</v>
      </c>
      <c r="K928" s="14">
        <f t="shared" si="284"/>
        <v>3.0814250109154617E-3</v>
      </c>
      <c r="L928" s="13">
        <v>142.01715100000001</v>
      </c>
      <c r="M928" s="14">
        <f t="shared" si="285"/>
        <v>-2.1043732673819981E-4</v>
      </c>
      <c r="N928" s="13">
        <v>139.399002</v>
      </c>
      <c r="O928" s="14">
        <f t="shared" si="286"/>
        <v>1.4223891661009347E-3</v>
      </c>
      <c r="P928" s="13">
        <v>338.63107300000001</v>
      </c>
      <c r="Q928" s="14">
        <f t="shared" si="287"/>
        <v>1.1445305331290623E-2</v>
      </c>
      <c r="R928" s="13">
        <v>45.903838999999998</v>
      </c>
      <c r="S928" s="14">
        <f t="shared" si="288"/>
        <v>1.3075749946056536E-2</v>
      </c>
      <c r="T928" s="13">
        <v>159.68424999999999</v>
      </c>
      <c r="U928" s="14">
        <f t="shared" si="289"/>
        <v>2.6306801820463743E-3</v>
      </c>
      <c r="V928" s="13">
        <v>57.913440999999999</v>
      </c>
      <c r="W928" s="14">
        <f t="shared" si="290"/>
        <v>6.4935046878678016E-3</v>
      </c>
      <c r="X928" s="13">
        <v>369.32321200000001</v>
      </c>
      <c r="Y928" s="14">
        <f t="shared" si="291"/>
        <v>-4.6792147843229825E-3</v>
      </c>
      <c r="Z928" s="13">
        <v>72.029572000000002</v>
      </c>
      <c r="AA928" s="14">
        <f t="shared" si="292"/>
        <v>-8.6360657424497944E-3</v>
      </c>
      <c r="AB928" s="13">
        <v>297.99121100000002</v>
      </c>
      <c r="AC928" s="14">
        <f t="shared" si="293"/>
        <v>1.1995124471209762E-2</v>
      </c>
      <c r="AD928" s="13">
        <v>250.72242700000001</v>
      </c>
      <c r="AE928" s="14">
        <f t="shared" si="294"/>
        <v>1.5367247432049203E-2</v>
      </c>
      <c r="AF928" s="13">
        <v>161.62879899999999</v>
      </c>
      <c r="AG928" s="14">
        <f t="shared" si="295"/>
        <v>1.2224445126425287E-3</v>
      </c>
      <c r="AH928" s="13">
        <v>46.842658999999998</v>
      </c>
      <c r="AI928" s="14">
        <f t="shared" si="296"/>
        <v>-2.8378087734676982E-2</v>
      </c>
      <c r="AJ928" s="13">
        <v>151.106537</v>
      </c>
      <c r="AK928" s="14">
        <f t="shared" si="297"/>
        <v>-2.2452933717308499E-3</v>
      </c>
      <c r="AL928" s="13">
        <v>120.260002</v>
      </c>
      <c r="AM928" s="14">
        <f t="shared" si="298"/>
        <v>-9.4720530608004561E-3</v>
      </c>
      <c r="AN928" s="13">
        <v>223.614777</v>
      </c>
      <c r="AO928" s="14">
        <f t="shared" si="299"/>
        <v>3.4339044363176363E-3</v>
      </c>
    </row>
    <row r="929" spans="1:41" x14ac:dyDescent="0.2">
      <c r="A929" s="50">
        <v>44601</v>
      </c>
      <c r="B929" s="49">
        <v>174.05223100000001</v>
      </c>
      <c r="C929" s="14">
        <f t="shared" si="280"/>
        <v>8.2939266163413183E-3</v>
      </c>
      <c r="D929" s="13">
        <v>161.18949900000001</v>
      </c>
      <c r="E929" s="14">
        <f t="shared" si="281"/>
        <v>-1.3877340047484532E-3</v>
      </c>
      <c r="F929" s="13">
        <v>322.38000499999998</v>
      </c>
      <c r="G929" s="14">
        <f t="shared" si="282"/>
        <v>2.9243497827007303E-3</v>
      </c>
      <c r="H929" s="13">
        <v>46.677334000000002</v>
      </c>
      <c r="I929" s="14">
        <f t="shared" si="283"/>
        <v>1.1379843140500778E-2</v>
      </c>
      <c r="J929" s="13">
        <v>52.426169999999999</v>
      </c>
      <c r="K929" s="14">
        <f t="shared" si="284"/>
        <v>1.7166634543608783E-2</v>
      </c>
      <c r="L929" s="13">
        <v>146.751724</v>
      </c>
      <c r="M929" s="14">
        <f t="shared" si="285"/>
        <v>3.3338036755856226E-2</v>
      </c>
      <c r="N929" s="13">
        <v>141.591995</v>
      </c>
      <c r="O929" s="14">
        <f t="shared" si="286"/>
        <v>1.5731769729599554E-2</v>
      </c>
      <c r="P929" s="13">
        <v>341.37612899999999</v>
      </c>
      <c r="Q929" s="14">
        <f t="shared" si="287"/>
        <v>8.1063322856966824E-3</v>
      </c>
      <c r="R929" s="13">
        <v>46.938347</v>
      </c>
      <c r="S929" s="14">
        <f t="shared" si="288"/>
        <v>2.2536415745097127E-2</v>
      </c>
      <c r="T929" s="13">
        <v>159.665649</v>
      </c>
      <c r="U929" s="14">
        <f t="shared" si="289"/>
        <v>-1.1648612809334047E-4</v>
      </c>
      <c r="V929" s="13">
        <v>57.016724000000004</v>
      </c>
      <c r="W929" s="14">
        <f t="shared" si="290"/>
        <v>-1.5483745819903749E-2</v>
      </c>
      <c r="X929" s="13">
        <v>376.22879</v>
      </c>
      <c r="Y929" s="14">
        <f t="shared" si="291"/>
        <v>1.8697925761568479E-2</v>
      </c>
      <c r="Z929" s="13">
        <v>71.673682999999997</v>
      </c>
      <c r="AA929" s="14">
        <f t="shared" si="292"/>
        <v>-4.9408734512542685E-3</v>
      </c>
      <c r="AB929" s="13">
        <v>304.49783300000001</v>
      </c>
      <c r="AC929" s="14">
        <f t="shared" si="293"/>
        <v>2.1834945997786459E-2</v>
      </c>
      <c r="AD929" s="13">
        <v>266.66970800000001</v>
      </c>
      <c r="AE929" s="14">
        <f t="shared" si="294"/>
        <v>6.3605323188739016E-2</v>
      </c>
      <c r="AF929" s="13">
        <v>161.55360400000001</v>
      </c>
      <c r="AG929" s="14">
        <f t="shared" si="295"/>
        <v>-4.6523268418263708E-4</v>
      </c>
      <c r="AH929" s="13">
        <v>46.634265999999997</v>
      </c>
      <c r="AI929" s="14">
        <f t="shared" si="296"/>
        <v>-4.4487867351851174E-3</v>
      </c>
      <c r="AJ929" s="13">
        <v>150.76641799999999</v>
      </c>
      <c r="AK929" s="14">
        <f t="shared" si="297"/>
        <v>-2.2508556330691487E-3</v>
      </c>
      <c r="AL929" s="13">
        <v>122.94000200000001</v>
      </c>
      <c r="AM929" s="14">
        <f t="shared" si="298"/>
        <v>2.2285048689754783E-2</v>
      </c>
      <c r="AN929" s="13">
        <v>226.48916600000001</v>
      </c>
      <c r="AO929" s="14">
        <f t="shared" si="299"/>
        <v>1.2854199702553748E-2</v>
      </c>
    </row>
    <row r="930" spans="1:41" x14ac:dyDescent="0.2">
      <c r="A930" s="50">
        <v>44602</v>
      </c>
      <c r="B930" s="49">
        <v>169.94476299999999</v>
      </c>
      <c r="C930" s="14">
        <f t="shared" si="280"/>
        <v>-2.3599054010402298E-2</v>
      </c>
      <c r="D930" s="13">
        <v>159.00349399999999</v>
      </c>
      <c r="E930" s="14">
        <f t="shared" si="281"/>
        <v>-1.3561708508071146E-2</v>
      </c>
      <c r="F930" s="13">
        <v>319.85000600000001</v>
      </c>
      <c r="G930" s="14">
        <f t="shared" si="282"/>
        <v>-7.8478781585724633E-3</v>
      </c>
      <c r="H930" s="13">
        <v>45.880153999999997</v>
      </c>
      <c r="I930" s="14">
        <f t="shared" si="283"/>
        <v>-1.7078524664669192E-2</v>
      </c>
      <c r="J930" s="13">
        <v>51.103642000000001</v>
      </c>
      <c r="K930" s="14">
        <f t="shared" si="284"/>
        <v>-2.5226485169525081E-2</v>
      </c>
      <c r="L930" s="13">
        <v>151.66570999999999</v>
      </c>
      <c r="M930" s="14">
        <f t="shared" si="285"/>
        <v>3.3485030812993921E-2</v>
      </c>
      <c r="N930" s="13">
        <v>138.61999499999999</v>
      </c>
      <c r="O930" s="14">
        <f t="shared" si="286"/>
        <v>-2.0989887175472122E-2</v>
      </c>
      <c r="P930" s="13">
        <v>332.68176299999999</v>
      </c>
      <c r="Q930" s="14">
        <f t="shared" si="287"/>
        <v>-2.5468582192517686E-2</v>
      </c>
      <c r="R930" s="13">
        <v>45.950873999999999</v>
      </c>
      <c r="S930" s="14">
        <f t="shared" si="288"/>
        <v>-2.103766031641463E-2</v>
      </c>
      <c r="T930" s="13">
        <v>157.73835800000001</v>
      </c>
      <c r="U930" s="14">
        <f t="shared" si="289"/>
        <v>-1.2070793010712011E-2</v>
      </c>
      <c r="V930" s="13">
        <v>57.334311999999997</v>
      </c>
      <c r="W930" s="14">
        <f t="shared" si="290"/>
        <v>5.5700850157576198E-3</v>
      </c>
      <c r="X930" s="13">
        <v>369.34295700000001</v>
      </c>
      <c r="Y930" s="14">
        <f t="shared" si="291"/>
        <v>-1.8302249011831306E-2</v>
      </c>
      <c r="Z930" s="13">
        <v>71.701774999999998</v>
      </c>
      <c r="AA930" s="14">
        <f t="shared" si="292"/>
        <v>3.9194302321532426E-4</v>
      </c>
      <c r="AB930" s="13">
        <v>295.85830700000002</v>
      </c>
      <c r="AC930" s="14">
        <f t="shared" si="293"/>
        <v>-2.8373029505270653E-2</v>
      </c>
      <c r="AD930" s="13">
        <v>257.872253</v>
      </c>
      <c r="AE930" s="14">
        <f t="shared" si="294"/>
        <v>-3.2990079998137634E-2</v>
      </c>
      <c r="AF930" s="13">
        <v>158.199265</v>
      </c>
      <c r="AG930" s="14">
        <f t="shared" si="295"/>
        <v>-2.0763009409557998E-2</v>
      </c>
      <c r="AH930" s="13">
        <v>45.846007999999998</v>
      </c>
      <c r="AI930" s="14">
        <f t="shared" si="296"/>
        <v>-1.6902978595181417E-2</v>
      </c>
      <c r="AJ930" s="13">
        <v>148.47091699999999</v>
      </c>
      <c r="AK930" s="14">
        <f t="shared" si="297"/>
        <v>-1.5225545784340433E-2</v>
      </c>
      <c r="AL930" s="13">
        <v>119.019997</v>
      </c>
      <c r="AM930" s="14">
        <f t="shared" si="298"/>
        <v>-3.1885512739783461E-2</v>
      </c>
      <c r="AN930" s="13">
        <v>221.66940299999999</v>
      </c>
      <c r="AO930" s="14">
        <f t="shared" si="299"/>
        <v>-2.1280324728645161E-2</v>
      </c>
    </row>
    <row r="931" spans="1:41" x14ac:dyDescent="0.2">
      <c r="A931" s="50">
        <v>44603</v>
      </c>
      <c r="B931" s="49">
        <v>166.50877399999999</v>
      </c>
      <c r="C931" s="14">
        <f t="shared" si="280"/>
        <v>-2.0218269391449328E-2</v>
      </c>
      <c r="D931" s="13">
        <v>153.29350299999999</v>
      </c>
      <c r="E931" s="14">
        <f t="shared" si="281"/>
        <v>-3.5911103940898359E-2</v>
      </c>
      <c r="F931" s="13">
        <v>319.14001500000001</v>
      </c>
      <c r="G931" s="14">
        <f t="shared" si="282"/>
        <v>-2.2197623469796257E-3</v>
      </c>
      <c r="H931" s="13">
        <v>44.660933999999997</v>
      </c>
      <c r="I931" s="14">
        <f t="shared" si="283"/>
        <v>-2.6574017166550945E-2</v>
      </c>
      <c r="J931" s="13">
        <v>50.200218</v>
      </c>
      <c r="K931" s="14">
        <f t="shared" si="284"/>
        <v>-1.7678270366718651E-2</v>
      </c>
      <c r="L931" s="13">
        <v>148.98445100000001</v>
      </c>
      <c r="M931" s="14">
        <f t="shared" si="285"/>
        <v>-1.7678742281297399E-2</v>
      </c>
      <c r="N931" s="13">
        <v>134.282501</v>
      </c>
      <c r="O931" s="14">
        <f t="shared" si="286"/>
        <v>-3.1290536404939173E-2</v>
      </c>
      <c r="P931" s="13">
        <v>328.184662</v>
      </c>
      <c r="Q931" s="14">
        <f t="shared" si="287"/>
        <v>-1.3517726248192252E-2</v>
      </c>
      <c r="R931" s="13">
        <v>44.794102000000002</v>
      </c>
      <c r="S931" s="14">
        <f t="shared" si="288"/>
        <v>-2.5174102237968232E-2</v>
      </c>
      <c r="T931" s="13">
        <v>156.146286</v>
      </c>
      <c r="U931" s="14">
        <f t="shared" si="289"/>
        <v>-1.0093118884881513E-2</v>
      </c>
      <c r="V931" s="13">
        <v>56.316150999999998</v>
      </c>
      <c r="W931" s="14">
        <f t="shared" si="290"/>
        <v>-1.7758318962648345E-2</v>
      </c>
      <c r="X931" s="13">
        <v>364.78512599999999</v>
      </c>
      <c r="Y931" s="14">
        <f t="shared" si="291"/>
        <v>-1.2340376101987016E-2</v>
      </c>
      <c r="Z931" s="13">
        <v>71.776702999999998</v>
      </c>
      <c r="AA931" s="14">
        <f t="shared" si="292"/>
        <v>1.0449950506803418E-3</v>
      </c>
      <c r="AB931" s="13">
        <v>288.676605</v>
      </c>
      <c r="AC931" s="14">
        <f t="shared" si="293"/>
        <v>-2.4274126600744794E-2</v>
      </c>
      <c r="AD931" s="13">
        <v>239.14894100000001</v>
      </c>
      <c r="AE931" s="14">
        <f t="shared" si="294"/>
        <v>-7.2606927585962433E-2</v>
      </c>
      <c r="AF931" s="13">
        <v>158.396591</v>
      </c>
      <c r="AG931" s="14">
        <f t="shared" si="295"/>
        <v>1.2473256433902513E-3</v>
      </c>
      <c r="AH931" s="13">
        <v>46.009098000000002</v>
      </c>
      <c r="AI931" s="14">
        <f t="shared" si="296"/>
        <v>3.5573435314151247E-3</v>
      </c>
      <c r="AJ931" s="13">
        <v>147.63964799999999</v>
      </c>
      <c r="AK931" s="14">
        <f t="shared" si="297"/>
        <v>-5.5988675546470024E-3</v>
      </c>
      <c r="AL931" s="13">
        <v>115.290001</v>
      </c>
      <c r="AM931" s="14">
        <f t="shared" si="298"/>
        <v>-3.1339237892939908E-2</v>
      </c>
      <c r="AN931" s="13">
        <v>220.785065</v>
      </c>
      <c r="AO931" s="14">
        <f t="shared" si="299"/>
        <v>-3.9894454896871601E-3</v>
      </c>
    </row>
    <row r="932" spans="1:41" x14ac:dyDescent="0.2">
      <c r="A932" s="50">
        <v>44606</v>
      </c>
      <c r="B932" s="49">
        <v>166.745743</v>
      </c>
      <c r="C932" s="14">
        <f t="shared" si="280"/>
        <v>1.423162241288356E-3</v>
      </c>
      <c r="D932" s="13">
        <v>155.16700700000001</v>
      </c>
      <c r="E932" s="14">
        <f t="shared" si="281"/>
        <v>1.2221679088382675E-2</v>
      </c>
      <c r="F932" s="13">
        <v>314.27999899999998</v>
      </c>
      <c r="G932" s="14">
        <f t="shared" si="282"/>
        <v>-1.522847581491793E-2</v>
      </c>
      <c r="H932" s="13">
        <v>44.454605000000001</v>
      </c>
      <c r="I932" s="14">
        <f t="shared" si="283"/>
        <v>-4.6198989031441817E-3</v>
      </c>
      <c r="J932" s="13">
        <v>49.529643999999998</v>
      </c>
      <c r="K932" s="14">
        <f t="shared" si="284"/>
        <v>-1.3357989799964609E-2</v>
      </c>
      <c r="L932" s="13">
        <v>150.35997</v>
      </c>
      <c r="M932" s="14">
        <f t="shared" si="285"/>
        <v>9.2326346190314545E-3</v>
      </c>
      <c r="N932" s="13">
        <v>135.52600100000001</v>
      </c>
      <c r="O932" s="14">
        <f t="shared" si="286"/>
        <v>9.2603279708054487E-3</v>
      </c>
      <c r="P932" s="13">
        <v>329.37454200000002</v>
      </c>
      <c r="Q932" s="14">
        <f t="shared" si="287"/>
        <v>3.6256417126525609E-3</v>
      </c>
      <c r="R932" s="13">
        <v>44.747078000000002</v>
      </c>
      <c r="S932" s="14">
        <f t="shared" si="288"/>
        <v>-1.0497810626943771E-3</v>
      </c>
      <c r="T932" s="13">
        <v>154.181747</v>
      </c>
      <c r="U932" s="14">
        <f t="shared" si="289"/>
        <v>-1.2581400751344174E-2</v>
      </c>
      <c r="V932" s="13">
        <v>56.680447000000001</v>
      </c>
      <c r="W932" s="14">
        <f t="shared" si="290"/>
        <v>6.4687659495763494E-3</v>
      </c>
      <c r="X932" s="13">
        <v>369.11605800000001</v>
      </c>
      <c r="Y932" s="14">
        <f t="shared" si="291"/>
        <v>1.1872556448477622E-2</v>
      </c>
      <c r="Z932" s="13">
        <v>71.617476999999994</v>
      </c>
      <c r="AA932" s="14">
        <f t="shared" si="292"/>
        <v>-2.2183521023527719E-3</v>
      </c>
      <c r="AB932" s="13">
        <v>288.637451</v>
      </c>
      <c r="AC932" s="14">
        <f t="shared" si="293"/>
        <v>-1.3563274377570433E-4</v>
      </c>
      <c r="AD932" s="13">
        <v>242.32440199999999</v>
      </c>
      <c r="AE932" s="14">
        <f t="shared" si="294"/>
        <v>1.3278172952478018E-2</v>
      </c>
      <c r="AF932" s="13">
        <v>156.63014200000001</v>
      </c>
      <c r="AG932" s="14">
        <f t="shared" si="295"/>
        <v>-1.1152064503711423E-2</v>
      </c>
      <c r="AH932" s="13">
        <v>45.121174000000003</v>
      </c>
      <c r="AI932" s="14">
        <f t="shared" si="296"/>
        <v>-1.9298878669605668E-2</v>
      </c>
      <c r="AJ932" s="13">
        <v>148.06475800000001</v>
      </c>
      <c r="AK932" s="14">
        <f t="shared" si="297"/>
        <v>2.8793755997036374E-3</v>
      </c>
      <c r="AL932" s="13">
        <v>114.120003</v>
      </c>
      <c r="AM932" s="14">
        <f t="shared" si="298"/>
        <v>-1.0148304188149049E-2</v>
      </c>
      <c r="AN932" s="13">
        <v>221.423767</v>
      </c>
      <c r="AO932" s="14">
        <f t="shared" si="299"/>
        <v>2.892867776178587E-3</v>
      </c>
    </row>
    <row r="933" spans="1:41" x14ac:dyDescent="0.2">
      <c r="A933" s="50">
        <v>44607</v>
      </c>
      <c r="B933" s="49">
        <v>170.60630800000001</v>
      </c>
      <c r="C933" s="14">
        <f t="shared" si="280"/>
        <v>2.3152405156154465E-2</v>
      </c>
      <c r="D933" s="13">
        <v>156.51049800000001</v>
      </c>
      <c r="E933" s="14">
        <f t="shared" si="281"/>
        <v>8.6583548009018241E-3</v>
      </c>
      <c r="F933" s="13">
        <v>316.20001200000002</v>
      </c>
      <c r="G933" s="14">
        <f t="shared" si="282"/>
        <v>6.1092433693181736E-3</v>
      </c>
      <c r="H933" s="13">
        <v>45.064216999999999</v>
      </c>
      <c r="I933" s="14">
        <f t="shared" si="283"/>
        <v>1.3713135005923416E-2</v>
      </c>
      <c r="J933" s="13">
        <v>50.544818999999997</v>
      </c>
      <c r="K933" s="14">
        <f t="shared" si="284"/>
        <v>2.0496311259576183E-2</v>
      </c>
      <c r="L933" s="13">
        <v>154.21739199999999</v>
      </c>
      <c r="M933" s="14">
        <f t="shared" si="285"/>
        <v>2.5654580803653904E-2</v>
      </c>
      <c r="N933" s="13">
        <v>136.60850500000001</v>
      </c>
      <c r="O933" s="14">
        <f t="shared" si="286"/>
        <v>7.9874267078832162E-3</v>
      </c>
      <c r="P933" s="13">
        <v>330.96725500000002</v>
      </c>
      <c r="Q933" s="14">
        <f t="shared" si="287"/>
        <v>4.8355680142395663E-3</v>
      </c>
      <c r="R933" s="13">
        <v>45.555861999999998</v>
      </c>
      <c r="S933" s="14">
        <f t="shared" si="288"/>
        <v>1.8074565673316112E-2</v>
      </c>
      <c r="T933" s="13">
        <v>155.77384900000001</v>
      </c>
      <c r="U933" s="14">
        <f t="shared" si="289"/>
        <v>1.0326138022031861E-2</v>
      </c>
      <c r="V933" s="13">
        <v>56.895287000000003</v>
      </c>
      <c r="W933" s="14">
        <f t="shared" si="290"/>
        <v>3.7903723659766797E-3</v>
      </c>
      <c r="X933" s="13">
        <v>376.39657599999998</v>
      </c>
      <c r="Y933" s="14">
        <f t="shared" si="291"/>
        <v>1.9724197423022893E-2</v>
      </c>
      <c r="Z933" s="13">
        <v>72.872451999999996</v>
      </c>
      <c r="AA933" s="14">
        <f t="shared" si="292"/>
        <v>1.7523306496820545E-2</v>
      </c>
      <c r="AB933" s="13">
        <v>293.98950200000002</v>
      </c>
      <c r="AC933" s="14">
        <f t="shared" si="293"/>
        <v>1.8542469043630883E-2</v>
      </c>
      <c r="AD933" s="13">
        <v>264.572723</v>
      </c>
      <c r="AE933" s="14">
        <f t="shared" si="294"/>
        <v>9.1812136195842164E-2</v>
      </c>
      <c r="AF933" s="13">
        <v>155.934845</v>
      </c>
      <c r="AG933" s="14">
        <f t="shared" si="295"/>
        <v>-4.4391008724234959E-3</v>
      </c>
      <c r="AH933" s="13">
        <v>45.112105999999997</v>
      </c>
      <c r="AI933" s="14">
        <f t="shared" si="296"/>
        <v>-2.0096994816687364E-4</v>
      </c>
      <c r="AJ933" s="13">
        <v>148.14033499999999</v>
      </c>
      <c r="AK933" s="14">
        <f t="shared" si="297"/>
        <v>5.1043206378653672E-4</v>
      </c>
      <c r="AL933" s="13">
        <v>115.459999</v>
      </c>
      <c r="AM933" s="14">
        <f t="shared" si="298"/>
        <v>1.1741990578111094E-2</v>
      </c>
      <c r="AN933" s="13">
        <v>223.86067199999999</v>
      </c>
      <c r="AO933" s="14">
        <f t="shared" si="299"/>
        <v>1.1005616212825142E-2</v>
      </c>
    </row>
    <row r="934" spans="1:41" x14ac:dyDescent="0.2">
      <c r="A934" s="50">
        <v>44608</v>
      </c>
      <c r="B934" s="49">
        <v>170.369339</v>
      </c>
      <c r="C934" s="14">
        <f t="shared" si="280"/>
        <v>-1.388981467203565E-3</v>
      </c>
      <c r="D934" s="13">
        <v>158.100494</v>
      </c>
      <c r="E934" s="14">
        <f t="shared" si="281"/>
        <v>1.0159037382910796E-2</v>
      </c>
      <c r="F934" s="13">
        <v>315.64999399999999</v>
      </c>
      <c r="G934" s="14">
        <f t="shared" si="282"/>
        <v>-1.7394622995776654E-3</v>
      </c>
      <c r="H934" s="13">
        <v>45.101726999999997</v>
      </c>
      <c r="I934" s="14">
        <f t="shared" si="283"/>
        <v>8.3236772981098994E-4</v>
      </c>
      <c r="J934" s="13">
        <v>50.526192000000002</v>
      </c>
      <c r="K934" s="14">
        <f t="shared" si="284"/>
        <v>-3.6852441790313772E-4</v>
      </c>
      <c r="L934" s="13">
        <v>155.84210200000001</v>
      </c>
      <c r="M934" s="14">
        <f t="shared" si="285"/>
        <v>1.0535193073424765E-2</v>
      </c>
      <c r="N934" s="13">
        <v>137.73800700000001</v>
      </c>
      <c r="O934" s="14">
        <f t="shared" si="286"/>
        <v>8.2681674907429947E-3</v>
      </c>
      <c r="P934" s="13">
        <v>327.99728399999998</v>
      </c>
      <c r="Q934" s="14">
        <f t="shared" si="287"/>
        <v>-8.973609791095627E-3</v>
      </c>
      <c r="R934" s="13">
        <v>45.358376</v>
      </c>
      <c r="S934" s="14">
        <f t="shared" si="288"/>
        <v>-4.3350293755828329E-3</v>
      </c>
      <c r="T934" s="13">
        <v>155.680756</v>
      </c>
      <c r="U934" s="14">
        <f t="shared" si="289"/>
        <v>-5.9761635600341645E-4</v>
      </c>
      <c r="V934" s="13">
        <v>56.885952000000003</v>
      </c>
      <c r="W934" s="14">
        <f t="shared" si="290"/>
        <v>-1.6407334407153584E-4</v>
      </c>
      <c r="X934" s="13">
        <v>377.76779199999999</v>
      </c>
      <c r="Y934" s="14">
        <f t="shared" si="291"/>
        <v>3.6430086972949471E-3</v>
      </c>
      <c r="Z934" s="13">
        <v>72.319892999999993</v>
      </c>
      <c r="AA934" s="14">
        <f t="shared" si="292"/>
        <v>-7.5825498502507527E-3</v>
      </c>
      <c r="AB934" s="13">
        <v>293.64630099999999</v>
      </c>
      <c r="AC934" s="14">
        <f t="shared" si="293"/>
        <v>-1.1673920247670111E-3</v>
      </c>
      <c r="AD934" s="13">
        <v>264.73239100000001</v>
      </c>
      <c r="AE934" s="14">
        <f t="shared" si="294"/>
        <v>6.034938076364682E-4</v>
      </c>
      <c r="AF934" s="13">
        <v>156.25431800000001</v>
      </c>
      <c r="AG934" s="14">
        <f t="shared" si="295"/>
        <v>2.0487595315852314E-3</v>
      </c>
      <c r="AH934" s="13">
        <v>45.012439999999998</v>
      </c>
      <c r="AI934" s="14">
        <f t="shared" si="296"/>
        <v>-2.2092961033564062E-3</v>
      </c>
      <c r="AJ934" s="13">
        <v>149.26442</v>
      </c>
      <c r="AK934" s="14">
        <f t="shared" si="297"/>
        <v>7.5879739302602278E-3</v>
      </c>
      <c r="AL934" s="13">
        <v>110.540001</v>
      </c>
      <c r="AM934" s="14">
        <f t="shared" si="298"/>
        <v>-4.2612143102478184E-2</v>
      </c>
      <c r="AN934" s="13">
        <v>224.843277</v>
      </c>
      <c r="AO934" s="14">
        <f t="shared" si="299"/>
        <v>4.3893596459856354E-3</v>
      </c>
    </row>
    <row r="935" spans="1:41" x14ac:dyDescent="0.2">
      <c r="A935" s="50">
        <v>44609</v>
      </c>
      <c r="B935" s="49">
        <v>166.745743</v>
      </c>
      <c r="C935" s="14">
        <f t="shared" si="280"/>
        <v>-2.1269061799905176E-2</v>
      </c>
      <c r="D935" s="13">
        <v>154.65249600000001</v>
      </c>
      <c r="E935" s="14">
        <f t="shared" si="281"/>
        <v>-2.1808900862763769E-2</v>
      </c>
      <c r="F935" s="13">
        <v>313.54998799999998</v>
      </c>
      <c r="G935" s="14">
        <f t="shared" si="282"/>
        <v>-6.6529575159757215E-3</v>
      </c>
      <c r="H935" s="13">
        <v>43.863754</v>
      </c>
      <c r="I935" s="14">
        <f t="shared" si="283"/>
        <v>-2.74484611199034E-2</v>
      </c>
      <c r="J935" s="13">
        <v>51.941856000000001</v>
      </c>
      <c r="K935" s="14">
        <f t="shared" si="284"/>
        <v>2.8018418645125776E-2</v>
      </c>
      <c r="L935" s="13">
        <v>152.45313999999999</v>
      </c>
      <c r="M935" s="14">
        <f t="shared" si="285"/>
        <v>-2.1746126088571516E-2</v>
      </c>
      <c r="N935" s="13">
        <v>132.53900100000001</v>
      </c>
      <c r="O935" s="14">
        <f t="shared" si="286"/>
        <v>-3.7745616574806351E-2</v>
      </c>
      <c r="P935" s="13">
        <v>325.98297100000002</v>
      </c>
      <c r="Q935" s="14">
        <f t="shared" si="287"/>
        <v>-6.1412490232691797E-3</v>
      </c>
      <c r="R935" s="13">
        <v>44.737670999999999</v>
      </c>
      <c r="S935" s="14">
        <f t="shared" si="288"/>
        <v>-1.3684462600689229E-2</v>
      </c>
      <c r="T935" s="13">
        <v>154.73107899999999</v>
      </c>
      <c r="U935" s="14">
        <f t="shared" si="289"/>
        <v>-6.1001566564848897E-3</v>
      </c>
      <c r="V935" s="13">
        <v>58.025536000000002</v>
      </c>
      <c r="W935" s="14">
        <f t="shared" si="290"/>
        <v>2.0032784192483888E-2</v>
      </c>
      <c r="X935" s="13">
        <v>368.66223100000002</v>
      </c>
      <c r="Y935" s="14">
        <f t="shared" si="291"/>
        <v>-2.4103592717083622E-2</v>
      </c>
      <c r="Z935" s="13">
        <v>71.514465000000001</v>
      </c>
      <c r="AA935" s="14">
        <f t="shared" si="292"/>
        <v>-1.1137018690002609E-2</v>
      </c>
      <c r="AB935" s="13">
        <v>285.047729</v>
      </c>
      <c r="AC935" s="14">
        <f t="shared" si="293"/>
        <v>-2.9282071562685807E-2</v>
      </c>
      <c r="AD935" s="13">
        <v>244.720978</v>
      </c>
      <c r="AE935" s="14">
        <f t="shared" si="294"/>
        <v>-7.5591101354877344E-2</v>
      </c>
      <c r="AF935" s="13">
        <v>156.67712399999999</v>
      </c>
      <c r="AG935" s="14">
        <f t="shared" si="295"/>
        <v>2.7058836223647909E-3</v>
      </c>
      <c r="AH935" s="13">
        <v>44.305732999999996</v>
      </c>
      <c r="AI935" s="14">
        <f t="shared" si="296"/>
        <v>-1.5700259750415668E-2</v>
      </c>
      <c r="AJ935" s="13">
        <v>150.97425799999999</v>
      </c>
      <c r="AK935" s="14">
        <f t="shared" si="297"/>
        <v>1.1455094254879894E-2</v>
      </c>
      <c r="AL935" s="13">
        <v>105.199997</v>
      </c>
      <c r="AM935" s="14">
        <f t="shared" si="298"/>
        <v>-4.830834043506127E-2</v>
      </c>
      <c r="AN935" s="13">
        <v>220.706436</v>
      </c>
      <c r="AO935" s="14">
        <f t="shared" si="299"/>
        <v>-1.839877560581904E-2</v>
      </c>
    </row>
    <row r="936" spans="1:41" x14ac:dyDescent="0.2">
      <c r="A936" s="50">
        <v>44610</v>
      </c>
      <c r="B936" s="49">
        <v>165.185699</v>
      </c>
      <c r="C936" s="14">
        <f t="shared" si="280"/>
        <v>-9.3558250539566012E-3</v>
      </c>
      <c r="D936" s="13">
        <v>152.60150100000001</v>
      </c>
      <c r="E936" s="14">
        <f t="shared" si="281"/>
        <v>-1.3261958604276258E-2</v>
      </c>
      <c r="F936" s="13">
        <v>314.79998799999998</v>
      </c>
      <c r="G936" s="14">
        <f t="shared" si="282"/>
        <v>3.9866051597488017E-3</v>
      </c>
      <c r="H936" s="13">
        <v>43.741829000000003</v>
      </c>
      <c r="I936" s="14">
        <f t="shared" si="283"/>
        <v>-2.7796298511065798E-3</v>
      </c>
      <c r="J936" s="13">
        <v>53.283016000000003</v>
      </c>
      <c r="K936" s="14">
        <f t="shared" si="284"/>
        <v>2.5820409651900134E-2</v>
      </c>
      <c r="L936" s="13">
        <v>150.868301</v>
      </c>
      <c r="M936" s="14">
        <f t="shared" si="285"/>
        <v>-1.0395581225811301E-2</v>
      </c>
      <c r="N936" s="13">
        <v>130.40299999999999</v>
      </c>
      <c r="O936" s="14">
        <f t="shared" si="286"/>
        <v>-1.6116018559699463E-2</v>
      </c>
      <c r="P936" s="13">
        <v>324.98049900000001</v>
      </c>
      <c r="Q936" s="14">
        <f t="shared" si="287"/>
        <v>-3.0752281228825229E-3</v>
      </c>
      <c r="R936" s="13">
        <v>42.358311</v>
      </c>
      <c r="S936" s="14">
        <f t="shared" si="288"/>
        <v>-5.3184708698850169E-2</v>
      </c>
      <c r="T936" s="13">
        <v>153.07252500000001</v>
      </c>
      <c r="U936" s="14">
        <f t="shared" si="289"/>
        <v>-1.0718945480888031E-2</v>
      </c>
      <c r="V936" s="13">
        <v>58.417847000000002</v>
      </c>
      <c r="W936" s="14">
        <f t="shared" si="290"/>
        <v>6.7610060508531689E-3</v>
      </c>
      <c r="X936" s="13">
        <v>364.96276899999998</v>
      </c>
      <c r="Y936" s="14">
        <f t="shared" si="291"/>
        <v>-1.0034827787932632E-2</v>
      </c>
      <c r="Z936" s="13">
        <v>71.523833999999994</v>
      </c>
      <c r="AA936" s="14">
        <f t="shared" si="292"/>
        <v>1.3100846101554708E-4</v>
      </c>
      <c r="AB936" s="13">
        <v>282.30239899999998</v>
      </c>
      <c r="AC936" s="14">
        <f t="shared" si="293"/>
        <v>-9.6311239160934425E-3</v>
      </c>
      <c r="AD936" s="13">
        <v>236.08329800000001</v>
      </c>
      <c r="AE936" s="14">
        <f t="shared" si="294"/>
        <v>-3.5296034163446288E-2</v>
      </c>
      <c r="AF936" s="13">
        <v>157.57916299999999</v>
      </c>
      <c r="AG936" s="14">
        <f t="shared" si="295"/>
        <v>5.7573114502662559E-3</v>
      </c>
      <c r="AH936" s="13">
        <v>43.970489999999998</v>
      </c>
      <c r="AI936" s="14">
        <f t="shared" si="296"/>
        <v>-7.5665828618611819E-3</v>
      </c>
      <c r="AJ936" s="13">
        <v>151.04982000000001</v>
      </c>
      <c r="AK936" s="14">
        <f t="shared" si="297"/>
        <v>5.0049591897982637E-4</v>
      </c>
      <c r="AL936" s="13">
        <v>103.650002</v>
      </c>
      <c r="AM936" s="14">
        <f t="shared" si="298"/>
        <v>-1.4733793195830569E-2</v>
      </c>
      <c r="AN936" s="13">
        <v>218.81980899999999</v>
      </c>
      <c r="AO936" s="14">
        <f t="shared" si="299"/>
        <v>-8.5481286100782539E-3</v>
      </c>
    </row>
    <row r="937" spans="1:41" x14ac:dyDescent="0.2">
      <c r="A937" s="50">
        <v>44614</v>
      </c>
      <c r="B937" s="49">
        <v>162.24336199999999</v>
      </c>
      <c r="C937" s="14">
        <f t="shared" si="280"/>
        <v>-1.7812298630040635E-2</v>
      </c>
      <c r="D937" s="13">
        <v>150.197495</v>
      </c>
      <c r="E937" s="14">
        <f t="shared" si="281"/>
        <v>-1.5753488558412077E-2</v>
      </c>
      <c r="F937" s="13">
        <v>314.16000400000001</v>
      </c>
      <c r="G937" s="14">
        <f t="shared" si="282"/>
        <v>-2.0329861003678396E-3</v>
      </c>
      <c r="H937" s="13">
        <v>44.023181999999998</v>
      </c>
      <c r="I937" s="14">
        <f t="shared" si="283"/>
        <v>6.4321270150820009E-3</v>
      </c>
      <c r="J937" s="13">
        <v>52.435478000000003</v>
      </c>
      <c r="K937" s="14">
        <f t="shared" si="284"/>
        <v>-1.5906344340568146E-2</v>
      </c>
      <c r="L937" s="13">
        <v>147.60891699999999</v>
      </c>
      <c r="M937" s="14">
        <f t="shared" si="285"/>
        <v>-2.1604167200106605E-2</v>
      </c>
      <c r="N937" s="13">
        <v>129.81350699999999</v>
      </c>
      <c r="O937" s="14">
        <f t="shared" si="286"/>
        <v>-4.5205478401570964E-3</v>
      </c>
      <c r="P937" s="13">
        <v>296.21786500000002</v>
      </c>
      <c r="Q937" s="14">
        <f t="shared" si="287"/>
        <v>-8.8505722923392982E-2</v>
      </c>
      <c r="R937" s="13">
        <v>42.029152000000003</v>
      </c>
      <c r="S937" s="14">
        <f t="shared" si="288"/>
        <v>-7.7708244788134984E-3</v>
      </c>
      <c r="T937" s="13">
        <v>150.99234000000001</v>
      </c>
      <c r="U937" s="14">
        <f t="shared" si="289"/>
        <v>-1.358953868435897E-2</v>
      </c>
      <c r="V937" s="13">
        <v>58.174987999999999</v>
      </c>
      <c r="W937" s="14">
        <f t="shared" si="290"/>
        <v>-4.1572740604425285E-3</v>
      </c>
      <c r="X937" s="13">
        <v>363.32519500000001</v>
      </c>
      <c r="Y937" s="14">
        <f t="shared" si="291"/>
        <v>-4.4869617919848226E-3</v>
      </c>
      <c r="Z937" s="13">
        <v>71.130493000000001</v>
      </c>
      <c r="AA937" s="14">
        <f t="shared" si="292"/>
        <v>-5.4994395294859499E-3</v>
      </c>
      <c r="AB937" s="13">
        <v>282.09652699999998</v>
      </c>
      <c r="AC937" s="14">
        <f t="shared" si="293"/>
        <v>-7.2926054021948961E-4</v>
      </c>
      <c r="AD937" s="13">
        <v>233.56689499999999</v>
      </c>
      <c r="AE937" s="14">
        <f t="shared" si="294"/>
        <v>-1.0658962414190065E-2</v>
      </c>
      <c r="AF937" s="13">
        <v>158.18048099999999</v>
      </c>
      <c r="AG937" s="14">
        <f t="shared" si="295"/>
        <v>3.8159740701249056E-3</v>
      </c>
      <c r="AH937" s="13">
        <v>43.064442</v>
      </c>
      <c r="AI937" s="14">
        <f t="shared" si="296"/>
        <v>-2.0605819948788295E-2</v>
      </c>
      <c r="AJ937" s="13">
        <v>149.188873</v>
      </c>
      <c r="AK937" s="14">
        <f t="shared" si="297"/>
        <v>-1.2320087504904098E-2</v>
      </c>
      <c r="AL937" s="13">
        <v>103.16999800000001</v>
      </c>
      <c r="AM937" s="14">
        <f t="shared" si="298"/>
        <v>-4.6310081113166701E-3</v>
      </c>
      <c r="AN937" s="13">
        <v>217.47363300000001</v>
      </c>
      <c r="AO937" s="14">
        <f t="shared" si="299"/>
        <v>-6.1519841651995755E-3</v>
      </c>
    </row>
    <row r="938" spans="1:41" x14ac:dyDescent="0.2">
      <c r="A938" s="50">
        <v>44615</v>
      </c>
      <c r="B938" s="49">
        <v>158.047089</v>
      </c>
      <c r="C938" s="14">
        <f t="shared" si="280"/>
        <v>-2.5864065859286023E-2</v>
      </c>
      <c r="D938" s="13">
        <v>144.82699600000001</v>
      </c>
      <c r="E938" s="14">
        <f t="shared" si="281"/>
        <v>-3.5756248797624735E-2</v>
      </c>
      <c r="F938" s="13">
        <v>309.98998999999998</v>
      </c>
      <c r="G938" s="14">
        <f t="shared" si="282"/>
        <v>-1.3273535608944176E-2</v>
      </c>
      <c r="H938" s="13">
        <v>42.325668</v>
      </c>
      <c r="I938" s="14">
        <f t="shared" si="283"/>
        <v>-3.8559548012681133E-2</v>
      </c>
      <c r="J938" s="13">
        <v>50.703152000000003</v>
      </c>
      <c r="K938" s="14">
        <f t="shared" si="284"/>
        <v>-3.3037288226875683E-2</v>
      </c>
      <c r="L938" s="13">
        <v>145.39613299999999</v>
      </c>
      <c r="M938" s="14">
        <f t="shared" si="285"/>
        <v>-1.4990855870855024E-2</v>
      </c>
      <c r="N938" s="13">
        <v>127.587997</v>
      </c>
      <c r="O938" s="14">
        <f t="shared" si="286"/>
        <v>-1.7143901674268602E-2</v>
      </c>
      <c r="P938" s="13">
        <v>288.98498499999999</v>
      </c>
      <c r="Q938" s="14">
        <f t="shared" si="287"/>
        <v>-2.4417433431977553E-2</v>
      </c>
      <c r="R938" s="13">
        <v>41.991534999999999</v>
      </c>
      <c r="S938" s="14">
        <f t="shared" si="288"/>
        <v>-8.9502162689369946E-4</v>
      </c>
      <c r="T938" s="13">
        <v>151.06729100000001</v>
      </c>
      <c r="U938" s="14">
        <f t="shared" si="289"/>
        <v>4.9638941948981774E-4</v>
      </c>
      <c r="V938" s="13">
        <v>57.530472000000003</v>
      </c>
      <c r="W938" s="14">
        <f t="shared" si="290"/>
        <v>-1.1078919345887894E-2</v>
      </c>
      <c r="X938" s="13">
        <v>356.36038200000002</v>
      </c>
      <c r="Y938" s="14">
        <f t="shared" si="291"/>
        <v>-1.9169639474080458E-2</v>
      </c>
      <c r="Z938" s="13">
        <v>71.027450999999999</v>
      </c>
      <c r="AA938" s="14">
        <f t="shared" si="292"/>
        <v>-1.4486332886797237E-3</v>
      </c>
      <c r="AB938" s="13">
        <v>274.79211400000003</v>
      </c>
      <c r="AC938" s="14">
        <f t="shared" si="293"/>
        <v>-2.5893310625550336E-2</v>
      </c>
      <c r="AD938" s="13">
        <v>223.551163</v>
      </c>
      <c r="AE938" s="14">
        <f t="shared" si="294"/>
        <v>-4.2881642109426465E-2</v>
      </c>
      <c r="AF938" s="13">
        <v>156.620758</v>
      </c>
      <c r="AG938" s="14">
        <f t="shared" si="295"/>
        <v>-9.8604011704831462E-3</v>
      </c>
      <c r="AH938" s="13">
        <v>42.466445999999998</v>
      </c>
      <c r="AI938" s="14">
        <f t="shared" si="296"/>
        <v>-1.388607334097125E-2</v>
      </c>
      <c r="AJ938" s="13">
        <v>147.32794200000001</v>
      </c>
      <c r="AK938" s="14">
        <f t="shared" si="297"/>
        <v>-1.2473658139370736E-2</v>
      </c>
      <c r="AL938" s="13">
        <v>100.720001</v>
      </c>
      <c r="AM938" s="14">
        <f t="shared" si="298"/>
        <v>-2.3747184719340675E-2</v>
      </c>
      <c r="AN938" s="13">
        <v>212.19695999999999</v>
      </c>
      <c r="AO938" s="14">
        <f t="shared" si="299"/>
        <v>-2.4263506923618672E-2</v>
      </c>
    </row>
    <row r="939" spans="1:41" x14ac:dyDescent="0.2">
      <c r="A939" s="50">
        <v>44616</v>
      </c>
      <c r="B939" s="49">
        <v>160.68334999999999</v>
      </c>
      <c r="C939" s="14">
        <f t="shared" si="280"/>
        <v>1.6680224967636104E-2</v>
      </c>
      <c r="D939" s="13">
        <v>151.358002</v>
      </c>
      <c r="E939" s="14">
        <f t="shared" si="281"/>
        <v>4.5095225202351097E-2</v>
      </c>
      <c r="F939" s="13">
        <v>308.27999899999998</v>
      </c>
      <c r="G939" s="14">
        <f t="shared" si="282"/>
        <v>-5.5162781224000756E-3</v>
      </c>
      <c r="H939" s="13">
        <v>43.150981999999999</v>
      </c>
      <c r="I939" s="14">
        <f t="shared" si="283"/>
        <v>1.9499137024842739E-2</v>
      </c>
      <c r="J939" s="13">
        <v>50.973250999999998</v>
      </c>
      <c r="K939" s="14">
        <f t="shared" si="284"/>
        <v>5.3270652680525998E-3</v>
      </c>
      <c r="L939" s="13">
        <v>148.91467299999999</v>
      </c>
      <c r="M939" s="14">
        <f t="shared" si="285"/>
        <v>2.419968074391643E-2</v>
      </c>
      <c r="N939" s="13">
        <v>132.69099399999999</v>
      </c>
      <c r="O939" s="14">
        <f t="shared" si="286"/>
        <v>3.9995901808851153E-2</v>
      </c>
      <c r="P939" s="13">
        <v>293.47274800000002</v>
      </c>
      <c r="Q939" s="14">
        <f t="shared" si="287"/>
        <v>1.5529398525670812E-2</v>
      </c>
      <c r="R939" s="13">
        <v>43.938285999999998</v>
      </c>
      <c r="S939" s="14">
        <f t="shared" si="288"/>
        <v>4.6360558145826181E-2</v>
      </c>
      <c r="T939" s="13">
        <v>148.18125900000001</v>
      </c>
      <c r="U939" s="14">
        <f t="shared" si="289"/>
        <v>-1.9104281151106406E-2</v>
      </c>
      <c r="V939" s="13">
        <v>56.521647999999999</v>
      </c>
      <c r="W939" s="14">
        <f t="shared" si="290"/>
        <v>-1.7535472331949631E-2</v>
      </c>
      <c r="X939" s="13">
        <v>364.40048200000001</v>
      </c>
      <c r="Y939" s="14">
        <f t="shared" si="291"/>
        <v>2.2561711138810114E-2</v>
      </c>
      <c r="Z939" s="13">
        <v>68.845321999999996</v>
      </c>
      <c r="AA939" s="14">
        <f t="shared" si="292"/>
        <v>-3.0722332975176125E-2</v>
      </c>
      <c r="AB939" s="13">
        <v>288.832245</v>
      </c>
      <c r="AC939" s="14">
        <f t="shared" si="293"/>
        <v>5.10936460134368E-2</v>
      </c>
      <c r="AD939" s="13">
        <v>237.141785</v>
      </c>
      <c r="AE939" s="14">
        <f t="shared" si="294"/>
        <v>6.0794235277586095E-2</v>
      </c>
      <c r="AF939" s="13">
        <v>153.89595</v>
      </c>
      <c r="AG939" s="14">
        <f t="shared" si="295"/>
        <v>-1.7397489546053579E-2</v>
      </c>
      <c r="AH939" s="13">
        <v>41.641941000000003</v>
      </c>
      <c r="AI939" s="14">
        <f t="shared" si="296"/>
        <v>-1.9415446256086377E-2</v>
      </c>
      <c r="AJ939" s="13">
        <v>143.36035200000001</v>
      </c>
      <c r="AK939" s="14">
        <f t="shared" si="297"/>
        <v>-2.6930329346486093E-2</v>
      </c>
      <c r="AL939" s="13">
        <v>105.019997</v>
      </c>
      <c r="AM939" s="14">
        <f t="shared" si="298"/>
        <v>4.269257304713503E-2</v>
      </c>
      <c r="AN939" s="13">
        <v>213.523483</v>
      </c>
      <c r="AO939" s="14">
        <f t="shared" si="299"/>
        <v>6.2513760800344542E-3</v>
      </c>
    </row>
    <row r="940" spans="1:41" x14ac:dyDescent="0.2">
      <c r="A940" s="50">
        <v>44617</v>
      </c>
      <c r="B940" s="49">
        <v>162.76667800000001</v>
      </c>
      <c r="C940" s="14">
        <f t="shared" si="280"/>
        <v>1.2965425478122183E-2</v>
      </c>
      <c r="D940" s="13">
        <v>153.788498</v>
      </c>
      <c r="E940" s="14">
        <f t="shared" si="281"/>
        <v>1.6057928671653565E-2</v>
      </c>
      <c r="F940" s="13">
        <v>319.23998999999998</v>
      </c>
      <c r="G940" s="14">
        <f t="shared" si="282"/>
        <v>3.555206641868458E-2</v>
      </c>
      <c r="H940" s="13">
        <v>44.145114999999997</v>
      </c>
      <c r="I940" s="14">
        <f t="shared" si="283"/>
        <v>2.3038479170647719E-2</v>
      </c>
      <c r="J940" s="13">
        <v>52.193325000000002</v>
      </c>
      <c r="K940" s="14">
        <f t="shared" si="284"/>
        <v>2.3935573581524316E-2</v>
      </c>
      <c r="L940" s="13">
        <v>149.04425000000001</v>
      </c>
      <c r="M940" s="14">
        <f t="shared" si="285"/>
        <v>8.7014259501483338E-4</v>
      </c>
      <c r="N940" s="13">
        <v>134.45950300000001</v>
      </c>
      <c r="O940" s="14">
        <f t="shared" si="286"/>
        <v>1.332802586436288E-2</v>
      </c>
      <c r="P940" s="13">
        <v>296.66757200000001</v>
      </c>
      <c r="Q940" s="14">
        <f t="shared" si="287"/>
        <v>1.0886271457137164E-2</v>
      </c>
      <c r="R940" s="13">
        <v>44.869331000000003</v>
      </c>
      <c r="S940" s="14">
        <f t="shared" si="288"/>
        <v>2.1189834305325617E-2</v>
      </c>
      <c r="T940" s="13">
        <v>155.54629499999999</v>
      </c>
      <c r="U940" s="14">
        <f t="shared" si="289"/>
        <v>4.9702884492295762E-2</v>
      </c>
      <c r="V940" s="13">
        <v>58.707417</v>
      </c>
      <c r="W940" s="14">
        <f t="shared" si="290"/>
        <v>3.8671360042438874E-2</v>
      </c>
      <c r="X940" s="13">
        <v>364.11441000000002</v>
      </c>
      <c r="Y940" s="14">
        <f t="shared" si="291"/>
        <v>-7.8504835786685767E-4</v>
      </c>
      <c r="Z940" s="13">
        <v>71.476996999999997</v>
      </c>
      <c r="AA940" s="14">
        <f t="shared" si="292"/>
        <v>3.8225908798857899E-2</v>
      </c>
      <c r="AB940" s="13">
        <v>291.49911500000002</v>
      </c>
      <c r="AC940" s="14">
        <f t="shared" si="293"/>
        <v>9.2332834929840235E-3</v>
      </c>
      <c r="AD940" s="13">
        <v>241.22595200000001</v>
      </c>
      <c r="AE940" s="14">
        <f t="shared" si="294"/>
        <v>1.7222468828089532E-2</v>
      </c>
      <c r="AF940" s="13">
        <v>158.20867899999999</v>
      </c>
      <c r="AG940" s="14">
        <f t="shared" si="295"/>
        <v>2.8023667939279795E-2</v>
      </c>
      <c r="AH940" s="13">
        <v>43.236590999999997</v>
      </c>
      <c r="AI940" s="14">
        <f t="shared" si="296"/>
        <v>3.8294324464846596E-2</v>
      </c>
      <c r="AJ940" s="13">
        <v>149.48168899999999</v>
      </c>
      <c r="AK940" s="14">
        <f t="shared" si="297"/>
        <v>4.2698953473551571E-2</v>
      </c>
      <c r="AL940" s="13">
        <v>110.94000200000001</v>
      </c>
      <c r="AM940" s="14">
        <f t="shared" si="298"/>
        <v>5.6370264417356708E-2</v>
      </c>
      <c r="AN940" s="13">
        <v>215.45924400000001</v>
      </c>
      <c r="AO940" s="14">
        <f t="shared" si="299"/>
        <v>9.0657990999520877E-3</v>
      </c>
    </row>
    <row r="941" spans="1:41" x14ac:dyDescent="0.2">
      <c r="A941" s="50">
        <v>44620</v>
      </c>
      <c r="B941" s="49">
        <v>163.03323399999999</v>
      </c>
      <c r="C941" s="14">
        <f t="shared" si="280"/>
        <v>1.6376570639353716E-3</v>
      </c>
      <c r="D941" s="13">
        <v>153.56300400000001</v>
      </c>
      <c r="E941" s="14">
        <f t="shared" si="281"/>
        <v>-1.4662605001838358E-3</v>
      </c>
      <c r="F941" s="13">
        <v>321.45001200000002</v>
      </c>
      <c r="G941" s="14">
        <f t="shared" si="282"/>
        <v>6.9227605225774536E-3</v>
      </c>
      <c r="H941" s="13">
        <v>43.854374</v>
      </c>
      <c r="I941" s="14">
        <f t="shared" si="283"/>
        <v>-6.5860288278781765E-3</v>
      </c>
      <c r="J941" s="13">
        <v>51.941856000000001</v>
      </c>
      <c r="K941" s="14">
        <f t="shared" si="284"/>
        <v>-4.8180298917533948E-3</v>
      </c>
      <c r="L941" s="13">
        <v>147.97773699999999</v>
      </c>
      <c r="M941" s="14">
        <f t="shared" si="285"/>
        <v>-7.1556802761596483E-3</v>
      </c>
      <c r="N941" s="13">
        <v>135.057007</v>
      </c>
      <c r="O941" s="14">
        <f t="shared" si="286"/>
        <v>4.4437469027382992E-3</v>
      </c>
      <c r="P941" s="13">
        <v>295.89923099999999</v>
      </c>
      <c r="Q941" s="14">
        <f t="shared" si="287"/>
        <v>-2.5899055795690629E-3</v>
      </c>
      <c r="R941" s="13">
        <v>44.859935999999998</v>
      </c>
      <c r="S941" s="14">
        <f t="shared" si="288"/>
        <v>-2.0938578290830012E-4</v>
      </c>
      <c r="T941" s="13">
        <v>154.206345</v>
      </c>
      <c r="U941" s="14">
        <f t="shared" si="289"/>
        <v>-8.6144771239969886E-3</v>
      </c>
      <c r="V941" s="13">
        <v>58.137627000000002</v>
      </c>
      <c r="W941" s="14">
        <f t="shared" si="290"/>
        <v>-9.7055879668491718E-3</v>
      </c>
      <c r="X941" s="13">
        <v>355.955872</v>
      </c>
      <c r="Y941" s="14">
        <f t="shared" si="291"/>
        <v>-2.2406523268332146E-2</v>
      </c>
      <c r="Z941" s="13">
        <v>71.720505000000003</v>
      </c>
      <c r="AA941" s="14">
        <f t="shared" si="292"/>
        <v>3.4068023311053519E-3</v>
      </c>
      <c r="AB941" s="13">
        <v>292.95022599999999</v>
      </c>
      <c r="AC941" s="14">
        <f t="shared" si="293"/>
        <v>4.9780974463677907E-3</v>
      </c>
      <c r="AD941" s="13">
        <v>243.502747</v>
      </c>
      <c r="AE941" s="14">
        <f t="shared" si="294"/>
        <v>9.438433058811091E-3</v>
      </c>
      <c r="AF941" s="13">
        <v>153.84896900000001</v>
      </c>
      <c r="AG941" s="14">
        <f t="shared" si="295"/>
        <v>-2.7556705659617986E-2</v>
      </c>
      <c r="AH941" s="13">
        <v>42.529873000000002</v>
      </c>
      <c r="AI941" s="14">
        <f t="shared" si="296"/>
        <v>-1.6345368209070732E-2</v>
      </c>
      <c r="AJ941" s="13">
        <v>147.26177999999999</v>
      </c>
      <c r="AK941" s="14">
        <f t="shared" si="297"/>
        <v>-1.485070857073334E-2</v>
      </c>
      <c r="AL941" s="13">
        <v>111.93</v>
      </c>
      <c r="AM941" s="14">
        <f t="shared" si="298"/>
        <v>8.9237243749102912E-3</v>
      </c>
      <c r="AN941" s="13">
        <v>212.36398299999999</v>
      </c>
      <c r="AO941" s="14">
        <f t="shared" si="299"/>
        <v>-1.4365877010132033E-2</v>
      </c>
    </row>
    <row r="942" spans="1:41" x14ac:dyDescent="0.2">
      <c r="A942" s="50">
        <v>44621</v>
      </c>
      <c r="B942" s="49">
        <v>161.137497</v>
      </c>
      <c r="C942" s="14">
        <f t="shared" si="280"/>
        <v>-1.1627917532446186E-2</v>
      </c>
      <c r="D942" s="13">
        <v>151.141998</v>
      </c>
      <c r="E942" s="14">
        <f t="shared" si="281"/>
        <v>-1.5765555094246597E-2</v>
      </c>
      <c r="F942" s="13">
        <v>316.83999599999999</v>
      </c>
      <c r="G942" s="14">
        <f t="shared" si="282"/>
        <v>-1.43413153768992E-2</v>
      </c>
      <c r="H942" s="13">
        <v>43.507362000000001</v>
      </c>
      <c r="I942" s="14">
        <f t="shared" si="283"/>
        <v>-7.9128252976544688E-3</v>
      </c>
      <c r="J942" s="13">
        <v>50.870800000000003</v>
      </c>
      <c r="K942" s="14">
        <f t="shared" si="284"/>
        <v>-2.0620287422921435E-2</v>
      </c>
      <c r="L942" s="13">
        <v>145.226685</v>
      </c>
      <c r="M942" s="14">
        <f t="shared" si="285"/>
        <v>-1.8590985750782107E-2</v>
      </c>
      <c r="N942" s="13">
        <v>134.06149300000001</v>
      </c>
      <c r="O942" s="14">
        <f t="shared" si="286"/>
        <v>-7.3710651680588546E-3</v>
      </c>
      <c r="P942" s="13">
        <v>300.04037499999998</v>
      </c>
      <c r="Q942" s="14">
        <f t="shared" si="287"/>
        <v>1.3995115789942725E-2</v>
      </c>
      <c r="R942" s="13">
        <v>44.032325999999998</v>
      </c>
      <c r="S942" s="14">
        <f t="shared" si="288"/>
        <v>-1.8448755700409381E-2</v>
      </c>
      <c r="T942" s="13">
        <v>153.672256</v>
      </c>
      <c r="U942" s="14">
        <f t="shared" si="289"/>
        <v>-3.4634696775933671E-3</v>
      </c>
      <c r="V942" s="13">
        <v>57.885421999999998</v>
      </c>
      <c r="W942" s="14">
        <f t="shared" si="290"/>
        <v>-4.338068356316005E-3</v>
      </c>
      <c r="X942" s="13">
        <v>339.83615099999997</v>
      </c>
      <c r="Y942" s="14">
        <f t="shared" si="291"/>
        <v>-4.5285728563567607E-2</v>
      </c>
      <c r="Z942" s="13">
        <v>71.495728</v>
      </c>
      <c r="AA942" s="14">
        <f t="shared" si="292"/>
        <v>-3.1340688412609952E-3</v>
      </c>
      <c r="AB942" s="13">
        <v>289.18521099999998</v>
      </c>
      <c r="AC942" s="14">
        <f t="shared" si="293"/>
        <v>-1.2852063817830994E-2</v>
      </c>
      <c r="AD942" s="13">
        <v>234.43566899999999</v>
      </c>
      <c r="AE942" s="14">
        <f t="shared" si="294"/>
        <v>-3.7236039887467931E-2</v>
      </c>
      <c r="AF942" s="13">
        <v>152.46772799999999</v>
      </c>
      <c r="AG942" s="14">
        <f t="shared" si="295"/>
        <v>-8.9779022178563261E-3</v>
      </c>
      <c r="AH942" s="13">
        <v>41.451675000000002</v>
      </c>
      <c r="AI942" s="14">
        <f t="shared" si="296"/>
        <v>-2.5351545253850194E-2</v>
      </c>
      <c r="AJ942" s="13">
        <v>144.82456999999999</v>
      </c>
      <c r="AK942" s="14">
        <f t="shared" si="297"/>
        <v>-1.6550187020691998E-2</v>
      </c>
      <c r="AL942" s="13">
        <v>106.510002</v>
      </c>
      <c r="AM942" s="14">
        <f t="shared" si="298"/>
        <v>-4.8423103725542815E-2</v>
      </c>
      <c r="AN942" s="13">
        <v>205.338257</v>
      </c>
      <c r="AO942" s="14">
        <f t="shared" si="299"/>
        <v>-3.3083416032934299E-2</v>
      </c>
    </row>
    <row r="943" spans="1:41" x14ac:dyDescent="0.2">
      <c r="A943" s="50">
        <v>44622</v>
      </c>
      <c r="B943" s="49">
        <v>164.45503199999999</v>
      </c>
      <c r="C943" s="14">
        <f t="shared" si="280"/>
        <v>2.0588224725868631E-2</v>
      </c>
      <c r="D943" s="13">
        <v>152.052505</v>
      </c>
      <c r="E943" s="14">
        <f t="shared" si="281"/>
        <v>6.0241826365163842E-3</v>
      </c>
      <c r="F943" s="13">
        <v>323.64001500000001</v>
      </c>
      <c r="G943" s="14">
        <f t="shared" si="282"/>
        <v>2.1461996862290222E-2</v>
      </c>
      <c r="H943" s="13">
        <v>43.497985999999997</v>
      </c>
      <c r="I943" s="14">
        <f t="shared" si="283"/>
        <v>-2.1550375773193853E-4</v>
      </c>
      <c r="J943" s="13">
        <v>52.295775999999996</v>
      </c>
      <c r="K943" s="14">
        <f t="shared" si="284"/>
        <v>2.8011668776586784E-2</v>
      </c>
      <c r="L943" s="13">
        <v>146.86135899999999</v>
      </c>
      <c r="M943" s="14">
        <f t="shared" si="285"/>
        <v>1.1256016757526188E-2</v>
      </c>
      <c r="N943" s="13">
        <v>134.57150300000001</v>
      </c>
      <c r="O943" s="14">
        <f t="shared" si="286"/>
        <v>3.8042989719651032E-3</v>
      </c>
      <c r="P943" s="13">
        <v>306.71105999999997</v>
      </c>
      <c r="Q943" s="14">
        <f t="shared" si="287"/>
        <v>2.2232624525949207E-2</v>
      </c>
      <c r="R943" s="13">
        <v>45.960270000000001</v>
      </c>
      <c r="S943" s="14">
        <f t="shared" si="288"/>
        <v>4.3784741237608005E-2</v>
      </c>
      <c r="T943" s="13">
        <v>155.58374000000001</v>
      </c>
      <c r="U943" s="14">
        <f t="shared" si="289"/>
        <v>1.2438705917091619E-2</v>
      </c>
      <c r="V943" s="13">
        <v>58.315102000000003</v>
      </c>
      <c r="W943" s="14">
        <f t="shared" si="290"/>
        <v>7.422939751566604E-3</v>
      </c>
      <c r="X943" s="13">
        <v>339.45138500000002</v>
      </c>
      <c r="Y943" s="14">
        <f t="shared" si="291"/>
        <v>-1.1322103280293483E-3</v>
      </c>
      <c r="Z943" s="13">
        <v>71.804794000000001</v>
      </c>
      <c r="AA943" s="14">
        <f t="shared" si="292"/>
        <v>4.3228596819100407E-3</v>
      </c>
      <c r="AB943" s="13">
        <v>294.32281499999999</v>
      </c>
      <c r="AC943" s="14">
        <f t="shared" si="293"/>
        <v>1.7765790934585635E-2</v>
      </c>
      <c r="AD943" s="13">
        <v>241.896255</v>
      </c>
      <c r="AE943" s="14">
        <f t="shared" si="294"/>
        <v>3.1823595922171766E-2</v>
      </c>
      <c r="AF943" s="13">
        <v>154.58183299999999</v>
      </c>
      <c r="AG943" s="14">
        <f t="shared" si="295"/>
        <v>1.3865917907558645E-2</v>
      </c>
      <c r="AH943" s="13">
        <v>43.218468000000001</v>
      </c>
      <c r="AI943" s="14">
        <f t="shared" si="296"/>
        <v>4.2622957938370343E-2</v>
      </c>
      <c r="AJ943" s="13">
        <v>145.27801500000001</v>
      </c>
      <c r="AK943" s="14">
        <f t="shared" si="297"/>
        <v>3.1309949686024741E-3</v>
      </c>
      <c r="AL943" s="13">
        <v>106.610001</v>
      </c>
      <c r="AM943" s="14">
        <f t="shared" si="298"/>
        <v>9.3886957208022537E-4</v>
      </c>
      <c r="AN943" s="13">
        <v>204.85676599999999</v>
      </c>
      <c r="AO943" s="14">
        <f t="shared" si="299"/>
        <v>-2.3448674739652287E-3</v>
      </c>
    </row>
    <row r="944" spans="1:41" x14ac:dyDescent="0.2">
      <c r="A944" s="50">
        <v>44623</v>
      </c>
      <c r="B944" s="49">
        <v>164.12919600000001</v>
      </c>
      <c r="C944" s="14">
        <f t="shared" si="280"/>
        <v>-1.9813075710567452E-3</v>
      </c>
      <c r="D944" s="13">
        <v>147.89849899999999</v>
      </c>
      <c r="E944" s="14">
        <f t="shared" si="281"/>
        <v>-2.731954991468255E-2</v>
      </c>
      <c r="F944" s="13">
        <v>327.73998999999998</v>
      </c>
      <c r="G944" s="14">
        <f t="shared" si="282"/>
        <v>1.2668319150831664E-2</v>
      </c>
      <c r="H944" s="13">
        <v>44.192000999999998</v>
      </c>
      <c r="I944" s="14">
        <f t="shared" si="283"/>
        <v>1.5955106519184525E-2</v>
      </c>
      <c r="J944" s="13">
        <v>52.221263999999998</v>
      </c>
      <c r="K944" s="14">
        <f t="shared" si="284"/>
        <v>-1.4248187081112862E-3</v>
      </c>
      <c r="L944" s="13">
        <v>145.09712200000001</v>
      </c>
      <c r="M944" s="14">
        <f t="shared" si="285"/>
        <v>-1.2012942083696632E-2</v>
      </c>
      <c r="N944" s="13">
        <v>133.899506</v>
      </c>
      <c r="O944" s="14">
        <f t="shared" si="286"/>
        <v>-4.9936055183986694E-3</v>
      </c>
      <c r="P944" s="13">
        <v>303.890961</v>
      </c>
      <c r="Q944" s="14">
        <f t="shared" si="287"/>
        <v>-9.1946439753426423E-3</v>
      </c>
      <c r="R944" s="13">
        <v>45.076233000000002</v>
      </c>
      <c r="S944" s="14">
        <f t="shared" si="288"/>
        <v>-1.9234808672795034E-2</v>
      </c>
      <c r="T944" s="13">
        <v>157.87008700000001</v>
      </c>
      <c r="U944" s="14">
        <f t="shared" si="289"/>
        <v>1.4695282424757261E-2</v>
      </c>
      <c r="V944" s="13">
        <v>58.352469999999997</v>
      </c>
      <c r="W944" s="14">
        <f t="shared" si="290"/>
        <v>6.4079455781440586E-4</v>
      </c>
      <c r="X944" s="13">
        <v>336.39321899999999</v>
      </c>
      <c r="Y944" s="14">
        <f t="shared" si="291"/>
        <v>-9.0091427966924043E-3</v>
      </c>
      <c r="Z944" s="13">
        <v>72.254349000000005</v>
      </c>
      <c r="AA944" s="14">
        <f t="shared" si="292"/>
        <v>6.2607936734697667E-3</v>
      </c>
      <c r="AB944" s="13">
        <v>290.13626099999999</v>
      </c>
      <c r="AC944" s="14">
        <f t="shared" si="293"/>
        <v>-1.4224361098204352E-2</v>
      </c>
      <c r="AD944" s="13">
        <v>236.84262100000001</v>
      </c>
      <c r="AE944" s="14">
        <f t="shared" si="294"/>
        <v>-2.0891741378964213E-2</v>
      </c>
      <c r="AF944" s="13">
        <v>154.41632100000001</v>
      </c>
      <c r="AG944" s="14">
        <f t="shared" si="295"/>
        <v>-1.0707079660516872E-3</v>
      </c>
      <c r="AH944" s="13">
        <v>43.336258000000001</v>
      </c>
      <c r="AI944" s="14">
        <f t="shared" si="296"/>
        <v>2.7254552382560693E-3</v>
      </c>
      <c r="AJ944" s="13">
        <v>145.81646699999999</v>
      </c>
      <c r="AK944" s="14">
        <f t="shared" si="297"/>
        <v>3.7063557070213804E-3</v>
      </c>
      <c r="AL944" s="13">
        <v>101.339996</v>
      </c>
      <c r="AM944" s="14">
        <f t="shared" si="298"/>
        <v>-4.9432557457719128E-2</v>
      </c>
      <c r="AN944" s="13">
        <v>203.62849399999999</v>
      </c>
      <c r="AO944" s="14">
        <f t="shared" si="299"/>
        <v>-5.9957599838318387E-3</v>
      </c>
    </row>
    <row r="945" spans="1:41" x14ac:dyDescent="0.2">
      <c r="A945" s="50">
        <v>44624</v>
      </c>
      <c r="B945" s="49">
        <v>161.10787999999999</v>
      </c>
      <c r="C945" s="14">
        <f t="shared" si="280"/>
        <v>-1.8408156949723975E-2</v>
      </c>
      <c r="D945" s="13">
        <v>145.641006</v>
      </c>
      <c r="E945" s="14">
        <f t="shared" si="281"/>
        <v>-1.5263799262763222E-2</v>
      </c>
      <c r="F945" s="13">
        <v>325.33999599999999</v>
      </c>
      <c r="G945" s="14">
        <f t="shared" si="282"/>
        <v>-7.3228598072514473E-3</v>
      </c>
      <c r="H945" s="13">
        <v>44.276417000000002</v>
      </c>
      <c r="I945" s="14">
        <f t="shared" si="283"/>
        <v>1.9102099495338365E-3</v>
      </c>
      <c r="J945" s="13">
        <v>52.631062</v>
      </c>
      <c r="K945" s="14">
        <f t="shared" si="284"/>
        <v>7.8473397350167229E-3</v>
      </c>
      <c r="L945" s="13">
        <v>140.26286300000001</v>
      </c>
      <c r="M945" s="14">
        <f t="shared" si="285"/>
        <v>-3.3317401016403347E-2</v>
      </c>
      <c r="N945" s="13">
        <v>131.90649400000001</v>
      </c>
      <c r="O945" s="14">
        <f t="shared" si="286"/>
        <v>-1.4884386504009917E-2</v>
      </c>
      <c r="P945" s="13">
        <v>303.79727200000002</v>
      </c>
      <c r="Q945" s="14">
        <f t="shared" si="287"/>
        <v>-3.0829808063947972E-4</v>
      </c>
      <c r="R945" s="13">
        <v>45.207897000000003</v>
      </c>
      <c r="S945" s="14">
        <f t="shared" si="288"/>
        <v>2.9209184361080887E-3</v>
      </c>
      <c r="T945" s="13">
        <v>158.807129</v>
      </c>
      <c r="U945" s="14">
        <f t="shared" si="289"/>
        <v>5.9355259619258138E-3</v>
      </c>
      <c r="V945" s="13">
        <v>58.445869000000002</v>
      </c>
      <c r="W945" s="14">
        <f t="shared" si="290"/>
        <v>1.600600625817572E-3</v>
      </c>
      <c r="X945" s="13">
        <v>326.301086</v>
      </c>
      <c r="Y945" s="14">
        <f t="shared" si="291"/>
        <v>-3.000100010933926E-2</v>
      </c>
      <c r="Z945" s="13">
        <v>72.891182000000001</v>
      </c>
      <c r="AA945" s="14">
        <f t="shared" si="292"/>
        <v>8.8137670439740745E-3</v>
      </c>
      <c r="AB945" s="13">
        <v>284.19473299999999</v>
      </c>
      <c r="AC945" s="14">
        <f t="shared" si="293"/>
        <v>-2.0478405489619211E-2</v>
      </c>
      <c r="AD945" s="13">
        <v>229.07238799999999</v>
      </c>
      <c r="AE945" s="14">
        <f t="shared" si="294"/>
        <v>-3.280757900411857E-2</v>
      </c>
      <c r="AF945" s="13">
        <v>156.76187100000001</v>
      </c>
      <c r="AG945" s="14">
        <f t="shared" si="295"/>
        <v>1.5189780360069571E-2</v>
      </c>
      <c r="AH945" s="13">
        <v>44.079211999999998</v>
      </c>
      <c r="AI945" s="14">
        <f t="shared" si="296"/>
        <v>1.7143935223941087E-2</v>
      </c>
      <c r="AJ945" s="13">
        <v>146.55329900000001</v>
      </c>
      <c r="AK945" s="14">
        <f t="shared" si="297"/>
        <v>5.0531467066750047E-3</v>
      </c>
      <c r="AL945" s="13">
        <v>99.910004000000001</v>
      </c>
      <c r="AM945" s="14">
        <f t="shared" si="298"/>
        <v>-1.4110835370469088E-2</v>
      </c>
      <c r="AN945" s="13">
        <v>196.80909700000001</v>
      </c>
      <c r="AO945" s="14">
        <f t="shared" si="299"/>
        <v>-3.3489404483834084E-2</v>
      </c>
    </row>
    <row r="946" spans="1:41" x14ac:dyDescent="0.2">
      <c r="A946" s="50">
        <v>44627</v>
      </c>
      <c r="B946" s="49">
        <v>157.28680399999999</v>
      </c>
      <c r="C946" s="14">
        <f t="shared" si="280"/>
        <v>-2.3717499106809758E-2</v>
      </c>
      <c r="D946" s="13">
        <v>137.453003</v>
      </c>
      <c r="E946" s="14">
        <f t="shared" si="281"/>
        <v>-5.6220450715645298E-2</v>
      </c>
      <c r="F946" s="13">
        <v>322.72000100000002</v>
      </c>
      <c r="G946" s="14">
        <f t="shared" si="282"/>
        <v>-8.053098396177405E-3</v>
      </c>
      <c r="H946" s="13">
        <v>43.422955000000002</v>
      </c>
      <c r="I946" s="14">
        <f t="shared" si="283"/>
        <v>-1.9275769310782342E-2</v>
      </c>
      <c r="J946" s="13">
        <v>51.774216000000003</v>
      </c>
      <c r="K946" s="14">
        <f t="shared" si="284"/>
        <v>-1.628023390445732E-2</v>
      </c>
      <c r="L946" s="13">
        <v>133.06632999999999</v>
      </c>
      <c r="M946" s="14">
        <f t="shared" si="285"/>
        <v>-5.1307472598787762E-2</v>
      </c>
      <c r="N946" s="13">
        <v>126.378502</v>
      </c>
      <c r="O946" s="14">
        <f t="shared" si="286"/>
        <v>-4.1908414304454245E-2</v>
      </c>
      <c r="P946" s="13">
        <v>302.40136699999999</v>
      </c>
      <c r="Q946" s="14">
        <f t="shared" si="287"/>
        <v>-4.5948569281426543E-3</v>
      </c>
      <c r="R946" s="13">
        <v>44.841124999999998</v>
      </c>
      <c r="S946" s="14">
        <f t="shared" si="288"/>
        <v>-8.1130073358643973E-3</v>
      </c>
      <c r="T946" s="13">
        <v>161.365219</v>
      </c>
      <c r="U946" s="14">
        <f t="shared" si="289"/>
        <v>1.6108155950605996E-2</v>
      </c>
      <c r="V946" s="13">
        <v>57.054080999999996</v>
      </c>
      <c r="W946" s="14">
        <f t="shared" si="290"/>
        <v>-2.3813282680423598E-2</v>
      </c>
      <c r="X946" s="13">
        <v>308.70159899999999</v>
      </c>
      <c r="Y946" s="14">
        <f t="shared" si="291"/>
        <v>-5.3936342093571898E-2</v>
      </c>
      <c r="Z946" s="13">
        <v>72.797539</v>
      </c>
      <c r="AA946" s="14">
        <f t="shared" si="292"/>
        <v>-1.2846958634858963E-3</v>
      </c>
      <c r="AB946" s="13">
        <v>273.45871</v>
      </c>
      <c r="AC946" s="14">
        <f t="shared" si="293"/>
        <v>-3.7776994973372724E-2</v>
      </c>
      <c r="AD946" s="13">
        <v>213.25225800000001</v>
      </c>
      <c r="AE946" s="14">
        <f t="shared" si="294"/>
        <v>-6.9061706380779464E-2</v>
      </c>
      <c r="AF946" s="13">
        <v>153.64077800000001</v>
      </c>
      <c r="AG946" s="14">
        <f t="shared" si="295"/>
        <v>-1.9909771298914913E-2</v>
      </c>
      <c r="AH946" s="13">
        <v>43.472160000000002</v>
      </c>
      <c r="AI946" s="14">
        <f t="shared" si="296"/>
        <v>-1.3771843289757446E-2</v>
      </c>
      <c r="AJ946" s="13">
        <v>144.380585</v>
      </c>
      <c r="AK946" s="14">
        <f t="shared" si="297"/>
        <v>-1.4825418566660975E-2</v>
      </c>
      <c r="AL946" s="13">
        <v>93.610000999999997</v>
      </c>
      <c r="AM946" s="14">
        <f t="shared" si="298"/>
        <v>-6.3056778578449491E-2</v>
      </c>
      <c r="AN946" s="13">
        <v>187.38575700000001</v>
      </c>
      <c r="AO946" s="14">
        <f t="shared" si="299"/>
        <v>-4.7880611941428675E-2</v>
      </c>
    </row>
    <row r="947" spans="1:41" x14ac:dyDescent="0.2">
      <c r="A947" s="50">
        <v>44628</v>
      </c>
      <c r="B947" s="49">
        <v>155.45030199999999</v>
      </c>
      <c r="C947" s="14">
        <f t="shared" si="280"/>
        <v>-1.1676135271971089E-2</v>
      </c>
      <c r="D947" s="13">
        <v>136.01449600000001</v>
      </c>
      <c r="E947" s="14">
        <f t="shared" si="281"/>
        <v>-1.0465446142344237E-2</v>
      </c>
      <c r="F947" s="13">
        <v>318.51998900000001</v>
      </c>
      <c r="G947" s="14">
        <f t="shared" si="282"/>
        <v>-1.3014414932404517E-2</v>
      </c>
      <c r="H947" s="13">
        <v>43.263522999999999</v>
      </c>
      <c r="I947" s="14">
        <f t="shared" si="283"/>
        <v>-3.6716064118621494E-3</v>
      </c>
      <c r="J947" s="13">
        <v>50.665900999999998</v>
      </c>
      <c r="K947" s="14">
        <f t="shared" si="284"/>
        <v>-2.1406697882204617E-2</v>
      </c>
      <c r="L947" s="13">
        <v>131.32200599999999</v>
      </c>
      <c r="M947" s="14">
        <f t="shared" si="285"/>
        <v>-1.3108680460338862E-2</v>
      </c>
      <c r="N947" s="13">
        <v>127.1045</v>
      </c>
      <c r="O947" s="14">
        <f t="shared" si="286"/>
        <v>5.7446321052294635E-3</v>
      </c>
      <c r="P947" s="13">
        <v>296.75183099999998</v>
      </c>
      <c r="Q947" s="14">
        <f t="shared" si="287"/>
        <v>-1.8682243589196568E-2</v>
      </c>
      <c r="R947" s="13">
        <v>44.671844</v>
      </c>
      <c r="S947" s="14">
        <f t="shared" si="288"/>
        <v>-3.7751283001931091E-3</v>
      </c>
      <c r="T947" s="13">
        <v>158.095001</v>
      </c>
      <c r="U947" s="14">
        <f t="shared" si="289"/>
        <v>-2.0265940952244432E-2</v>
      </c>
      <c r="V947" s="13">
        <v>54.793587000000002</v>
      </c>
      <c r="W947" s="14">
        <f t="shared" si="290"/>
        <v>-3.9620198246642424E-2</v>
      </c>
      <c r="X947" s="13">
        <v>310.09262100000001</v>
      </c>
      <c r="Y947" s="14">
        <f t="shared" si="291"/>
        <v>4.5060407996138085E-3</v>
      </c>
      <c r="Z947" s="13">
        <v>72.067024000000004</v>
      </c>
      <c r="AA947" s="14">
        <f t="shared" si="292"/>
        <v>-1.0034885932064253E-2</v>
      </c>
      <c r="AB947" s="13">
        <v>270.458527</v>
      </c>
      <c r="AC947" s="14">
        <f t="shared" si="293"/>
        <v>-1.0971246810898783E-2</v>
      </c>
      <c r="AD947" s="13">
        <v>214.870239</v>
      </c>
      <c r="AE947" s="14">
        <f t="shared" si="294"/>
        <v>7.5871693700892973E-3</v>
      </c>
      <c r="AF947" s="13">
        <v>149.30912799999999</v>
      </c>
      <c r="AG947" s="14">
        <f t="shared" si="295"/>
        <v>-2.8193361530621908E-2</v>
      </c>
      <c r="AH947" s="13">
        <v>42.982894999999999</v>
      </c>
      <c r="AI947" s="14">
        <f t="shared" si="296"/>
        <v>-1.1254674255891661E-2</v>
      </c>
      <c r="AJ947" s="13">
        <v>138.665436</v>
      </c>
      <c r="AK947" s="14">
        <f t="shared" si="297"/>
        <v>-3.9583916355512727E-2</v>
      </c>
      <c r="AL947" s="13">
        <v>94.900002000000001</v>
      </c>
      <c r="AM947" s="14">
        <f t="shared" si="298"/>
        <v>1.3780589533376908E-2</v>
      </c>
      <c r="AN947" s="13">
        <v>188.37823499999999</v>
      </c>
      <c r="AO947" s="14">
        <f t="shared" si="299"/>
        <v>5.2964431015958269E-3</v>
      </c>
    </row>
    <row r="948" spans="1:41" x14ac:dyDescent="0.2">
      <c r="A948" s="50">
        <v>44629</v>
      </c>
      <c r="B948" s="49">
        <v>160.890671</v>
      </c>
      <c r="C948" s="14">
        <f t="shared" si="280"/>
        <v>3.4997481059895197E-2</v>
      </c>
      <c r="D948" s="13">
        <v>139.27900700000001</v>
      </c>
      <c r="E948" s="14">
        <f t="shared" si="281"/>
        <v>2.4001199107483329E-2</v>
      </c>
      <c r="F948" s="13">
        <v>325.39999399999999</v>
      </c>
      <c r="G948" s="14">
        <f t="shared" si="282"/>
        <v>2.1599915978899542E-2</v>
      </c>
      <c r="H948" s="13">
        <v>43.254142999999999</v>
      </c>
      <c r="I948" s="14">
        <f t="shared" si="283"/>
        <v>-2.1681082236413296E-4</v>
      </c>
      <c r="J948" s="13">
        <v>52.081561999999998</v>
      </c>
      <c r="K948" s="14">
        <f t="shared" si="284"/>
        <v>2.7941099873068476E-2</v>
      </c>
      <c r="L948" s="13">
        <v>133.215836</v>
      </c>
      <c r="M948" s="14">
        <f t="shared" si="285"/>
        <v>1.4421269196877917E-2</v>
      </c>
      <c r="N948" s="13">
        <v>133.41999799999999</v>
      </c>
      <c r="O948" s="14">
        <f t="shared" si="286"/>
        <v>4.9687446156508885E-2</v>
      </c>
      <c r="P948" s="13">
        <v>298.97628800000001</v>
      </c>
      <c r="Q948" s="14">
        <f t="shared" si="287"/>
        <v>7.4960177752030344E-3</v>
      </c>
      <c r="R948" s="13">
        <v>44.794102000000002</v>
      </c>
      <c r="S948" s="14">
        <f t="shared" si="288"/>
        <v>2.73680217901906E-3</v>
      </c>
      <c r="T948" s="13">
        <v>158.69470200000001</v>
      </c>
      <c r="U948" s="14">
        <f t="shared" si="289"/>
        <v>3.7932951466315146E-3</v>
      </c>
      <c r="V948" s="13">
        <v>55.073813999999999</v>
      </c>
      <c r="W948" s="14">
        <f t="shared" si="290"/>
        <v>5.1142298824129462E-3</v>
      </c>
      <c r="X948" s="13">
        <v>323.70660400000003</v>
      </c>
      <c r="Y948" s="14">
        <f t="shared" si="291"/>
        <v>4.3902956981359598E-2</v>
      </c>
      <c r="Z948" s="13">
        <v>72.853729000000001</v>
      </c>
      <c r="AA948" s="14">
        <f t="shared" si="292"/>
        <v>1.091629647423753E-2</v>
      </c>
      <c r="AB948" s="13">
        <v>282.86129799999998</v>
      </c>
      <c r="AC948" s="14">
        <f t="shared" si="293"/>
        <v>4.5858310098686461E-2</v>
      </c>
      <c r="AD948" s="13">
        <v>229.85140999999999</v>
      </c>
      <c r="AE948" s="14">
        <f t="shared" si="294"/>
        <v>6.9721945066575586E-2</v>
      </c>
      <c r="AF948" s="13">
        <v>148.86462399999999</v>
      </c>
      <c r="AG948" s="14">
        <f t="shared" si="295"/>
        <v>-2.9770718371618932E-3</v>
      </c>
      <c r="AH948" s="13">
        <v>44.169826999999998</v>
      </c>
      <c r="AI948" s="14">
        <f t="shared" si="296"/>
        <v>2.7614054381399855E-2</v>
      </c>
      <c r="AJ948" s="13">
        <v>140.535843</v>
      </c>
      <c r="AK948" s="14">
        <f t="shared" si="297"/>
        <v>1.3488631730837364E-2</v>
      </c>
      <c r="AL948" s="13">
        <v>100.220001</v>
      </c>
      <c r="AM948" s="14">
        <f t="shared" si="298"/>
        <v>5.6058997764826035E-2</v>
      </c>
      <c r="AN948" s="13">
        <v>196.28831500000001</v>
      </c>
      <c r="AO948" s="14">
        <f t="shared" si="299"/>
        <v>4.1990413595286213E-2</v>
      </c>
    </row>
    <row r="949" spans="1:41" x14ac:dyDescent="0.2">
      <c r="A949" s="50">
        <v>44630</v>
      </c>
      <c r="B949" s="49">
        <v>156.51664700000001</v>
      </c>
      <c r="C949" s="14">
        <f t="shared" si="280"/>
        <v>-2.7186312126201484E-2</v>
      </c>
      <c r="D949" s="13">
        <v>146.81750500000001</v>
      </c>
      <c r="E949" s="14">
        <f t="shared" si="281"/>
        <v>5.4125156133544294E-2</v>
      </c>
      <c r="F949" s="13">
        <v>325.29998799999998</v>
      </c>
      <c r="G949" s="14">
        <f t="shared" si="282"/>
        <v>-3.0733251949599527E-4</v>
      </c>
      <c r="H949" s="13">
        <v>42.569504000000002</v>
      </c>
      <c r="I949" s="14">
        <f t="shared" si="283"/>
        <v>-1.5828287246379968E-2</v>
      </c>
      <c r="J949" s="13">
        <v>50.954619999999998</v>
      </c>
      <c r="K949" s="14">
        <f t="shared" si="284"/>
        <v>-2.1638022300483173E-2</v>
      </c>
      <c r="L949" s="13">
        <v>133.205872</v>
      </c>
      <c r="M949" s="14">
        <f t="shared" si="285"/>
        <v>-7.479591240189265E-5</v>
      </c>
      <c r="N949" s="13">
        <v>132.42950400000001</v>
      </c>
      <c r="O949" s="14">
        <f t="shared" si="286"/>
        <v>-7.423879589624871E-3</v>
      </c>
      <c r="P949" s="13">
        <v>299.67379799999998</v>
      </c>
      <c r="Q949" s="14">
        <f t="shared" si="287"/>
        <v>2.3329943811463139E-3</v>
      </c>
      <c r="R949" s="13">
        <v>43.881855000000002</v>
      </c>
      <c r="S949" s="14">
        <f t="shared" si="288"/>
        <v>-2.0365337383033144E-2</v>
      </c>
      <c r="T949" s="13">
        <v>158.97579999999999</v>
      </c>
      <c r="U949" s="14">
        <f t="shared" si="289"/>
        <v>1.7713130713084002E-3</v>
      </c>
      <c r="V949" s="13">
        <v>54.065005999999997</v>
      </c>
      <c r="W949" s="14">
        <f t="shared" si="290"/>
        <v>-1.8317380379720971E-2</v>
      </c>
      <c r="X949" s="13">
        <v>320.21426400000001</v>
      </c>
      <c r="Y949" s="14">
        <f t="shared" si="291"/>
        <v>-1.0788596700980535E-2</v>
      </c>
      <c r="Z949" s="13">
        <v>72.947372000000001</v>
      </c>
      <c r="AA949" s="14">
        <f t="shared" si="292"/>
        <v>1.2853563061954176E-3</v>
      </c>
      <c r="AB949" s="13">
        <v>280.00817899999998</v>
      </c>
      <c r="AC949" s="14">
        <f t="shared" si="293"/>
        <v>-1.008663617176786E-2</v>
      </c>
      <c r="AD949" s="13">
        <v>226.29585299999999</v>
      </c>
      <c r="AE949" s="14">
        <f t="shared" si="294"/>
        <v>-1.5468937084179735E-2</v>
      </c>
      <c r="AF949" s="13">
        <v>146.13133199999999</v>
      </c>
      <c r="AG949" s="14">
        <f t="shared" si="295"/>
        <v>-1.8360923680564967E-2</v>
      </c>
      <c r="AH949" s="13">
        <v>44.577540999999997</v>
      </c>
      <c r="AI949" s="14">
        <f t="shared" si="296"/>
        <v>9.2305998843962289E-3</v>
      </c>
      <c r="AJ949" s="13">
        <v>136.91786200000001</v>
      </c>
      <c r="AK949" s="14">
        <f t="shared" si="297"/>
        <v>-2.5744186840648053E-2</v>
      </c>
      <c r="AL949" s="13">
        <v>98.550003000000004</v>
      </c>
      <c r="AM949" s="14">
        <f t="shared" si="298"/>
        <v>-1.6663320528204628E-2</v>
      </c>
      <c r="AN949" s="13">
        <v>194.52943400000001</v>
      </c>
      <c r="AO949" s="14">
        <f t="shared" si="299"/>
        <v>-8.9607015068624563E-3</v>
      </c>
    </row>
    <row r="950" spans="1:41" x14ac:dyDescent="0.2">
      <c r="A950" s="50">
        <v>44631</v>
      </c>
      <c r="B950" s="49">
        <v>152.77453600000001</v>
      </c>
      <c r="C950" s="14">
        <f t="shared" si="280"/>
        <v>-2.3908709212253965E-2</v>
      </c>
      <c r="D950" s="13">
        <v>145.524506</v>
      </c>
      <c r="E950" s="14">
        <f t="shared" si="281"/>
        <v>-8.8068449331025755E-3</v>
      </c>
      <c r="F950" s="13">
        <v>326.60000600000001</v>
      </c>
      <c r="G950" s="14">
        <f t="shared" si="282"/>
        <v>3.9963665784088498E-3</v>
      </c>
      <c r="H950" s="13">
        <v>42.222499999999997</v>
      </c>
      <c r="I950" s="14">
        <f t="shared" si="283"/>
        <v>-8.151469183197535E-3</v>
      </c>
      <c r="J950" s="13">
        <v>50.935997</v>
      </c>
      <c r="K950" s="14">
        <f t="shared" si="284"/>
        <v>-3.6548207012432332E-4</v>
      </c>
      <c r="L950" s="13">
        <v>131.32200599999999</v>
      </c>
      <c r="M950" s="14">
        <f t="shared" si="285"/>
        <v>-1.4142514678331941E-2</v>
      </c>
      <c r="N950" s="13">
        <v>129.870499</v>
      </c>
      <c r="O950" s="14">
        <f t="shared" si="286"/>
        <v>-1.9323526274024339E-2</v>
      </c>
      <c r="P950" s="13">
        <v>298.58984400000003</v>
      </c>
      <c r="Q950" s="14">
        <f t="shared" si="287"/>
        <v>-3.6171130316836608E-3</v>
      </c>
      <c r="R950" s="13">
        <v>43.101272999999999</v>
      </c>
      <c r="S950" s="14">
        <f t="shared" si="288"/>
        <v>-1.7788263508915048E-2</v>
      </c>
      <c r="T950" s="13">
        <v>158.68533300000001</v>
      </c>
      <c r="U950" s="14">
        <f t="shared" si="289"/>
        <v>-1.8271145671227007E-3</v>
      </c>
      <c r="V950" s="13">
        <v>54.102359999999997</v>
      </c>
      <c r="W950" s="14">
        <f t="shared" si="290"/>
        <v>6.9090901423374262E-4</v>
      </c>
      <c r="X950" s="13">
        <v>320.41159099999999</v>
      </c>
      <c r="Y950" s="14">
        <f t="shared" si="291"/>
        <v>6.1623425994539183E-4</v>
      </c>
      <c r="Z950" s="13">
        <v>73.293914999999998</v>
      </c>
      <c r="AA950" s="14">
        <f t="shared" si="292"/>
        <v>4.7505892330157451E-3</v>
      </c>
      <c r="AB950" s="13">
        <v>274.59603900000002</v>
      </c>
      <c r="AC950" s="14">
        <f t="shared" si="293"/>
        <v>-1.9328506829080716E-2</v>
      </c>
      <c r="AD950" s="13">
        <v>220.72288499999999</v>
      </c>
      <c r="AE950" s="14">
        <f t="shared" si="294"/>
        <v>-2.4626911744600077E-2</v>
      </c>
      <c r="AF950" s="13">
        <v>145.39366100000001</v>
      </c>
      <c r="AG950" s="14">
        <f t="shared" si="295"/>
        <v>-5.0480002467915286E-3</v>
      </c>
      <c r="AH950" s="13">
        <v>45.547015999999999</v>
      </c>
      <c r="AI950" s="14">
        <f t="shared" si="296"/>
        <v>2.1748059185229707E-2</v>
      </c>
      <c r="AJ950" s="13">
        <v>135.29302999999999</v>
      </c>
      <c r="AK950" s="14">
        <f t="shared" si="297"/>
        <v>-1.1867202542207522E-2</v>
      </c>
      <c r="AL950" s="13">
        <v>96.57</v>
      </c>
      <c r="AM950" s="14">
        <f t="shared" si="298"/>
        <v>-2.0091354030704722E-2</v>
      </c>
      <c r="AN950" s="13">
        <v>193.291336</v>
      </c>
      <c r="AO950" s="14">
        <f t="shared" si="299"/>
        <v>-6.3645792543662871E-3</v>
      </c>
    </row>
    <row r="951" spans="1:41" x14ac:dyDescent="0.2">
      <c r="A951" s="50">
        <v>44634</v>
      </c>
      <c r="B951" s="49">
        <v>148.71649199999999</v>
      </c>
      <c r="C951" s="14">
        <f t="shared" si="280"/>
        <v>-2.6562306168614547E-2</v>
      </c>
      <c r="D951" s="13">
        <v>141.85299699999999</v>
      </c>
      <c r="E951" s="14">
        <f t="shared" si="281"/>
        <v>-2.5229489526664373E-2</v>
      </c>
      <c r="F951" s="13">
        <v>329.98001099999999</v>
      </c>
      <c r="G951" s="14">
        <f t="shared" si="282"/>
        <v>1.03490659458223E-2</v>
      </c>
      <c r="H951" s="13">
        <v>42.175609999999999</v>
      </c>
      <c r="I951" s="14">
        <f t="shared" si="283"/>
        <v>-1.1105453253595909E-3</v>
      </c>
      <c r="J951" s="13">
        <v>50.572764999999997</v>
      </c>
      <c r="K951" s="14">
        <f t="shared" si="284"/>
        <v>-7.13114538623838E-3</v>
      </c>
      <c r="L951" s="13">
        <v>128.61084</v>
      </c>
      <c r="M951" s="14">
        <f t="shared" si="285"/>
        <v>-2.0645176559365042E-2</v>
      </c>
      <c r="N951" s="13">
        <v>125.950996</v>
      </c>
      <c r="O951" s="14">
        <f t="shared" si="286"/>
        <v>-3.0180087319137794E-2</v>
      </c>
      <c r="P951" s="13">
        <v>300.06964099999999</v>
      </c>
      <c r="Q951" s="14">
        <f t="shared" si="287"/>
        <v>4.9559522191919836E-3</v>
      </c>
      <c r="R951" s="13">
        <v>41.756419999999999</v>
      </c>
      <c r="S951" s="14">
        <f t="shared" si="288"/>
        <v>-3.1202164260902499E-2</v>
      </c>
      <c r="T951" s="13">
        <v>160.87796</v>
      </c>
      <c r="U951" s="14">
        <f t="shared" si="289"/>
        <v>1.3817452177511402E-2</v>
      </c>
      <c r="V951" s="13">
        <v>55.100079000000001</v>
      </c>
      <c r="W951" s="14">
        <f t="shared" si="290"/>
        <v>1.8441321228870766E-2</v>
      </c>
      <c r="X951" s="13">
        <v>324.16037</v>
      </c>
      <c r="Y951" s="14">
        <f t="shared" si="291"/>
        <v>1.169988572604419E-2</v>
      </c>
      <c r="Z951" s="13">
        <v>73.492317</v>
      </c>
      <c r="AA951" s="14">
        <f t="shared" si="292"/>
        <v>2.7069368582643971E-3</v>
      </c>
      <c r="AB951" s="13">
        <v>271.03704800000003</v>
      </c>
      <c r="AC951" s="14">
        <f t="shared" si="293"/>
        <v>-1.2960824245538349E-2</v>
      </c>
      <c r="AD951" s="13">
        <v>213.03251599999999</v>
      </c>
      <c r="AE951" s="14">
        <f t="shared" si="294"/>
        <v>-3.4841738318163062E-2</v>
      </c>
      <c r="AF951" s="13">
        <v>147.43653900000001</v>
      </c>
      <c r="AG951" s="14">
        <f t="shared" si="295"/>
        <v>1.4050667587220289E-2</v>
      </c>
      <c r="AH951" s="13">
        <v>47.340983999999999</v>
      </c>
      <c r="AI951" s="14">
        <f t="shared" si="296"/>
        <v>3.9387168634713587E-2</v>
      </c>
      <c r="AJ951" s="13">
        <v>137.021759</v>
      </c>
      <c r="AK951" s="14">
        <f t="shared" si="297"/>
        <v>1.2777664895227803E-2</v>
      </c>
      <c r="AL951" s="13">
        <v>96.870002999999997</v>
      </c>
      <c r="AM951" s="14">
        <f t="shared" si="298"/>
        <v>3.1065858962411319E-3</v>
      </c>
      <c r="AN951" s="13">
        <v>196.84841900000001</v>
      </c>
      <c r="AO951" s="14">
        <f t="shared" si="299"/>
        <v>1.8402702747111199E-2</v>
      </c>
    </row>
    <row r="952" spans="1:41" x14ac:dyDescent="0.2">
      <c r="A952" s="50">
        <v>44635</v>
      </c>
      <c r="B952" s="49">
        <v>153.12998999999999</v>
      </c>
      <c r="C952" s="14">
        <f t="shared" si="280"/>
        <v>2.9677260004223438E-2</v>
      </c>
      <c r="D952" s="13">
        <v>147.366501</v>
      </c>
      <c r="E952" s="14">
        <f t="shared" si="281"/>
        <v>3.8867730091032282E-2</v>
      </c>
      <c r="F952" s="13">
        <v>332.54998799999998</v>
      </c>
      <c r="G952" s="14">
        <f t="shared" si="282"/>
        <v>7.7882808483207278E-3</v>
      </c>
      <c r="H952" s="13">
        <v>42.710186</v>
      </c>
      <c r="I952" s="14">
        <f t="shared" si="283"/>
        <v>1.2675003396512841E-2</v>
      </c>
      <c r="J952" s="13">
        <v>51.783524</v>
      </c>
      <c r="K952" s="14">
        <f t="shared" si="284"/>
        <v>2.3940929470635197E-2</v>
      </c>
      <c r="L952" s="13">
        <v>133.76405299999999</v>
      </c>
      <c r="M952" s="14">
        <f t="shared" si="285"/>
        <v>4.006826329724622E-2</v>
      </c>
      <c r="N952" s="13">
        <v>129.19799800000001</v>
      </c>
      <c r="O952" s="14">
        <f t="shared" si="286"/>
        <v>2.5779883471505061E-2</v>
      </c>
      <c r="P952" s="13">
        <v>309.66473400000001</v>
      </c>
      <c r="Q952" s="14">
        <f t="shared" si="287"/>
        <v>3.1976220480098627E-2</v>
      </c>
      <c r="R952" s="13">
        <v>42.142001999999998</v>
      </c>
      <c r="S952" s="14">
        <f t="shared" si="288"/>
        <v>9.2340770592880261E-3</v>
      </c>
      <c r="T952" s="13">
        <v>165.047729</v>
      </c>
      <c r="U952" s="14">
        <f t="shared" si="289"/>
        <v>2.591883313289145E-2</v>
      </c>
      <c r="V952" s="13">
        <v>56.116610999999999</v>
      </c>
      <c r="W952" s="14">
        <f t="shared" si="290"/>
        <v>1.844883017318355E-2</v>
      </c>
      <c r="X952" s="13">
        <v>330.48397799999998</v>
      </c>
      <c r="Y952" s="14">
        <f t="shared" si="291"/>
        <v>1.9507652955850219E-2</v>
      </c>
      <c r="Z952" s="13">
        <v>74.304908999999995</v>
      </c>
      <c r="AA952" s="14">
        <f t="shared" si="292"/>
        <v>1.1056829246518296E-2</v>
      </c>
      <c r="AB952" s="13">
        <v>281.537689</v>
      </c>
      <c r="AC952" s="14">
        <f t="shared" si="293"/>
        <v>3.8742456344934784E-2</v>
      </c>
      <c r="AD952" s="13">
        <v>229.44191000000001</v>
      </c>
      <c r="AE952" s="14">
        <f t="shared" si="294"/>
        <v>7.7027649619459959E-2</v>
      </c>
      <c r="AF952" s="13">
        <v>150.37788399999999</v>
      </c>
      <c r="AG952" s="14">
        <f t="shared" si="295"/>
        <v>1.9949905362333542E-2</v>
      </c>
      <c r="AH952" s="13">
        <v>47.304744999999997</v>
      </c>
      <c r="AI952" s="14">
        <f t="shared" si="296"/>
        <v>-7.6548894716688132E-4</v>
      </c>
      <c r="AJ952" s="13">
        <v>141.95283499999999</v>
      </c>
      <c r="AK952" s="14">
        <f t="shared" si="297"/>
        <v>3.5987539760017118E-2</v>
      </c>
      <c r="AL952" s="13">
        <v>100.459999</v>
      </c>
      <c r="AM952" s="14">
        <f t="shared" si="298"/>
        <v>3.7059934848974851E-2</v>
      </c>
      <c r="AN952" s="13">
        <v>202.55746500000001</v>
      </c>
      <c r="AO952" s="14">
        <f t="shared" si="299"/>
        <v>2.9002244615436767E-2</v>
      </c>
    </row>
    <row r="953" spans="1:41" x14ac:dyDescent="0.2">
      <c r="A953" s="50">
        <v>44636</v>
      </c>
      <c r="B953" s="49">
        <v>157.57313500000001</v>
      </c>
      <c r="C953" s="14">
        <f t="shared" si="280"/>
        <v>2.9015511592471288E-2</v>
      </c>
      <c r="D953" s="13">
        <v>153.104004</v>
      </c>
      <c r="E953" s="14">
        <f t="shared" si="281"/>
        <v>3.8933563334044408E-2</v>
      </c>
      <c r="F953" s="13">
        <v>336.10998499999999</v>
      </c>
      <c r="G953" s="14">
        <f t="shared" si="282"/>
        <v>1.0705148484323468E-2</v>
      </c>
      <c r="H953" s="13">
        <v>43.357306999999999</v>
      </c>
      <c r="I953" s="14">
        <f t="shared" si="283"/>
        <v>1.5151444201155995E-2</v>
      </c>
      <c r="J953" s="13">
        <v>51.979115</v>
      </c>
      <c r="K953" s="14">
        <f t="shared" si="284"/>
        <v>3.7770894078201778E-3</v>
      </c>
      <c r="L953" s="13">
        <v>137.69125399999999</v>
      </c>
      <c r="M953" s="14">
        <f t="shared" si="285"/>
        <v>2.9359165724441638E-2</v>
      </c>
      <c r="N953" s="13">
        <v>133.28050200000001</v>
      </c>
      <c r="O953" s="14">
        <f t="shared" si="286"/>
        <v>3.1598817808306867E-2</v>
      </c>
      <c r="P953" s="13">
        <v>311.89865099999997</v>
      </c>
      <c r="Q953" s="14">
        <f t="shared" si="287"/>
        <v>7.2139858199027351E-3</v>
      </c>
      <c r="R953" s="13">
        <v>43.853642000000001</v>
      </c>
      <c r="S953" s="14">
        <f t="shared" si="288"/>
        <v>4.0616010601489672E-2</v>
      </c>
      <c r="T953" s="13">
        <v>163.52975499999999</v>
      </c>
      <c r="U953" s="14">
        <f t="shared" si="289"/>
        <v>-9.1971819860666715E-3</v>
      </c>
      <c r="V953" s="13">
        <v>55.966014999999999</v>
      </c>
      <c r="W953" s="14">
        <f t="shared" si="290"/>
        <v>-2.6836260657294719E-3</v>
      </c>
      <c r="X953" s="13">
        <v>340.03344700000002</v>
      </c>
      <c r="Y953" s="14">
        <f t="shared" si="291"/>
        <v>2.8895406844806404E-2</v>
      </c>
      <c r="Z953" s="13">
        <v>73.813582999999994</v>
      </c>
      <c r="AA953" s="14">
        <f t="shared" si="292"/>
        <v>-6.6122952926299661E-3</v>
      </c>
      <c r="AB953" s="13">
        <v>288.63623000000001</v>
      </c>
      <c r="AC953" s="14">
        <f t="shared" si="293"/>
        <v>2.521346618001119E-2</v>
      </c>
      <c r="AD953" s="13">
        <v>244.65283199999999</v>
      </c>
      <c r="AE953" s="14">
        <f t="shared" si="294"/>
        <v>6.6295307600952258E-2</v>
      </c>
      <c r="AF953" s="13">
        <v>151.039917</v>
      </c>
      <c r="AG953" s="14">
        <f t="shared" si="295"/>
        <v>4.4024625323229039E-3</v>
      </c>
      <c r="AH953" s="13">
        <v>47.948036000000002</v>
      </c>
      <c r="AI953" s="14">
        <f t="shared" si="296"/>
        <v>1.3598868358766225E-2</v>
      </c>
      <c r="AJ953" s="13">
        <v>141.47105400000001</v>
      </c>
      <c r="AK953" s="14">
        <f t="shared" si="297"/>
        <v>-3.3939512373950542E-3</v>
      </c>
      <c r="AL953" s="13">
        <v>107.91999800000001</v>
      </c>
      <c r="AM953" s="14">
        <f t="shared" si="298"/>
        <v>7.4258402092956421E-2</v>
      </c>
      <c r="AN953" s="13">
        <v>208.187836</v>
      </c>
      <c r="AO953" s="14">
        <f t="shared" si="299"/>
        <v>2.779641323019133E-2</v>
      </c>
    </row>
    <row r="954" spans="1:41" x14ac:dyDescent="0.2">
      <c r="A954" s="50">
        <v>44637</v>
      </c>
      <c r="B954" s="49">
        <v>158.59011799999999</v>
      </c>
      <c r="C954" s="14">
        <f t="shared" si="280"/>
        <v>6.4540379932149783E-3</v>
      </c>
      <c r="D954" s="13">
        <v>157.23899800000001</v>
      </c>
      <c r="E954" s="14">
        <f t="shared" si="281"/>
        <v>2.7007745662876337E-2</v>
      </c>
      <c r="F954" s="13">
        <v>344.97000100000002</v>
      </c>
      <c r="G954" s="14">
        <f t="shared" si="282"/>
        <v>2.6360466500273905E-2</v>
      </c>
      <c r="H954" s="13">
        <v>43.591769999999997</v>
      </c>
      <c r="I954" s="14">
        <f t="shared" si="283"/>
        <v>5.4076928716997319E-3</v>
      </c>
      <c r="J954" s="13">
        <v>52.314404000000003</v>
      </c>
      <c r="K954" s="14">
        <f t="shared" si="284"/>
        <v>6.4504561110747538E-3</v>
      </c>
      <c r="L954" s="13">
        <v>139.01693700000001</v>
      </c>
      <c r="M954" s="14">
        <f t="shared" si="285"/>
        <v>9.6279390410667354E-3</v>
      </c>
      <c r="N954" s="13">
        <v>133.83900499999999</v>
      </c>
      <c r="O954" s="14">
        <f t="shared" si="286"/>
        <v>4.1904328961783754E-3</v>
      </c>
      <c r="P954" s="13">
        <v>317.035461</v>
      </c>
      <c r="Q954" s="14">
        <f t="shared" si="287"/>
        <v>1.6469484505721832E-2</v>
      </c>
      <c r="R954" s="13">
        <v>44.333275</v>
      </c>
      <c r="S954" s="14">
        <f t="shared" si="288"/>
        <v>1.0937130375625381E-2</v>
      </c>
      <c r="T954" s="13">
        <v>165.66615300000001</v>
      </c>
      <c r="U954" s="14">
        <f t="shared" si="289"/>
        <v>1.3064276895663474E-2</v>
      </c>
      <c r="V954" s="13">
        <v>56.558993999999998</v>
      </c>
      <c r="W954" s="14">
        <f t="shared" si="290"/>
        <v>1.0595340761710537E-2</v>
      </c>
      <c r="X954" s="13">
        <v>341.76971400000002</v>
      </c>
      <c r="Y954" s="14">
        <f t="shared" si="291"/>
        <v>5.1061653355530812E-3</v>
      </c>
      <c r="Z954" s="13">
        <v>74.588379000000003</v>
      </c>
      <c r="AA954" s="14">
        <f t="shared" si="292"/>
        <v>1.0496658860199348E-2</v>
      </c>
      <c r="AB954" s="13">
        <v>289.449951</v>
      </c>
      <c r="AC954" s="14">
        <f t="shared" si="293"/>
        <v>2.8191921714053603E-3</v>
      </c>
      <c r="AD954" s="13">
        <v>247.34944200000001</v>
      </c>
      <c r="AE954" s="14">
        <f t="shared" si="294"/>
        <v>1.1022190006776622E-2</v>
      </c>
      <c r="AF954" s="13">
        <v>152.212692</v>
      </c>
      <c r="AG954" s="14">
        <f t="shared" si="295"/>
        <v>7.7646692562733932E-3</v>
      </c>
      <c r="AH954" s="13">
        <v>49.144024000000002</v>
      </c>
      <c r="AI954" s="14">
        <f t="shared" si="296"/>
        <v>2.4943419997432326E-2</v>
      </c>
      <c r="AJ954" s="13">
        <v>141.915054</v>
      </c>
      <c r="AK954" s="14">
        <f t="shared" si="297"/>
        <v>3.138451205714432E-3</v>
      </c>
      <c r="AL954" s="13">
        <v>112.160004</v>
      </c>
      <c r="AM954" s="14">
        <f t="shared" si="298"/>
        <v>3.9288418074284959E-2</v>
      </c>
      <c r="AN954" s="13">
        <v>209.740387</v>
      </c>
      <c r="AO954" s="14">
        <f t="shared" si="299"/>
        <v>7.4574529897126762E-3</v>
      </c>
    </row>
    <row r="955" spans="1:41" x14ac:dyDescent="0.2">
      <c r="A955" s="50">
        <v>44638</v>
      </c>
      <c r="B955" s="49">
        <v>161.90763899999999</v>
      </c>
      <c r="C955" s="14">
        <f t="shared" si="280"/>
        <v>2.091883808296302E-2</v>
      </c>
      <c r="D955" s="13">
        <v>161.25050400000001</v>
      </c>
      <c r="E955" s="14">
        <f t="shared" si="281"/>
        <v>2.5512156977749223E-2</v>
      </c>
      <c r="F955" s="13">
        <v>342.41000400000001</v>
      </c>
      <c r="G955" s="14">
        <f t="shared" si="282"/>
        <v>-7.4209264358613414E-3</v>
      </c>
      <c r="H955" s="13">
        <v>43.995055999999998</v>
      </c>
      <c r="I955" s="14">
        <f t="shared" si="283"/>
        <v>9.2514252116855378E-3</v>
      </c>
      <c r="J955" s="13">
        <v>52.128135999999998</v>
      </c>
      <c r="K955" s="14">
        <f t="shared" si="284"/>
        <v>-3.5605490220247393E-3</v>
      </c>
      <c r="L955" s="13">
        <v>139.84423799999999</v>
      </c>
      <c r="M955" s="14">
        <f t="shared" si="285"/>
        <v>5.9510806226437118E-3</v>
      </c>
      <c r="N955" s="13">
        <v>136.12550400000001</v>
      </c>
      <c r="O955" s="14">
        <f t="shared" si="286"/>
        <v>1.7083950975278261E-2</v>
      </c>
      <c r="P955" s="13">
        <v>321.16384900000003</v>
      </c>
      <c r="Q955" s="14">
        <f t="shared" si="287"/>
        <v>1.3021849312938594E-2</v>
      </c>
      <c r="R955" s="13">
        <v>44.624820999999997</v>
      </c>
      <c r="S955" s="14">
        <f t="shared" si="288"/>
        <v>6.5762342168493859E-3</v>
      </c>
      <c r="T955" s="13">
        <v>163.82959</v>
      </c>
      <c r="U955" s="14">
        <f t="shared" si="289"/>
        <v>-1.1085927733228695E-2</v>
      </c>
      <c r="V955" s="13">
        <v>56.568401000000001</v>
      </c>
      <c r="W955" s="14">
        <f t="shared" si="290"/>
        <v>1.6632191159549059E-4</v>
      </c>
      <c r="X955" s="13">
        <v>345.370544</v>
      </c>
      <c r="Y955" s="14">
        <f t="shared" si="291"/>
        <v>1.0535837005147819E-2</v>
      </c>
      <c r="Z955" s="13">
        <v>74.749008000000003</v>
      </c>
      <c r="AA955" s="14">
        <f t="shared" si="292"/>
        <v>2.1535392262648223E-3</v>
      </c>
      <c r="AB955" s="13">
        <v>294.55813599999999</v>
      </c>
      <c r="AC955" s="14">
        <f t="shared" si="293"/>
        <v>1.7647904179469043E-2</v>
      </c>
      <c r="AD955" s="13">
        <v>264.19827299999997</v>
      </c>
      <c r="AE955" s="14">
        <f t="shared" si="294"/>
        <v>6.8117521769060385E-2</v>
      </c>
      <c r="AF955" s="13">
        <v>153.962357</v>
      </c>
      <c r="AG955" s="14">
        <f t="shared" si="295"/>
        <v>1.1494869297758559E-2</v>
      </c>
      <c r="AH955" s="13">
        <v>49.388652999999998</v>
      </c>
      <c r="AI955" s="14">
        <f t="shared" si="296"/>
        <v>4.9777975039242417E-3</v>
      </c>
      <c r="AJ955" s="13">
        <v>141.839462</v>
      </c>
      <c r="AK955" s="14">
        <f t="shared" si="297"/>
        <v>-5.3265666939039669E-4</v>
      </c>
      <c r="AL955" s="13">
        <v>118.769997</v>
      </c>
      <c r="AM955" s="14">
        <f t="shared" si="298"/>
        <v>5.8933601678544889E-2</v>
      </c>
      <c r="AN955" s="13">
        <v>215.30204800000001</v>
      </c>
      <c r="AO955" s="14">
        <f t="shared" si="299"/>
        <v>2.6516881557961502E-2</v>
      </c>
    </row>
    <row r="956" spans="1:41" x14ac:dyDescent="0.2">
      <c r="A956" s="50">
        <v>44641</v>
      </c>
      <c r="B956" s="49">
        <v>163.28997799999999</v>
      </c>
      <c r="C956" s="14">
        <f t="shared" si="280"/>
        <v>8.5378244568188322E-3</v>
      </c>
      <c r="D956" s="13">
        <v>161.491501</v>
      </c>
      <c r="E956" s="14">
        <f t="shared" si="281"/>
        <v>1.4945503674208549E-3</v>
      </c>
      <c r="F956" s="13">
        <v>349.66000400000001</v>
      </c>
      <c r="G956" s="14">
        <f t="shared" si="282"/>
        <v>2.1173446789831463E-2</v>
      </c>
      <c r="H956" s="13">
        <v>43.769965999999997</v>
      </c>
      <c r="I956" s="14">
        <f t="shared" si="283"/>
        <v>-5.1162566993891989E-3</v>
      </c>
      <c r="J956" s="13">
        <v>52.156070999999997</v>
      </c>
      <c r="K956" s="14">
        <f t="shared" si="284"/>
        <v>5.3589102054218962E-4</v>
      </c>
      <c r="L956" s="13">
        <v>138.169693</v>
      </c>
      <c r="M956" s="14">
        <f t="shared" si="285"/>
        <v>-1.1974358214172476E-2</v>
      </c>
      <c r="N956" s="13">
        <v>136.10150100000001</v>
      </c>
      <c r="O956" s="14">
        <f t="shared" si="286"/>
        <v>-1.7632992565441707E-4</v>
      </c>
      <c r="P956" s="13">
        <v>310.447113</v>
      </c>
      <c r="Q956" s="14">
        <f t="shared" si="287"/>
        <v>-3.3368438052316485E-2</v>
      </c>
      <c r="R956" s="13">
        <v>44.568390000000001</v>
      </c>
      <c r="S956" s="14">
        <f t="shared" si="288"/>
        <v>-1.2645652965195264E-3</v>
      </c>
      <c r="T956" s="13">
        <v>164.75723300000001</v>
      </c>
      <c r="U956" s="14">
        <f t="shared" si="289"/>
        <v>5.6622433102593295E-3</v>
      </c>
      <c r="V956" s="13">
        <v>57.020203000000002</v>
      </c>
      <c r="W956" s="14">
        <f t="shared" si="290"/>
        <v>7.9868264262941135E-3</v>
      </c>
      <c r="X956" s="13">
        <v>340.92129499999999</v>
      </c>
      <c r="Y956" s="14">
        <f t="shared" si="291"/>
        <v>-1.2882537544950612E-2</v>
      </c>
      <c r="Z956" s="13">
        <v>74.701758999999996</v>
      </c>
      <c r="AA956" s="14">
        <f t="shared" si="292"/>
        <v>-6.3210203404984178E-4</v>
      </c>
      <c r="AB956" s="13">
        <v>293.312927</v>
      </c>
      <c r="AC956" s="14">
        <f t="shared" si="293"/>
        <v>-4.227379412802823E-3</v>
      </c>
      <c r="AD956" s="13">
        <v>267.00476099999997</v>
      </c>
      <c r="AE956" s="14">
        <f t="shared" si="294"/>
        <v>1.0622658385053052E-2</v>
      </c>
      <c r="AF956" s="13">
        <v>153.744843</v>
      </c>
      <c r="AG956" s="14">
        <f t="shared" si="295"/>
        <v>-1.4127739029092812E-3</v>
      </c>
      <c r="AH956" s="13">
        <v>49.098717000000001</v>
      </c>
      <c r="AI956" s="14">
        <f t="shared" si="296"/>
        <v>-5.8704982296237107E-3</v>
      </c>
      <c r="AJ956" s="13">
        <v>142.37792999999999</v>
      </c>
      <c r="AK956" s="14">
        <f t="shared" si="297"/>
        <v>3.796320096025152E-3</v>
      </c>
      <c r="AL956" s="13">
        <v>114.650002</v>
      </c>
      <c r="AM956" s="14">
        <f t="shared" si="298"/>
        <v>-3.4688853280008147E-2</v>
      </c>
      <c r="AN956" s="13">
        <v>213.26800499999999</v>
      </c>
      <c r="AO956" s="14">
        <f t="shared" si="299"/>
        <v>-9.4473927159300919E-3</v>
      </c>
    </row>
    <row r="957" spans="1:41" x14ac:dyDescent="0.2">
      <c r="A957" s="50">
        <v>44642</v>
      </c>
      <c r="B957" s="49">
        <v>166.686508</v>
      </c>
      <c r="C957" s="14">
        <f t="shared" si="280"/>
        <v>2.0800602961683401E-2</v>
      </c>
      <c r="D957" s="13">
        <v>164.88900799999999</v>
      </c>
      <c r="E957" s="14">
        <f t="shared" si="281"/>
        <v>2.1038302195234282E-2</v>
      </c>
      <c r="F957" s="13">
        <v>349.92999300000002</v>
      </c>
      <c r="G957" s="14">
        <f t="shared" si="282"/>
        <v>7.7214721990337409E-4</v>
      </c>
      <c r="H957" s="13">
        <v>44.285792999999998</v>
      </c>
      <c r="I957" s="14">
        <f t="shared" si="283"/>
        <v>1.1784953179995616E-2</v>
      </c>
      <c r="J957" s="13">
        <v>52.314404000000003</v>
      </c>
      <c r="K957" s="14">
        <f t="shared" si="284"/>
        <v>3.0357539777106091E-3</v>
      </c>
      <c r="L957" s="13">
        <v>139.65484599999999</v>
      </c>
      <c r="M957" s="14">
        <f t="shared" si="285"/>
        <v>1.0748760945716196E-2</v>
      </c>
      <c r="N957" s="13">
        <v>139.86799600000001</v>
      </c>
      <c r="O957" s="14">
        <f t="shared" si="286"/>
        <v>2.7674162094656118E-2</v>
      </c>
      <c r="P957" s="13">
        <v>310.78646900000001</v>
      </c>
      <c r="Q957" s="14">
        <f t="shared" si="287"/>
        <v>1.0931201669768242E-3</v>
      </c>
      <c r="R957" s="13">
        <v>45.508850000000002</v>
      </c>
      <c r="S957" s="14">
        <f t="shared" si="288"/>
        <v>2.1101502656927895E-2</v>
      </c>
      <c r="T957" s="13">
        <v>163.979523</v>
      </c>
      <c r="U957" s="14">
        <f t="shared" si="289"/>
        <v>-4.7203390457523087E-3</v>
      </c>
      <c r="V957" s="13">
        <v>57.227271999999999</v>
      </c>
      <c r="W957" s="14">
        <f t="shared" si="290"/>
        <v>3.6315023290953707E-3</v>
      </c>
      <c r="X957" s="13">
        <v>344.81805400000002</v>
      </c>
      <c r="Y957" s="14">
        <f t="shared" si="291"/>
        <v>1.1430083884903741E-2</v>
      </c>
      <c r="Z957" s="13">
        <v>74.928550999999999</v>
      </c>
      <c r="AA957" s="14">
        <f t="shared" si="292"/>
        <v>3.0359659937859718E-3</v>
      </c>
      <c r="AB957" s="13">
        <v>298.117188</v>
      </c>
      <c r="AC957" s="14">
        <f t="shared" si="293"/>
        <v>1.6379301959643877E-2</v>
      </c>
      <c r="AD957" s="13">
        <v>264.90737899999999</v>
      </c>
      <c r="AE957" s="14">
        <f t="shared" si="294"/>
        <v>-7.8552232257760313E-3</v>
      </c>
      <c r="AF957" s="13">
        <v>155.42832899999999</v>
      </c>
      <c r="AG957" s="14">
        <f t="shared" si="295"/>
        <v>1.0949869713678728E-2</v>
      </c>
      <c r="AH957" s="13">
        <v>48.056762999999997</v>
      </c>
      <c r="AI957" s="14">
        <f t="shared" si="296"/>
        <v>-2.1221613591247301E-2</v>
      </c>
      <c r="AJ957" s="13">
        <v>143.47373999999999</v>
      </c>
      <c r="AK957" s="14">
        <f t="shared" si="297"/>
        <v>7.6964877913312524E-3</v>
      </c>
      <c r="AL957" s="13">
        <v>117.870003</v>
      </c>
      <c r="AM957" s="14">
        <f t="shared" si="298"/>
        <v>2.8085485772603835E-2</v>
      </c>
      <c r="AN957" s="13">
        <v>214.67314099999999</v>
      </c>
      <c r="AO957" s="14">
        <f t="shared" si="299"/>
        <v>6.588592602064347E-3</v>
      </c>
    </row>
    <row r="958" spans="1:41" x14ac:dyDescent="0.2">
      <c r="A958" s="50">
        <v>44643</v>
      </c>
      <c r="B958" s="49">
        <v>168.05892900000001</v>
      </c>
      <c r="C958" s="14">
        <f t="shared" si="280"/>
        <v>8.2335458128381944E-3</v>
      </c>
      <c r="D958" s="13">
        <v>163.408005</v>
      </c>
      <c r="E958" s="14">
        <f t="shared" si="281"/>
        <v>-8.9818176357758794E-3</v>
      </c>
      <c r="F958" s="13">
        <v>348.16000400000001</v>
      </c>
      <c r="G958" s="14">
        <f t="shared" si="282"/>
        <v>-5.0581231543648242E-3</v>
      </c>
      <c r="H958" s="13">
        <v>43.629288000000003</v>
      </c>
      <c r="I958" s="14">
        <f t="shared" si="283"/>
        <v>-1.4824280102650467E-2</v>
      </c>
      <c r="J958" s="13">
        <v>50.740402000000003</v>
      </c>
      <c r="K958" s="14">
        <f t="shared" si="284"/>
        <v>-3.0087354144376799E-2</v>
      </c>
      <c r="L958" s="13">
        <v>137.192871</v>
      </c>
      <c r="M958" s="14">
        <f t="shared" si="285"/>
        <v>-1.7628997994097451E-2</v>
      </c>
      <c r="N958" s="13">
        <v>138.275497</v>
      </c>
      <c r="O958" s="14">
        <f t="shared" si="286"/>
        <v>-1.1385728297701569E-2</v>
      </c>
      <c r="P958" s="13">
        <v>298.8349</v>
      </c>
      <c r="Q958" s="14">
        <f t="shared" si="287"/>
        <v>-3.8455885928547318E-2</v>
      </c>
      <c r="R958" s="13">
        <v>45.395992</v>
      </c>
      <c r="S958" s="14">
        <f t="shared" si="288"/>
        <v>-2.479913247643073E-3</v>
      </c>
      <c r="T958" s="13">
        <v>163.36108400000001</v>
      </c>
      <c r="U958" s="14">
        <f t="shared" si="289"/>
        <v>-3.7714404133252222E-3</v>
      </c>
      <c r="V958" s="13">
        <v>56.850783999999997</v>
      </c>
      <c r="W958" s="14">
        <f t="shared" si="290"/>
        <v>-6.5788213703424914E-3</v>
      </c>
      <c r="X958" s="13">
        <v>337.56710800000002</v>
      </c>
      <c r="Y958" s="14">
        <f t="shared" si="291"/>
        <v>-2.1028324694390865E-2</v>
      </c>
      <c r="Z958" s="13">
        <v>75.334830999999994</v>
      </c>
      <c r="AA958" s="14">
        <f t="shared" si="292"/>
        <v>5.4222321742214419E-3</v>
      </c>
      <c r="AB958" s="13">
        <v>293.636505</v>
      </c>
      <c r="AC958" s="14">
        <f t="shared" si="293"/>
        <v>-1.5029938495193407E-2</v>
      </c>
      <c r="AD958" s="13">
        <v>256.01852400000001</v>
      </c>
      <c r="AE958" s="14">
        <f t="shared" si="294"/>
        <v>-3.3554576824377458E-2</v>
      </c>
      <c r="AF958" s="13">
        <v>154.61494400000001</v>
      </c>
      <c r="AG958" s="14">
        <f t="shared" si="295"/>
        <v>-5.2331837138902548E-3</v>
      </c>
      <c r="AH958" s="13">
        <v>47.286620999999997</v>
      </c>
      <c r="AI958" s="14">
        <f t="shared" si="296"/>
        <v>-1.6025673639316951E-2</v>
      </c>
      <c r="AJ958" s="13">
        <v>142.472397</v>
      </c>
      <c r="AK958" s="14">
        <f t="shared" si="297"/>
        <v>-6.9792771834065181E-3</v>
      </c>
      <c r="AL958" s="13">
        <v>114.650002</v>
      </c>
      <c r="AM958" s="14">
        <f t="shared" si="298"/>
        <v>-2.731823973907932E-2</v>
      </c>
      <c r="AN958" s="13">
        <v>210.94901999999999</v>
      </c>
      <c r="AO958" s="14">
        <f t="shared" si="299"/>
        <v>-1.7347866540975421E-2</v>
      </c>
    </row>
    <row r="959" spans="1:41" x14ac:dyDescent="0.2">
      <c r="A959" s="50">
        <v>44644</v>
      </c>
      <c r="B959" s="49">
        <v>171.870148</v>
      </c>
      <c r="C959" s="14">
        <f t="shared" si="280"/>
        <v>2.2677872712136615E-2</v>
      </c>
      <c r="D959" s="13">
        <v>163.649506</v>
      </c>
      <c r="E959" s="14">
        <f t="shared" si="281"/>
        <v>1.4779018934842902E-3</v>
      </c>
      <c r="F959" s="13">
        <v>352.36999500000002</v>
      </c>
      <c r="G959" s="14">
        <f t="shared" si="282"/>
        <v>1.2092115555007776E-2</v>
      </c>
      <c r="H959" s="13">
        <v>43.891888000000002</v>
      </c>
      <c r="I959" s="14">
        <f t="shared" si="283"/>
        <v>6.0188926301065759E-3</v>
      </c>
      <c r="J959" s="13">
        <v>50.759036999999999</v>
      </c>
      <c r="K959" s="14">
        <f t="shared" si="284"/>
        <v>3.6726157589361819E-4</v>
      </c>
      <c r="L959" s="13">
        <v>138.508591</v>
      </c>
      <c r="M959" s="14">
        <f t="shared" si="285"/>
        <v>9.5902942362071641E-3</v>
      </c>
      <c r="N959" s="13">
        <v>141.57200599999999</v>
      </c>
      <c r="O959" s="14">
        <f t="shared" si="286"/>
        <v>2.3840152966508432E-2</v>
      </c>
      <c r="P959" s="13">
        <v>297.63784800000002</v>
      </c>
      <c r="Q959" s="14">
        <f t="shared" si="287"/>
        <v>-4.0057302543979878E-3</v>
      </c>
      <c r="R959" s="13">
        <v>48.546534999999999</v>
      </c>
      <c r="S959" s="14">
        <f t="shared" si="288"/>
        <v>6.9401347149765868E-2</v>
      </c>
      <c r="T959" s="13">
        <v>164.20442199999999</v>
      </c>
      <c r="U959" s="14">
        <f t="shared" si="289"/>
        <v>5.162416772405809E-3</v>
      </c>
      <c r="V959" s="13">
        <v>57.396698000000001</v>
      </c>
      <c r="W959" s="14">
        <f t="shared" si="290"/>
        <v>9.6025764569931393E-3</v>
      </c>
      <c r="X959" s="13">
        <v>344.64047199999999</v>
      </c>
      <c r="Y959" s="14">
        <f t="shared" si="291"/>
        <v>2.0953949103358571E-2</v>
      </c>
      <c r="Z959" s="13">
        <v>75.977340999999996</v>
      </c>
      <c r="AA959" s="14">
        <f t="shared" si="292"/>
        <v>8.5287242497431581E-3</v>
      </c>
      <c r="AB959" s="13">
        <v>298.15640300000001</v>
      </c>
      <c r="AC959" s="14">
        <f t="shared" si="293"/>
        <v>1.5392834075586004E-2</v>
      </c>
      <c r="AD959" s="13">
        <v>281.14700299999998</v>
      </c>
      <c r="AE959" s="14">
        <f t="shared" si="294"/>
        <v>9.8151018947363333E-2</v>
      </c>
      <c r="AF959" s="13">
        <v>155.55126999999999</v>
      </c>
      <c r="AG959" s="14">
        <f t="shared" si="295"/>
        <v>6.0558570586810578E-3</v>
      </c>
      <c r="AH959" s="13">
        <v>47.649039999999999</v>
      </c>
      <c r="AI959" s="14">
        <f t="shared" si="296"/>
        <v>7.6643031863072864E-3</v>
      </c>
      <c r="AJ959" s="13">
        <v>142.718018</v>
      </c>
      <c r="AK959" s="14">
        <f t="shared" si="297"/>
        <v>1.7239900863041946E-3</v>
      </c>
      <c r="AL959" s="13">
        <v>116.050003</v>
      </c>
      <c r="AM959" s="14">
        <f t="shared" si="298"/>
        <v>1.2211085700635227E-2</v>
      </c>
      <c r="AN959" s="13">
        <v>213.53334000000001</v>
      </c>
      <c r="AO959" s="14">
        <f t="shared" si="299"/>
        <v>1.2250922047421842E-2</v>
      </c>
    </row>
    <row r="960" spans="1:41" x14ac:dyDescent="0.2">
      <c r="A960" s="50">
        <v>44645</v>
      </c>
      <c r="B960" s="49">
        <v>172.51191700000001</v>
      </c>
      <c r="C960" s="14">
        <f t="shared" si="280"/>
        <v>3.7340341383775844E-3</v>
      </c>
      <c r="D960" s="13">
        <v>164.77349899999999</v>
      </c>
      <c r="E960" s="14">
        <f t="shared" si="281"/>
        <v>6.8682944878548646E-3</v>
      </c>
      <c r="F960" s="13">
        <v>358.76001000000002</v>
      </c>
      <c r="G960" s="14">
        <f t="shared" si="282"/>
        <v>1.8134390245117205E-2</v>
      </c>
      <c r="H960" s="13">
        <v>44.201385000000002</v>
      </c>
      <c r="I960" s="14">
        <f t="shared" si="283"/>
        <v>7.0513485316465729E-3</v>
      </c>
      <c r="J960" s="13">
        <v>51.196770000000001</v>
      </c>
      <c r="K960" s="14">
        <f t="shared" si="284"/>
        <v>8.623745166796537E-3</v>
      </c>
      <c r="L960" s="13">
        <v>138.68800400000001</v>
      </c>
      <c r="M960" s="14">
        <f t="shared" si="285"/>
        <v>1.2953203747485542E-3</v>
      </c>
      <c r="N960" s="13">
        <v>141.67300399999999</v>
      </c>
      <c r="O960" s="14">
        <f t="shared" si="286"/>
        <v>7.1340375017370228E-4</v>
      </c>
      <c r="P960" s="13">
        <v>292.830872</v>
      </c>
      <c r="Q960" s="14">
        <f t="shared" si="287"/>
        <v>-1.6150419149650652E-2</v>
      </c>
      <c r="R960" s="13">
        <v>48.744030000000002</v>
      </c>
      <c r="S960" s="14">
        <f t="shared" si="288"/>
        <v>4.0681585204793702E-3</v>
      </c>
      <c r="T960" s="13">
        <v>165.77860999999999</v>
      </c>
      <c r="U960" s="14">
        <f t="shared" si="289"/>
        <v>9.586757657476408E-3</v>
      </c>
      <c r="V960" s="13">
        <v>57.914383000000001</v>
      </c>
      <c r="W960" s="14">
        <f t="shared" si="290"/>
        <v>9.0194212914478378E-3</v>
      </c>
      <c r="X960" s="13">
        <v>344.31494099999998</v>
      </c>
      <c r="Y960" s="14">
        <f t="shared" si="291"/>
        <v>-9.4455244362601221E-4</v>
      </c>
      <c r="Z960" s="13">
        <v>76.856071</v>
      </c>
      <c r="AA960" s="14">
        <f t="shared" si="292"/>
        <v>1.1565685090243027E-2</v>
      </c>
      <c r="AB960" s="13">
        <v>297.74456800000002</v>
      </c>
      <c r="AC960" s="14">
        <f t="shared" si="293"/>
        <v>-1.3812716945073023E-3</v>
      </c>
      <c r="AD960" s="13">
        <v>276.57275399999997</v>
      </c>
      <c r="AE960" s="14">
        <f t="shared" si="294"/>
        <v>-1.6269954689860255E-2</v>
      </c>
      <c r="AF960" s="13">
        <v>156.27950999999999</v>
      </c>
      <c r="AG960" s="14">
        <f t="shared" si="295"/>
        <v>4.6816718372020283E-3</v>
      </c>
      <c r="AH960" s="13">
        <v>47.821193999999998</v>
      </c>
      <c r="AI960" s="14">
        <f t="shared" si="296"/>
        <v>3.6129584142723381E-3</v>
      </c>
      <c r="AJ960" s="13">
        <v>144.37115499999999</v>
      </c>
      <c r="AK960" s="14">
        <f t="shared" si="297"/>
        <v>1.1583239615897689E-2</v>
      </c>
      <c r="AL960" s="13">
        <v>113.760002</v>
      </c>
      <c r="AM960" s="14">
        <f t="shared" si="298"/>
        <v>-1.9732881868172014E-2</v>
      </c>
      <c r="AN960" s="13">
        <v>214.63385</v>
      </c>
      <c r="AO960" s="14">
        <f t="shared" si="299"/>
        <v>5.1538087682232447E-3</v>
      </c>
    </row>
    <row r="961" spans="1:41" x14ac:dyDescent="0.2">
      <c r="A961" s="50">
        <v>44648</v>
      </c>
      <c r="B961" s="49">
        <v>173.380798</v>
      </c>
      <c r="C961" s="14">
        <f t="shared" si="280"/>
        <v>5.0366433525863563E-3</v>
      </c>
      <c r="D961" s="13">
        <v>168.99049400000001</v>
      </c>
      <c r="E961" s="14">
        <f t="shared" si="281"/>
        <v>2.5592677375868789E-2</v>
      </c>
      <c r="F961" s="13">
        <v>359.57000699999998</v>
      </c>
      <c r="G961" s="14">
        <f t="shared" si="282"/>
        <v>2.2577683616409328E-3</v>
      </c>
      <c r="H961" s="13">
        <v>44.576523000000002</v>
      </c>
      <c r="I961" s="14">
        <f t="shared" si="283"/>
        <v>8.487019128472939E-3</v>
      </c>
      <c r="J961" s="13">
        <v>51.355103</v>
      </c>
      <c r="K961" s="14">
        <f t="shared" si="284"/>
        <v>3.0926365081234142E-3</v>
      </c>
      <c r="L961" s="13">
        <v>138.269363</v>
      </c>
      <c r="M961" s="14">
        <f t="shared" si="285"/>
        <v>-3.0185811888965297E-3</v>
      </c>
      <c r="N961" s="13">
        <v>141.45550499999999</v>
      </c>
      <c r="O961" s="14">
        <f t="shared" si="286"/>
        <v>-1.535218382183845E-3</v>
      </c>
      <c r="P961" s="13">
        <v>296.22399899999999</v>
      </c>
      <c r="Q961" s="14">
        <f t="shared" si="287"/>
        <v>1.1587326762459549E-2</v>
      </c>
      <c r="R961" s="13">
        <v>48.443085000000004</v>
      </c>
      <c r="S961" s="14">
        <f t="shared" si="288"/>
        <v>-6.1739868451582414E-3</v>
      </c>
      <c r="T961" s="13">
        <v>166.63130200000001</v>
      </c>
      <c r="U961" s="14">
        <f t="shared" si="289"/>
        <v>5.1435586291863622E-3</v>
      </c>
      <c r="V961" s="13">
        <v>58.281460000000003</v>
      </c>
      <c r="W961" s="14">
        <f t="shared" si="290"/>
        <v>6.3382700632415023E-3</v>
      </c>
      <c r="X961" s="13">
        <v>345.76513699999998</v>
      </c>
      <c r="Y961" s="14">
        <f t="shared" si="291"/>
        <v>4.2118300059479363E-3</v>
      </c>
      <c r="Z961" s="13">
        <v>76.733238</v>
      </c>
      <c r="AA961" s="14">
        <f t="shared" si="292"/>
        <v>-1.5982211737053387E-3</v>
      </c>
      <c r="AB961" s="13">
        <v>304.627411</v>
      </c>
      <c r="AC961" s="14">
        <f t="shared" si="293"/>
        <v>2.3116603087784959E-2</v>
      </c>
      <c r="AD961" s="13">
        <v>281.83609000000001</v>
      </c>
      <c r="AE961" s="14">
        <f t="shared" si="294"/>
        <v>1.903056582355922E-2</v>
      </c>
      <c r="AF961" s="13">
        <v>156.74292</v>
      </c>
      <c r="AG961" s="14">
        <f t="shared" si="295"/>
        <v>2.9652639683859228E-3</v>
      </c>
      <c r="AH961" s="13">
        <v>48.274211999999999</v>
      </c>
      <c r="AI961" s="14">
        <f t="shared" si="296"/>
        <v>9.4731637189986451E-3</v>
      </c>
      <c r="AJ961" s="13">
        <v>145.36305200000001</v>
      </c>
      <c r="AK961" s="14">
        <f t="shared" si="297"/>
        <v>6.8704652255502374E-3</v>
      </c>
      <c r="AL961" s="13">
        <v>116.16999800000001</v>
      </c>
      <c r="AM961" s="14">
        <f t="shared" si="298"/>
        <v>2.1184915239365054E-2</v>
      </c>
      <c r="AN961" s="13">
        <v>216.93318199999999</v>
      </c>
      <c r="AO961" s="14">
        <f t="shared" si="299"/>
        <v>1.0712811609165929E-2</v>
      </c>
    </row>
    <row r="962" spans="1:41" x14ac:dyDescent="0.2">
      <c r="A962" s="50">
        <v>44649</v>
      </c>
      <c r="B962" s="49">
        <v>176.69834900000001</v>
      </c>
      <c r="C962" s="14">
        <f t="shared" si="280"/>
        <v>1.9134477625371238E-2</v>
      </c>
      <c r="D962" s="13">
        <v>169.31500199999999</v>
      </c>
      <c r="E962" s="14">
        <f t="shared" si="281"/>
        <v>1.9202736930279407E-3</v>
      </c>
      <c r="F962" s="13">
        <v>355.11999500000002</v>
      </c>
      <c r="G962" s="14">
        <f t="shared" si="282"/>
        <v>-1.237592656052644E-2</v>
      </c>
      <c r="H962" s="13">
        <v>44.810993000000003</v>
      </c>
      <c r="I962" s="14">
        <f t="shared" si="283"/>
        <v>5.2599436703486546E-3</v>
      </c>
      <c r="J962" s="13">
        <v>51.848720999999998</v>
      </c>
      <c r="K962" s="14">
        <f t="shared" si="284"/>
        <v>9.6118588254023862E-3</v>
      </c>
      <c r="L962" s="13">
        <v>141.91748000000001</v>
      </c>
      <c r="M962" s="14">
        <f t="shared" si="285"/>
        <v>2.6384131096344188E-2</v>
      </c>
      <c r="N962" s="13">
        <v>142.505493</v>
      </c>
      <c r="O962" s="14">
        <f t="shared" si="286"/>
        <v>7.4227439928902239E-3</v>
      </c>
      <c r="P962" s="13">
        <v>299.45700099999999</v>
      </c>
      <c r="Q962" s="14">
        <f t="shared" si="287"/>
        <v>1.0914044813769452E-2</v>
      </c>
      <c r="R962" s="13">
        <v>49.139023000000002</v>
      </c>
      <c r="S962" s="14">
        <f t="shared" si="288"/>
        <v>1.4366095800876444E-2</v>
      </c>
      <c r="T962" s="13">
        <v>166.54695100000001</v>
      </c>
      <c r="U962" s="14">
        <f t="shared" si="289"/>
        <v>-5.0621341241152695E-4</v>
      </c>
      <c r="V962" s="13">
        <v>58.507354999999997</v>
      </c>
      <c r="W962" s="14">
        <f t="shared" si="290"/>
        <v>3.8759324148707197E-3</v>
      </c>
      <c r="X962" s="13">
        <v>362.59515399999998</v>
      </c>
      <c r="Y962" s="14">
        <f t="shared" si="291"/>
        <v>4.8674707768469938E-2</v>
      </c>
      <c r="Z962" s="13">
        <v>77.073395000000005</v>
      </c>
      <c r="AA962" s="14">
        <f t="shared" si="292"/>
        <v>4.432981180854112E-3</v>
      </c>
      <c r="AB962" s="13">
        <v>309.24533100000002</v>
      </c>
      <c r="AC962" s="14">
        <f t="shared" si="293"/>
        <v>1.5159239888625775E-2</v>
      </c>
      <c r="AD962" s="13">
        <v>286.20068400000002</v>
      </c>
      <c r="AE962" s="14">
        <f t="shared" si="294"/>
        <v>1.5486284953782903E-2</v>
      </c>
      <c r="AF962" s="13">
        <v>159.069534</v>
      </c>
      <c r="AG962" s="14">
        <f t="shared" si="295"/>
        <v>1.4843502979273282E-2</v>
      </c>
      <c r="AH962" s="13">
        <v>47.784950000000002</v>
      </c>
      <c r="AI962" s="14">
        <f t="shared" si="296"/>
        <v>-1.0135059273468805E-2</v>
      </c>
      <c r="AJ962" s="13">
        <v>146.85560599999999</v>
      </c>
      <c r="AK962" s="14">
        <f t="shared" si="297"/>
        <v>1.0267767355352397E-2</v>
      </c>
      <c r="AL962" s="13">
        <v>121.18</v>
      </c>
      <c r="AM962" s="14">
        <f t="shared" si="298"/>
        <v>4.3126470571171138E-2</v>
      </c>
      <c r="AN962" s="13">
        <v>224.15545700000001</v>
      </c>
      <c r="AO962" s="14">
        <f t="shared" si="299"/>
        <v>3.3292624638677992E-2</v>
      </c>
    </row>
    <row r="963" spans="1:41" x14ac:dyDescent="0.2">
      <c r="A963" s="50">
        <v>44650</v>
      </c>
      <c r="B963" s="49">
        <v>175.523392</v>
      </c>
      <c r="C963" s="14">
        <f t="shared" si="280"/>
        <v>-6.6495075174698437E-3</v>
      </c>
      <c r="D963" s="13">
        <v>166.300995</v>
      </c>
      <c r="E963" s="14">
        <f t="shared" si="281"/>
        <v>-1.7801181019978296E-2</v>
      </c>
      <c r="F963" s="13">
        <v>357.60998499999999</v>
      </c>
      <c r="G963" s="14">
        <f t="shared" si="282"/>
        <v>7.0116862893061516E-3</v>
      </c>
      <c r="H963" s="13">
        <v>44.726578000000003</v>
      </c>
      <c r="I963" s="14">
        <f t="shared" si="283"/>
        <v>-1.8838011467409155E-3</v>
      </c>
      <c r="J963" s="13">
        <v>52.202641</v>
      </c>
      <c r="K963" s="14">
        <f t="shared" si="284"/>
        <v>6.8260121594898582E-3</v>
      </c>
      <c r="L963" s="13">
        <v>140.50209000000001</v>
      </c>
      <c r="M963" s="14">
        <f t="shared" si="285"/>
        <v>-9.9733309807925608E-3</v>
      </c>
      <c r="N963" s="13">
        <v>141.93850699999999</v>
      </c>
      <c r="O963" s="14">
        <f t="shared" si="286"/>
        <v>-3.9786957545560053E-3</v>
      </c>
      <c r="P963" s="13">
        <v>290.73837300000002</v>
      </c>
      <c r="Q963" s="14">
        <f t="shared" si="287"/>
        <v>-2.91147910080084E-2</v>
      </c>
      <c r="R963" s="13">
        <v>48.367846999999998</v>
      </c>
      <c r="S963" s="14">
        <f t="shared" si="288"/>
        <v>-1.5693759316297462E-2</v>
      </c>
      <c r="T963" s="13">
        <v>168.280441</v>
      </c>
      <c r="U963" s="14">
        <f t="shared" si="289"/>
        <v>1.0408416302979839E-2</v>
      </c>
      <c r="V963" s="13">
        <v>58.554417000000001</v>
      </c>
      <c r="W963" s="14">
        <f t="shared" si="290"/>
        <v>8.043775009143328E-4</v>
      </c>
      <c r="X963" s="13">
        <v>357.35674999999998</v>
      </c>
      <c r="Y963" s="14">
        <f t="shared" si="291"/>
        <v>-1.4446977413272277E-2</v>
      </c>
      <c r="Z963" s="13">
        <v>77.857642999999996</v>
      </c>
      <c r="AA963" s="14">
        <f t="shared" si="292"/>
        <v>1.0175340011945533E-2</v>
      </c>
      <c r="AB963" s="13">
        <v>307.72564699999998</v>
      </c>
      <c r="AC963" s="14">
        <f t="shared" si="293"/>
        <v>-4.9141695853123224E-3</v>
      </c>
      <c r="AD963" s="13">
        <v>276.55273399999999</v>
      </c>
      <c r="AE963" s="14">
        <f t="shared" si="294"/>
        <v>-3.3710436555071444E-2</v>
      </c>
      <c r="AF963" s="13">
        <v>158.85200499999999</v>
      </c>
      <c r="AG963" s="14">
        <f t="shared" si="295"/>
        <v>-1.3675088782243439E-3</v>
      </c>
      <c r="AH963" s="13">
        <v>47.513137999999998</v>
      </c>
      <c r="AI963" s="14">
        <f t="shared" si="296"/>
        <v>-5.6882344754991543E-3</v>
      </c>
      <c r="AJ963" s="13">
        <v>145.84480300000001</v>
      </c>
      <c r="AK963" s="14">
        <f t="shared" si="297"/>
        <v>-6.8829718356137048E-3</v>
      </c>
      <c r="AL963" s="13">
        <v>118.489998</v>
      </c>
      <c r="AM963" s="14">
        <f t="shared" si="298"/>
        <v>-2.219839907575516E-2</v>
      </c>
      <c r="AN963" s="13">
        <v>220.05789200000001</v>
      </c>
      <c r="AO963" s="14">
        <f t="shared" si="299"/>
        <v>-1.828001448119998E-2</v>
      </c>
    </row>
    <row r="964" spans="1:41" x14ac:dyDescent="0.2">
      <c r="A964" s="50">
        <v>44651</v>
      </c>
      <c r="B964" s="49">
        <v>172.40330499999999</v>
      </c>
      <c r="C964" s="14">
        <f t="shared" ref="C964:C1027" si="300">(B964/B963)-1</f>
        <v>-1.7775904194011982E-2</v>
      </c>
      <c r="D964" s="13">
        <v>162.99749800000001</v>
      </c>
      <c r="E964" s="14">
        <f t="shared" ref="E964:E1027" si="301">(D964/D963)-1</f>
        <v>-1.9864565452539784E-2</v>
      </c>
      <c r="F964" s="13">
        <v>352.91000400000001</v>
      </c>
      <c r="G964" s="14">
        <f t="shared" ref="G964:G1027" si="302">(F964/F963)-1</f>
        <v>-1.3142756626328467E-2</v>
      </c>
      <c r="H964" s="13">
        <v>43.910648000000002</v>
      </c>
      <c r="I964" s="14">
        <f t="shared" ref="I964:I1027" si="303">(H964/H963)-1</f>
        <v>-1.8242620752251693E-2</v>
      </c>
      <c r="J964" s="13">
        <v>51.932544999999998</v>
      </c>
      <c r="K964" s="14">
        <f t="shared" ref="K964:K1027" si="304">(J964/J963)-1</f>
        <v>-5.1739911013315432E-3</v>
      </c>
      <c r="L964" s="13">
        <v>136.71443199999999</v>
      </c>
      <c r="M964" s="14">
        <f t="shared" ref="M964:M1027" si="305">(L964/L963)-1</f>
        <v>-2.695801891630234E-2</v>
      </c>
      <c r="N964" s="13">
        <v>139.06750500000001</v>
      </c>
      <c r="O964" s="14">
        <f t="shared" ref="O964:O1027" si="306">(N964/N963)-1</f>
        <v>-2.0227083267826518E-2</v>
      </c>
      <c r="P964" s="13">
        <v>282.132904</v>
      </c>
      <c r="Q964" s="14">
        <f t="shared" ref="Q964:Q1027" si="307">(P964/P963)-1</f>
        <v>-2.959866945392875E-2</v>
      </c>
      <c r="R964" s="13">
        <v>46.609183999999999</v>
      </c>
      <c r="S964" s="14">
        <f t="shared" ref="S964:S1027" si="308">(R964/R963)-1</f>
        <v>-3.6360167116803788E-2</v>
      </c>
      <c r="T964" s="13">
        <v>166.06907699999999</v>
      </c>
      <c r="U964" s="14">
        <f t="shared" ref="U964:U1027" si="309">(T964/T963)-1</f>
        <v>-1.3140944882596317E-2</v>
      </c>
      <c r="V964" s="13">
        <v>58.356757999999999</v>
      </c>
      <c r="W964" s="14">
        <f t="shared" ref="W964:W1027" si="310">(V964/V963)-1</f>
        <v>-3.3756462813044896E-3</v>
      </c>
      <c r="X964" s="13">
        <v>352.56222500000001</v>
      </c>
      <c r="Y964" s="14">
        <f t="shared" ref="Y964:Y1027" si="311">(X964/X963)-1</f>
        <v>-1.3416634777431713E-2</v>
      </c>
      <c r="Z964" s="13">
        <v>77.526947000000007</v>
      </c>
      <c r="AA964" s="14">
        <f t="shared" ref="AA964:AA1027" si="312">(Z964/Z963)-1</f>
        <v>-4.2474442746743835E-3</v>
      </c>
      <c r="AB964" s="13">
        <v>302.28411899999998</v>
      </c>
      <c r="AC964" s="14">
        <f t="shared" ref="AC964:AC1027" si="313">(AB964/AB963)-1</f>
        <v>-1.7683049992904931E-2</v>
      </c>
      <c r="AD964" s="13">
        <v>272.51779199999999</v>
      </c>
      <c r="AE964" s="14">
        <f t="shared" ref="AE964:AE1027" si="314">(AD964/AD963)-1</f>
        <v>-1.4590135999161702E-2</v>
      </c>
      <c r="AF964" s="13">
        <v>158.30345199999999</v>
      </c>
      <c r="AG964" s="14">
        <f t="shared" ref="AG964:AG1027" si="315">(AF964/AF963)-1</f>
        <v>-3.4532330895036267E-3</v>
      </c>
      <c r="AH964" s="13">
        <v>46.906078000000001</v>
      </c>
      <c r="AI964" s="14">
        <f t="shared" ref="AI964:AI1027" si="316">(AH964/AH963)-1</f>
        <v>-1.2776676632050621E-2</v>
      </c>
      <c r="AJ964" s="13">
        <v>144.34278900000001</v>
      </c>
      <c r="AK964" s="14">
        <f t="shared" ref="AK964:AK1027" si="317">(AJ964/AJ963)-1</f>
        <v>-1.0298714586353896E-2</v>
      </c>
      <c r="AL964" s="13">
        <v>115.650002</v>
      </c>
      <c r="AM964" s="14">
        <f t="shared" ref="AM964:AM1027" si="318">(AL964/AL963)-1</f>
        <v>-2.3968234010772749E-2</v>
      </c>
      <c r="AN964" s="13">
        <v>217.91583299999999</v>
      </c>
      <c r="AO964" s="14">
        <f t="shared" ref="AO964:AO1027" si="319">(AN964/AN963)-1</f>
        <v>-9.7340703418171692E-3</v>
      </c>
    </row>
    <row r="965" spans="1:41" x14ac:dyDescent="0.2">
      <c r="A965" s="50">
        <v>44652</v>
      </c>
      <c r="B965" s="49">
        <v>172.10711699999999</v>
      </c>
      <c r="C965" s="14">
        <f t="shared" si="300"/>
        <v>-1.7179949073482526E-3</v>
      </c>
      <c r="D965" s="13">
        <v>163.55999800000001</v>
      </c>
      <c r="E965" s="14">
        <f t="shared" si="301"/>
        <v>3.4509732167791185E-3</v>
      </c>
      <c r="F965" s="13">
        <v>351.88000499999998</v>
      </c>
      <c r="G965" s="14">
        <f t="shared" si="302"/>
        <v>-2.9185882755538017E-3</v>
      </c>
      <c r="H965" s="13">
        <v>44.735962000000001</v>
      </c>
      <c r="I965" s="14">
        <f t="shared" si="303"/>
        <v>1.8795304501085797E-2</v>
      </c>
      <c r="J965" s="13">
        <v>51.839409000000003</v>
      </c>
      <c r="K965" s="14">
        <f t="shared" si="304"/>
        <v>-1.7934033465911714E-3</v>
      </c>
      <c r="L965" s="13">
        <v>136.554947</v>
      </c>
      <c r="M965" s="14">
        <f t="shared" si="305"/>
        <v>-1.1665557005714478E-3</v>
      </c>
      <c r="N965" s="13">
        <v>140.150497</v>
      </c>
      <c r="O965" s="14">
        <f t="shared" si="306"/>
        <v>7.7875273594647521E-3</v>
      </c>
      <c r="P965" s="13">
        <v>284.54589800000002</v>
      </c>
      <c r="Q965" s="14">
        <f t="shared" si="307"/>
        <v>8.5526855102304733E-3</v>
      </c>
      <c r="R965" s="13">
        <v>45.245522000000001</v>
      </c>
      <c r="S965" s="14">
        <f t="shared" si="308"/>
        <v>-2.9257366960125264E-2</v>
      </c>
      <c r="T965" s="13">
        <v>166.968628</v>
      </c>
      <c r="U965" s="14">
        <f t="shared" si="309"/>
        <v>5.4167278836625421E-3</v>
      </c>
      <c r="V965" s="13">
        <v>59.175640000000001</v>
      </c>
      <c r="W965" s="14">
        <f t="shared" si="310"/>
        <v>1.4032342235324347E-2</v>
      </c>
      <c r="X965" s="13">
        <v>359.06338499999998</v>
      </c>
      <c r="Y965" s="14">
        <f t="shared" si="311"/>
        <v>1.8439752018242883E-2</v>
      </c>
      <c r="Z965" s="13">
        <v>78.915901000000005</v>
      </c>
      <c r="AA965" s="14">
        <f t="shared" si="312"/>
        <v>1.7915757730018633E-2</v>
      </c>
      <c r="AB965" s="13">
        <v>303.37246699999997</v>
      </c>
      <c r="AC965" s="14">
        <f t="shared" si="313"/>
        <v>3.6004140859282607E-3</v>
      </c>
      <c r="AD965" s="13">
        <v>266.78497299999998</v>
      </c>
      <c r="AE965" s="14">
        <f t="shared" si="314"/>
        <v>-2.103649438052102E-2</v>
      </c>
      <c r="AF965" s="13">
        <v>160.554382</v>
      </c>
      <c r="AG965" s="14">
        <f t="shared" si="315"/>
        <v>1.4219083485305317E-2</v>
      </c>
      <c r="AH965" s="13">
        <v>46.724873000000002</v>
      </c>
      <c r="AI965" s="14">
        <f t="shared" si="316"/>
        <v>-3.8631454115605202E-3</v>
      </c>
      <c r="AJ965" s="13">
        <v>146.506058</v>
      </c>
      <c r="AK965" s="14">
        <f t="shared" si="317"/>
        <v>1.4987025087896733E-2</v>
      </c>
      <c r="AL965" s="13">
        <v>116.66999800000001</v>
      </c>
      <c r="AM965" s="14">
        <f t="shared" si="318"/>
        <v>8.819679916650669E-3</v>
      </c>
      <c r="AN965" s="13">
        <v>222.42602500000001</v>
      </c>
      <c r="AO965" s="14">
        <f t="shared" si="319"/>
        <v>2.0696944953054519E-2</v>
      </c>
    </row>
    <row r="966" spans="1:41" x14ac:dyDescent="0.2">
      <c r="A966" s="50">
        <v>44655</v>
      </c>
      <c r="B966" s="49">
        <v>176.184921</v>
      </c>
      <c r="C966" s="14">
        <f t="shared" si="300"/>
        <v>2.3693407170372938E-2</v>
      </c>
      <c r="D966" s="13">
        <v>168.346497</v>
      </c>
      <c r="E966" s="14">
        <f t="shared" si="301"/>
        <v>2.9264484339257546E-2</v>
      </c>
      <c r="F966" s="13">
        <v>345.42999300000002</v>
      </c>
      <c r="G966" s="14">
        <f t="shared" si="302"/>
        <v>-1.8330146380439949E-2</v>
      </c>
      <c r="H966" s="13">
        <v>45.120486999999997</v>
      </c>
      <c r="I966" s="14">
        <f t="shared" si="303"/>
        <v>8.59543380334582E-3</v>
      </c>
      <c r="J966" s="13">
        <v>52.034992000000003</v>
      </c>
      <c r="K966" s="14">
        <f t="shared" si="304"/>
        <v>3.7728632284368402E-3</v>
      </c>
      <c r="L966" s="13">
        <v>138.12982199999999</v>
      </c>
      <c r="M966" s="14">
        <f t="shared" si="305"/>
        <v>1.1532903308145936E-2</v>
      </c>
      <c r="N966" s="13">
        <v>142.971497</v>
      </c>
      <c r="O966" s="14">
        <f t="shared" si="306"/>
        <v>2.0128362441697245E-2</v>
      </c>
      <c r="P966" s="13">
        <v>288.023865</v>
      </c>
      <c r="Q966" s="14">
        <f t="shared" si="307"/>
        <v>1.2222868171517298E-2</v>
      </c>
      <c r="R966" s="13">
        <v>46.270617999999999</v>
      </c>
      <c r="S966" s="14">
        <f t="shared" si="308"/>
        <v>2.2656297345845511E-2</v>
      </c>
      <c r="T966" s="13">
        <v>165.356934</v>
      </c>
      <c r="U966" s="14">
        <f t="shared" si="309"/>
        <v>-9.6526755912493822E-3</v>
      </c>
      <c r="V966" s="13">
        <v>58.865028000000002</v>
      </c>
      <c r="W966" s="14">
        <f t="shared" si="310"/>
        <v>-5.2489842103946582E-3</v>
      </c>
      <c r="X966" s="13">
        <v>361.963776</v>
      </c>
      <c r="Y966" s="14">
        <f t="shared" si="311"/>
        <v>8.0776573751735192E-3</v>
      </c>
      <c r="Z966" s="13">
        <v>78.887557999999999</v>
      </c>
      <c r="AA966" s="14">
        <f t="shared" si="312"/>
        <v>-3.5915448776291381E-4</v>
      </c>
      <c r="AB966" s="13">
        <v>308.81393400000002</v>
      </c>
      <c r="AC966" s="14">
        <f t="shared" si="313"/>
        <v>1.7936588161113765E-2</v>
      </c>
      <c r="AD966" s="13">
        <v>273.256866</v>
      </c>
      <c r="AE966" s="14">
        <f t="shared" si="314"/>
        <v>2.4258836347577972E-2</v>
      </c>
      <c r="AF966" s="13">
        <v>160.13826</v>
      </c>
      <c r="AG966" s="14">
        <f t="shared" si="315"/>
        <v>-2.5917822660237455E-3</v>
      </c>
      <c r="AH966" s="13">
        <v>46.154063999999998</v>
      </c>
      <c r="AI966" s="14">
        <f t="shared" si="316"/>
        <v>-1.2216384194345564E-2</v>
      </c>
      <c r="AJ966" s="13">
        <v>145.55197100000001</v>
      </c>
      <c r="AK966" s="14">
        <f t="shared" si="317"/>
        <v>-6.512269956782224E-3</v>
      </c>
      <c r="AL966" s="13">
        <v>121.860001</v>
      </c>
      <c r="AM966" s="14">
        <f t="shared" si="318"/>
        <v>4.448446977774001E-2</v>
      </c>
      <c r="AN966" s="13">
        <v>223.78207399999999</v>
      </c>
      <c r="AO966" s="14">
        <f t="shared" si="319"/>
        <v>6.0966292051480853E-3</v>
      </c>
    </row>
    <row r="967" spans="1:41" x14ac:dyDescent="0.2">
      <c r="A967" s="50">
        <v>44656</v>
      </c>
      <c r="B967" s="49">
        <v>172.84761</v>
      </c>
      <c r="C967" s="14">
        <f t="shared" si="300"/>
        <v>-1.894209209878972E-2</v>
      </c>
      <c r="D967" s="13">
        <v>164.054993</v>
      </c>
      <c r="E967" s="14">
        <f t="shared" si="301"/>
        <v>-2.5492089686903308E-2</v>
      </c>
      <c r="F967" s="13">
        <v>344.79998799999998</v>
      </c>
      <c r="G967" s="14">
        <f t="shared" si="302"/>
        <v>-1.8238283089681007E-3</v>
      </c>
      <c r="H967" s="13">
        <v>45.148781</v>
      </c>
      <c r="I967" s="14">
        <f t="shared" si="303"/>
        <v>6.2707656502025699E-4</v>
      </c>
      <c r="J967" s="13">
        <v>51.500481000000001</v>
      </c>
      <c r="K967" s="14">
        <f t="shared" si="304"/>
        <v>-1.0272145328666604E-2</v>
      </c>
      <c r="L967" s="13">
        <v>135.179428</v>
      </c>
      <c r="M967" s="14">
        <f t="shared" si="305"/>
        <v>-2.1359572880648381E-2</v>
      </c>
      <c r="N967" s="13">
        <v>140.591003</v>
      </c>
      <c r="O967" s="14">
        <f t="shared" si="306"/>
        <v>-1.6650129920651291E-2</v>
      </c>
      <c r="P967" s="13">
        <v>287.34524499999998</v>
      </c>
      <c r="Q967" s="14">
        <f t="shared" si="307"/>
        <v>-2.3561242051939324E-3</v>
      </c>
      <c r="R967" s="13">
        <v>45.264332000000003</v>
      </c>
      <c r="S967" s="14">
        <f t="shared" si="308"/>
        <v>-2.1747840065589719E-2</v>
      </c>
      <c r="T967" s="13">
        <v>166.42515599999999</v>
      </c>
      <c r="U967" s="14">
        <f t="shared" si="309"/>
        <v>6.4600980083484583E-3</v>
      </c>
      <c r="V967" s="13">
        <v>58.799145000000003</v>
      </c>
      <c r="W967" s="14">
        <f t="shared" si="310"/>
        <v>-1.1192214161521719E-3</v>
      </c>
      <c r="X967" s="13">
        <v>358.42218000000003</v>
      </c>
      <c r="Y967" s="14">
        <f t="shared" si="311"/>
        <v>-9.7843934526751219E-3</v>
      </c>
      <c r="Z967" s="13">
        <v>79.104873999999995</v>
      </c>
      <c r="AA967" s="14">
        <f t="shared" si="312"/>
        <v>2.754756333058106E-3</v>
      </c>
      <c r="AB967" s="13">
        <v>304.80386399999998</v>
      </c>
      <c r="AC967" s="14">
        <f t="shared" si="313"/>
        <v>-1.2985392038689647E-2</v>
      </c>
      <c r="AD967" s="13">
        <v>258.98483299999998</v>
      </c>
      <c r="AE967" s="14">
        <f t="shared" si="314"/>
        <v>-5.2229366489184637E-2</v>
      </c>
      <c r="AF967" s="13">
        <v>160.30848700000001</v>
      </c>
      <c r="AG967" s="14">
        <f t="shared" si="315"/>
        <v>1.0630001849651904E-3</v>
      </c>
      <c r="AH967" s="13">
        <v>46.425884000000003</v>
      </c>
      <c r="AI967" s="14">
        <f t="shared" si="316"/>
        <v>5.8894055353393426E-3</v>
      </c>
      <c r="AJ967" s="13">
        <v>146.062073</v>
      </c>
      <c r="AK967" s="14">
        <f t="shared" si="317"/>
        <v>3.5046038641413091E-3</v>
      </c>
      <c r="AL967" s="13">
        <v>117.650002</v>
      </c>
      <c r="AM967" s="14">
        <f t="shared" si="318"/>
        <v>-3.4547833296013186E-2</v>
      </c>
      <c r="AN967" s="13">
        <v>222.16068999999999</v>
      </c>
      <c r="AO967" s="14">
        <f t="shared" si="319"/>
        <v>-7.2453703329249386E-3</v>
      </c>
    </row>
    <row r="968" spans="1:41" x14ac:dyDescent="0.2">
      <c r="A968" s="50">
        <v>44657</v>
      </c>
      <c r="B968" s="49">
        <v>169.658447</v>
      </c>
      <c r="C968" s="14">
        <f t="shared" si="300"/>
        <v>-1.8450720840166746E-2</v>
      </c>
      <c r="D968" s="13">
        <v>158.75599700000001</v>
      </c>
      <c r="E968" s="14">
        <f t="shared" si="301"/>
        <v>-3.2300120240777996E-2</v>
      </c>
      <c r="F968" s="13">
        <v>344.709991</v>
      </c>
      <c r="G968" s="14">
        <f t="shared" si="302"/>
        <v>-2.6101219005836285E-4</v>
      </c>
      <c r="H968" s="13">
        <v>45.016739000000001</v>
      </c>
      <c r="I968" s="14">
        <f t="shared" si="303"/>
        <v>-2.924597233311732E-3</v>
      </c>
      <c r="J968" s="13">
        <v>50.984729999999999</v>
      </c>
      <c r="K968" s="14">
        <f t="shared" si="304"/>
        <v>-1.0014488990889303E-2</v>
      </c>
      <c r="L968" s="13">
        <v>132.13935900000001</v>
      </c>
      <c r="M968" s="14">
        <f t="shared" si="305"/>
        <v>-2.2489139397749103E-2</v>
      </c>
      <c r="N968" s="13">
        <v>136.54800399999999</v>
      </c>
      <c r="O968" s="14">
        <f t="shared" si="306"/>
        <v>-2.8757167341640022E-2</v>
      </c>
      <c r="P968" s="13">
        <v>281.38836700000002</v>
      </c>
      <c r="Q968" s="14">
        <f t="shared" si="307"/>
        <v>-2.0730734555917119E-2</v>
      </c>
      <c r="R968" s="13">
        <v>44.709465000000002</v>
      </c>
      <c r="S968" s="14">
        <f t="shared" si="308"/>
        <v>-1.2258371558427128E-2</v>
      </c>
      <c r="T968" s="13">
        <v>170.754211</v>
      </c>
      <c r="U968" s="14">
        <f t="shared" si="309"/>
        <v>2.6012023086221525E-2</v>
      </c>
      <c r="V968" s="13">
        <v>59.392124000000003</v>
      </c>
      <c r="W968" s="14">
        <f t="shared" si="310"/>
        <v>1.0084823512314767E-2</v>
      </c>
      <c r="X968" s="13">
        <v>348.78387500000002</v>
      </c>
      <c r="Y968" s="14">
        <f t="shared" si="311"/>
        <v>-2.689092789960712E-2</v>
      </c>
      <c r="Z968" s="13">
        <v>80.285965000000004</v>
      </c>
      <c r="AA968" s="14">
        <f t="shared" si="312"/>
        <v>1.493069820198456E-2</v>
      </c>
      <c r="AB968" s="13">
        <v>293.64630099999999</v>
      </c>
      <c r="AC968" s="14">
        <f t="shared" si="313"/>
        <v>-3.6605713764835901E-2</v>
      </c>
      <c r="AD968" s="13">
        <v>243.76393100000001</v>
      </c>
      <c r="AE968" s="14">
        <f t="shared" si="314"/>
        <v>-5.8771403034246328E-2</v>
      </c>
      <c r="AF968" s="13">
        <v>163.04179400000001</v>
      </c>
      <c r="AG968" s="14">
        <f t="shared" si="315"/>
        <v>1.7050295035221597E-2</v>
      </c>
      <c r="AH968" s="13">
        <v>47.902737000000002</v>
      </c>
      <c r="AI968" s="14">
        <f t="shared" si="316"/>
        <v>3.1810982856029124E-2</v>
      </c>
      <c r="AJ968" s="13">
        <v>148.14977999999999</v>
      </c>
      <c r="AK968" s="14">
        <f t="shared" si="317"/>
        <v>1.429328611541747E-2</v>
      </c>
      <c r="AL968" s="13">
        <v>112.489998</v>
      </c>
      <c r="AM968" s="14">
        <f t="shared" si="318"/>
        <v>-4.3858936780978519E-2</v>
      </c>
      <c r="AN968" s="13">
        <v>215.20373499999999</v>
      </c>
      <c r="AO968" s="14">
        <f t="shared" si="319"/>
        <v>-3.131496845819115E-2</v>
      </c>
    </row>
    <row r="969" spans="1:41" x14ac:dyDescent="0.2">
      <c r="A969" s="50">
        <v>44658</v>
      </c>
      <c r="B969" s="49">
        <v>169.964508</v>
      </c>
      <c r="C969" s="14">
        <f t="shared" si="300"/>
        <v>1.8039832699872083E-3</v>
      </c>
      <c r="D969" s="13">
        <v>157.78450000000001</v>
      </c>
      <c r="E969" s="14">
        <f t="shared" si="301"/>
        <v>-6.1194349716439111E-3</v>
      </c>
      <c r="F969" s="13">
        <v>346.51001000000002</v>
      </c>
      <c r="G969" s="14">
        <f t="shared" si="302"/>
        <v>5.2218358823259425E-3</v>
      </c>
      <c r="H969" s="13">
        <v>44.469710999999997</v>
      </c>
      <c r="I969" s="14">
        <f t="shared" si="303"/>
        <v>-1.2151657631175872E-2</v>
      </c>
      <c r="J969" s="13">
        <v>51.228538999999998</v>
      </c>
      <c r="K969" s="14">
        <f t="shared" si="304"/>
        <v>4.7820004146339468E-3</v>
      </c>
      <c r="L969" s="13">
        <v>131.44162</v>
      </c>
      <c r="M969" s="14">
        <f t="shared" si="305"/>
        <v>-5.2803268101218048E-3</v>
      </c>
      <c r="N969" s="13">
        <v>135.88850400000001</v>
      </c>
      <c r="O969" s="14">
        <f t="shared" si="306"/>
        <v>-4.8298032976006322E-3</v>
      </c>
      <c r="P969" s="13">
        <v>285.35647599999999</v>
      </c>
      <c r="Q969" s="14">
        <f t="shared" si="307"/>
        <v>1.4101894269139992E-2</v>
      </c>
      <c r="R969" s="13">
        <v>44.728264000000003</v>
      </c>
      <c r="S969" s="14">
        <f t="shared" si="308"/>
        <v>4.2047025165703467E-4</v>
      </c>
      <c r="T969" s="13">
        <v>170.313782</v>
      </c>
      <c r="U969" s="14">
        <f t="shared" si="309"/>
        <v>-2.5793155988405037E-3</v>
      </c>
      <c r="V969" s="13">
        <v>59.712142999999998</v>
      </c>
      <c r="W969" s="14">
        <f t="shared" si="310"/>
        <v>5.3882396931956844E-3</v>
      </c>
      <c r="X969" s="13">
        <v>345.31634500000001</v>
      </c>
      <c r="Y969" s="14">
        <f t="shared" si="311"/>
        <v>-9.9417726808614937E-3</v>
      </c>
      <c r="Z969" s="13">
        <v>82.015090999999998</v>
      </c>
      <c r="AA969" s="14">
        <f t="shared" si="312"/>
        <v>2.1537089328128367E-2</v>
      </c>
      <c r="AB969" s="13">
        <v>295.47979700000002</v>
      </c>
      <c r="AC969" s="14">
        <f t="shared" si="313"/>
        <v>6.2438927163601665E-3</v>
      </c>
      <c r="AD969" s="13">
        <v>241.776443</v>
      </c>
      <c r="AE969" s="14">
        <f t="shared" si="314"/>
        <v>-8.1533309372173735E-3</v>
      </c>
      <c r="AF969" s="13">
        <v>163.19309999999999</v>
      </c>
      <c r="AG969" s="14">
        <f t="shared" si="315"/>
        <v>9.2801971990064125E-4</v>
      </c>
      <c r="AH969" s="13">
        <v>49.977589000000002</v>
      </c>
      <c r="AI969" s="14">
        <f t="shared" si="316"/>
        <v>4.3313850730491765E-2</v>
      </c>
      <c r="AJ969" s="13">
        <v>150.067398</v>
      </c>
      <c r="AK969" s="14">
        <f t="shared" si="317"/>
        <v>1.2943778924275229E-2</v>
      </c>
      <c r="AL969" s="13">
        <v>113.040001</v>
      </c>
      <c r="AM969" s="14">
        <f t="shared" si="318"/>
        <v>4.8893502513887022E-3</v>
      </c>
      <c r="AN969" s="13">
        <v>212.39347799999999</v>
      </c>
      <c r="AO969" s="14">
        <f t="shared" si="319"/>
        <v>-1.3058588411581251E-2</v>
      </c>
    </row>
    <row r="970" spans="1:41" x14ac:dyDescent="0.2">
      <c r="A970" s="50">
        <v>44659</v>
      </c>
      <c r="B970" s="49">
        <v>167.940414</v>
      </c>
      <c r="C970" s="14">
        <f t="shared" si="300"/>
        <v>-1.1908921596737065E-2</v>
      </c>
      <c r="D970" s="13">
        <v>154.46049500000001</v>
      </c>
      <c r="E970" s="14">
        <f t="shared" si="301"/>
        <v>-2.1066739762143905E-2</v>
      </c>
      <c r="F970" s="13">
        <v>353.10000600000001</v>
      </c>
      <c r="G970" s="14">
        <f t="shared" si="302"/>
        <v>1.9018198060136715E-2</v>
      </c>
      <c r="H970" s="13">
        <v>44.724361000000002</v>
      </c>
      <c r="I970" s="14">
        <f t="shared" si="303"/>
        <v>5.7263695732137077E-3</v>
      </c>
      <c r="J970" s="13">
        <v>50.900329999999997</v>
      </c>
      <c r="K970" s="14">
        <f t="shared" si="304"/>
        <v>-6.4067608877154125E-3</v>
      </c>
      <c r="L970" s="13">
        <v>131.44162</v>
      </c>
      <c r="M970" s="14">
        <f t="shared" si="305"/>
        <v>0</v>
      </c>
      <c r="N970" s="13">
        <v>133.28750600000001</v>
      </c>
      <c r="O970" s="14">
        <f t="shared" si="306"/>
        <v>-1.9140677271713868E-2</v>
      </c>
      <c r="P970" s="13">
        <v>293.23614500000002</v>
      </c>
      <c r="Q970" s="14">
        <f t="shared" si="307"/>
        <v>2.7613422728139048E-2</v>
      </c>
      <c r="R970" s="13">
        <v>44.220421000000002</v>
      </c>
      <c r="S970" s="14">
        <f t="shared" si="308"/>
        <v>-1.1353961781302324E-2</v>
      </c>
      <c r="T970" s="13">
        <v>170.65115399999999</v>
      </c>
      <c r="U970" s="14">
        <f t="shared" si="309"/>
        <v>1.9808849057205702E-3</v>
      </c>
      <c r="V970" s="13">
        <v>60.079224000000004</v>
      </c>
      <c r="W970" s="14">
        <f t="shared" si="310"/>
        <v>6.1475100634054147E-3</v>
      </c>
      <c r="X970" s="13">
        <v>348.00341800000001</v>
      </c>
      <c r="Y970" s="14">
        <f t="shared" si="311"/>
        <v>7.781482223206071E-3</v>
      </c>
      <c r="Z970" s="13">
        <v>82.846573000000006</v>
      </c>
      <c r="AA970" s="14">
        <f t="shared" si="312"/>
        <v>1.0138158598153701E-2</v>
      </c>
      <c r="AB970" s="13">
        <v>291.16577100000001</v>
      </c>
      <c r="AC970" s="14">
        <f t="shared" si="313"/>
        <v>-1.4600070948336263E-2</v>
      </c>
      <c r="AD970" s="13">
        <v>230.90008499999999</v>
      </c>
      <c r="AE970" s="14">
        <f t="shared" si="314"/>
        <v>-4.4985184929699717E-2</v>
      </c>
      <c r="AF970" s="13">
        <v>163.74163799999999</v>
      </c>
      <c r="AG970" s="14">
        <f t="shared" si="315"/>
        <v>3.3612818189003857E-3</v>
      </c>
      <c r="AH970" s="13">
        <v>49.986640999999999</v>
      </c>
      <c r="AI970" s="14">
        <f t="shared" si="316"/>
        <v>1.811211821360903E-4</v>
      </c>
      <c r="AJ970" s="13">
        <v>151.238754</v>
      </c>
      <c r="AK970" s="14">
        <f t="shared" si="317"/>
        <v>7.8055328179942318E-3</v>
      </c>
      <c r="AL970" s="13">
        <v>111.209999</v>
      </c>
      <c r="AM970" s="14">
        <f t="shared" si="318"/>
        <v>-1.6188977209934841E-2</v>
      </c>
      <c r="AN970" s="13">
        <v>213.20906099999999</v>
      </c>
      <c r="AO970" s="14">
        <f t="shared" si="319"/>
        <v>3.8399625434826223E-3</v>
      </c>
    </row>
    <row r="971" spans="1:41" x14ac:dyDescent="0.2">
      <c r="A971" s="50">
        <v>44662</v>
      </c>
      <c r="B971" s="49">
        <v>163.65527299999999</v>
      </c>
      <c r="C971" s="14">
        <f t="shared" si="300"/>
        <v>-2.5515841588910293E-2</v>
      </c>
      <c r="D971" s="13">
        <v>151.121994</v>
      </c>
      <c r="E971" s="14">
        <f t="shared" si="301"/>
        <v>-2.1613947307368209E-2</v>
      </c>
      <c r="F971" s="13">
        <v>352.01998900000001</v>
      </c>
      <c r="G971" s="14">
        <f t="shared" si="302"/>
        <v>-3.0586717123987084E-3</v>
      </c>
      <c r="H971" s="13">
        <v>44.903561000000003</v>
      </c>
      <c r="I971" s="14">
        <f t="shared" si="303"/>
        <v>4.0067649038071362E-3</v>
      </c>
      <c r="J971" s="13">
        <v>49.587502000000001</v>
      </c>
      <c r="K971" s="14">
        <f t="shared" si="304"/>
        <v>-2.5792131406613628E-2</v>
      </c>
      <c r="L971" s="13">
        <v>130.225571</v>
      </c>
      <c r="M971" s="14">
        <f t="shared" si="305"/>
        <v>-9.2516282133466854E-3</v>
      </c>
      <c r="N971" s="13">
        <v>128.82350199999999</v>
      </c>
      <c r="O971" s="14">
        <f t="shared" si="306"/>
        <v>-3.3491541210171727E-2</v>
      </c>
      <c r="P971" s="13">
        <v>289.098389</v>
      </c>
      <c r="Q971" s="14">
        <f t="shared" si="307"/>
        <v>-1.4110661562543814E-2</v>
      </c>
      <c r="R971" s="13">
        <v>43.797210999999997</v>
      </c>
      <c r="S971" s="14">
        <f t="shared" si="308"/>
        <v>-9.570465192993205E-3</v>
      </c>
      <c r="T971" s="13">
        <v>168.51469399999999</v>
      </c>
      <c r="U971" s="14">
        <f t="shared" si="309"/>
        <v>-1.2519458262790328E-2</v>
      </c>
      <c r="V971" s="13">
        <v>60.060402000000003</v>
      </c>
      <c r="W971" s="14">
        <f t="shared" si="310"/>
        <v>-3.1328633672100814E-4</v>
      </c>
      <c r="X971" s="13">
        <v>343.16275000000002</v>
      </c>
      <c r="Y971" s="14">
        <f t="shared" si="311"/>
        <v>-1.3909828897140319E-2</v>
      </c>
      <c r="Z971" s="13">
        <v>81.854438999999999</v>
      </c>
      <c r="AA971" s="14">
        <f t="shared" si="312"/>
        <v>-1.1975558723473223E-2</v>
      </c>
      <c r="AB971" s="13">
        <v>279.684662</v>
      </c>
      <c r="AC971" s="14">
        <f t="shared" si="313"/>
        <v>-3.943152026616481E-2</v>
      </c>
      <c r="AD971" s="13">
        <v>218.89515700000001</v>
      </c>
      <c r="AE971" s="14">
        <f t="shared" si="314"/>
        <v>-5.1991873454702242E-2</v>
      </c>
      <c r="AF971" s="13">
        <v>163.240387</v>
      </c>
      <c r="AG971" s="14">
        <f t="shared" si="315"/>
        <v>-3.0612311329143438E-3</v>
      </c>
      <c r="AH971" s="13">
        <v>48.863143999999998</v>
      </c>
      <c r="AI971" s="14">
        <f t="shared" si="316"/>
        <v>-2.2475945123017982E-2</v>
      </c>
      <c r="AJ971" s="13">
        <v>150.66253699999999</v>
      </c>
      <c r="AK971" s="14">
        <f t="shared" si="317"/>
        <v>-3.8099824599190368E-3</v>
      </c>
      <c r="AL971" s="13">
        <v>109.80999799999999</v>
      </c>
      <c r="AM971" s="14">
        <f t="shared" si="318"/>
        <v>-1.2588805076780951E-2</v>
      </c>
      <c r="AN971" s="13">
        <v>211.01779199999999</v>
      </c>
      <c r="AO971" s="14">
        <f t="shared" si="319"/>
        <v>-1.0277560389424512E-2</v>
      </c>
    </row>
    <row r="972" spans="1:41" x14ac:dyDescent="0.2">
      <c r="A972" s="50">
        <v>44663</v>
      </c>
      <c r="B972" s="49">
        <v>165.54115300000001</v>
      </c>
      <c r="C972" s="14">
        <f t="shared" si="300"/>
        <v>1.1523490599658404E-2</v>
      </c>
      <c r="D972" s="13">
        <v>150.78750600000001</v>
      </c>
      <c r="E972" s="14">
        <f t="shared" si="301"/>
        <v>-2.2133641248803793E-3</v>
      </c>
      <c r="F972" s="13">
        <v>349.73998999999998</v>
      </c>
      <c r="G972" s="14">
        <f t="shared" si="302"/>
        <v>-6.4769020829666957E-3</v>
      </c>
      <c r="H972" s="13">
        <v>44.564025999999998</v>
      </c>
      <c r="I972" s="14">
        <f t="shared" si="303"/>
        <v>-7.5614270324797506E-3</v>
      </c>
      <c r="J972" s="13">
        <v>48.593497999999997</v>
      </c>
      <c r="K972" s="14">
        <f t="shared" si="304"/>
        <v>-2.0045454195293022E-2</v>
      </c>
      <c r="L972" s="13">
        <v>130.414963</v>
      </c>
      <c r="M972" s="14">
        <f t="shared" si="305"/>
        <v>1.4543380270530815E-3</v>
      </c>
      <c r="N972" s="13">
        <v>127.7145</v>
      </c>
      <c r="O972" s="14">
        <f t="shared" si="306"/>
        <v>-8.6086931560049873E-3</v>
      </c>
      <c r="P972" s="13">
        <v>288.69305400000002</v>
      </c>
      <c r="Q972" s="14">
        <f t="shared" si="307"/>
        <v>-1.4020659243451083E-3</v>
      </c>
      <c r="R972" s="13">
        <v>43.731380000000001</v>
      </c>
      <c r="S972" s="14">
        <f t="shared" si="308"/>
        <v>-1.5030865778187241E-3</v>
      </c>
      <c r="T972" s="13">
        <v>168.57093800000001</v>
      </c>
      <c r="U972" s="14">
        <f t="shared" si="309"/>
        <v>3.337631791326956E-4</v>
      </c>
      <c r="V972" s="13">
        <v>60.766334999999998</v>
      </c>
      <c r="W972" s="14">
        <f t="shared" si="310"/>
        <v>1.1753717532559937E-2</v>
      </c>
      <c r="X972" s="13">
        <v>341.611786</v>
      </c>
      <c r="Y972" s="14">
        <f t="shared" si="311"/>
        <v>-4.5196164210714596E-3</v>
      </c>
      <c r="Z972" s="13">
        <v>80.909583999999995</v>
      </c>
      <c r="AA972" s="14">
        <f t="shared" si="312"/>
        <v>-1.1543112524416754E-2</v>
      </c>
      <c r="AB972" s="13">
        <v>276.54718000000003</v>
      </c>
      <c r="AC972" s="14">
        <f t="shared" si="313"/>
        <v>-1.12179265661696E-2</v>
      </c>
      <c r="AD972" s="13">
        <v>214.770309</v>
      </c>
      <c r="AE972" s="14">
        <f t="shared" si="314"/>
        <v>-1.8843943632795956E-2</v>
      </c>
      <c r="AF972" s="13">
        <v>163.90245100000001</v>
      </c>
      <c r="AG972" s="14">
        <f t="shared" si="315"/>
        <v>4.0557610292850654E-3</v>
      </c>
      <c r="AH972" s="13">
        <v>48.120185999999997</v>
      </c>
      <c r="AI972" s="14">
        <f t="shared" si="316"/>
        <v>-1.5204875069029566E-2</v>
      </c>
      <c r="AJ972" s="13">
        <v>150.20907600000001</v>
      </c>
      <c r="AK972" s="14">
        <f t="shared" si="317"/>
        <v>-3.0097793985771615E-3</v>
      </c>
      <c r="AL972" s="13">
        <v>108.25</v>
      </c>
      <c r="AM972" s="14">
        <f t="shared" si="318"/>
        <v>-1.4206338479306746E-2</v>
      </c>
      <c r="AN972" s="13">
        <v>207.72602800000001</v>
      </c>
      <c r="AO972" s="14">
        <f t="shared" si="319"/>
        <v>-1.5599461869073017E-2</v>
      </c>
    </row>
    <row r="973" spans="1:41" x14ac:dyDescent="0.2">
      <c r="A973" s="50">
        <v>44664</v>
      </c>
      <c r="B973" s="49">
        <v>168.24650600000001</v>
      </c>
      <c r="C973" s="14">
        <f t="shared" si="300"/>
        <v>1.6342480108254342E-2</v>
      </c>
      <c r="D973" s="13">
        <v>155.541</v>
      </c>
      <c r="E973" s="14">
        <f t="shared" si="301"/>
        <v>3.1524455348442393E-2</v>
      </c>
      <c r="F973" s="13">
        <v>346.22000100000002</v>
      </c>
      <c r="G973" s="14">
        <f t="shared" si="302"/>
        <v>-1.0064588267415298E-2</v>
      </c>
      <c r="H973" s="13">
        <v>45.186508000000003</v>
      </c>
      <c r="I973" s="14">
        <f t="shared" si="303"/>
        <v>1.3968262203239989E-2</v>
      </c>
      <c r="J973" s="13">
        <v>48.902949999999997</v>
      </c>
      <c r="K973" s="14">
        <f t="shared" si="304"/>
        <v>6.3681770758714507E-3</v>
      </c>
      <c r="L973" s="13">
        <v>131.92005900000001</v>
      </c>
      <c r="M973" s="14">
        <f t="shared" si="305"/>
        <v>1.1540822965229847E-2</v>
      </c>
      <c r="N973" s="13">
        <v>129.89399700000001</v>
      </c>
      <c r="O973" s="14">
        <f t="shared" si="306"/>
        <v>1.7065384118483129E-2</v>
      </c>
      <c r="P973" s="13">
        <v>292.58581500000003</v>
      </c>
      <c r="Q973" s="14">
        <f t="shared" si="307"/>
        <v>1.3484082647863049E-2</v>
      </c>
      <c r="R973" s="13">
        <v>44.211021000000002</v>
      </c>
      <c r="S973" s="14">
        <f t="shared" si="308"/>
        <v>1.0967890791463653E-2</v>
      </c>
      <c r="T973" s="13">
        <v>169.28308100000001</v>
      </c>
      <c r="U973" s="14">
        <f t="shared" si="309"/>
        <v>4.2245894129153694E-3</v>
      </c>
      <c r="V973" s="13">
        <v>60.926341999999998</v>
      </c>
      <c r="W973" s="14">
        <f t="shared" si="310"/>
        <v>2.6331520569735645E-3</v>
      </c>
      <c r="X973" s="13">
        <v>350.838684</v>
      </c>
      <c r="Y973" s="14">
        <f t="shared" si="311"/>
        <v>2.700989362234707E-2</v>
      </c>
      <c r="Z973" s="13">
        <v>81.382026999999994</v>
      </c>
      <c r="AA973" s="14">
        <f t="shared" si="312"/>
        <v>5.8391475600714227E-3</v>
      </c>
      <c r="AB973" s="13">
        <v>281.99850500000002</v>
      </c>
      <c r="AC973" s="14">
        <f t="shared" si="313"/>
        <v>1.9712097588556077E-2</v>
      </c>
      <c r="AD973" s="13">
        <v>221.751541</v>
      </c>
      <c r="AE973" s="14">
        <f t="shared" si="314"/>
        <v>3.2505573198202242E-2</v>
      </c>
      <c r="AF973" s="13">
        <v>163.61866800000001</v>
      </c>
      <c r="AG973" s="14">
        <f t="shared" si="315"/>
        <v>-1.7314140103982245E-3</v>
      </c>
      <c r="AH973" s="13">
        <v>48.111130000000003</v>
      </c>
      <c r="AI973" s="14">
        <f t="shared" si="316"/>
        <v>-1.8819544878723171E-4</v>
      </c>
      <c r="AJ973" s="13">
        <v>150.63417100000001</v>
      </c>
      <c r="AK973" s="14">
        <f t="shared" si="317"/>
        <v>2.830022068706306E-3</v>
      </c>
      <c r="AL973" s="13">
        <v>105.16999800000001</v>
      </c>
      <c r="AM973" s="14">
        <f t="shared" si="318"/>
        <v>-2.8452674364895958E-2</v>
      </c>
      <c r="AN973" s="13">
        <v>209.56353799999999</v>
      </c>
      <c r="AO973" s="14">
        <f t="shared" si="319"/>
        <v>8.8458341869415147E-3</v>
      </c>
    </row>
    <row r="974" spans="1:41" x14ac:dyDescent="0.2">
      <c r="A974" s="50">
        <v>44665</v>
      </c>
      <c r="B974" s="49">
        <v>163.20107999999999</v>
      </c>
      <c r="C974" s="14">
        <f t="shared" si="300"/>
        <v>-2.9988295863927261E-2</v>
      </c>
      <c r="D974" s="13">
        <v>151.70649700000001</v>
      </c>
      <c r="E974" s="14">
        <f t="shared" si="301"/>
        <v>-2.4652683215357851E-2</v>
      </c>
      <c r="F974" s="13">
        <v>344.32998700000002</v>
      </c>
      <c r="G974" s="14">
        <f t="shared" si="302"/>
        <v>-5.4589971536624926E-3</v>
      </c>
      <c r="H974" s="13">
        <v>44.875270999999998</v>
      </c>
      <c r="I974" s="14">
        <f t="shared" si="303"/>
        <v>-6.887830323157651E-3</v>
      </c>
      <c r="J974" s="13">
        <v>47.983970999999997</v>
      </c>
      <c r="K974" s="14">
        <f t="shared" si="304"/>
        <v>-1.8791892922615072E-2</v>
      </c>
      <c r="L974" s="13">
        <v>130.04617300000001</v>
      </c>
      <c r="M974" s="14">
        <f t="shared" si="305"/>
        <v>-1.4204708625850437E-2</v>
      </c>
      <c r="N974" s="13">
        <v>126.730003</v>
      </c>
      <c r="O974" s="14">
        <f t="shared" si="306"/>
        <v>-2.4358277311306464E-2</v>
      </c>
      <c r="P974" s="13">
        <v>287.02474999999998</v>
      </c>
      <c r="Q974" s="14">
        <f t="shared" si="307"/>
        <v>-1.9006611786699379E-2</v>
      </c>
      <c r="R974" s="13">
        <v>42.950797999999999</v>
      </c>
      <c r="S974" s="14">
        <f t="shared" si="308"/>
        <v>-2.8504725100105821E-2</v>
      </c>
      <c r="T974" s="13">
        <v>168.57093800000001</v>
      </c>
      <c r="U974" s="14">
        <f t="shared" si="309"/>
        <v>-4.2068173369316231E-3</v>
      </c>
      <c r="V974" s="13">
        <v>61.199291000000002</v>
      </c>
      <c r="W974" s="14">
        <f t="shared" si="310"/>
        <v>4.4799833871529415E-3</v>
      </c>
      <c r="X974" s="13">
        <v>353.48623700000002</v>
      </c>
      <c r="Y974" s="14">
        <f t="shared" si="311"/>
        <v>7.5463542669087502E-3</v>
      </c>
      <c r="Z974" s="13">
        <v>82.119026000000005</v>
      </c>
      <c r="AA974" s="14">
        <f t="shared" si="312"/>
        <v>9.056041329617015E-3</v>
      </c>
      <c r="AB974" s="13">
        <v>274.360748</v>
      </c>
      <c r="AC974" s="14">
        <f t="shared" si="313"/>
        <v>-2.7084388266526482E-2</v>
      </c>
      <c r="AD974" s="13">
        <v>212.31341599999999</v>
      </c>
      <c r="AE974" s="14">
        <f t="shared" si="314"/>
        <v>-4.2561710991672497E-2</v>
      </c>
      <c r="AF974" s="13">
        <v>162.57835399999999</v>
      </c>
      <c r="AG974" s="14">
        <f t="shared" si="315"/>
        <v>-6.3581620160849672E-3</v>
      </c>
      <c r="AH974" s="13">
        <v>48.129246000000002</v>
      </c>
      <c r="AI974" s="14">
        <f t="shared" si="316"/>
        <v>3.7654488680693987E-4</v>
      </c>
      <c r="AJ974" s="13">
        <v>149.793442</v>
      </c>
      <c r="AK974" s="14">
        <f t="shared" si="317"/>
        <v>-5.581263496979072E-3</v>
      </c>
      <c r="AL974" s="13">
        <v>102.30999799999999</v>
      </c>
      <c r="AM974" s="14">
        <f t="shared" si="318"/>
        <v>-2.7194067266217981E-2</v>
      </c>
      <c r="AN974" s="13">
        <v>209.09188800000001</v>
      </c>
      <c r="AO974" s="14">
        <f t="shared" si="319"/>
        <v>-2.2506300690532388E-3</v>
      </c>
    </row>
    <row r="975" spans="1:41" x14ac:dyDescent="0.2">
      <c r="A975" s="50">
        <v>44669</v>
      </c>
      <c r="B975" s="49">
        <v>162.98387099999999</v>
      </c>
      <c r="C975" s="14">
        <f t="shared" si="300"/>
        <v>-1.3309286923836039E-3</v>
      </c>
      <c r="D975" s="13">
        <v>152.78500399999999</v>
      </c>
      <c r="E975" s="14">
        <f t="shared" si="301"/>
        <v>7.1091681722765809E-3</v>
      </c>
      <c r="F975" s="13">
        <v>346.64999399999999</v>
      </c>
      <c r="G975" s="14">
        <f t="shared" si="302"/>
        <v>6.7377431173312186E-3</v>
      </c>
      <c r="H975" s="13">
        <v>44.196193999999998</v>
      </c>
      <c r="I975" s="14">
        <f t="shared" si="303"/>
        <v>-1.5132543712103708E-2</v>
      </c>
      <c r="J975" s="13">
        <v>47.927703999999999</v>
      </c>
      <c r="K975" s="14">
        <f t="shared" si="304"/>
        <v>-1.1726207487079421E-3</v>
      </c>
      <c r="L975" s="13">
        <v>127.354935</v>
      </c>
      <c r="M975" s="14">
        <f t="shared" si="305"/>
        <v>-2.0694480567298279E-2</v>
      </c>
      <c r="N975" s="13">
        <v>127.676498</v>
      </c>
      <c r="O975" s="14">
        <f t="shared" si="306"/>
        <v>7.4685944732439946E-3</v>
      </c>
      <c r="P975" s="13">
        <v>282.96237200000002</v>
      </c>
      <c r="Q975" s="14">
        <f t="shared" si="307"/>
        <v>-1.4153406631309595E-2</v>
      </c>
      <c r="R975" s="13">
        <v>43.863045</v>
      </c>
      <c r="S975" s="14">
        <f t="shared" si="308"/>
        <v>2.1239349266572338E-2</v>
      </c>
      <c r="T975" s="13">
        <v>166.47200000000001</v>
      </c>
      <c r="U975" s="14">
        <f t="shared" si="309"/>
        <v>-1.2451363354221812E-2</v>
      </c>
      <c r="V975" s="13">
        <v>60.653381000000003</v>
      </c>
      <c r="W975" s="14">
        <f t="shared" si="310"/>
        <v>-8.9202013794571489E-3</v>
      </c>
      <c r="X975" s="13">
        <v>352.47860700000001</v>
      </c>
      <c r="Y975" s="14">
        <f t="shared" si="311"/>
        <v>-2.8505494543483723E-3</v>
      </c>
      <c r="Z975" s="13">
        <v>81.325325000000007</v>
      </c>
      <c r="AA975" s="14">
        <f t="shared" si="312"/>
        <v>-9.6652510223391719E-3</v>
      </c>
      <c r="AB975" s="13">
        <v>275.037262</v>
      </c>
      <c r="AC975" s="14">
        <f t="shared" si="313"/>
        <v>2.4657827511098684E-3</v>
      </c>
      <c r="AD975" s="13">
        <v>217.55685399999999</v>
      </c>
      <c r="AE975" s="14">
        <f t="shared" si="314"/>
        <v>2.4696687090183689E-2</v>
      </c>
      <c r="AF975" s="13">
        <v>161.178619</v>
      </c>
      <c r="AG975" s="14">
        <f t="shared" si="315"/>
        <v>-8.6096024812749583E-3</v>
      </c>
      <c r="AH975" s="13">
        <v>46.969509000000002</v>
      </c>
      <c r="AI975" s="14">
        <f t="shared" si="316"/>
        <v>-2.4096305186247835E-2</v>
      </c>
      <c r="AJ975" s="13">
        <v>148.36703499999999</v>
      </c>
      <c r="AK975" s="14">
        <f t="shared" si="317"/>
        <v>-9.5224929807008474E-3</v>
      </c>
      <c r="AL975" s="13">
        <v>100.58000199999999</v>
      </c>
      <c r="AM975" s="14">
        <f t="shared" si="318"/>
        <v>-1.6909354254898923E-2</v>
      </c>
      <c r="AN975" s="13">
        <v>209.46525600000001</v>
      </c>
      <c r="AO975" s="14">
        <f t="shared" si="319"/>
        <v>1.7856646834619738E-3</v>
      </c>
    </row>
    <row r="976" spans="1:41" x14ac:dyDescent="0.2">
      <c r="A976" s="50">
        <v>44670</v>
      </c>
      <c r="B976" s="49">
        <v>165.28443899999999</v>
      </c>
      <c r="C976" s="14">
        <f t="shared" si="300"/>
        <v>1.4115310833425987E-2</v>
      </c>
      <c r="D976" s="13">
        <v>158.11549400000001</v>
      </c>
      <c r="E976" s="14">
        <f t="shared" si="301"/>
        <v>3.4888829796411391E-2</v>
      </c>
      <c r="F976" s="13">
        <v>348.5</v>
      </c>
      <c r="G976" s="14">
        <f t="shared" si="302"/>
        <v>5.3368124391197647E-3</v>
      </c>
      <c r="H976" s="13">
        <v>45.375137000000002</v>
      </c>
      <c r="I976" s="14">
        <f t="shared" si="303"/>
        <v>2.6675215517426798E-2</v>
      </c>
      <c r="J976" s="13">
        <v>48.602882000000001</v>
      </c>
      <c r="K976" s="14">
        <f t="shared" si="304"/>
        <v>1.4087426345313903E-2</v>
      </c>
      <c r="L976" s="13">
        <v>131.47151199999999</v>
      </c>
      <c r="M976" s="14">
        <f t="shared" si="305"/>
        <v>3.2323655145362062E-2</v>
      </c>
      <c r="N976" s="13">
        <v>130.00900300000001</v>
      </c>
      <c r="O976" s="14">
        <f t="shared" si="306"/>
        <v>1.8268867305555325E-2</v>
      </c>
      <c r="P976" s="13">
        <v>290.11636399999998</v>
      </c>
      <c r="Q976" s="14">
        <f t="shared" si="307"/>
        <v>2.5282485262740018E-2</v>
      </c>
      <c r="R976" s="13">
        <v>45.076233000000002</v>
      </c>
      <c r="S976" s="14">
        <f t="shared" si="308"/>
        <v>2.7658544909501925E-2</v>
      </c>
      <c r="T976" s="13">
        <v>171.55067399999999</v>
      </c>
      <c r="U976" s="14">
        <f t="shared" si="309"/>
        <v>3.0507676966696984E-2</v>
      </c>
      <c r="V976" s="13">
        <v>61.246357000000003</v>
      </c>
      <c r="W976" s="14">
        <f t="shared" si="310"/>
        <v>9.7764706636882526E-3</v>
      </c>
      <c r="X976" s="13">
        <v>359.46295199999997</v>
      </c>
      <c r="Y976" s="14">
        <f t="shared" si="311"/>
        <v>1.9814947237350999E-2</v>
      </c>
      <c r="Z976" s="13">
        <v>81.060767999999996</v>
      </c>
      <c r="AA976" s="14">
        <f t="shared" si="312"/>
        <v>-3.2530703074351575E-3</v>
      </c>
      <c r="AB976" s="13">
        <v>279.72384599999998</v>
      </c>
      <c r="AC976" s="14">
        <f t="shared" si="313"/>
        <v>1.7039814772443318E-2</v>
      </c>
      <c r="AD976" s="13">
        <v>221.70162999999999</v>
      </c>
      <c r="AE976" s="14">
        <f t="shared" si="314"/>
        <v>1.9051461371104361E-2</v>
      </c>
      <c r="AF976" s="13">
        <v>163.52415500000001</v>
      </c>
      <c r="AG976" s="14">
        <f t="shared" si="315"/>
        <v>1.4552401643297408E-2</v>
      </c>
      <c r="AH976" s="13">
        <v>45.465473000000003</v>
      </c>
      <c r="AI976" s="14">
        <f t="shared" si="316"/>
        <v>-3.2021539761039386E-2</v>
      </c>
      <c r="AJ976" s="13">
        <v>150.58696</v>
      </c>
      <c r="AK976" s="14">
        <f t="shared" si="317"/>
        <v>1.4962387028897739E-2</v>
      </c>
      <c r="AL976" s="13">
        <v>103.660004</v>
      </c>
      <c r="AM976" s="14">
        <f t="shared" si="318"/>
        <v>3.0622409412956797E-2</v>
      </c>
      <c r="AN976" s="13">
        <v>211.95129399999999</v>
      </c>
      <c r="AO976" s="14">
        <f t="shared" si="319"/>
        <v>1.1868498134124827E-2</v>
      </c>
    </row>
    <row r="977" spans="1:41" x14ac:dyDescent="0.2">
      <c r="A977" s="50">
        <v>44671</v>
      </c>
      <c r="B977" s="49">
        <v>165.11657700000001</v>
      </c>
      <c r="C977" s="14">
        <f t="shared" si="300"/>
        <v>-1.0155946985426212E-3</v>
      </c>
      <c r="D977" s="13">
        <v>153.99800099999999</v>
      </c>
      <c r="E977" s="14">
        <f t="shared" si="301"/>
        <v>-2.6041046932440581E-2</v>
      </c>
      <c r="F977" s="13">
        <v>348.82000699999998</v>
      </c>
      <c r="G977" s="14">
        <f t="shared" si="302"/>
        <v>9.1824103299842363E-4</v>
      </c>
      <c r="H977" s="13">
        <v>44.705497999999999</v>
      </c>
      <c r="I977" s="14">
        <f t="shared" si="303"/>
        <v>-1.4757839739415135E-2</v>
      </c>
      <c r="J977" s="13">
        <v>49.718783999999999</v>
      </c>
      <c r="K977" s="14">
        <f t="shared" si="304"/>
        <v>2.2959584989219239E-2</v>
      </c>
      <c r="L977" s="13">
        <v>124.165329</v>
      </c>
      <c r="M977" s="14">
        <f t="shared" si="305"/>
        <v>-5.5572366125978601E-2</v>
      </c>
      <c r="N977" s="13">
        <v>128.03999300000001</v>
      </c>
      <c r="O977" s="14">
        <f t="shared" si="306"/>
        <v>-1.5145181907132987E-2</v>
      </c>
      <c r="P977" s="13">
        <v>297.03466800000001</v>
      </c>
      <c r="Q977" s="14">
        <f t="shared" si="307"/>
        <v>2.3846652097156529E-2</v>
      </c>
      <c r="R977" s="13">
        <v>45.245522000000001</v>
      </c>
      <c r="S977" s="14">
        <f t="shared" si="308"/>
        <v>3.7556155147213666E-3</v>
      </c>
      <c r="T977" s="13">
        <v>172.30967699999999</v>
      </c>
      <c r="U977" s="14">
        <f t="shared" si="309"/>
        <v>4.424366178823691E-3</v>
      </c>
      <c r="V977" s="13">
        <v>62.084057000000001</v>
      </c>
      <c r="W977" s="14">
        <f t="shared" si="310"/>
        <v>1.3677548200948575E-2</v>
      </c>
      <c r="X977" s="13">
        <v>360.86578400000002</v>
      </c>
      <c r="Y977" s="14">
        <f t="shared" si="311"/>
        <v>3.9025774205516672E-3</v>
      </c>
      <c r="Z977" s="13">
        <v>81.693839999999994</v>
      </c>
      <c r="AA977" s="14">
        <f t="shared" si="312"/>
        <v>7.8098445847440967E-3</v>
      </c>
      <c r="AB977" s="13">
        <v>280.76312300000001</v>
      </c>
      <c r="AC977" s="14">
        <f t="shared" si="313"/>
        <v>3.7153679061028289E-3</v>
      </c>
      <c r="AD977" s="13">
        <v>214.550613</v>
      </c>
      <c r="AE977" s="14">
        <f t="shared" si="314"/>
        <v>-3.225513948634473E-2</v>
      </c>
      <c r="AF977" s="13">
        <v>165.954758</v>
      </c>
      <c r="AG977" s="14">
        <f t="shared" si="315"/>
        <v>1.4863877449787122E-2</v>
      </c>
      <c r="AH977" s="13">
        <v>45.075867000000002</v>
      </c>
      <c r="AI977" s="14">
        <f t="shared" si="316"/>
        <v>-8.5692718956206226E-3</v>
      </c>
      <c r="AJ977" s="13">
        <v>154.59225499999999</v>
      </c>
      <c r="AK977" s="14">
        <f t="shared" si="317"/>
        <v>2.6597887360233496E-2</v>
      </c>
      <c r="AL977" s="13">
        <v>94.900002000000001</v>
      </c>
      <c r="AM977" s="14">
        <f t="shared" si="318"/>
        <v>-8.4507058286434122E-2</v>
      </c>
      <c r="AN977" s="13">
        <v>214.00494399999999</v>
      </c>
      <c r="AO977" s="14">
        <f t="shared" si="319"/>
        <v>9.6892543623725569E-3</v>
      </c>
    </row>
    <row r="978" spans="1:41" x14ac:dyDescent="0.2">
      <c r="A978" s="50">
        <v>44672</v>
      </c>
      <c r="B978" s="49">
        <v>164.31680299999999</v>
      </c>
      <c r="C978" s="14">
        <f t="shared" si="300"/>
        <v>-4.8436929503451465E-3</v>
      </c>
      <c r="D978" s="13">
        <v>148.29600500000001</v>
      </c>
      <c r="E978" s="14">
        <f t="shared" si="301"/>
        <v>-3.7026428674226675E-2</v>
      </c>
      <c r="F978" s="13">
        <v>343.60000600000001</v>
      </c>
      <c r="G978" s="14">
        <f t="shared" si="302"/>
        <v>-1.4964740826921563E-2</v>
      </c>
      <c r="H978" s="13">
        <v>44.271641000000002</v>
      </c>
      <c r="I978" s="14">
        <f t="shared" si="303"/>
        <v>-9.7047794881961469E-3</v>
      </c>
      <c r="J978" s="13">
        <v>49.493724999999998</v>
      </c>
      <c r="K978" s="14">
        <f t="shared" si="304"/>
        <v>-4.5266392677665301E-3</v>
      </c>
      <c r="L978" s="13">
        <v>121.264793</v>
      </c>
      <c r="M978" s="14">
        <f t="shared" si="305"/>
        <v>-2.3360273140338617E-2</v>
      </c>
      <c r="N978" s="13">
        <v>124.814499</v>
      </c>
      <c r="O978" s="14">
        <f t="shared" si="306"/>
        <v>-2.5191300971095898E-2</v>
      </c>
      <c r="P978" s="13">
        <v>292.52920499999999</v>
      </c>
      <c r="Q978" s="14">
        <f t="shared" si="307"/>
        <v>-1.5168138555463284E-2</v>
      </c>
      <c r="R978" s="13">
        <v>44.671844</v>
      </c>
      <c r="S978" s="14">
        <f t="shared" si="308"/>
        <v>-1.267922160341084E-2</v>
      </c>
      <c r="T978" s="13">
        <v>171.81306499999999</v>
      </c>
      <c r="U978" s="14">
        <f t="shared" si="309"/>
        <v>-2.8820900174979514E-3</v>
      </c>
      <c r="V978" s="13">
        <v>62.319366000000002</v>
      </c>
      <c r="W978" s="14">
        <f t="shared" si="310"/>
        <v>3.7901679009153533E-3</v>
      </c>
      <c r="X978" s="13">
        <v>360.02603099999999</v>
      </c>
      <c r="Y978" s="14">
        <f t="shared" si="311"/>
        <v>-2.3270507685484443E-3</v>
      </c>
      <c r="Z978" s="13">
        <v>81.476517000000001</v>
      </c>
      <c r="AA978" s="14">
        <f t="shared" si="312"/>
        <v>-2.6602128140872372E-3</v>
      </c>
      <c r="AB978" s="13">
        <v>275.321594</v>
      </c>
      <c r="AC978" s="14">
        <f t="shared" si="313"/>
        <v>-1.9381209832175839E-2</v>
      </c>
      <c r="AD978" s="13">
        <v>201.57690400000001</v>
      </c>
      <c r="AE978" s="14">
        <f t="shared" si="314"/>
        <v>-6.0469223641882563E-2</v>
      </c>
      <c r="AF978" s="13">
        <v>165.358902</v>
      </c>
      <c r="AG978" s="14">
        <f t="shared" si="315"/>
        <v>-3.5904725310738073E-3</v>
      </c>
      <c r="AH978" s="13">
        <v>44.495998</v>
      </c>
      <c r="AI978" s="14">
        <f t="shared" si="316"/>
        <v>-1.2864289443395571E-2</v>
      </c>
      <c r="AJ978" s="13">
        <v>154.47163399999999</v>
      </c>
      <c r="AK978" s="14">
        <f t="shared" si="317"/>
        <v>-7.8025254240587927E-4</v>
      </c>
      <c r="AL978" s="13">
        <v>89.400002000000001</v>
      </c>
      <c r="AM978" s="14">
        <f t="shared" si="318"/>
        <v>-5.7955741665843163E-2</v>
      </c>
      <c r="AN978" s="13">
        <v>212.688278</v>
      </c>
      <c r="AO978" s="14">
        <f t="shared" si="319"/>
        <v>-6.152502719750208E-3</v>
      </c>
    </row>
    <row r="979" spans="1:41" x14ac:dyDescent="0.2">
      <c r="A979" s="50">
        <v>44673</v>
      </c>
      <c r="B979" s="49">
        <v>159.74529999999999</v>
      </c>
      <c r="C979" s="14">
        <f t="shared" si="300"/>
        <v>-2.7821275222838948E-2</v>
      </c>
      <c r="D979" s="13">
        <v>144.35000600000001</v>
      </c>
      <c r="E979" s="14">
        <f t="shared" si="301"/>
        <v>-2.6608936633188418E-2</v>
      </c>
      <c r="F979" s="13">
        <v>335.55999800000001</v>
      </c>
      <c r="G979" s="14">
        <f t="shared" si="302"/>
        <v>-2.3399324387671894E-2</v>
      </c>
      <c r="H979" s="13">
        <v>42.800322999999999</v>
      </c>
      <c r="I979" s="14">
        <f t="shared" si="303"/>
        <v>-3.3233870865550297E-2</v>
      </c>
      <c r="J979" s="13">
        <v>48.162148000000002</v>
      </c>
      <c r="K979" s="14">
        <f t="shared" si="304"/>
        <v>-2.6903956006544161E-2</v>
      </c>
      <c r="L979" s="13">
        <v>117.885796</v>
      </c>
      <c r="M979" s="14">
        <f t="shared" si="305"/>
        <v>-2.7864616896678296E-2</v>
      </c>
      <c r="N979" s="13">
        <v>119.635498</v>
      </c>
      <c r="O979" s="14">
        <f t="shared" si="306"/>
        <v>-4.1493584811809425E-2</v>
      </c>
      <c r="P979" s="13">
        <v>282.86816399999998</v>
      </c>
      <c r="Q979" s="14">
        <f t="shared" si="307"/>
        <v>-3.3025902490659065E-2</v>
      </c>
      <c r="R979" s="13">
        <v>43.768996999999999</v>
      </c>
      <c r="S979" s="14">
        <f t="shared" si="308"/>
        <v>-2.0210649911832634E-2</v>
      </c>
      <c r="T979" s="13">
        <v>170.10762</v>
      </c>
      <c r="U979" s="14">
        <f t="shared" si="309"/>
        <v>-9.9261659757946541E-3</v>
      </c>
      <c r="V979" s="13">
        <v>61.415779000000001</v>
      </c>
      <c r="W979" s="14">
        <f t="shared" si="310"/>
        <v>-1.4499297056391747E-2</v>
      </c>
      <c r="X979" s="13">
        <v>346.926605</v>
      </c>
      <c r="Y979" s="14">
        <f t="shared" si="311"/>
        <v>-3.6384663530065642E-2</v>
      </c>
      <c r="Z979" s="13">
        <v>79.926910000000007</v>
      </c>
      <c r="AA979" s="14">
        <f t="shared" si="312"/>
        <v>-1.9019062879185089E-2</v>
      </c>
      <c r="AB979" s="13">
        <v>268.67407200000002</v>
      </c>
      <c r="AC979" s="14">
        <f t="shared" si="313"/>
        <v>-2.4144571820254646E-2</v>
      </c>
      <c r="AD979" s="13">
        <v>194.905258</v>
      </c>
      <c r="AE979" s="14">
        <f t="shared" si="314"/>
        <v>-3.3097273882130906E-2</v>
      </c>
      <c r="AF979" s="13">
        <v>162.814774</v>
      </c>
      <c r="AG979" s="14">
        <f t="shared" si="315"/>
        <v>-1.5385491613871483E-2</v>
      </c>
      <c r="AH979" s="13">
        <v>43.608074000000002</v>
      </c>
      <c r="AI979" s="14">
        <f t="shared" si="316"/>
        <v>-1.9955142932180037E-2</v>
      </c>
      <c r="AJ979" s="13">
        <v>153.17970299999999</v>
      </c>
      <c r="AK979" s="14">
        <f t="shared" si="317"/>
        <v>-8.3635484816584338E-3</v>
      </c>
      <c r="AL979" s="13">
        <v>86.029999000000004</v>
      </c>
      <c r="AM979" s="14">
        <f t="shared" si="318"/>
        <v>-3.7695782154456792E-2</v>
      </c>
      <c r="AN979" s="13">
        <v>204.552155</v>
      </c>
      <c r="AO979" s="14">
        <f t="shared" si="319"/>
        <v>-3.8253744289565406E-2</v>
      </c>
    </row>
    <row r="980" spans="1:41" x14ac:dyDescent="0.2">
      <c r="A980" s="50">
        <v>44676</v>
      </c>
      <c r="B980" s="49">
        <v>160.82157900000001</v>
      </c>
      <c r="C980" s="14">
        <f t="shared" si="300"/>
        <v>6.7374689583983294E-3</v>
      </c>
      <c r="D980" s="13">
        <v>146.074005</v>
      </c>
      <c r="E980" s="14">
        <f t="shared" si="301"/>
        <v>1.1943186202569178E-2</v>
      </c>
      <c r="F980" s="13">
        <v>336.95001200000002</v>
      </c>
      <c r="G980" s="14">
        <f t="shared" si="302"/>
        <v>4.1423709866632574E-3</v>
      </c>
      <c r="H980" s="13">
        <v>43.111567999999998</v>
      </c>
      <c r="I980" s="14">
        <f t="shared" si="303"/>
        <v>7.272024559253909E-3</v>
      </c>
      <c r="J980" s="13">
        <v>48.706032</v>
      </c>
      <c r="K980" s="14">
        <f t="shared" si="304"/>
        <v>1.1292768752755755E-2</v>
      </c>
      <c r="L980" s="13">
        <v>119.56034099999999</v>
      </c>
      <c r="M980" s="14">
        <f t="shared" si="305"/>
        <v>1.4204807167777833E-2</v>
      </c>
      <c r="N980" s="13">
        <v>123.07399700000001</v>
      </c>
      <c r="O980" s="14">
        <f t="shared" si="306"/>
        <v>2.874146100014574E-2</v>
      </c>
      <c r="P980" s="13">
        <v>287.42065400000001</v>
      </c>
      <c r="Q980" s="14">
        <f t="shared" si="307"/>
        <v>1.6094034534052559E-2</v>
      </c>
      <c r="R980" s="13">
        <v>44.258034000000002</v>
      </c>
      <c r="S980" s="14">
        <f t="shared" si="308"/>
        <v>1.117313700380218E-2</v>
      </c>
      <c r="T980" s="13">
        <v>174.29617300000001</v>
      </c>
      <c r="U980" s="14">
        <f t="shared" si="309"/>
        <v>2.4622959277191825E-2</v>
      </c>
      <c r="V980" s="13">
        <v>62.065246999999999</v>
      </c>
      <c r="W980" s="14">
        <f t="shared" si="310"/>
        <v>1.0574937102076021E-2</v>
      </c>
      <c r="X980" s="13">
        <v>350.305206</v>
      </c>
      <c r="Y980" s="14">
        <f t="shared" si="311"/>
        <v>9.7386621588160249E-3</v>
      </c>
      <c r="Z980" s="13">
        <v>80.730063999999999</v>
      </c>
      <c r="AA980" s="14">
        <f t="shared" si="312"/>
        <v>1.0048605657343668E-2</v>
      </c>
      <c r="AB980" s="13">
        <v>275.23333700000001</v>
      </c>
      <c r="AC980" s="14">
        <f t="shared" si="313"/>
        <v>2.4413464802066853E-2</v>
      </c>
      <c r="AD980" s="13">
        <v>198.77044699999999</v>
      </c>
      <c r="AE980" s="14">
        <f t="shared" si="314"/>
        <v>1.9831117126660525E-2</v>
      </c>
      <c r="AF980" s="13">
        <v>164.318558</v>
      </c>
      <c r="AG980" s="14">
        <f t="shared" si="315"/>
        <v>9.2361642807672339E-3</v>
      </c>
      <c r="AH980" s="13">
        <v>44.351031999999996</v>
      </c>
      <c r="AI980" s="14">
        <f t="shared" si="316"/>
        <v>1.7037166099103551E-2</v>
      </c>
      <c r="AJ980" s="13">
        <v>154.414627</v>
      </c>
      <c r="AK980" s="14">
        <f t="shared" si="317"/>
        <v>8.061929719239691E-3</v>
      </c>
      <c r="AL980" s="13">
        <v>87.779999000000004</v>
      </c>
      <c r="AM980" s="14">
        <f t="shared" si="318"/>
        <v>2.0341741489500631E-2</v>
      </c>
      <c r="AN980" s="13">
        <v>206.30123900000001</v>
      </c>
      <c r="AO980" s="14">
        <f t="shared" si="319"/>
        <v>8.5507972282179434E-3</v>
      </c>
    </row>
    <row r="981" spans="1:41" x14ac:dyDescent="0.2">
      <c r="A981" s="50">
        <v>44677</v>
      </c>
      <c r="B981" s="49">
        <v>154.818375</v>
      </c>
      <c r="C981" s="14">
        <f t="shared" si="300"/>
        <v>-3.7328348828113533E-2</v>
      </c>
      <c r="D981" s="13">
        <v>139.391006</v>
      </c>
      <c r="E981" s="14">
        <f t="shared" si="301"/>
        <v>-4.5750775437422897E-2</v>
      </c>
      <c r="F981" s="13">
        <v>330.64999399999999</v>
      </c>
      <c r="G981" s="14">
        <f t="shared" si="302"/>
        <v>-1.8697188828116218E-2</v>
      </c>
      <c r="H981" s="13">
        <v>42.036372999999998</v>
      </c>
      <c r="I981" s="14">
        <f t="shared" si="303"/>
        <v>-2.4939825895453405E-2</v>
      </c>
      <c r="J981" s="13">
        <v>47.730789000000001</v>
      </c>
      <c r="K981" s="14">
        <f t="shared" si="304"/>
        <v>-2.0023043552387931E-2</v>
      </c>
      <c r="L981" s="13">
        <v>115.393913</v>
      </c>
      <c r="M981" s="14">
        <f t="shared" si="305"/>
        <v>-3.4847909977105185E-2</v>
      </c>
      <c r="N981" s="13">
        <v>118.650002</v>
      </c>
      <c r="O981" s="14">
        <f t="shared" si="306"/>
        <v>-3.5945813964260886E-2</v>
      </c>
      <c r="P981" s="13">
        <v>282.72674599999999</v>
      </c>
      <c r="Q981" s="14">
        <f t="shared" si="307"/>
        <v>-1.6331143690181738E-2</v>
      </c>
      <c r="R981" s="13">
        <v>42.809727000000002</v>
      </c>
      <c r="S981" s="14">
        <f t="shared" si="308"/>
        <v>-3.272416031855363E-2</v>
      </c>
      <c r="T981" s="13">
        <v>173.04991100000001</v>
      </c>
      <c r="U981" s="14">
        <f t="shared" si="309"/>
        <v>-7.1502545268162798E-3</v>
      </c>
      <c r="V981" s="13">
        <v>61.227539</v>
      </c>
      <c r="W981" s="14">
        <f t="shared" si="310"/>
        <v>-1.3497215277335495E-2</v>
      </c>
      <c r="X981" s="13">
        <v>339.94220000000001</v>
      </c>
      <c r="Y981" s="14">
        <f t="shared" si="311"/>
        <v>-2.9582791869784519E-2</v>
      </c>
      <c r="Z981" s="13">
        <v>79.822975</v>
      </c>
      <c r="AA981" s="14">
        <f t="shared" si="312"/>
        <v>-1.123607433285323E-2</v>
      </c>
      <c r="AB981" s="13">
        <v>264.93859900000001</v>
      </c>
      <c r="AC981" s="14">
        <f t="shared" si="313"/>
        <v>-3.7403673959742756E-2</v>
      </c>
      <c r="AD981" s="13">
        <v>187.64439400000001</v>
      </c>
      <c r="AE981" s="14">
        <f t="shared" si="314"/>
        <v>-5.5974382348699891E-2</v>
      </c>
      <c r="AF981" s="13">
        <v>163.90245100000001</v>
      </c>
      <c r="AG981" s="14">
        <f t="shared" si="315"/>
        <v>-2.5323189605885865E-3</v>
      </c>
      <c r="AH981" s="13">
        <v>44.423512000000002</v>
      </c>
      <c r="AI981" s="14">
        <f t="shared" si="316"/>
        <v>1.6342348020224051E-3</v>
      </c>
      <c r="AJ981" s="13">
        <v>151.79276999999999</v>
      </c>
      <c r="AK981" s="14">
        <f t="shared" si="317"/>
        <v>-1.6979330591524899E-2</v>
      </c>
      <c r="AL981" s="13">
        <v>83.699996999999996</v>
      </c>
      <c r="AM981" s="14">
        <f t="shared" si="318"/>
        <v>-4.6479859267257506E-2</v>
      </c>
      <c r="AN981" s="13">
        <v>197.605042</v>
      </c>
      <c r="AO981" s="14">
        <f t="shared" si="319"/>
        <v>-4.2152907283315E-2</v>
      </c>
    </row>
    <row r="982" spans="1:41" x14ac:dyDescent="0.2">
      <c r="A982" s="50">
        <v>44678</v>
      </c>
      <c r="B982" s="49">
        <v>154.591309</v>
      </c>
      <c r="C982" s="14">
        <f t="shared" si="300"/>
        <v>-1.4666605304441971E-3</v>
      </c>
      <c r="D982" s="13">
        <v>138.16700700000001</v>
      </c>
      <c r="E982" s="14">
        <f t="shared" si="301"/>
        <v>-8.7810471788976052E-3</v>
      </c>
      <c r="F982" s="13">
        <v>329.57998700000002</v>
      </c>
      <c r="G982" s="14">
        <f t="shared" si="302"/>
        <v>-3.2360714332871909E-3</v>
      </c>
      <c r="H982" s="13">
        <v>41.923195</v>
      </c>
      <c r="I982" s="14">
        <f t="shared" si="303"/>
        <v>-2.6923826182624344E-3</v>
      </c>
      <c r="J982" s="13">
        <v>46.239784</v>
      </c>
      <c r="K982" s="14">
        <f t="shared" si="304"/>
        <v>-3.1237803339056458E-2</v>
      </c>
      <c r="L982" s="13">
        <v>114.835739</v>
      </c>
      <c r="M982" s="14">
        <f t="shared" si="305"/>
        <v>-4.8371182282378467E-3</v>
      </c>
      <c r="N982" s="13">
        <v>114.29450199999999</v>
      </c>
      <c r="O982" s="14">
        <f t="shared" si="306"/>
        <v>-3.6708806797997373E-2</v>
      </c>
      <c r="P982" s="13">
        <v>284.27252199999998</v>
      </c>
      <c r="Q982" s="14">
        <f t="shared" si="307"/>
        <v>5.4673851054756195E-3</v>
      </c>
      <c r="R982" s="13">
        <v>42.527591999999999</v>
      </c>
      <c r="S982" s="14">
        <f t="shared" si="308"/>
        <v>-6.590441466725605E-3</v>
      </c>
      <c r="T982" s="13">
        <v>170.63240099999999</v>
      </c>
      <c r="U982" s="14">
        <f t="shared" si="309"/>
        <v>-1.3970015852825424E-2</v>
      </c>
      <c r="V982" s="13">
        <v>61.707568999999999</v>
      </c>
      <c r="W982" s="14">
        <f t="shared" si="310"/>
        <v>7.8400995342962077E-3</v>
      </c>
      <c r="X982" s="13">
        <v>357.19082600000002</v>
      </c>
      <c r="Y982" s="14">
        <f t="shared" si="311"/>
        <v>5.0739878720559073E-2</v>
      </c>
      <c r="Z982" s="13">
        <v>79.756844000000001</v>
      </c>
      <c r="AA982" s="14">
        <f t="shared" si="312"/>
        <v>-8.2847075043246399E-4</v>
      </c>
      <c r="AB982" s="13">
        <v>277.68447900000001</v>
      </c>
      <c r="AC982" s="14">
        <f t="shared" si="313"/>
        <v>4.8108807278776311E-2</v>
      </c>
      <c r="AD982" s="13">
        <v>183.91906700000001</v>
      </c>
      <c r="AE982" s="14">
        <f t="shared" si="314"/>
        <v>-1.9853121751135294E-2</v>
      </c>
      <c r="AF982" s="13">
        <v>165.36837800000001</v>
      </c>
      <c r="AG982" s="14">
        <f t="shared" si="315"/>
        <v>8.9438991977002225E-3</v>
      </c>
      <c r="AH982" s="13">
        <v>45.066814000000001</v>
      </c>
      <c r="AI982" s="14">
        <f t="shared" si="316"/>
        <v>1.4481115315691406E-2</v>
      </c>
      <c r="AJ982" s="13">
        <v>151.38429300000001</v>
      </c>
      <c r="AK982" s="14">
        <f t="shared" si="317"/>
        <v>-2.6910174970782297E-3</v>
      </c>
      <c r="AL982" s="13">
        <v>82.610000999999997</v>
      </c>
      <c r="AM982" s="14">
        <f t="shared" si="318"/>
        <v>-1.3022652796510825E-2</v>
      </c>
      <c r="AN982" s="13">
        <v>210.38893100000001</v>
      </c>
      <c r="AO982" s="14">
        <f t="shared" si="319"/>
        <v>6.469414378606797E-2</v>
      </c>
    </row>
    <row r="983" spans="1:41" x14ac:dyDescent="0.2">
      <c r="A983" s="50">
        <v>44679</v>
      </c>
      <c r="B983" s="49">
        <v>161.571945</v>
      </c>
      <c r="C983" s="14">
        <f t="shared" si="300"/>
        <v>4.515542332331246E-2</v>
      </c>
      <c r="D983" s="13">
        <v>144.596497</v>
      </c>
      <c r="E983" s="14">
        <f t="shared" si="301"/>
        <v>4.6534191769819433E-2</v>
      </c>
      <c r="F983" s="13">
        <v>331.26998900000001</v>
      </c>
      <c r="G983" s="14">
        <f t="shared" si="302"/>
        <v>5.1277446042254926E-3</v>
      </c>
      <c r="H983" s="13">
        <v>39.329521</v>
      </c>
      <c r="I983" s="14">
        <f t="shared" si="303"/>
        <v>-6.1867278960966554E-2</v>
      </c>
      <c r="J983" s="13">
        <v>47.477600000000002</v>
      </c>
      <c r="K983" s="14">
        <f t="shared" si="304"/>
        <v>2.6769502210477469E-2</v>
      </c>
      <c r="L983" s="13">
        <v>114.915482</v>
      </c>
      <c r="M983" s="14">
        <f t="shared" si="305"/>
        <v>6.9440925529273834E-4</v>
      </c>
      <c r="N983" s="13">
        <v>118.522499</v>
      </c>
      <c r="O983" s="14">
        <f t="shared" si="306"/>
        <v>3.6992129332695356E-2</v>
      </c>
      <c r="P983" s="13">
        <v>293.848816</v>
      </c>
      <c r="Q983" s="14">
        <f t="shared" si="307"/>
        <v>3.3687019528394702E-2</v>
      </c>
      <c r="R983" s="13">
        <v>44.051139999999997</v>
      </c>
      <c r="S983" s="14">
        <f t="shared" si="308"/>
        <v>3.5824929847897202E-2</v>
      </c>
      <c r="T983" s="13">
        <v>171.906769</v>
      </c>
      <c r="U983" s="14">
        <f t="shared" si="309"/>
        <v>7.4684994909026692E-3</v>
      </c>
      <c r="V983" s="13">
        <v>62.300552000000003</v>
      </c>
      <c r="W983" s="14">
        <f t="shared" si="310"/>
        <v>9.60956669675328E-3</v>
      </c>
      <c r="X983" s="13">
        <v>374.24173000000002</v>
      </c>
      <c r="Y983" s="14">
        <f t="shared" si="311"/>
        <v>4.773611962811164E-2</v>
      </c>
      <c r="Z983" s="13">
        <v>83.696967999999998</v>
      </c>
      <c r="AA983" s="14">
        <f t="shared" si="312"/>
        <v>4.9401704009250924E-2</v>
      </c>
      <c r="AB983" s="13">
        <v>283.96920799999998</v>
      </c>
      <c r="AC983" s="14">
        <f t="shared" si="313"/>
        <v>2.2632626146886548E-2</v>
      </c>
      <c r="AD983" s="13">
        <v>197.57193000000001</v>
      </c>
      <c r="AE983" s="14">
        <f t="shared" si="314"/>
        <v>7.4232994015786202E-2</v>
      </c>
      <c r="AF983" s="13">
        <v>167.87468000000001</v>
      </c>
      <c r="AG983" s="14">
        <f t="shared" si="315"/>
        <v>1.5155872182528229E-2</v>
      </c>
      <c r="AH983" s="13">
        <v>45.764465000000001</v>
      </c>
      <c r="AI983" s="14">
        <f t="shared" si="316"/>
        <v>1.5480370988727898E-2</v>
      </c>
      <c r="AJ983" s="13">
        <v>155.23159799999999</v>
      </c>
      <c r="AK983" s="14">
        <f t="shared" si="317"/>
        <v>2.5414162353025516E-2</v>
      </c>
      <c r="AL983" s="13">
        <v>92.089995999999999</v>
      </c>
      <c r="AM983" s="14">
        <f t="shared" si="318"/>
        <v>0.11475602088420267</v>
      </c>
      <c r="AN983" s="13">
        <v>216.82508899999999</v>
      </c>
      <c r="AO983" s="14">
        <f t="shared" si="319"/>
        <v>3.0591713971872325E-2</v>
      </c>
    </row>
    <row r="984" spans="1:41" x14ac:dyDescent="0.2">
      <c r="A984" s="50">
        <v>44680</v>
      </c>
      <c r="B984" s="49">
        <v>155.65763899999999</v>
      </c>
      <c r="C984" s="14">
        <f t="shared" si="300"/>
        <v>-3.6604783089044357E-2</v>
      </c>
      <c r="D984" s="13">
        <v>124.281502</v>
      </c>
      <c r="E984" s="14">
        <f t="shared" si="301"/>
        <v>-0.14049437864321146</v>
      </c>
      <c r="F984" s="13">
        <v>322.82998700000002</v>
      </c>
      <c r="G984" s="14">
        <f t="shared" si="302"/>
        <v>-2.5477713889742071E-2</v>
      </c>
      <c r="H984" s="13">
        <v>37.499802000000003</v>
      </c>
      <c r="I984" s="14">
        <f t="shared" si="303"/>
        <v>-4.6522788823184391E-2</v>
      </c>
      <c r="J984" s="13">
        <v>45.930332</v>
      </c>
      <c r="K984" s="14">
        <f t="shared" si="304"/>
        <v>-3.258943164776662E-2</v>
      </c>
      <c r="L984" s="13">
        <v>111.267365</v>
      </c>
      <c r="M984" s="14">
        <f t="shared" si="305"/>
        <v>-3.1746087964022118E-2</v>
      </c>
      <c r="N984" s="13">
        <v>114.109497</v>
      </c>
      <c r="O984" s="14">
        <f t="shared" si="306"/>
        <v>-3.7233453877815958E-2</v>
      </c>
      <c r="P984" s="13">
        <v>283.141479</v>
      </c>
      <c r="Q984" s="14">
        <f t="shared" si="307"/>
        <v>-3.64382512945024E-2</v>
      </c>
      <c r="R984" s="13">
        <v>40.994639999999997</v>
      </c>
      <c r="S984" s="14">
        <f t="shared" si="308"/>
        <v>-6.9385264490317344E-2</v>
      </c>
      <c r="T984" s="13">
        <v>169.09570299999999</v>
      </c>
      <c r="U984" s="14">
        <f t="shared" si="309"/>
        <v>-1.6352270572894123E-2</v>
      </c>
      <c r="V984" s="13">
        <v>60.813392999999998</v>
      </c>
      <c r="W984" s="14">
        <f t="shared" si="310"/>
        <v>-2.3870719476129287E-2</v>
      </c>
      <c r="X984" s="13">
        <v>358.978882</v>
      </c>
      <c r="Y984" s="14">
        <f t="shared" si="311"/>
        <v>-4.0783394198183109E-2</v>
      </c>
      <c r="Z984" s="13">
        <v>83.800918999999993</v>
      </c>
      <c r="AA984" s="14">
        <f t="shared" si="312"/>
        <v>1.2419924219955192E-3</v>
      </c>
      <c r="AB984" s="13">
        <v>272.09588600000001</v>
      </c>
      <c r="AC984" s="14">
        <f t="shared" si="313"/>
        <v>-4.1812005194591273E-2</v>
      </c>
      <c r="AD984" s="13">
        <v>185.23744199999999</v>
      </c>
      <c r="AE984" s="14">
        <f t="shared" si="314"/>
        <v>-6.2430366499937606E-2</v>
      </c>
      <c r="AF984" s="13">
        <v>162.39866599999999</v>
      </c>
      <c r="AG984" s="14">
        <f t="shared" si="315"/>
        <v>-3.2619654137241105E-2</v>
      </c>
      <c r="AH984" s="13">
        <v>44.459755000000001</v>
      </c>
      <c r="AI984" s="14">
        <f t="shared" si="316"/>
        <v>-2.8509237461860404E-2</v>
      </c>
      <c r="AJ984" s="13">
        <v>152.51473999999999</v>
      </c>
      <c r="AK984" s="14">
        <f t="shared" si="317"/>
        <v>-1.7501965031629707E-2</v>
      </c>
      <c r="AL984" s="13">
        <v>87.93</v>
      </c>
      <c r="AM984" s="14">
        <f t="shared" si="318"/>
        <v>-4.5173158656668821E-2</v>
      </c>
      <c r="AN984" s="13">
        <v>209.42598000000001</v>
      </c>
      <c r="AO984" s="14">
        <f t="shared" si="319"/>
        <v>-3.4124782487694461E-2</v>
      </c>
    </row>
    <row r="985" spans="1:41" x14ac:dyDescent="0.2">
      <c r="A985" s="50">
        <v>44683</v>
      </c>
      <c r="B985" s="49">
        <v>155.96373</v>
      </c>
      <c r="C985" s="14">
        <f t="shared" si="300"/>
        <v>1.9664373812069424E-3</v>
      </c>
      <c r="D985" s="13">
        <v>124.5</v>
      </c>
      <c r="E985" s="14">
        <f t="shared" si="301"/>
        <v>1.7580894701449967E-3</v>
      </c>
      <c r="F985" s="13">
        <v>318.19000199999999</v>
      </c>
      <c r="G985" s="14">
        <f t="shared" si="302"/>
        <v>-1.4372843870913421E-2</v>
      </c>
      <c r="H985" s="13">
        <v>38.150581000000003</v>
      </c>
      <c r="I985" s="14">
        <f t="shared" si="303"/>
        <v>1.7354198296833712E-2</v>
      </c>
      <c r="J985" s="13">
        <v>46.755538999999999</v>
      </c>
      <c r="K985" s="14">
        <f t="shared" si="304"/>
        <v>1.7966493253303684E-2</v>
      </c>
      <c r="L985" s="13">
        <v>113.131294</v>
      </c>
      <c r="M985" s="14">
        <f t="shared" si="305"/>
        <v>1.6751803190450332E-2</v>
      </c>
      <c r="N985" s="13">
        <v>116.583</v>
      </c>
      <c r="O985" s="14">
        <f t="shared" si="306"/>
        <v>2.167657438714321E-2</v>
      </c>
      <c r="P985" s="13">
        <v>289.33398399999999</v>
      </c>
      <c r="Q985" s="14">
        <f t="shared" si="307"/>
        <v>2.1870709377766584E-2</v>
      </c>
      <c r="R985" s="13">
        <v>42.283073000000002</v>
      </c>
      <c r="S985" s="14">
        <f t="shared" si="308"/>
        <v>3.1429303928513619E-2</v>
      </c>
      <c r="T985" s="13">
        <v>167.390289</v>
      </c>
      <c r="U985" s="14">
        <f t="shared" si="309"/>
        <v>-1.0085495785779885E-2</v>
      </c>
      <c r="V985" s="13">
        <v>59.712142999999998</v>
      </c>
      <c r="W985" s="14">
        <f t="shared" si="310"/>
        <v>-1.8108675501792848E-2</v>
      </c>
      <c r="X985" s="13">
        <v>354.69146699999999</v>
      </c>
      <c r="Y985" s="14">
        <f t="shared" si="311"/>
        <v>-1.1943362729621598E-2</v>
      </c>
      <c r="Z985" s="13">
        <v>82.818236999999996</v>
      </c>
      <c r="AA985" s="14">
        <f t="shared" si="312"/>
        <v>-1.1726386914682863E-2</v>
      </c>
      <c r="AB985" s="13">
        <v>278.91006499999997</v>
      </c>
      <c r="AC985" s="14">
        <f t="shared" si="313"/>
        <v>2.5043300360667597E-2</v>
      </c>
      <c r="AD985" s="13">
        <v>195.085083</v>
      </c>
      <c r="AE985" s="14">
        <f t="shared" si="314"/>
        <v>5.316225971205113E-2</v>
      </c>
      <c r="AF985" s="13">
        <v>158.662811</v>
      </c>
      <c r="AG985" s="14">
        <f t="shared" si="315"/>
        <v>-2.3004222214485393E-2</v>
      </c>
      <c r="AH985" s="13">
        <v>43.798340000000003</v>
      </c>
      <c r="AI985" s="14">
        <f t="shared" si="316"/>
        <v>-1.4876712658448032E-2</v>
      </c>
      <c r="AJ985" s="13">
        <v>150.45335399999999</v>
      </c>
      <c r="AK985" s="14">
        <f t="shared" si="317"/>
        <v>-1.3515978848995136E-2</v>
      </c>
      <c r="AL985" s="13">
        <v>91.529999000000004</v>
      </c>
      <c r="AM985" s="14">
        <f t="shared" si="318"/>
        <v>4.0941646764471651E-2</v>
      </c>
      <c r="AN985" s="13">
        <v>207.85377500000001</v>
      </c>
      <c r="AO985" s="14">
        <f t="shared" si="319"/>
        <v>-7.5072109009588495E-3</v>
      </c>
    </row>
    <row r="986" spans="1:41" x14ac:dyDescent="0.2">
      <c r="A986" s="50">
        <v>44684</v>
      </c>
      <c r="B986" s="49">
        <v>157.46452300000001</v>
      </c>
      <c r="C986" s="14">
        <f t="shared" si="300"/>
        <v>9.6227052276833813E-3</v>
      </c>
      <c r="D986" s="13">
        <v>124.253502</v>
      </c>
      <c r="E986" s="14">
        <f t="shared" si="301"/>
        <v>-1.9799036144578785E-3</v>
      </c>
      <c r="F986" s="13">
        <v>318.98998999999998</v>
      </c>
      <c r="G986" s="14">
        <f t="shared" si="302"/>
        <v>2.5141833337678499E-3</v>
      </c>
      <c r="H986" s="13">
        <v>38.075122999999998</v>
      </c>
      <c r="I986" s="14">
        <f t="shared" si="303"/>
        <v>-1.9778991046035532E-3</v>
      </c>
      <c r="J986" s="13">
        <v>46.811802</v>
      </c>
      <c r="K986" s="14">
        <f t="shared" si="304"/>
        <v>1.2033440572678522E-3</v>
      </c>
      <c r="L986" s="13">
        <v>113.18113700000001</v>
      </c>
      <c r="M986" s="14">
        <f t="shared" si="305"/>
        <v>4.4057659236185209E-4</v>
      </c>
      <c r="N986" s="13">
        <v>117.334</v>
      </c>
      <c r="O986" s="14">
        <f t="shared" si="306"/>
        <v>6.441762521122385E-3</v>
      </c>
      <c r="P986" s="13">
        <v>287.43951399999997</v>
      </c>
      <c r="Q986" s="14">
        <f t="shared" si="307"/>
        <v>-6.5476926485068532E-3</v>
      </c>
      <c r="R986" s="13">
        <v>42.377116999999998</v>
      </c>
      <c r="S986" s="14">
        <f t="shared" si="308"/>
        <v>2.2241524403865398E-3</v>
      </c>
      <c r="T986" s="13">
        <v>167.062332</v>
      </c>
      <c r="U986" s="14">
        <f t="shared" si="309"/>
        <v>-1.9592355205264589E-3</v>
      </c>
      <c r="V986" s="13">
        <v>59.373299000000003</v>
      </c>
      <c r="W986" s="14">
        <f t="shared" si="310"/>
        <v>-5.6746246739125539E-3</v>
      </c>
      <c r="X986" s="13">
        <v>353.45657299999999</v>
      </c>
      <c r="Y986" s="14">
        <f t="shared" si="311"/>
        <v>-3.4816005314275422E-3</v>
      </c>
      <c r="Z986" s="13">
        <v>82.298546000000002</v>
      </c>
      <c r="AA986" s="14">
        <f t="shared" si="312"/>
        <v>-6.2750792437177294E-3</v>
      </c>
      <c r="AB986" s="13">
        <v>276.27261399999998</v>
      </c>
      <c r="AC986" s="14">
        <f t="shared" si="313"/>
        <v>-9.4562775997345527E-3</v>
      </c>
      <c r="AD986" s="13">
        <v>195.77417</v>
      </c>
      <c r="AE986" s="14">
        <f t="shared" si="314"/>
        <v>3.532238290100409E-3</v>
      </c>
      <c r="AF986" s="13">
        <v>158.880371</v>
      </c>
      <c r="AG986" s="14">
        <f t="shared" si="315"/>
        <v>1.3712097915623556E-3</v>
      </c>
      <c r="AH986" s="13">
        <v>44.659087999999997</v>
      </c>
      <c r="AI986" s="14">
        <f t="shared" si="316"/>
        <v>1.9652525643665708E-2</v>
      </c>
      <c r="AJ986" s="13">
        <v>148.39196799999999</v>
      </c>
      <c r="AK986" s="14">
        <f t="shared" si="317"/>
        <v>-1.3701163484863166E-2</v>
      </c>
      <c r="AL986" s="13">
        <v>90.709998999999996</v>
      </c>
      <c r="AM986" s="14">
        <f t="shared" si="318"/>
        <v>-8.9588114165718435E-3</v>
      </c>
      <c r="AN986" s="13">
        <v>204.93536399999999</v>
      </c>
      <c r="AO986" s="14">
        <f t="shared" si="319"/>
        <v>-1.4040692789919373E-2</v>
      </c>
    </row>
    <row r="987" spans="1:41" x14ac:dyDescent="0.2">
      <c r="A987" s="50">
        <v>44685</v>
      </c>
      <c r="B987" s="49">
        <v>163.92186000000001</v>
      </c>
      <c r="C987" s="14">
        <f t="shared" si="300"/>
        <v>4.1008202209458888E-2</v>
      </c>
      <c r="D987" s="13">
        <v>125.92849699999999</v>
      </c>
      <c r="E987" s="14">
        <f t="shared" si="301"/>
        <v>1.3480465122021279E-2</v>
      </c>
      <c r="F987" s="13">
        <v>326.79998799999998</v>
      </c>
      <c r="G987" s="14">
        <f t="shared" si="302"/>
        <v>2.448352062708925E-2</v>
      </c>
      <c r="H987" s="13">
        <v>39.254066000000002</v>
      </c>
      <c r="I987" s="14">
        <f t="shared" si="303"/>
        <v>3.0963603190461209E-2</v>
      </c>
      <c r="J987" s="13">
        <v>48.368442999999999</v>
      </c>
      <c r="K987" s="14">
        <f t="shared" si="304"/>
        <v>3.325317406067807E-2</v>
      </c>
      <c r="L987" s="13">
        <v>115.812561</v>
      </c>
      <c r="M987" s="14">
        <f t="shared" si="305"/>
        <v>2.3249669244796545E-2</v>
      </c>
      <c r="N987" s="13">
        <v>122.261002</v>
      </c>
      <c r="O987" s="14">
        <f t="shared" si="306"/>
        <v>4.1991255731501642E-2</v>
      </c>
      <c r="P987" s="13">
        <v>297.19485500000002</v>
      </c>
      <c r="Q987" s="14">
        <f t="shared" si="307"/>
        <v>3.393876111271199E-2</v>
      </c>
      <c r="R987" s="13">
        <v>43.768996999999999</v>
      </c>
      <c r="S987" s="14">
        <f t="shared" si="308"/>
        <v>3.2845084765912747E-2</v>
      </c>
      <c r="T987" s="13">
        <v>168.85205099999999</v>
      </c>
      <c r="U987" s="14">
        <f t="shared" si="309"/>
        <v>1.0712881704536326E-2</v>
      </c>
      <c r="V987" s="13">
        <v>61.208710000000004</v>
      </c>
      <c r="W987" s="14">
        <f t="shared" si="310"/>
        <v>3.091307087382833E-2</v>
      </c>
      <c r="X987" s="13">
        <v>364.05660999999998</v>
      </c>
      <c r="Y987" s="14">
        <f t="shared" si="311"/>
        <v>2.9989644583579445E-2</v>
      </c>
      <c r="Z987" s="13">
        <v>83.640265999999997</v>
      </c>
      <c r="AA987" s="14">
        <f t="shared" si="312"/>
        <v>1.6303082681436321E-2</v>
      </c>
      <c r="AB987" s="13">
        <v>284.312408</v>
      </c>
      <c r="AC987" s="14">
        <f t="shared" si="313"/>
        <v>2.9100944475082935E-2</v>
      </c>
      <c r="AD987" s="13">
        <v>203.08500699999999</v>
      </c>
      <c r="AE987" s="14">
        <f t="shared" si="314"/>
        <v>3.7343215399661789E-2</v>
      </c>
      <c r="AF987" s="13">
        <v>164.432053</v>
      </c>
      <c r="AG987" s="14">
        <f t="shared" si="315"/>
        <v>3.4942529181279491E-2</v>
      </c>
      <c r="AH987" s="13">
        <v>44.994323999999999</v>
      </c>
      <c r="AI987" s="14">
        <f t="shared" si="316"/>
        <v>7.5065572319792384E-3</v>
      </c>
      <c r="AJ987" s="13">
        <v>149.48438999999999</v>
      </c>
      <c r="AK987" s="14">
        <f t="shared" si="317"/>
        <v>7.3617326781461045E-3</v>
      </c>
      <c r="AL987" s="13">
        <v>92.720000999999996</v>
      </c>
      <c r="AM987" s="14">
        <f t="shared" si="318"/>
        <v>2.2158549467076849E-2</v>
      </c>
      <c r="AN987" s="13">
        <v>210.79182399999999</v>
      </c>
      <c r="AO987" s="14">
        <f t="shared" si="319"/>
        <v>2.8577107853381412E-2</v>
      </c>
    </row>
    <row r="988" spans="1:41" x14ac:dyDescent="0.2">
      <c r="A988" s="50">
        <v>44686</v>
      </c>
      <c r="B988" s="49">
        <v>154.788757</v>
      </c>
      <c r="C988" s="14">
        <f t="shared" si="300"/>
        <v>-5.5716199169531189E-2</v>
      </c>
      <c r="D988" s="13">
        <v>116.406998</v>
      </c>
      <c r="E988" s="14">
        <f t="shared" si="301"/>
        <v>-7.5610360060122006E-2</v>
      </c>
      <c r="F988" s="13">
        <v>318.67999300000002</v>
      </c>
      <c r="G988" s="14">
        <f t="shared" si="302"/>
        <v>-2.4846986836486562E-2</v>
      </c>
      <c r="H988" s="13">
        <v>38.084553</v>
      </c>
      <c r="I988" s="14">
        <f t="shared" si="303"/>
        <v>-2.979342318321887E-2</v>
      </c>
      <c r="J988" s="13">
        <v>46.521107000000001</v>
      </c>
      <c r="K988" s="14">
        <f t="shared" si="304"/>
        <v>-3.8193001168137619E-2</v>
      </c>
      <c r="L988" s="13">
        <v>112.244186</v>
      </c>
      <c r="M988" s="14">
        <f t="shared" si="305"/>
        <v>-3.0811640543895735E-2</v>
      </c>
      <c r="N988" s="13">
        <v>116.505501</v>
      </c>
      <c r="O988" s="14">
        <f t="shared" si="306"/>
        <v>-4.7075526176368232E-2</v>
      </c>
      <c r="P988" s="13">
        <v>281.925568</v>
      </c>
      <c r="Q988" s="14">
        <f t="shared" si="307"/>
        <v>-5.1378032772471882E-2</v>
      </c>
      <c r="R988" s="13">
        <v>42.276069999999997</v>
      </c>
      <c r="S988" s="14">
        <f t="shared" si="308"/>
        <v>-3.4109234899762586E-2</v>
      </c>
      <c r="T988" s="13">
        <v>165.62866199999999</v>
      </c>
      <c r="U988" s="14">
        <f t="shared" si="309"/>
        <v>-1.9090019818592485E-2</v>
      </c>
      <c r="V988" s="13">
        <v>60.719265</v>
      </c>
      <c r="W988" s="14">
        <f t="shared" si="310"/>
        <v>-7.9963292805876884E-3</v>
      </c>
      <c r="X988" s="13">
        <v>349.09011800000002</v>
      </c>
      <c r="Y988" s="14">
        <f t="shared" si="311"/>
        <v>-4.1110342701922042E-2</v>
      </c>
      <c r="Z988" s="13">
        <v>83.158394000000001</v>
      </c>
      <c r="AA988" s="14">
        <f t="shared" si="312"/>
        <v>-5.7612442313370593E-3</v>
      </c>
      <c r="AB988" s="13">
        <v>271.92923000000002</v>
      </c>
      <c r="AC988" s="14">
        <f t="shared" si="313"/>
        <v>-4.3554827899034199E-2</v>
      </c>
      <c r="AD988" s="13">
        <v>188.20370500000001</v>
      </c>
      <c r="AE988" s="14">
        <f t="shared" si="314"/>
        <v>-7.3276221715372514E-2</v>
      </c>
      <c r="AF988" s="13">
        <v>161.15022300000001</v>
      </c>
      <c r="AG988" s="14">
        <f t="shared" si="315"/>
        <v>-1.9958578270624527E-2</v>
      </c>
      <c r="AH988" s="13">
        <v>43.898006000000002</v>
      </c>
      <c r="AI988" s="14">
        <f t="shared" si="316"/>
        <v>-2.4365695548620669E-2</v>
      </c>
      <c r="AJ988" s="13">
        <v>146.72953799999999</v>
      </c>
      <c r="AK988" s="14">
        <f t="shared" si="317"/>
        <v>-1.8429027940643161E-2</v>
      </c>
      <c r="AL988" s="13">
        <v>85.43</v>
      </c>
      <c r="AM988" s="14">
        <f t="shared" si="318"/>
        <v>-7.8623823569630824E-2</v>
      </c>
      <c r="AN988" s="13">
        <v>201.67308</v>
      </c>
      <c r="AO988" s="14">
        <f t="shared" si="319"/>
        <v>-4.3259476705320377E-2</v>
      </c>
    </row>
    <row r="989" spans="1:41" x14ac:dyDescent="0.2">
      <c r="A989" s="50">
        <v>44687</v>
      </c>
      <c r="B989" s="49">
        <v>155.52049299999999</v>
      </c>
      <c r="C989" s="14">
        <f t="shared" si="300"/>
        <v>4.7273200856570163E-3</v>
      </c>
      <c r="D989" s="13">
        <v>114.772499</v>
      </c>
      <c r="E989" s="14">
        <f t="shared" si="301"/>
        <v>-1.4041243465448772E-2</v>
      </c>
      <c r="F989" s="13">
        <v>318.88000499999998</v>
      </c>
      <c r="G989" s="14">
        <f t="shared" si="302"/>
        <v>6.2762647293013174E-4</v>
      </c>
      <c r="H989" s="13">
        <v>37.726165999999999</v>
      </c>
      <c r="I989" s="14">
        <f t="shared" si="303"/>
        <v>-9.4102981857238088E-3</v>
      </c>
      <c r="J989" s="13">
        <v>46.258544999999998</v>
      </c>
      <c r="K989" s="14">
        <f t="shared" si="304"/>
        <v>-5.6439327636808034E-3</v>
      </c>
      <c r="L989" s="13">
        <v>109.931725</v>
      </c>
      <c r="M989" s="14">
        <f t="shared" si="305"/>
        <v>-2.0602055949695219E-2</v>
      </c>
      <c r="N989" s="13">
        <v>115.746498</v>
      </c>
      <c r="O989" s="14">
        <f t="shared" si="306"/>
        <v>-6.5147395915665651E-3</v>
      </c>
      <c r="P989" s="13">
        <v>277.40136699999999</v>
      </c>
      <c r="Q989" s="14">
        <f t="shared" si="307"/>
        <v>-1.6047501587369339E-2</v>
      </c>
      <c r="R989" s="13">
        <v>41.991703000000001</v>
      </c>
      <c r="S989" s="14">
        <f t="shared" si="308"/>
        <v>-6.7264293961097898E-3</v>
      </c>
      <c r="T989" s="13">
        <v>165.263229</v>
      </c>
      <c r="U989" s="14">
        <f t="shared" si="309"/>
        <v>-2.2063391419535616E-3</v>
      </c>
      <c r="V989" s="13">
        <v>60.935752999999998</v>
      </c>
      <c r="W989" s="14">
        <f t="shared" si="310"/>
        <v>3.565392301767778E-3</v>
      </c>
      <c r="X989" s="13">
        <v>342.91583300000002</v>
      </c>
      <c r="Y989" s="14">
        <f t="shared" si="311"/>
        <v>-1.7686793987104488E-2</v>
      </c>
      <c r="Z989" s="13">
        <v>83.517441000000005</v>
      </c>
      <c r="AA989" s="14">
        <f t="shared" si="312"/>
        <v>4.3176278753049857E-3</v>
      </c>
      <c r="AB989" s="13">
        <v>269.36041299999999</v>
      </c>
      <c r="AC989" s="14">
        <f t="shared" si="313"/>
        <v>-9.4466380094556657E-3</v>
      </c>
      <c r="AD989" s="13">
        <v>186.51582300000001</v>
      </c>
      <c r="AE989" s="14">
        <f t="shared" si="314"/>
        <v>-8.9683781730014456E-3</v>
      </c>
      <c r="AF989" s="13">
        <v>161.16915900000001</v>
      </c>
      <c r="AG989" s="14">
        <f t="shared" si="315"/>
        <v>1.1750526711962195E-4</v>
      </c>
      <c r="AH989" s="13">
        <v>44.432575</v>
      </c>
      <c r="AI989" s="14">
        <f t="shared" si="316"/>
        <v>1.2177523507559629E-2</v>
      </c>
      <c r="AJ989" s="13">
        <v>148.19244399999999</v>
      </c>
      <c r="AK989" s="14">
        <f t="shared" si="317"/>
        <v>9.9700852325999012E-3</v>
      </c>
      <c r="AL989" s="13">
        <v>81.680000000000007</v>
      </c>
      <c r="AM989" s="14">
        <f t="shared" si="318"/>
        <v>-4.3895587030317262E-2</v>
      </c>
      <c r="AN989" s="13">
        <v>199.295151</v>
      </c>
      <c r="AO989" s="14">
        <f t="shared" si="319"/>
        <v>-1.179100849751491E-2</v>
      </c>
    </row>
    <row r="990" spans="1:41" x14ac:dyDescent="0.2">
      <c r="A990" s="50">
        <v>44690</v>
      </c>
      <c r="B990" s="49">
        <v>150.358902</v>
      </c>
      <c r="C990" s="14">
        <f t="shared" si="300"/>
        <v>-3.31891373312454E-2</v>
      </c>
      <c r="D990" s="13">
        <v>108.789001</v>
      </c>
      <c r="E990" s="14">
        <f t="shared" si="301"/>
        <v>-5.2133551609780615E-2</v>
      </c>
      <c r="F990" s="13">
        <v>312.959991</v>
      </c>
      <c r="G990" s="14">
        <f t="shared" si="302"/>
        <v>-1.8565021033538853E-2</v>
      </c>
      <c r="H990" s="13">
        <v>37.499802000000003</v>
      </c>
      <c r="I990" s="14">
        <f t="shared" si="303"/>
        <v>-6.000185653638801E-3</v>
      </c>
      <c r="J990" s="13">
        <v>45.911574999999999</v>
      </c>
      <c r="K990" s="14">
        <f t="shared" si="304"/>
        <v>-7.5006682549136894E-3</v>
      </c>
      <c r="L990" s="13">
        <v>106.63247699999999</v>
      </c>
      <c r="M990" s="14">
        <f t="shared" si="305"/>
        <v>-3.0011791409622735E-2</v>
      </c>
      <c r="N990" s="13">
        <v>112.511002</v>
      </c>
      <c r="O990" s="14">
        <f t="shared" si="306"/>
        <v>-2.7953294967075326E-2</v>
      </c>
      <c r="P990" s="13">
        <v>279.96508799999998</v>
      </c>
      <c r="Q990" s="14">
        <f t="shared" si="307"/>
        <v>9.2419191286825519E-3</v>
      </c>
      <c r="R990" s="13">
        <v>40.825786999999998</v>
      </c>
      <c r="S990" s="14">
        <f t="shared" si="308"/>
        <v>-2.7765389748541591E-2</v>
      </c>
      <c r="T990" s="13">
        <v>166.16279599999999</v>
      </c>
      <c r="U990" s="14">
        <f t="shared" si="309"/>
        <v>5.4432374669382E-3</v>
      </c>
      <c r="V990" s="13">
        <v>60.813392999999998</v>
      </c>
      <c r="W990" s="14">
        <f t="shared" si="310"/>
        <v>-2.0080165416188622E-3</v>
      </c>
      <c r="X990" s="13">
        <v>324.017517</v>
      </c>
      <c r="Y990" s="14">
        <f t="shared" si="311"/>
        <v>-5.5110654514456403E-2</v>
      </c>
      <c r="Z990" s="13">
        <v>82.808791999999997</v>
      </c>
      <c r="AA990" s="14">
        <f t="shared" si="312"/>
        <v>-8.4850420644474456E-3</v>
      </c>
      <c r="AB990" s="13">
        <v>259.40878300000003</v>
      </c>
      <c r="AC990" s="14">
        <f t="shared" si="313"/>
        <v>-3.6945406673399961E-2</v>
      </c>
      <c r="AD990" s="13">
        <v>169.28743</v>
      </c>
      <c r="AE990" s="14">
        <f t="shared" si="314"/>
        <v>-9.2369605553519252E-2</v>
      </c>
      <c r="AF990" s="13">
        <v>162.38917499999999</v>
      </c>
      <c r="AG990" s="14">
        <f t="shared" si="315"/>
        <v>7.5697857305316862E-3</v>
      </c>
      <c r="AH990" s="13">
        <v>44.070155999999997</v>
      </c>
      <c r="AI990" s="14">
        <f t="shared" si="316"/>
        <v>-8.1566058235428285E-3</v>
      </c>
      <c r="AJ990" s="13">
        <v>147.82197600000001</v>
      </c>
      <c r="AK990" s="14">
        <f t="shared" si="317"/>
        <v>-2.4999115339510158E-3</v>
      </c>
      <c r="AL990" s="13">
        <v>79.529999000000004</v>
      </c>
      <c r="AM990" s="14">
        <f t="shared" si="318"/>
        <v>-2.6322245347698336E-2</v>
      </c>
      <c r="AN990" s="13">
        <v>189.645782</v>
      </c>
      <c r="AO990" s="14">
        <f t="shared" si="319"/>
        <v>-4.8417480062021179E-2</v>
      </c>
    </row>
    <row r="991" spans="1:41" x14ac:dyDescent="0.2">
      <c r="A991" s="50">
        <v>44691</v>
      </c>
      <c r="B991" s="49">
        <v>152.78147899999999</v>
      </c>
      <c r="C991" s="14">
        <f t="shared" si="300"/>
        <v>1.6111962562748605E-2</v>
      </c>
      <c r="D991" s="13">
        <v>108.85900100000001</v>
      </c>
      <c r="E991" s="14">
        <f t="shared" si="301"/>
        <v>6.4344740145205748E-4</v>
      </c>
      <c r="F991" s="13">
        <v>312.52999899999998</v>
      </c>
      <c r="G991" s="14">
        <f t="shared" si="302"/>
        <v>-1.3739519822519863E-3</v>
      </c>
      <c r="H991" s="13">
        <v>38.009109000000002</v>
      </c>
      <c r="I991" s="14">
        <f t="shared" si="303"/>
        <v>1.3581591710804197E-2</v>
      </c>
      <c r="J991" s="13">
        <v>46.464832000000001</v>
      </c>
      <c r="K991" s="14">
        <f t="shared" si="304"/>
        <v>1.2050490535338909E-2</v>
      </c>
      <c r="L991" s="13">
        <v>107.3302</v>
      </c>
      <c r="M991" s="14">
        <f t="shared" si="305"/>
        <v>6.5432504207889597E-3</v>
      </c>
      <c r="N991" s="13">
        <v>114.394997</v>
      </c>
      <c r="O991" s="14">
        <f t="shared" si="306"/>
        <v>1.6744984637146798E-2</v>
      </c>
      <c r="P991" s="13">
        <v>274.432343</v>
      </c>
      <c r="Q991" s="14">
        <f t="shared" si="307"/>
        <v>-1.9762267643885556E-2</v>
      </c>
      <c r="R991" s="13">
        <v>41.716805000000001</v>
      </c>
      <c r="S991" s="14">
        <f t="shared" si="308"/>
        <v>2.1824882396020984E-2</v>
      </c>
      <c r="T991" s="13">
        <v>165.937881</v>
      </c>
      <c r="U991" s="14">
        <f t="shared" si="309"/>
        <v>-1.3535821821388794E-3</v>
      </c>
      <c r="V991" s="13">
        <v>60.248646000000001</v>
      </c>
      <c r="W991" s="14">
        <f t="shared" si="310"/>
        <v>-9.2865563347205304E-3</v>
      </c>
      <c r="X991" s="13">
        <v>321.38970899999998</v>
      </c>
      <c r="Y991" s="14">
        <f t="shared" si="311"/>
        <v>-8.1100800485426339E-3</v>
      </c>
      <c r="Z991" s="13">
        <v>82.969414</v>
      </c>
      <c r="AA991" s="14">
        <f t="shared" si="312"/>
        <v>1.9396732656118409E-3</v>
      </c>
      <c r="AB991" s="13">
        <v>264.23263500000002</v>
      </c>
      <c r="AC991" s="14">
        <f t="shared" si="313"/>
        <v>1.8595561585129428E-2</v>
      </c>
      <c r="AD991" s="13">
        <v>175.72934000000001</v>
      </c>
      <c r="AE991" s="14">
        <f t="shared" si="314"/>
        <v>3.8053091124367722E-2</v>
      </c>
      <c r="AF991" s="13">
        <v>162.19061300000001</v>
      </c>
      <c r="AG991" s="14">
        <f t="shared" si="315"/>
        <v>-1.2227539181720593E-3</v>
      </c>
      <c r="AH991" s="13">
        <v>44.840290000000003</v>
      </c>
      <c r="AI991" s="14">
        <f t="shared" si="316"/>
        <v>1.7475182071059692E-2</v>
      </c>
      <c r="AJ991" s="13">
        <v>147.04298399999999</v>
      </c>
      <c r="AK991" s="14">
        <f t="shared" si="317"/>
        <v>-5.2697983146972049E-3</v>
      </c>
      <c r="AL991" s="13">
        <v>78.75</v>
      </c>
      <c r="AM991" s="14">
        <f t="shared" si="318"/>
        <v>-9.8076073155741739E-3</v>
      </c>
      <c r="AN991" s="13">
        <v>190.21572900000001</v>
      </c>
      <c r="AO991" s="14">
        <f t="shared" si="319"/>
        <v>3.005323893784384E-3</v>
      </c>
    </row>
    <row r="992" spans="1:41" x14ac:dyDescent="0.2">
      <c r="A992" s="50">
        <v>44692</v>
      </c>
      <c r="B992" s="49">
        <v>144.86108400000001</v>
      </c>
      <c r="C992" s="14">
        <f t="shared" si="300"/>
        <v>-5.1841329537070324E-2</v>
      </c>
      <c r="D992" s="13">
        <v>105.37200199999999</v>
      </c>
      <c r="E992" s="14">
        <f t="shared" si="301"/>
        <v>-3.2032252436342001E-2</v>
      </c>
      <c r="F992" s="13">
        <v>311.540009</v>
      </c>
      <c r="G992" s="14">
        <f t="shared" si="302"/>
        <v>-3.167663914400709E-3</v>
      </c>
      <c r="H992" s="13">
        <v>37.575252999999996</v>
      </c>
      <c r="I992" s="14">
        <f t="shared" si="303"/>
        <v>-1.1414526975625949E-2</v>
      </c>
      <c r="J992" s="13">
        <v>45.62088</v>
      </c>
      <c r="K992" s="14">
        <f t="shared" si="304"/>
        <v>-1.816324225599264E-2</v>
      </c>
      <c r="L992" s="13">
        <v>104.868225</v>
      </c>
      <c r="M992" s="14">
        <f t="shared" si="305"/>
        <v>-2.2938324907621599E-2</v>
      </c>
      <c r="N992" s="13">
        <v>113.602501</v>
      </c>
      <c r="O992" s="14">
        <f t="shared" si="306"/>
        <v>-6.9277155538541857E-3</v>
      </c>
      <c r="P992" s="13">
        <v>266.70343000000003</v>
      </c>
      <c r="Q992" s="14">
        <f t="shared" si="307"/>
        <v>-2.816327301479904E-2</v>
      </c>
      <c r="R992" s="13">
        <v>40.598297000000002</v>
      </c>
      <c r="S992" s="14">
        <f t="shared" si="308"/>
        <v>-2.6811928669992824E-2</v>
      </c>
      <c r="T992" s="13">
        <v>165.03836100000001</v>
      </c>
      <c r="U992" s="14">
        <f t="shared" si="309"/>
        <v>-5.4208237117358005E-3</v>
      </c>
      <c r="V992" s="13">
        <v>60.531016999999999</v>
      </c>
      <c r="W992" s="14">
        <f t="shared" si="310"/>
        <v>4.6867609273741895E-3</v>
      </c>
      <c r="X992" s="13">
        <v>321.92318699999998</v>
      </c>
      <c r="Y992" s="14">
        <f t="shared" si="311"/>
        <v>1.6599100253082977E-3</v>
      </c>
      <c r="Z992" s="13">
        <v>84.273337999999995</v>
      </c>
      <c r="AA992" s="14">
        <f t="shared" si="312"/>
        <v>1.5715719047985521E-2</v>
      </c>
      <c r="AB992" s="13">
        <v>255.457596</v>
      </c>
      <c r="AC992" s="14">
        <f t="shared" si="313"/>
        <v>-3.3209520088235966E-2</v>
      </c>
      <c r="AD992" s="13">
        <v>166.091476</v>
      </c>
      <c r="AE992" s="14">
        <f t="shared" si="314"/>
        <v>-5.4844933691778563E-2</v>
      </c>
      <c r="AF992" s="13">
        <v>161.40559400000001</v>
      </c>
      <c r="AG992" s="14">
        <f t="shared" si="315"/>
        <v>-4.8401013195504827E-3</v>
      </c>
      <c r="AH992" s="13">
        <v>44.804049999999997</v>
      </c>
      <c r="AI992" s="14">
        <f t="shared" si="316"/>
        <v>-8.0820173107731819E-4</v>
      </c>
      <c r="AJ992" s="13">
        <v>144.97212200000001</v>
      </c>
      <c r="AK992" s="14">
        <f t="shared" si="317"/>
        <v>-1.4083378503798483E-2</v>
      </c>
      <c r="AL992" s="13">
        <v>75.169998000000007</v>
      </c>
      <c r="AM992" s="14">
        <f t="shared" si="318"/>
        <v>-4.5460342857142733E-2</v>
      </c>
      <c r="AN992" s="13">
        <v>193.30117799999999</v>
      </c>
      <c r="AO992" s="14">
        <f t="shared" si="319"/>
        <v>1.6220787924430713E-2</v>
      </c>
    </row>
    <row r="993" spans="1:41" x14ac:dyDescent="0.2">
      <c r="A993" s="50">
        <v>44693</v>
      </c>
      <c r="B993" s="49">
        <v>140.96516399999999</v>
      </c>
      <c r="C993" s="14">
        <f t="shared" si="300"/>
        <v>-2.6894179529955875E-2</v>
      </c>
      <c r="D993" s="13">
        <v>106.93049600000001</v>
      </c>
      <c r="E993" s="14">
        <f t="shared" si="301"/>
        <v>1.4790399445955282E-2</v>
      </c>
      <c r="F993" s="13">
        <v>308.05999800000001</v>
      </c>
      <c r="G993" s="14">
        <f t="shared" si="302"/>
        <v>-1.1170350194090184E-2</v>
      </c>
      <c r="H993" s="13">
        <v>39.037143999999998</v>
      </c>
      <c r="I993" s="14">
        <f t="shared" si="303"/>
        <v>3.8905686144016238E-2</v>
      </c>
      <c r="J993" s="13">
        <v>45.283295000000003</v>
      </c>
      <c r="K993" s="14">
        <f t="shared" si="304"/>
        <v>-7.3997914989801794E-3</v>
      </c>
      <c r="L993" s="13">
        <v>103.971146</v>
      </c>
      <c r="M993" s="14">
        <f t="shared" si="305"/>
        <v>-8.5543452270694376E-3</v>
      </c>
      <c r="N993" s="13">
        <v>112.844002</v>
      </c>
      <c r="O993" s="14">
        <f t="shared" si="306"/>
        <v>-6.6767808219292402E-3</v>
      </c>
      <c r="P993" s="13">
        <v>273.046783</v>
      </c>
      <c r="Q993" s="14">
        <f t="shared" si="307"/>
        <v>2.3784294787659865E-2</v>
      </c>
      <c r="R993" s="13">
        <v>40.607776999999999</v>
      </c>
      <c r="S993" s="14">
        <f t="shared" si="308"/>
        <v>2.3350733160043546E-4</v>
      </c>
      <c r="T993" s="13">
        <v>166.66877700000001</v>
      </c>
      <c r="U993" s="14">
        <f t="shared" si="309"/>
        <v>9.879012310356039E-3</v>
      </c>
      <c r="V993" s="13">
        <v>60.719265</v>
      </c>
      <c r="W993" s="14">
        <f t="shared" si="310"/>
        <v>3.1099427918086509E-3</v>
      </c>
      <c r="X993" s="13">
        <v>317.349243</v>
      </c>
      <c r="Y993" s="14">
        <f t="shared" si="311"/>
        <v>-1.4208184389029377E-2</v>
      </c>
      <c r="Z993" s="13">
        <v>85.822936999999996</v>
      </c>
      <c r="AA993" s="14">
        <f t="shared" si="312"/>
        <v>1.8387772892062282E-2</v>
      </c>
      <c r="AB993" s="13">
        <v>250.35922199999999</v>
      </c>
      <c r="AC993" s="14">
        <f t="shared" si="313"/>
        <v>-1.9957809357917911E-2</v>
      </c>
      <c r="AD993" s="13">
        <v>161.54716500000001</v>
      </c>
      <c r="AE993" s="14">
        <f t="shared" si="314"/>
        <v>-2.7360290301712942E-2</v>
      </c>
      <c r="AF993" s="13">
        <v>161.159683</v>
      </c>
      <c r="AG993" s="14">
        <f t="shared" si="315"/>
        <v>-1.5235593383461365E-3</v>
      </c>
      <c r="AH993" s="13">
        <v>46.028056999999997</v>
      </c>
      <c r="AI993" s="14">
        <f t="shared" si="316"/>
        <v>2.731911512463725E-2</v>
      </c>
      <c r="AJ993" s="13">
        <v>144.38314800000001</v>
      </c>
      <c r="AK993" s="14">
        <f t="shared" si="317"/>
        <v>-4.0626707526568717E-3</v>
      </c>
      <c r="AL993" s="13">
        <v>74.290001000000004</v>
      </c>
      <c r="AM993" s="14">
        <f t="shared" si="318"/>
        <v>-1.1706758326639921E-2</v>
      </c>
      <c r="AN993" s="13">
        <v>190.962952</v>
      </c>
      <c r="AO993" s="14">
        <f t="shared" si="319"/>
        <v>-1.2096284276136182E-2</v>
      </c>
    </row>
    <row r="994" spans="1:41" x14ac:dyDescent="0.2">
      <c r="A994" s="50">
        <v>44694</v>
      </c>
      <c r="B994" s="49">
        <v>145.464279</v>
      </c>
      <c r="C994" s="14">
        <f t="shared" si="300"/>
        <v>3.1916502434601535E-2</v>
      </c>
      <c r="D994" s="13">
        <v>113.05500000000001</v>
      </c>
      <c r="E994" s="14">
        <f t="shared" si="301"/>
        <v>5.7275559630809214E-2</v>
      </c>
      <c r="F994" s="13">
        <v>310.35998499999999</v>
      </c>
      <c r="G994" s="14">
        <f t="shared" si="302"/>
        <v>7.4660358856457609E-3</v>
      </c>
      <c r="H994" s="13">
        <v>39.122028</v>
      </c>
      <c r="I994" s="14">
        <f t="shared" si="303"/>
        <v>2.1744418597835491E-3</v>
      </c>
      <c r="J994" s="13">
        <v>46.474220000000003</v>
      </c>
      <c r="K994" s="14">
        <f t="shared" si="304"/>
        <v>2.6299433378246917E-2</v>
      </c>
      <c r="L994" s="13">
        <v>106.98133900000001</v>
      </c>
      <c r="M994" s="14">
        <f t="shared" si="305"/>
        <v>2.8952196025616495E-2</v>
      </c>
      <c r="N994" s="13">
        <v>116.050499</v>
      </c>
      <c r="O994" s="14">
        <f t="shared" si="306"/>
        <v>2.841530735501574E-2</v>
      </c>
      <c r="P994" s="13">
        <v>279.02255200000002</v>
      </c>
      <c r="Q994" s="14">
        <f t="shared" si="307"/>
        <v>2.1885513296818537E-2</v>
      </c>
      <c r="R994" s="13">
        <v>41.328170999999998</v>
      </c>
      <c r="S994" s="14">
        <f t="shared" si="308"/>
        <v>1.7740296396919319E-2</v>
      </c>
      <c r="T994" s="13">
        <v>165.71301299999999</v>
      </c>
      <c r="U994" s="14">
        <f t="shared" si="309"/>
        <v>-5.734511389616892E-3</v>
      </c>
      <c r="V994" s="13">
        <v>61.858165999999997</v>
      </c>
      <c r="W994" s="14">
        <f t="shared" si="310"/>
        <v>1.8756831130943397E-2</v>
      </c>
      <c r="X994" s="13">
        <v>328.76925699999998</v>
      </c>
      <c r="Y994" s="14">
        <f t="shared" si="311"/>
        <v>3.5985634917679477E-2</v>
      </c>
      <c r="Z994" s="13">
        <v>85.426079000000001</v>
      </c>
      <c r="AA994" s="14">
        <f t="shared" si="312"/>
        <v>-4.6241484371478681E-3</v>
      </c>
      <c r="AB994" s="13">
        <v>256.01644900000002</v>
      </c>
      <c r="AC994" s="14">
        <f t="shared" si="313"/>
        <v>2.2596439447315486E-2</v>
      </c>
      <c r="AD994" s="13">
        <v>176.83796699999999</v>
      </c>
      <c r="AE994" s="14">
        <f t="shared" si="314"/>
        <v>9.4652245986489358E-2</v>
      </c>
      <c r="AF994" s="13">
        <v>164.29965200000001</v>
      </c>
      <c r="AG994" s="14">
        <f t="shared" si="315"/>
        <v>1.9483588832822418E-2</v>
      </c>
      <c r="AH994" s="13">
        <v>45.598742999999999</v>
      </c>
      <c r="AI994" s="14">
        <f t="shared" si="316"/>
        <v>-9.3272240451078847E-3</v>
      </c>
      <c r="AJ994" s="13">
        <v>145.93156400000001</v>
      </c>
      <c r="AK994" s="14">
        <f t="shared" si="317"/>
        <v>1.0724354063813557E-2</v>
      </c>
      <c r="AL994" s="13">
        <v>78.830001999999993</v>
      </c>
      <c r="AM994" s="14">
        <f t="shared" si="318"/>
        <v>6.1111871569364817E-2</v>
      </c>
      <c r="AN994" s="13">
        <v>196.141434</v>
      </c>
      <c r="AO994" s="14">
        <f t="shared" si="319"/>
        <v>2.7117731192173977E-2</v>
      </c>
    </row>
    <row r="995" spans="1:41" x14ac:dyDescent="0.2">
      <c r="A995" s="50">
        <v>44697</v>
      </c>
      <c r="B995" s="49">
        <v>143.911835</v>
      </c>
      <c r="C995" s="14">
        <f t="shared" si="300"/>
        <v>-1.0672338327129882E-2</v>
      </c>
      <c r="D995" s="13">
        <v>110.810501</v>
      </c>
      <c r="E995" s="14">
        <f t="shared" si="301"/>
        <v>-1.9853159966388034E-2</v>
      </c>
      <c r="F995" s="13">
        <v>309.290009</v>
      </c>
      <c r="G995" s="14">
        <f t="shared" si="302"/>
        <v>-3.447532065063097E-3</v>
      </c>
      <c r="H995" s="13">
        <v>39.489857000000001</v>
      </c>
      <c r="I995" s="14">
        <f t="shared" si="303"/>
        <v>9.4020943904031817E-3</v>
      </c>
      <c r="J995" s="13">
        <v>45.949084999999997</v>
      </c>
      <c r="K995" s="14">
        <f t="shared" si="304"/>
        <v>-1.1299490341096785E-2</v>
      </c>
      <c r="L995" s="13">
        <v>104.838326</v>
      </c>
      <c r="M995" s="14">
        <f t="shared" si="305"/>
        <v>-2.0031652436131919E-2</v>
      </c>
      <c r="N995" s="13">
        <v>114.44499999999999</v>
      </c>
      <c r="O995" s="14">
        <f t="shared" si="306"/>
        <v>-1.3834485968044041E-2</v>
      </c>
      <c r="P995" s="13">
        <v>278.98483299999998</v>
      </c>
      <c r="Q995" s="14">
        <f t="shared" si="307"/>
        <v>-1.3518262136757997E-4</v>
      </c>
      <c r="R995" s="13">
        <v>40.835265999999997</v>
      </c>
      <c r="S995" s="14">
        <f t="shared" si="308"/>
        <v>-1.1926610543689486E-2</v>
      </c>
      <c r="T995" s="13">
        <v>166.865555</v>
      </c>
      <c r="U995" s="14">
        <f t="shared" si="309"/>
        <v>6.9550482435558614E-3</v>
      </c>
      <c r="V995" s="13">
        <v>62.084057000000001</v>
      </c>
      <c r="W995" s="14">
        <f t="shared" si="310"/>
        <v>3.6517571503817958E-3</v>
      </c>
      <c r="X995" s="13">
        <v>325.73642000000001</v>
      </c>
      <c r="Y995" s="14">
        <f t="shared" si="311"/>
        <v>-9.2248193388714261E-3</v>
      </c>
      <c r="Z995" s="13">
        <v>87.230796999999995</v>
      </c>
      <c r="AA995" s="14">
        <f t="shared" si="312"/>
        <v>2.112607790414911E-2</v>
      </c>
      <c r="AB995" s="13">
        <v>256.38900799999999</v>
      </c>
      <c r="AC995" s="14">
        <f t="shared" si="313"/>
        <v>1.4552150904958427E-3</v>
      </c>
      <c r="AD995" s="13">
        <v>172.423508</v>
      </c>
      <c r="AE995" s="14">
        <f t="shared" si="314"/>
        <v>-2.4963298746812579E-2</v>
      </c>
      <c r="AF995" s="13">
        <v>165.954758</v>
      </c>
      <c r="AG995" s="14">
        <f t="shared" si="315"/>
        <v>1.0073703625373298E-2</v>
      </c>
      <c r="AH995" s="13">
        <v>46.283825</v>
      </c>
      <c r="AI995" s="14">
        <f t="shared" si="316"/>
        <v>1.5024142222517023E-2</v>
      </c>
      <c r="AJ995" s="13">
        <v>147.35647599999999</v>
      </c>
      <c r="AK995" s="14">
        <f t="shared" si="317"/>
        <v>9.7642481238671142E-3</v>
      </c>
      <c r="AL995" s="13">
        <v>77.650002000000001</v>
      </c>
      <c r="AM995" s="14">
        <f t="shared" si="318"/>
        <v>-1.4968920081975812E-2</v>
      </c>
      <c r="AN995" s="13">
        <v>194.74345400000001</v>
      </c>
      <c r="AO995" s="14">
        <f t="shared" si="319"/>
        <v>-7.1274078683445374E-3</v>
      </c>
    </row>
    <row r="996" spans="1:41" x14ac:dyDescent="0.2">
      <c r="A996" s="50">
        <v>44698</v>
      </c>
      <c r="B996" s="49">
        <v>147.57044999999999</v>
      </c>
      <c r="C996" s="14">
        <f t="shared" si="300"/>
        <v>2.5422613782945636E-2</v>
      </c>
      <c r="D996" s="13">
        <v>115.3685</v>
      </c>
      <c r="E996" s="14">
        <f t="shared" si="301"/>
        <v>4.113327670993927E-2</v>
      </c>
      <c r="F996" s="13">
        <v>314.60000600000001</v>
      </c>
      <c r="G996" s="14">
        <f t="shared" si="302"/>
        <v>1.716834312614357E-2</v>
      </c>
      <c r="H996" s="13">
        <v>40.404713000000001</v>
      </c>
      <c r="I996" s="14">
        <f t="shared" si="303"/>
        <v>2.3166860290225966E-2</v>
      </c>
      <c r="J996" s="13">
        <v>47.449466999999999</v>
      </c>
      <c r="K996" s="14">
        <f t="shared" si="304"/>
        <v>3.2653142059303253E-2</v>
      </c>
      <c r="L996" s="13">
        <v>108.28707900000001</v>
      </c>
      <c r="M996" s="14">
        <f t="shared" si="305"/>
        <v>3.2895918235092969E-2</v>
      </c>
      <c r="N996" s="13">
        <v>116.473</v>
      </c>
      <c r="O996" s="14">
        <f t="shared" si="306"/>
        <v>1.7720302328629423E-2</v>
      </c>
      <c r="P996" s="13">
        <v>283.65991200000002</v>
      </c>
      <c r="Q996" s="14">
        <f t="shared" si="307"/>
        <v>1.6757466525071152E-2</v>
      </c>
      <c r="R996" s="13">
        <v>42.086486999999998</v>
      </c>
      <c r="S996" s="14">
        <f t="shared" si="308"/>
        <v>3.0640696695841241E-2</v>
      </c>
      <c r="T996" s="13">
        <v>167.55894499999999</v>
      </c>
      <c r="U996" s="14">
        <f t="shared" si="309"/>
        <v>4.1553812588823735E-3</v>
      </c>
      <c r="V996" s="13">
        <v>61.914631</v>
      </c>
      <c r="W996" s="14">
        <f t="shared" si="310"/>
        <v>-2.728977585984782E-3</v>
      </c>
      <c r="X996" s="13">
        <v>334.75579800000003</v>
      </c>
      <c r="Y996" s="14">
        <f t="shared" si="311"/>
        <v>2.7689191156457182E-2</v>
      </c>
      <c r="Z996" s="13">
        <v>87.873313999999993</v>
      </c>
      <c r="AA996" s="14">
        <f t="shared" si="312"/>
        <v>7.3657128227315738E-3</v>
      </c>
      <c r="AB996" s="13">
        <v>261.60501099999999</v>
      </c>
      <c r="AC996" s="14">
        <f t="shared" si="313"/>
        <v>2.0344097590954346E-2</v>
      </c>
      <c r="AD996" s="13">
        <v>181.54208399999999</v>
      </c>
      <c r="AE996" s="14">
        <f t="shared" si="314"/>
        <v>5.2884760934106545E-2</v>
      </c>
      <c r="AF996" s="13">
        <v>164.99954199999999</v>
      </c>
      <c r="AG996" s="14">
        <f t="shared" si="315"/>
        <v>-5.7558819735678002E-3</v>
      </c>
      <c r="AH996" s="13">
        <v>46.895820999999998</v>
      </c>
      <c r="AI996" s="14">
        <f t="shared" si="316"/>
        <v>1.3222675524332761E-2</v>
      </c>
      <c r="AJ996" s="13">
        <v>146.93853799999999</v>
      </c>
      <c r="AK996" s="14">
        <f t="shared" si="317"/>
        <v>-2.8362377504195235E-3</v>
      </c>
      <c r="AL996" s="13">
        <v>79.75</v>
      </c>
      <c r="AM996" s="14">
        <f t="shared" si="318"/>
        <v>2.7044403682050078E-2</v>
      </c>
      <c r="AN996" s="13">
        <v>200.83749399999999</v>
      </c>
      <c r="AO996" s="14">
        <f t="shared" si="319"/>
        <v>3.1292656440200517E-2</v>
      </c>
    </row>
    <row r="997" spans="1:41" x14ac:dyDescent="0.2">
      <c r="A997" s="50">
        <v>44699</v>
      </c>
      <c r="B997" s="49">
        <v>139.244629</v>
      </c>
      <c r="C997" s="14">
        <f t="shared" si="300"/>
        <v>-5.6419296681686548E-2</v>
      </c>
      <c r="D997" s="13">
        <v>107.112503</v>
      </c>
      <c r="E997" s="14">
        <f t="shared" si="301"/>
        <v>-7.1561968821645339E-2</v>
      </c>
      <c r="F997" s="13">
        <v>306.64001500000001</v>
      </c>
      <c r="G997" s="14">
        <f t="shared" si="302"/>
        <v>-2.5301941666205807E-2</v>
      </c>
      <c r="H997" s="13">
        <v>39.735076999999997</v>
      </c>
      <c r="I997" s="14">
        <f t="shared" si="303"/>
        <v>-1.6573215109831452E-2</v>
      </c>
      <c r="J997" s="13">
        <v>45.348934</v>
      </c>
      <c r="K997" s="14">
        <f t="shared" si="304"/>
        <v>-4.4268842893430138E-2</v>
      </c>
      <c r="L997" s="13">
        <v>103.96118199999999</v>
      </c>
      <c r="M997" s="14">
        <f t="shared" si="305"/>
        <v>-3.9948413420589302E-2</v>
      </c>
      <c r="N997" s="13">
        <v>111.89949799999999</v>
      </c>
      <c r="O997" s="14">
        <f t="shared" si="306"/>
        <v>-3.926662831729244E-2</v>
      </c>
      <c r="P997" s="13">
        <v>268.79586799999998</v>
      </c>
      <c r="Q997" s="14">
        <f t="shared" si="307"/>
        <v>-5.2400932846654924E-2</v>
      </c>
      <c r="R997" s="13">
        <v>40.143303000000003</v>
      </c>
      <c r="S997" s="14">
        <f t="shared" si="308"/>
        <v>-4.6171209300505334E-2</v>
      </c>
      <c r="T997" s="13">
        <v>164.44802899999999</v>
      </c>
      <c r="U997" s="14">
        <f t="shared" si="309"/>
        <v>-1.8566099231527189E-2</v>
      </c>
      <c r="V997" s="13">
        <v>57.603774999999999</v>
      </c>
      <c r="W997" s="14">
        <f t="shared" si="310"/>
        <v>-6.9625804601823438E-2</v>
      </c>
      <c r="X997" s="13">
        <v>331.831726</v>
      </c>
      <c r="Y997" s="14">
        <f t="shared" si="311"/>
        <v>-8.7349405670339442E-3</v>
      </c>
      <c r="Z997" s="13">
        <v>87.022925999999998</v>
      </c>
      <c r="AA997" s="14">
        <f t="shared" si="312"/>
        <v>-9.677431762730504E-3</v>
      </c>
      <c r="AB997" s="13">
        <v>249.69426000000001</v>
      </c>
      <c r="AC997" s="14">
        <f t="shared" si="313"/>
        <v>-4.5529521603850265E-2</v>
      </c>
      <c r="AD997" s="13">
        <v>169.16760300000001</v>
      </c>
      <c r="AE997" s="14">
        <f t="shared" si="314"/>
        <v>-6.8163153839304713E-2</v>
      </c>
      <c r="AF997" s="13">
        <v>154.77572599999999</v>
      </c>
      <c r="AG997" s="14">
        <f t="shared" si="315"/>
        <v>-6.1962693205536268E-2</v>
      </c>
      <c r="AH997" s="13">
        <v>46.037196999999999</v>
      </c>
      <c r="AI997" s="14">
        <f t="shared" si="316"/>
        <v>-1.8309179404279896E-2</v>
      </c>
      <c r="AJ997" s="13">
        <v>137.78097500000001</v>
      </c>
      <c r="AK997" s="14">
        <f t="shared" si="317"/>
        <v>-6.2322404487242022E-2</v>
      </c>
      <c r="AL997" s="13">
        <v>77.180000000000007</v>
      </c>
      <c r="AM997" s="14">
        <f t="shared" si="318"/>
        <v>-3.2225705329153476E-2</v>
      </c>
      <c r="AN997" s="13">
        <v>196.88966400000001</v>
      </c>
      <c r="AO997" s="14">
        <f t="shared" si="319"/>
        <v>-1.9656837582329056E-2</v>
      </c>
    </row>
    <row r="998" spans="1:41" x14ac:dyDescent="0.2">
      <c r="A998" s="50">
        <v>44700</v>
      </c>
      <c r="B998" s="49">
        <v>135.81346099999999</v>
      </c>
      <c r="C998" s="14">
        <f t="shared" si="300"/>
        <v>-2.4641295141085928E-2</v>
      </c>
      <c r="D998" s="13">
        <v>107.319</v>
      </c>
      <c r="E998" s="14">
        <f t="shared" si="301"/>
        <v>1.927851503946254E-3</v>
      </c>
      <c r="F998" s="13">
        <v>304.14999399999999</v>
      </c>
      <c r="G998" s="14">
        <f t="shared" si="302"/>
        <v>-8.1203394149326202E-3</v>
      </c>
      <c r="H998" s="13">
        <v>39.631329000000001</v>
      </c>
      <c r="I998" s="14">
        <f t="shared" si="303"/>
        <v>-2.6109928011464056E-3</v>
      </c>
      <c r="J998" s="13">
        <v>39.12236</v>
      </c>
      <c r="K998" s="14">
        <f t="shared" si="304"/>
        <v>-0.13730364643190951</v>
      </c>
      <c r="L998" s="13">
        <v>102.804947</v>
      </c>
      <c r="M998" s="14">
        <f t="shared" si="305"/>
        <v>-1.1121795440917515E-2</v>
      </c>
      <c r="N998" s="13">
        <v>110.38400300000001</v>
      </c>
      <c r="O998" s="14">
        <f t="shared" si="306"/>
        <v>-1.3543358344645928E-2</v>
      </c>
      <c r="P998" s="13">
        <v>271.22769199999999</v>
      </c>
      <c r="Q998" s="14">
        <f t="shared" si="307"/>
        <v>9.0471033580026283E-3</v>
      </c>
      <c r="R998" s="13">
        <v>39.821021999999999</v>
      </c>
      <c r="S998" s="14">
        <f t="shared" si="308"/>
        <v>-8.0282631451628061E-3</v>
      </c>
      <c r="T998" s="13">
        <v>162.98628199999999</v>
      </c>
      <c r="U998" s="14">
        <f t="shared" si="309"/>
        <v>-8.8888082690246062E-3</v>
      </c>
      <c r="V998" s="13">
        <v>56.474280999999998</v>
      </c>
      <c r="W998" s="14">
        <f t="shared" si="310"/>
        <v>-1.9607985761349811E-2</v>
      </c>
      <c r="X998" s="13">
        <v>328.19632000000001</v>
      </c>
      <c r="Y998" s="14">
        <f t="shared" si="311"/>
        <v>-1.0955570896798439E-2</v>
      </c>
      <c r="Z998" s="13">
        <v>87.013458</v>
      </c>
      <c r="AA998" s="14">
        <f t="shared" si="312"/>
        <v>-1.087989158167213E-4</v>
      </c>
      <c r="AB998" s="13">
        <v>248.770477</v>
      </c>
      <c r="AC998" s="14">
        <f t="shared" si="313"/>
        <v>-3.6996565319523667E-3</v>
      </c>
      <c r="AD998" s="13">
        <v>171.02526900000001</v>
      </c>
      <c r="AE998" s="14">
        <f t="shared" si="314"/>
        <v>1.0981216066530131E-2</v>
      </c>
      <c r="AF998" s="13">
        <v>152.45858799999999</v>
      </c>
      <c r="AG998" s="14">
        <f t="shared" si="315"/>
        <v>-1.4970939306076958E-2</v>
      </c>
      <c r="AH998" s="13">
        <v>46.265555999999997</v>
      </c>
      <c r="AI998" s="14">
        <f t="shared" si="316"/>
        <v>4.9603150252608419E-3</v>
      </c>
      <c r="AJ998" s="13">
        <v>134.60815400000001</v>
      </c>
      <c r="AK998" s="14">
        <f t="shared" si="317"/>
        <v>-2.302800513641301E-2</v>
      </c>
      <c r="AL998" s="13">
        <v>81.279999000000004</v>
      </c>
      <c r="AM998" s="14">
        <f t="shared" si="318"/>
        <v>5.312255765742413E-2</v>
      </c>
      <c r="AN998" s="13">
        <v>194.31025700000001</v>
      </c>
      <c r="AO998" s="14">
        <f t="shared" si="319"/>
        <v>-1.3100774045711194E-2</v>
      </c>
    </row>
    <row r="999" spans="1:41" x14ac:dyDescent="0.2">
      <c r="A999" s="50">
        <v>44701</v>
      </c>
      <c r="B999" s="49">
        <v>136.05075099999999</v>
      </c>
      <c r="C999" s="14">
        <f t="shared" si="300"/>
        <v>1.7471758561546924E-3</v>
      </c>
      <c r="D999" s="13">
        <v>107.591003</v>
      </c>
      <c r="E999" s="14">
        <f t="shared" si="301"/>
        <v>2.5345279027944034E-3</v>
      </c>
      <c r="F999" s="13">
        <v>304.04998799999998</v>
      </c>
      <c r="G999" s="14">
        <f t="shared" si="302"/>
        <v>-3.2880487250641632E-4</v>
      </c>
      <c r="H999" s="13">
        <v>39.621895000000002</v>
      </c>
      <c r="I999" s="14">
        <f t="shared" si="303"/>
        <v>-2.3804399796933939E-4</v>
      </c>
      <c r="J999" s="13">
        <v>40.266402999999997</v>
      </c>
      <c r="K999" s="14">
        <f t="shared" si="304"/>
        <v>2.9242688835744879E-2</v>
      </c>
      <c r="L999" s="13">
        <v>102.087288</v>
      </c>
      <c r="M999" s="14">
        <f t="shared" si="305"/>
        <v>-6.9807827438498338E-3</v>
      </c>
      <c r="N999" s="13">
        <v>108.90799699999999</v>
      </c>
      <c r="O999" s="14">
        <f t="shared" si="306"/>
        <v>-1.3371557108687315E-2</v>
      </c>
      <c r="P999" s="13">
        <v>270.69042999999999</v>
      </c>
      <c r="Q999" s="14">
        <f t="shared" si="307"/>
        <v>-1.9808523091365826E-3</v>
      </c>
      <c r="R999" s="13">
        <v>39.479785999999997</v>
      </c>
      <c r="S999" s="14">
        <f t="shared" si="308"/>
        <v>-8.5692426477653738E-3</v>
      </c>
      <c r="T999" s="13">
        <v>165.834824</v>
      </c>
      <c r="U999" s="14">
        <f t="shared" si="309"/>
        <v>1.7477188663031162E-2</v>
      </c>
      <c r="V999" s="13">
        <v>57.396698000000001</v>
      </c>
      <c r="W999" s="14">
        <f t="shared" si="310"/>
        <v>1.6333399623095657E-2</v>
      </c>
      <c r="X999" s="13">
        <v>332.10833700000001</v>
      </c>
      <c r="Y999" s="14">
        <f t="shared" si="311"/>
        <v>1.1919746693076938E-2</v>
      </c>
      <c r="Z999" s="13">
        <v>88.392989999999998</v>
      </c>
      <c r="AA999" s="14">
        <f t="shared" si="312"/>
        <v>1.5854237168691832E-2</v>
      </c>
      <c r="AB999" s="13">
        <v>248.20048499999999</v>
      </c>
      <c r="AC999" s="14">
        <f t="shared" si="313"/>
        <v>-2.2912365119596156E-3</v>
      </c>
      <c r="AD999" s="13">
        <v>166.73065199999999</v>
      </c>
      <c r="AE999" s="14">
        <f t="shared" si="314"/>
        <v>-2.5111008596045648E-2</v>
      </c>
      <c r="AF999" s="13">
        <v>153.41381799999999</v>
      </c>
      <c r="AG999" s="14">
        <f t="shared" si="315"/>
        <v>6.2655047021686894E-3</v>
      </c>
      <c r="AH999" s="13">
        <v>47.928009000000003</v>
      </c>
      <c r="AI999" s="14">
        <f t="shared" si="316"/>
        <v>3.5932843863370145E-2</v>
      </c>
      <c r="AJ999" s="13">
        <v>134.69364899999999</v>
      </c>
      <c r="AK999" s="14">
        <f t="shared" si="317"/>
        <v>6.3513982964202853E-4</v>
      </c>
      <c r="AL999" s="13">
        <v>80.540001000000004</v>
      </c>
      <c r="AM999" s="14">
        <f t="shared" si="318"/>
        <v>-9.1043062143738585E-3</v>
      </c>
      <c r="AN999" s="13">
        <v>195.944534</v>
      </c>
      <c r="AO999" s="14">
        <f t="shared" si="319"/>
        <v>8.4106573951985286E-3</v>
      </c>
    </row>
    <row r="1000" spans="1:41" x14ac:dyDescent="0.2">
      <c r="A1000" s="50">
        <v>44704</v>
      </c>
      <c r="B1000" s="49">
        <v>141.509018</v>
      </c>
      <c r="C1000" s="14">
        <f t="shared" si="300"/>
        <v>4.0119344875942708E-2</v>
      </c>
      <c r="D1000" s="13">
        <v>107.556999</v>
      </c>
      <c r="E1000" s="14">
        <f t="shared" si="301"/>
        <v>-3.1604873132373701E-4</v>
      </c>
      <c r="F1000" s="13">
        <v>310.20001200000002</v>
      </c>
      <c r="G1000" s="14">
        <f t="shared" si="302"/>
        <v>2.0227016091840966E-2</v>
      </c>
      <c r="H1000" s="13">
        <v>40.442439999999998</v>
      </c>
      <c r="I1000" s="14">
        <f t="shared" si="303"/>
        <v>2.0709383031780604E-2</v>
      </c>
      <c r="J1000" s="13">
        <v>40.650871000000002</v>
      </c>
      <c r="K1000" s="14">
        <f t="shared" si="304"/>
        <v>9.5481088787594537E-3</v>
      </c>
      <c r="L1000" s="13">
        <v>105.486214</v>
      </c>
      <c r="M1000" s="14">
        <f t="shared" si="305"/>
        <v>3.3294311824602518E-2</v>
      </c>
      <c r="N1000" s="13">
        <v>111.487999</v>
      </c>
      <c r="O1000" s="14">
        <f t="shared" si="306"/>
        <v>2.3689738780156011E-2</v>
      </c>
      <c r="P1000" s="13">
        <v>269.59707600000002</v>
      </c>
      <c r="Q1000" s="14">
        <f t="shared" si="307"/>
        <v>-4.039130603915253E-3</v>
      </c>
      <c r="R1000" s="13">
        <v>39.811543</v>
      </c>
      <c r="S1000" s="14">
        <f t="shared" si="308"/>
        <v>8.4032117094050562E-3</v>
      </c>
      <c r="T1000" s="13">
        <v>169.22036700000001</v>
      </c>
      <c r="U1000" s="14">
        <f t="shared" si="309"/>
        <v>2.0415151162701539E-2</v>
      </c>
      <c r="V1000" s="13">
        <v>59.166229000000001</v>
      </c>
      <c r="W1000" s="14">
        <f t="shared" si="310"/>
        <v>3.0829839723532482E-2</v>
      </c>
      <c r="X1000" s="13">
        <v>344.20992999999999</v>
      </c>
      <c r="Y1000" s="14">
        <f t="shared" si="311"/>
        <v>3.6438690787819583E-2</v>
      </c>
      <c r="Z1000" s="13">
        <v>88.657570000000007</v>
      </c>
      <c r="AA1000" s="14">
        <f t="shared" si="312"/>
        <v>2.9932237839223053E-3</v>
      </c>
      <c r="AB1000" s="13">
        <v>256.150848</v>
      </c>
      <c r="AC1000" s="14">
        <f t="shared" si="313"/>
        <v>3.2032020404795025E-2</v>
      </c>
      <c r="AD1000" s="13">
        <v>168.76809700000001</v>
      </c>
      <c r="AE1000" s="14">
        <f t="shared" si="314"/>
        <v>1.2219978603574377E-2</v>
      </c>
      <c r="AF1000" s="13">
        <v>156.61999499999999</v>
      </c>
      <c r="AG1000" s="14">
        <f t="shared" si="315"/>
        <v>2.0898880177794732E-2</v>
      </c>
      <c r="AH1000" s="13">
        <v>48.302517000000002</v>
      </c>
      <c r="AI1000" s="14">
        <f t="shared" si="316"/>
        <v>7.8139694891143918E-3</v>
      </c>
      <c r="AJ1000" s="13">
        <v>137.79049699999999</v>
      </c>
      <c r="AK1000" s="14">
        <f t="shared" si="317"/>
        <v>2.2991789315916389E-2</v>
      </c>
      <c r="AL1000" s="13">
        <v>81.180000000000007</v>
      </c>
      <c r="AM1000" s="14">
        <f t="shared" si="318"/>
        <v>7.9463495412670504E-3</v>
      </c>
      <c r="AN1000" s="13">
        <v>204.342285</v>
      </c>
      <c r="AO1000" s="14">
        <f t="shared" si="319"/>
        <v>4.2857796686484706E-2</v>
      </c>
    </row>
    <row r="1001" spans="1:41" x14ac:dyDescent="0.2">
      <c r="A1001" s="50">
        <v>44705</v>
      </c>
      <c r="B1001" s="49">
        <v>138.78978000000001</v>
      </c>
      <c r="C1001" s="14">
        <f t="shared" si="300"/>
        <v>-1.921600501813947E-2</v>
      </c>
      <c r="D1001" s="13">
        <v>104.099998</v>
      </c>
      <c r="E1001" s="14">
        <f t="shared" si="301"/>
        <v>-3.2141106874876701E-2</v>
      </c>
      <c r="F1001" s="13">
        <v>309.17001299999998</v>
      </c>
      <c r="G1001" s="14">
        <f t="shared" si="302"/>
        <v>-3.3204350746447453E-3</v>
      </c>
      <c r="H1001" s="13">
        <v>40.621642999999999</v>
      </c>
      <c r="I1001" s="14">
        <f t="shared" si="303"/>
        <v>4.4310630120241168E-3</v>
      </c>
      <c r="J1001" s="13">
        <v>41.044724000000002</v>
      </c>
      <c r="K1001" s="14">
        <f t="shared" si="304"/>
        <v>9.6886730914080843E-3</v>
      </c>
      <c r="L1001" s="13">
        <v>101.259979</v>
      </c>
      <c r="M1001" s="14">
        <f t="shared" si="305"/>
        <v>-4.0064334852324857E-2</v>
      </c>
      <c r="N1001" s="13">
        <v>105.970001</v>
      </c>
      <c r="O1001" s="14">
        <f t="shared" si="306"/>
        <v>-4.9494098463458869E-2</v>
      </c>
      <c r="P1001" s="13">
        <v>271.37847900000003</v>
      </c>
      <c r="Q1001" s="14">
        <f t="shared" si="307"/>
        <v>6.60764955774229E-3</v>
      </c>
      <c r="R1001" s="13">
        <v>39.498741000000003</v>
      </c>
      <c r="S1001" s="14">
        <f t="shared" si="308"/>
        <v>-7.8570679865384019E-3</v>
      </c>
      <c r="T1001" s="13">
        <v>171.06874099999999</v>
      </c>
      <c r="U1001" s="14">
        <f t="shared" si="309"/>
        <v>1.0922881404695106E-2</v>
      </c>
      <c r="V1001" s="13">
        <v>60.258057000000001</v>
      </c>
      <c r="W1001" s="14">
        <f t="shared" si="310"/>
        <v>1.8453567490333E-2</v>
      </c>
      <c r="X1001" s="13">
        <v>336.56369000000001</v>
      </c>
      <c r="Y1001" s="14">
        <f t="shared" si="311"/>
        <v>-2.22138855784898E-2</v>
      </c>
      <c r="Z1001" s="13">
        <v>89.422897000000006</v>
      </c>
      <c r="AA1001" s="14">
        <f t="shared" si="312"/>
        <v>8.6323931504099782E-3</v>
      </c>
      <c r="AB1001" s="13">
        <v>255.13864100000001</v>
      </c>
      <c r="AC1001" s="14">
        <f t="shared" si="313"/>
        <v>-3.9516051104386829E-3</v>
      </c>
      <c r="AD1001" s="13">
        <v>161.337402</v>
      </c>
      <c r="AE1001" s="14">
        <f t="shared" si="314"/>
        <v>-4.4029026410127847E-2</v>
      </c>
      <c r="AF1001" s="13">
        <v>158.71961999999999</v>
      </c>
      <c r="AG1001" s="14">
        <f t="shared" si="315"/>
        <v>1.3405855363486596E-2</v>
      </c>
      <c r="AH1001" s="13">
        <v>48.786644000000003</v>
      </c>
      <c r="AI1001" s="14">
        <f t="shared" si="316"/>
        <v>1.0022811026597189E-2</v>
      </c>
      <c r="AJ1001" s="13">
        <v>140.24134799999999</v>
      </c>
      <c r="AK1001" s="14">
        <f t="shared" si="317"/>
        <v>1.7786792655229311E-2</v>
      </c>
      <c r="AL1001" s="13">
        <v>78.650002000000001</v>
      </c>
      <c r="AM1001" s="14">
        <f t="shared" si="318"/>
        <v>-3.116528701650656E-2</v>
      </c>
      <c r="AN1001" s="13">
        <v>199.48872399999999</v>
      </c>
      <c r="AO1001" s="14">
        <f t="shared" si="319"/>
        <v>-2.375211278468381E-2</v>
      </c>
    </row>
    <row r="1002" spans="1:41" x14ac:dyDescent="0.2">
      <c r="A1002" s="50">
        <v>44706</v>
      </c>
      <c r="B1002" s="49">
        <v>138.94798299999999</v>
      </c>
      <c r="C1002" s="14">
        <f t="shared" si="300"/>
        <v>1.1398749965594313E-3</v>
      </c>
      <c r="D1002" s="13">
        <v>106.775002</v>
      </c>
      <c r="E1002" s="14">
        <f t="shared" si="301"/>
        <v>2.5696484643544348E-2</v>
      </c>
      <c r="F1002" s="13">
        <v>308.64001500000001</v>
      </c>
      <c r="G1002" s="14">
        <f t="shared" si="302"/>
        <v>-1.7142606906057622E-3</v>
      </c>
      <c r="H1002" s="13">
        <v>41.215836000000003</v>
      </c>
      <c r="I1002" s="14">
        <f t="shared" si="303"/>
        <v>1.4627497957185209E-2</v>
      </c>
      <c r="J1002" s="13">
        <v>41.260402999999997</v>
      </c>
      <c r="K1002" s="14">
        <f t="shared" si="304"/>
        <v>5.2547313998261291E-3</v>
      </c>
      <c r="L1002" s="13">
        <v>102.924561</v>
      </c>
      <c r="M1002" s="14">
        <f t="shared" si="305"/>
        <v>1.6438695883987942E-2</v>
      </c>
      <c r="N1002" s="13">
        <v>105.80500000000001</v>
      </c>
      <c r="O1002" s="14">
        <f t="shared" si="306"/>
        <v>-1.5570538684810398E-3</v>
      </c>
      <c r="P1002" s="13">
        <v>276.70385700000003</v>
      </c>
      <c r="Q1002" s="14">
        <f t="shared" si="307"/>
        <v>1.9623435209834783E-2</v>
      </c>
      <c r="R1002" s="13">
        <v>40.001125000000002</v>
      </c>
      <c r="S1002" s="14">
        <f t="shared" si="308"/>
        <v>1.2718987676088256E-2</v>
      </c>
      <c r="T1002" s="13">
        <v>169.39012099999999</v>
      </c>
      <c r="U1002" s="14">
        <f t="shared" si="309"/>
        <v>-9.8125466417035012E-3</v>
      </c>
      <c r="V1002" s="13">
        <v>60.305126000000001</v>
      </c>
      <c r="W1002" s="14">
        <f t="shared" si="310"/>
        <v>7.8112375910155407E-4</v>
      </c>
      <c r="X1002" s="13">
        <v>340.58441199999999</v>
      </c>
      <c r="Y1002" s="14">
        <f t="shared" si="311"/>
        <v>1.1946392672364636E-2</v>
      </c>
      <c r="Z1002" s="13">
        <v>88.581969999999998</v>
      </c>
      <c r="AA1002" s="14">
        <f t="shared" si="312"/>
        <v>-9.403933759828953E-3</v>
      </c>
      <c r="AB1002" s="13">
        <v>257.988586</v>
      </c>
      <c r="AC1002" s="14">
        <f t="shared" si="313"/>
        <v>1.117018178363649E-2</v>
      </c>
      <c r="AD1002" s="13">
        <v>169.53713999999999</v>
      </c>
      <c r="AE1002" s="14">
        <f t="shared" si="314"/>
        <v>5.0823540594759242E-2</v>
      </c>
      <c r="AF1002" s="13">
        <v>159.80725100000001</v>
      </c>
      <c r="AG1002" s="14">
        <f t="shared" si="315"/>
        <v>6.8525302668946964E-3</v>
      </c>
      <c r="AH1002" s="13">
        <v>49.060673000000001</v>
      </c>
      <c r="AI1002" s="14">
        <f t="shared" si="316"/>
        <v>5.6168856377987186E-3</v>
      </c>
      <c r="AJ1002" s="13">
        <v>137.94248999999999</v>
      </c>
      <c r="AK1002" s="14">
        <f t="shared" si="317"/>
        <v>-1.6392155614476822E-2</v>
      </c>
      <c r="AL1002" s="13">
        <v>80.120002999999997</v>
      </c>
      <c r="AM1002" s="14">
        <f t="shared" si="318"/>
        <v>1.8690412747859764E-2</v>
      </c>
      <c r="AN1002" s="13">
        <v>200.67996199999999</v>
      </c>
      <c r="AO1002" s="14">
        <f t="shared" si="319"/>
        <v>5.9714553089225131E-3</v>
      </c>
    </row>
    <row r="1003" spans="1:41" x14ac:dyDescent="0.2">
      <c r="A1003" s="50">
        <v>44707</v>
      </c>
      <c r="B1003" s="49">
        <v>142.17150899999999</v>
      </c>
      <c r="C1003" s="14">
        <f t="shared" si="300"/>
        <v>2.3199516325472569E-2</v>
      </c>
      <c r="D1003" s="13">
        <v>111.077499</v>
      </c>
      <c r="E1003" s="14">
        <f t="shared" si="301"/>
        <v>4.0294984026317371E-2</v>
      </c>
      <c r="F1003" s="13">
        <v>312.5</v>
      </c>
      <c r="G1003" s="14">
        <f t="shared" si="302"/>
        <v>1.2506430833344684E-2</v>
      </c>
      <c r="H1003" s="13">
        <v>41.621383999999999</v>
      </c>
      <c r="I1003" s="14">
        <f t="shared" si="303"/>
        <v>9.8396160155527213E-3</v>
      </c>
      <c r="J1003" s="13">
        <v>42.188763000000002</v>
      </c>
      <c r="K1003" s="14">
        <f t="shared" si="304"/>
        <v>2.2500022600361103E-2</v>
      </c>
      <c r="L1003" s="13">
        <v>105.26692199999999</v>
      </c>
      <c r="M1003" s="14">
        <f t="shared" si="305"/>
        <v>2.2758037316282564E-2</v>
      </c>
      <c r="N1003" s="13">
        <v>107.792503</v>
      </c>
      <c r="O1003" s="14">
        <f t="shared" si="306"/>
        <v>1.8784584849487196E-2</v>
      </c>
      <c r="P1003" s="13">
        <v>285.41299400000003</v>
      </c>
      <c r="Q1003" s="14">
        <f t="shared" si="307"/>
        <v>3.1474577530012482E-2</v>
      </c>
      <c r="R1003" s="13">
        <v>41.214424000000001</v>
      </c>
      <c r="S1003" s="14">
        <f t="shared" si="308"/>
        <v>3.0331621923133323E-2</v>
      </c>
      <c r="T1003" s="13">
        <v>169.239227</v>
      </c>
      <c r="U1003" s="14">
        <f t="shared" si="309"/>
        <v>-8.9080755777959375E-4</v>
      </c>
      <c r="V1003" s="13">
        <v>60.521617999999997</v>
      </c>
      <c r="W1003" s="14">
        <f t="shared" si="310"/>
        <v>3.5899435812469793E-3</v>
      </c>
      <c r="X1003" s="13">
        <v>345.65225199999998</v>
      </c>
      <c r="Y1003" s="14">
        <f t="shared" si="311"/>
        <v>1.4879835428287302E-2</v>
      </c>
      <c r="Z1003" s="13">
        <v>87.221335999999994</v>
      </c>
      <c r="AA1003" s="14">
        <f t="shared" si="312"/>
        <v>-1.5360168666377683E-2</v>
      </c>
      <c r="AB1003" s="13">
        <v>261.31021099999998</v>
      </c>
      <c r="AC1003" s="14">
        <f t="shared" si="313"/>
        <v>1.2875085101633044E-2</v>
      </c>
      <c r="AD1003" s="13">
        <v>178.28613300000001</v>
      </c>
      <c r="AE1003" s="14">
        <f t="shared" si="314"/>
        <v>5.1605170406909151E-2</v>
      </c>
      <c r="AF1003" s="13">
        <v>160.88542200000001</v>
      </c>
      <c r="AG1003" s="14">
        <f t="shared" si="315"/>
        <v>6.7466963686146908E-3</v>
      </c>
      <c r="AH1003" s="13">
        <v>49.316428999999999</v>
      </c>
      <c r="AI1003" s="14">
        <f t="shared" si="316"/>
        <v>5.2130552713778311E-3</v>
      </c>
      <c r="AJ1003" s="13">
        <v>139.148911</v>
      </c>
      <c r="AK1003" s="14">
        <f t="shared" si="317"/>
        <v>8.7458258872954442E-3</v>
      </c>
      <c r="AL1003" s="13">
        <v>80.419998000000007</v>
      </c>
      <c r="AM1003" s="14">
        <f t="shared" si="318"/>
        <v>3.7443208782705906E-3</v>
      </c>
      <c r="AN1003" s="13">
        <v>205.316956</v>
      </c>
      <c r="AO1003" s="14">
        <f t="shared" si="319"/>
        <v>2.3106412587421188E-2</v>
      </c>
    </row>
    <row r="1004" spans="1:41" x14ac:dyDescent="0.2">
      <c r="A1004" s="50">
        <v>44708</v>
      </c>
      <c r="B1004" s="49">
        <v>147.965958</v>
      </c>
      <c r="C1004" s="14">
        <f t="shared" si="300"/>
        <v>4.0756752465784141E-2</v>
      </c>
      <c r="D1004" s="13">
        <v>115.1465</v>
      </c>
      <c r="E1004" s="14">
        <f t="shared" si="301"/>
        <v>3.6632090537076278E-2</v>
      </c>
      <c r="F1004" s="13">
        <v>319.10998499999999</v>
      </c>
      <c r="G1004" s="14">
        <f t="shared" si="302"/>
        <v>2.1151952000000085E-2</v>
      </c>
      <c r="H1004" s="13">
        <v>41.649684999999998</v>
      </c>
      <c r="I1004" s="14">
        <f t="shared" si="303"/>
        <v>6.7996297287953311E-4</v>
      </c>
      <c r="J1004" s="13">
        <v>42.779533000000001</v>
      </c>
      <c r="K1004" s="14">
        <f t="shared" si="304"/>
        <v>1.4003017817801444E-2</v>
      </c>
      <c r="L1004" s="13">
        <v>108.96487399999999</v>
      </c>
      <c r="M1004" s="14">
        <f t="shared" si="305"/>
        <v>3.512928781179725E-2</v>
      </c>
      <c r="N1004" s="13">
        <v>112.316498</v>
      </c>
      <c r="O1004" s="14">
        <f t="shared" si="306"/>
        <v>4.1969477227929319E-2</v>
      </c>
      <c r="P1004" s="13">
        <v>290.73837300000002</v>
      </c>
      <c r="Q1004" s="14">
        <f t="shared" si="307"/>
        <v>1.8658502282485445E-2</v>
      </c>
      <c r="R1004" s="13">
        <v>42.228672000000003</v>
      </c>
      <c r="S1004" s="14">
        <f t="shared" si="308"/>
        <v>2.4609054344663539E-2</v>
      </c>
      <c r="T1004" s="13">
        <v>170.776398</v>
      </c>
      <c r="U1004" s="14">
        <f t="shared" si="309"/>
        <v>9.0828292426554658E-3</v>
      </c>
      <c r="V1004" s="13">
        <v>60.879280000000001</v>
      </c>
      <c r="W1004" s="14">
        <f t="shared" si="310"/>
        <v>5.9096569427474765E-3</v>
      </c>
      <c r="X1004" s="13">
        <v>353.44671599999998</v>
      </c>
      <c r="Y1004" s="14">
        <f t="shared" si="311"/>
        <v>2.2550016540901829E-2</v>
      </c>
      <c r="Z1004" s="13">
        <v>87.948905999999994</v>
      </c>
      <c r="AA1004" s="14">
        <f t="shared" si="312"/>
        <v>8.3416516344119174E-3</v>
      </c>
      <c r="AB1004" s="13">
        <v>268.52349900000002</v>
      </c>
      <c r="AC1004" s="14">
        <f t="shared" si="313"/>
        <v>2.7604309729787113E-2</v>
      </c>
      <c r="AD1004" s="13">
        <v>187.87408400000001</v>
      </c>
      <c r="AE1004" s="14">
        <f t="shared" si="314"/>
        <v>5.3778445012321763E-2</v>
      </c>
      <c r="AF1004" s="13">
        <v>162.455399</v>
      </c>
      <c r="AG1004" s="14">
        <f t="shared" si="315"/>
        <v>9.7583546133843679E-3</v>
      </c>
      <c r="AH1004" s="13">
        <v>49.243358999999998</v>
      </c>
      <c r="AI1004" s="14">
        <f t="shared" si="316"/>
        <v>-1.4816563462046739E-3</v>
      </c>
      <c r="AJ1004" s="13">
        <v>141.276794</v>
      </c>
      <c r="AK1004" s="14">
        <f t="shared" si="317"/>
        <v>1.5292128301312991E-2</v>
      </c>
      <c r="AL1004" s="13">
        <v>85.209998999999996</v>
      </c>
      <c r="AM1004" s="14">
        <f t="shared" si="318"/>
        <v>5.9562311851835581E-2</v>
      </c>
      <c r="AN1004" s="13">
        <v>209.57981899999999</v>
      </c>
      <c r="AO1004" s="14">
        <f t="shared" si="319"/>
        <v>2.0762352428408182E-2</v>
      </c>
    </row>
    <row r="1005" spans="1:41" x14ac:dyDescent="0.2">
      <c r="A1005" s="50">
        <v>44712</v>
      </c>
      <c r="B1005" s="49">
        <v>147.17491100000001</v>
      </c>
      <c r="C1005" s="14">
        <f t="shared" si="300"/>
        <v>-5.3461418470320821E-3</v>
      </c>
      <c r="D1005" s="13">
        <v>120.209503</v>
      </c>
      <c r="E1005" s="14">
        <f t="shared" si="301"/>
        <v>4.3970098960888881E-2</v>
      </c>
      <c r="F1005" s="13">
        <v>315.98001099999999</v>
      </c>
      <c r="G1005" s="14">
        <f t="shared" si="302"/>
        <v>-9.8084489584366885E-3</v>
      </c>
      <c r="H1005" s="13">
        <v>41.762855999999999</v>
      </c>
      <c r="I1005" s="14">
        <f t="shared" si="303"/>
        <v>2.7172114266891256E-3</v>
      </c>
      <c r="J1005" s="13">
        <v>42.245021999999999</v>
      </c>
      <c r="K1005" s="14">
        <f t="shared" si="304"/>
        <v>-1.2494549671685284E-2</v>
      </c>
      <c r="L1005" s="13">
        <v>110.081238</v>
      </c>
      <c r="M1005" s="14">
        <f t="shared" si="305"/>
        <v>1.0245173137170882E-2</v>
      </c>
      <c r="N1005" s="13">
        <v>113.762001</v>
      </c>
      <c r="O1005" s="14">
        <f t="shared" si="306"/>
        <v>1.2869908034347732E-2</v>
      </c>
      <c r="P1005" s="13">
        <v>285.35647599999999</v>
      </c>
      <c r="Q1005" s="14">
        <f t="shared" si="307"/>
        <v>-1.8511134063476486E-2</v>
      </c>
      <c r="R1005" s="13">
        <v>42.105441999999996</v>
      </c>
      <c r="S1005" s="14">
        <f t="shared" si="308"/>
        <v>-2.9181594912576214E-3</v>
      </c>
      <c r="T1005" s="13">
        <v>169.305252</v>
      </c>
      <c r="U1005" s="14">
        <f t="shared" si="309"/>
        <v>-8.614457367814965E-3</v>
      </c>
      <c r="V1005" s="13">
        <v>59.655670000000001</v>
      </c>
      <c r="W1005" s="14">
        <f t="shared" si="310"/>
        <v>-2.0098956492258124E-2</v>
      </c>
      <c r="X1005" s="13">
        <v>353.53555299999999</v>
      </c>
      <c r="Y1005" s="14">
        <f t="shared" si="311"/>
        <v>2.5134481656929886E-4</v>
      </c>
      <c r="Z1005" s="13">
        <v>86.956787000000006</v>
      </c>
      <c r="AA1005" s="14">
        <f t="shared" si="312"/>
        <v>-1.1280629232613637E-2</v>
      </c>
      <c r="AB1005" s="13">
        <v>267.17718500000001</v>
      </c>
      <c r="AC1005" s="14">
        <f t="shared" si="313"/>
        <v>-5.0137660391502692E-3</v>
      </c>
      <c r="AD1005" s="13">
        <v>186.48584</v>
      </c>
      <c r="AE1005" s="14">
        <f t="shared" si="314"/>
        <v>-7.3892256475354134E-3</v>
      </c>
      <c r="AF1005" s="13">
        <v>158.653381</v>
      </c>
      <c r="AG1005" s="14">
        <f t="shared" si="315"/>
        <v>-2.3403457339081779E-2</v>
      </c>
      <c r="AH1005" s="13">
        <v>48.448669000000002</v>
      </c>
      <c r="AI1005" s="14">
        <f t="shared" si="316"/>
        <v>-1.6138013655810801E-2</v>
      </c>
      <c r="AJ1005" s="13">
        <v>140.478836</v>
      </c>
      <c r="AK1005" s="14">
        <f t="shared" si="317"/>
        <v>-5.6481887605688286E-3</v>
      </c>
      <c r="AL1005" s="13">
        <v>85.209998999999996</v>
      </c>
      <c r="AM1005" s="14">
        <f t="shared" si="318"/>
        <v>0</v>
      </c>
      <c r="AN1005" s="13">
        <v>208.880844</v>
      </c>
      <c r="AO1005" s="14">
        <f t="shared" si="319"/>
        <v>-3.3351255065259267E-3</v>
      </c>
    </row>
    <row r="1006" spans="1:41" x14ac:dyDescent="0.2">
      <c r="A1006" s="50">
        <v>44713</v>
      </c>
      <c r="B1006" s="49">
        <v>147.04637099999999</v>
      </c>
      <c r="C1006" s="14">
        <f t="shared" si="300"/>
        <v>-8.7338255635172057E-4</v>
      </c>
      <c r="D1006" s="13">
        <v>121.683998</v>
      </c>
      <c r="E1006" s="14">
        <f t="shared" si="301"/>
        <v>1.2266043558968986E-2</v>
      </c>
      <c r="F1006" s="13">
        <v>312.209991</v>
      </c>
      <c r="G1006" s="14">
        <f t="shared" si="302"/>
        <v>-1.1931197761747003E-2</v>
      </c>
      <c r="H1006" s="13">
        <v>41.432755</v>
      </c>
      <c r="I1006" s="14">
        <f t="shared" si="303"/>
        <v>-7.9041768599350526E-3</v>
      </c>
      <c r="J1006" s="13">
        <v>42.413815</v>
      </c>
      <c r="K1006" s="14">
        <f t="shared" si="304"/>
        <v>3.9955713598633924E-3</v>
      </c>
      <c r="L1006" s="13">
        <v>108.835297</v>
      </c>
      <c r="M1006" s="14">
        <f t="shared" si="305"/>
        <v>-1.1318377433218951E-2</v>
      </c>
      <c r="N1006" s="13">
        <v>113.891998</v>
      </c>
      <c r="O1006" s="14">
        <f t="shared" si="306"/>
        <v>1.1427102095364905E-3</v>
      </c>
      <c r="P1006" s="13">
        <v>281.88497899999999</v>
      </c>
      <c r="Q1006" s="14">
        <f t="shared" si="307"/>
        <v>-1.216547473764007E-2</v>
      </c>
      <c r="R1006" s="13">
        <v>41.811599999999999</v>
      </c>
      <c r="S1006" s="14">
        <f t="shared" si="308"/>
        <v>-6.9787178578958331E-3</v>
      </c>
      <c r="T1006" s="13">
        <v>167.58891299999999</v>
      </c>
      <c r="U1006" s="14">
        <f t="shared" si="309"/>
        <v>-1.0137541391805116E-2</v>
      </c>
      <c r="V1006" s="13">
        <v>59.363888000000003</v>
      </c>
      <c r="W1006" s="14">
        <f t="shared" si="310"/>
        <v>-4.8911025557167864E-3</v>
      </c>
      <c r="X1006" s="13">
        <v>352.73538200000002</v>
      </c>
      <c r="Y1006" s="14">
        <f t="shared" si="311"/>
        <v>-2.2633395515951893E-3</v>
      </c>
      <c r="Z1006" s="13">
        <v>86.115852000000004</v>
      </c>
      <c r="AA1006" s="14">
        <f t="shared" si="312"/>
        <v>-9.6707229994594801E-3</v>
      </c>
      <c r="AB1006" s="13">
        <v>267.71768200000002</v>
      </c>
      <c r="AC1006" s="14">
        <f t="shared" si="313"/>
        <v>2.0229908478150982E-3</v>
      </c>
      <c r="AD1006" s="13">
        <v>182.97027600000001</v>
      </c>
      <c r="AE1006" s="14">
        <f t="shared" si="314"/>
        <v>-1.8851640424817129E-2</v>
      </c>
      <c r="AF1006" s="13">
        <v>157.46173099999999</v>
      </c>
      <c r="AG1006" s="14">
        <f t="shared" si="315"/>
        <v>-7.5110280820300801E-3</v>
      </c>
      <c r="AH1006" s="13">
        <v>47.836658</v>
      </c>
      <c r="AI1006" s="14">
        <f t="shared" si="316"/>
        <v>-1.2632153011262304E-2</v>
      </c>
      <c r="AJ1006" s="13">
        <v>138.350967</v>
      </c>
      <c r="AK1006" s="14">
        <f t="shared" si="317"/>
        <v>-1.514725677254336E-2</v>
      </c>
      <c r="AL1006" s="13">
        <v>82.480002999999996</v>
      </c>
      <c r="AM1006" s="14">
        <f t="shared" si="318"/>
        <v>-3.2038446567755452E-2</v>
      </c>
      <c r="AN1006" s="13">
        <v>206.67553699999999</v>
      </c>
      <c r="AO1006" s="14">
        <f t="shared" si="319"/>
        <v>-1.0557727351963475E-2</v>
      </c>
    </row>
    <row r="1007" spans="1:41" x14ac:dyDescent="0.2">
      <c r="A1007" s="50">
        <v>44714</v>
      </c>
      <c r="B1007" s="49">
        <v>149.51838699999999</v>
      </c>
      <c r="C1007" s="14">
        <f t="shared" si="300"/>
        <v>1.681113231961362E-2</v>
      </c>
      <c r="D1007" s="13">
        <v>125.511002</v>
      </c>
      <c r="E1007" s="14">
        <f t="shared" si="301"/>
        <v>3.1450347316826388E-2</v>
      </c>
      <c r="F1007" s="13">
        <v>314.95001200000002</v>
      </c>
      <c r="G1007" s="14">
        <f t="shared" si="302"/>
        <v>8.7762117772842707E-3</v>
      </c>
      <c r="H1007" s="13">
        <v>41.310142999999997</v>
      </c>
      <c r="I1007" s="14">
        <f t="shared" si="303"/>
        <v>-2.9593011616052545E-3</v>
      </c>
      <c r="J1007" s="13">
        <v>42.938952999999998</v>
      </c>
      <c r="K1007" s="14">
        <f t="shared" si="304"/>
        <v>1.2381296047054402E-2</v>
      </c>
      <c r="L1007" s="13">
        <v>110.50984200000001</v>
      </c>
      <c r="M1007" s="14">
        <f t="shared" si="305"/>
        <v>1.5386047046850981E-2</v>
      </c>
      <c r="N1007" s="13">
        <v>117.62249799999999</v>
      </c>
      <c r="O1007" s="14">
        <f t="shared" si="306"/>
        <v>3.2754715568340309E-2</v>
      </c>
      <c r="P1007" s="13">
        <v>290.11795000000001</v>
      </c>
      <c r="Q1007" s="14">
        <f t="shared" si="307"/>
        <v>2.9206845392070413E-2</v>
      </c>
      <c r="R1007" s="13">
        <v>42.503559000000003</v>
      </c>
      <c r="S1007" s="14">
        <f t="shared" si="308"/>
        <v>1.654945039175737E-2</v>
      </c>
      <c r="T1007" s="13">
        <v>167.060776</v>
      </c>
      <c r="U1007" s="14">
        <f t="shared" si="309"/>
        <v>-3.1513838865938615E-3</v>
      </c>
      <c r="V1007" s="13">
        <v>59.985104</v>
      </c>
      <c r="W1007" s="14">
        <f t="shared" si="310"/>
        <v>1.0464543697003004E-2</v>
      </c>
      <c r="X1007" s="13">
        <v>358.68249500000002</v>
      </c>
      <c r="Y1007" s="14">
        <f t="shared" si="311"/>
        <v>1.6859984292701302E-2</v>
      </c>
      <c r="Z1007" s="13">
        <v>85.038680999999997</v>
      </c>
      <c r="AA1007" s="14">
        <f t="shared" si="312"/>
        <v>-1.2508393924965278E-2</v>
      </c>
      <c r="AB1007" s="13">
        <v>269.84036300000002</v>
      </c>
      <c r="AC1007" s="14">
        <f t="shared" si="313"/>
        <v>7.9288038957396889E-3</v>
      </c>
      <c r="AD1007" s="13">
        <v>195.674316</v>
      </c>
      <c r="AE1007" s="14">
        <f t="shared" si="314"/>
        <v>6.9432261226954672E-2</v>
      </c>
      <c r="AF1007" s="13">
        <v>158.737854</v>
      </c>
      <c r="AG1007" s="14">
        <f t="shared" si="315"/>
        <v>8.1043374278668701E-3</v>
      </c>
      <c r="AH1007" s="13">
        <v>48.119827000000001</v>
      </c>
      <c r="AI1007" s="14">
        <f t="shared" si="316"/>
        <v>5.9194979716183926E-3</v>
      </c>
      <c r="AJ1007" s="13">
        <v>139.842377</v>
      </c>
      <c r="AK1007" s="14">
        <f t="shared" si="317"/>
        <v>1.0779902969525246E-2</v>
      </c>
      <c r="AL1007" s="13">
        <v>88.32</v>
      </c>
      <c r="AM1007" s="14">
        <f t="shared" si="318"/>
        <v>7.0805004699139085E-2</v>
      </c>
      <c r="AN1007" s="13">
        <v>211.716171</v>
      </c>
      <c r="AO1007" s="14">
        <f t="shared" si="319"/>
        <v>2.4389117711594466E-2</v>
      </c>
    </row>
    <row r="1008" spans="1:41" x14ac:dyDescent="0.2">
      <c r="A1008" s="50">
        <v>44715</v>
      </c>
      <c r="B1008" s="49">
        <v>143.75361599999999</v>
      </c>
      <c r="C1008" s="14">
        <f t="shared" si="300"/>
        <v>-3.8555599185269407E-2</v>
      </c>
      <c r="D1008" s="13">
        <v>122.349998</v>
      </c>
      <c r="E1008" s="14">
        <f t="shared" si="301"/>
        <v>-2.5185075010396352E-2</v>
      </c>
      <c r="F1008" s="13">
        <v>310.94000199999999</v>
      </c>
      <c r="G1008" s="14">
        <f t="shared" si="302"/>
        <v>-1.2732210977023262E-2</v>
      </c>
      <c r="H1008" s="13">
        <v>40.489593999999997</v>
      </c>
      <c r="I1008" s="14">
        <f t="shared" si="303"/>
        <v>-1.9863136276240922E-2</v>
      </c>
      <c r="J1008" s="13">
        <v>42.432571000000003</v>
      </c>
      <c r="K1008" s="14">
        <f t="shared" si="304"/>
        <v>-1.1793068172854526E-2</v>
      </c>
      <c r="L1008" s="13">
        <v>108.316986</v>
      </c>
      <c r="M1008" s="14">
        <f t="shared" si="305"/>
        <v>-1.984308329750395E-2</v>
      </c>
      <c r="N1008" s="13">
        <v>114.541</v>
      </c>
      <c r="O1008" s="14">
        <f t="shared" si="306"/>
        <v>-2.6198202320103725E-2</v>
      </c>
      <c r="P1008" s="13">
        <v>289.36859099999998</v>
      </c>
      <c r="Q1008" s="14">
        <f t="shared" si="307"/>
        <v>-2.5829460052368969E-3</v>
      </c>
      <c r="R1008" s="13">
        <v>41.129116000000003</v>
      </c>
      <c r="S1008" s="14">
        <f t="shared" si="308"/>
        <v>-3.2337127345030026E-2</v>
      </c>
      <c r="T1008" s="13">
        <v>166.37235999999999</v>
      </c>
      <c r="U1008" s="14">
        <f t="shared" si="309"/>
        <v>-4.1207518394384968E-3</v>
      </c>
      <c r="V1008" s="13">
        <v>59.269767999999999</v>
      </c>
      <c r="W1008" s="14">
        <f t="shared" si="310"/>
        <v>-1.1925227303098418E-2</v>
      </c>
      <c r="X1008" s="13">
        <v>353.48623700000002</v>
      </c>
      <c r="Y1008" s="14">
        <f t="shared" si="311"/>
        <v>-1.4487068849010853E-2</v>
      </c>
      <c r="Z1008" s="13">
        <v>84.953650999999994</v>
      </c>
      <c r="AA1008" s="14">
        <f t="shared" si="312"/>
        <v>-9.9989791704324649E-4</v>
      </c>
      <c r="AB1008" s="13">
        <v>265.35913099999999</v>
      </c>
      <c r="AC1008" s="14">
        <f t="shared" si="313"/>
        <v>-1.6606974398415075E-2</v>
      </c>
      <c r="AD1008" s="13">
        <v>186.965271</v>
      </c>
      <c r="AE1008" s="14">
        <f t="shared" si="314"/>
        <v>-4.4507859682514472E-2</v>
      </c>
      <c r="AF1008" s="13">
        <v>156.99508700000001</v>
      </c>
      <c r="AG1008" s="14">
        <f t="shared" si="315"/>
        <v>-1.0978899840739853E-2</v>
      </c>
      <c r="AH1008" s="13">
        <v>48.594814</v>
      </c>
      <c r="AI1008" s="14">
        <f t="shared" si="316"/>
        <v>9.8709207745073524E-3</v>
      </c>
      <c r="AJ1008" s="13">
        <v>138.58843999999999</v>
      </c>
      <c r="AK1008" s="14">
        <f t="shared" si="317"/>
        <v>-8.9667883720254693E-3</v>
      </c>
      <c r="AL1008" s="13">
        <v>86.529999000000004</v>
      </c>
      <c r="AM1008" s="14">
        <f t="shared" si="318"/>
        <v>-2.0267221467391239E-2</v>
      </c>
      <c r="AN1008" s="13">
        <v>209.353363</v>
      </c>
      <c r="AO1008" s="14">
        <f t="shared" si="319"/>
        <v>-1.1160262292860046E-2</v>
      </c>
    </row>
    <row r="1009" spans="1:41" x14ac:dyDescent="0.2">
      <c r="A1009" s="50">
        <v>44718</v>
      </c>
      <c r="B1009" s="49">
        <v>144.505112</v>
      </c>
      <c r="C1009" s="14">
        <f t="shared" si="300"/>
        <v>5.2276667600485993E-3</v>
      </c>
      <c r="D1009" s="13">
        <v>124.790001</v>
      </c>
      <c r="E1009" s="14">
        <f t="shared" si="301"/>
        <v>1.9942811932044391E-2</v>
      </c>
      <c r="F1009" s="13">
        <v>312.14999399999999</v>
      </c>
      <c r="G1009" s="14">
        <f t="shared" si="302"/>
        <v>3.8914002451186924E-3</v>
      </c>
      <c r="H1009" s="13">
        <v>39.876548999999997</v>
      </c>
      <c r="I1009" s="14">
        <f t="shared" si="303"/>
        <v>-1.5140803832214278E-2</v>
      </c>
      <c r="J1009" s="13">
        <v>42.507590999999998</v>
      </c>
      <c r="K1009" s="14">
        <f t="shared" si="304"/>
        <v>1.7679814876170319E-3</v>
      </c>
      <c r="L1009" s="13">
        <v>107.479713</v>
      </c>
      <c r="M1009" s="14">
        <f t="shared" si="305"/>
        <v>-7.7298402671580613E-3</v>
      </c>
      <c r="N1009" s="13">
        <v>116.820503</v>
      </c>
      <c r="O1009" s="14">
        <f t="shared" si="306"/>
        <v>1.9901196951310096E-2</v>
      </c>
      <c r="P1009" s="13">
        <v>288.23992900000002</v>
      </c>
      <c r="Q1009" s="14">
        <f t="shared" si="307"/>
        <v>-3.9004302301763882E-3</v>
      </c>
      <c r="R1009" s="13">
        <v>41.081718000000002</v>
      </c>
      <c r="S1009" s="14">
        <f t="shared" si="308"/>
        <v>-1.152419614367628E-3</v>
      </c>
      <c r="T1009" s="13">
        <v>166.35351600000001</v>
      </c>
      <c r="U1009" s="14">
        <f t="shared" si="309"/>
        <v>-1.1326400611244569E-4</v>
      </c>
      <c r="V1009" s="13">
        <v>59.175640000000001</v>
      </c>
      <c r="W1009" s="14">
        <f t="shared" si="310"/>
        <v>-1.5881283692555925E-3</v>
      </c>
      <c r="X1009" s="13">
        <v>355.77816799999999</v>
      </c>
      <c r="Y1009" s="14">
        <f t="shared" si="311"/>
        <v>6.4837913335786812E-3</v>
      </c>
      <c r="Z1009" s="13">
        <v>84.887496999999996</v>
      </c>
      <c r="AA1009" s="14">
        <f t="shared" si="312"/>
        <v>-7.7870696810899975E-4</v>
      </c>
      <c r="AB1009" s="13">
        <v>264.11105300000003</v>
      </c>
      <c r="AC1009" s="14">
        <f t="shared" si="313"/>
        <v>-4.7033542629439928E-3</v>
      </c>
      <c r="AD1009" s="13">
        <v>187.62443500000001</v>
      </c>
      <c r="AE1009" s="14">
        <f t="shared" si="314"/>
        <v>3.5255959380819935E-3</v>
      </c>
      <c r="AF1009" s="13">
        <v>157.65219099999999</v>
      </c>
      <c r="AG1009" s="14">
        <f t="shared" si="315"/>
        <v>4.185506773215053E-3</v>
      </c>
      <c r="AH1009" s="13">
        <v>48.649628</v>
      </c>
      <c r="AI1009" s="14">
        <f t="shared" si="316"/>
        <v>1.1279804466377552E-3</v>
      </c>
      <c r="AJ1009" s="13">
        <v>138.04698200000001</v>
      </c>
      <c r="AK1009" s="14">
        <f t="shared" si="317"/>
        <v>-3.9069492376130333E-3</v>
      </c>
      <c r="AL1009" s="13">
        <v>86.809997999999993</v>
      </c>
      <c r="AM1009" s="14">
        <f t="shared" si="318"/>
        <v>3.2358604326343521E-3</v>
      </c>
      <c r="AN1009" s="13">
        <v>209.63887</v>
      </c>
      <c r="AO1009" s="14">
        <f t="shared" si="319"/>
        <v>1.3637564542012814E-3</v>
      </c>
    </row>
    <row r="1010" spans="1:41" x14ac:dyDescent="0.2">
      <c r="A1010" s="50">
        <v>44719</v>
      </c>
      <c r="B1010" s="49">
        <v>147.04637099999999</v>
      </c>
      <c r="C1010" s="14">
        <f t="shared" si="300"/>
        <v>1.7585945333200348E-2</v>
      </c>
      <c r="D1010" s="13">
        <v>123</v>
      </c>
      <c r="E1010" s="14">
        <f t="shared" si="301"/>
        <v>-1.434410598329916E-2</v>
      </c>
      <c r="F1010" s="13">
        <v>313.64999399999999</v>
      </c>
      <c r="G1010" s="14">
        <f t="shared" si="302"/>
        <v>4.8053821202380664E-3</v>
      </c>
      <c r="H1010" s="13">
        <v>40.206657</v>
      </c>
      <c r="I1010" s="14">
        <f t="shared" si="303"/>
        <v>8.2782489527868375E-3</v>
      </c>
      <c r="J1010" s="13">
        <v>42.732650999999997</v>
      </c>
      <c r="K1010" s="14">
        <f t="shared" si="304"/>
        <v>5.2945837368201243E-3</v>
      </c>
      <c r="L1010" s="13">
        <v>107.439842</v>
      </c>
      <c r="M1010" s="14">
        <f t="shared" si="305"/>
        <v>-3.7096303001860065E-4</v>
      </c>
      <c r="N1010" s="13">
        <v>117.14949799999999</v>
      </c>
      <c r="O1010" s="14">
        <f t="shared" si="306"/>
        <v>2.8162436520238199E-3</v>
      </c>
      <c r="P1010" s="13">
        <v>286.22906499999999</v>
      </c>
      <c r="Q1010" s="14">
        <f t="shared" si="307"/>
        <v>-6.9763547575673046E-3</v>
      </c>
      <c r="R1010" s="13">
        <v>41.261814000000001</v>
      </c>
      <c r="S1010" s="14">
        <f t="shared" si="308"/>
        <v>4.3838478225277644E-3</v>
      </c>
      <c r="T1010" s="13">
        <v>168.18301400000001</v>
      </c>
      <c r="U1010" s="14">
        <f t="shared" si="309"/>
        <v>1.0997651531453156E-2</v>
      </c>
      <c r="V1010" s="13">
        <v>59.53331</v>
      </c>
      <c r="W1010" s="14">
        <f t="shared" si="310"/>
        <v>6.044210083743895E-3</v>
      </c>
      <c r="X1010" s="13">
        <v>359.61114500000002</v>
      </c>
      <c r="Y1010" s="14">
        <f t="shared" si="311"/>
        <v>1.0773502549487501E-2</v>
      </c>
      <c r="Z1010" s="13">
        <v>85.492232999999999</v>
      </c>
      <c r="AA1010" s="14">
        <f t="shared" si="312"/>
        <v>7.1239702120089454E-3</v>
      </c>
      <c r="AB1010" s="13">
        <v>267.79629499999999</v>
      </c>
      <c r="AC1010" s="14">
        <f t="shared" si="313"/>
        <v>1.3953380436523943E-2</v>
      </c>
      <c r="AD1010" s="13">
        <v>189.022659</v>
      </c>
      <c r="AE1010" s="14">
        <f t="shared" si="314"/>
        <v>7.4522489568056294E-3</v>
      </c>
      <c r="AF1010" s="13">
        <v>158.62361100000001</v>
      </c>
      <c r="AG1010" s="14">
        <f t="shared" si="315"/>
        <v>6.1617919410965616E-3</v>
      </c>
      <c r="AH1010" s="13">
        <v>49.289031999999999</v>
      </c>
      <c r="AI1010" s="14">
        <f t="shared" si="316"/>
        <v>1.3143039860448624E-2</v>
      </c>
      <c r="AJ1010" s="13">
        <v>139.58590699999999</v>
      </c>
      <c r="AK1010" s="14">
        <f t="shared" si="317"/>
        <v>1.1147835162379494E-2</v>
      </c>
      <c r="AL1010" s="13">
        <v>88.589995999999999</v>
      </c>
      <c r="AM1010" s="14">
        <f t="shared" si="318"/>
        <v>2.0504527600611278E-2</v>
      </c>
      <c r="AN1010" s="13">
        <v>211.17472799999999</v>
      </c>
      <c r="AO1010" s="14">
        <f t="shared" si="319"/>
        <v>7.3262081597749162E-3</v>
      </c>
    </row>
    <row r="1011" spans="1:41" x14ac:dyDescent="0.2">
      <c r="A1011" s="50">
        <v>44720</v>
      </c>
      <c r="B1011" s="49">
        <v>146.30474899999999</v>
      </c>
      <c r="C1011" s="14">
        <f t="shared" si="300"/>
        <v>-5.0434566657888702E-3</v>
      </c>
      <c r="D1011" s="13">
        <v>121.18</v>
      </c>
      <c r="E1011" s="14">
        <f t="shared" si="301"/>
        <v>-1.4796747967479651E-2</v>
      </c>
      <c r="F1011" s="13">
        <v>308.73998999999998</v>
      </c>
      <c r="G1011" s="14">
        <f t="shared" si="302"/>
        <v>-1.5654404890567353E-2</v>
      </c>
      <c r="H1011" s="13">
        <v>40.404713000000001</v>
      </c>
      <c r="I1011" s="14">
        <f t="shared" si="303"/>
        <v>4.9259504464647108E-3</v>
      </c>
      <c r="J1011" s="13">
        <v>42.123119000000003</v>
      </c>
      <c r="K1011" s="14">
        <f t="shared" si="304"/>
        <v>-1.4263847099024951E-2</v>
      </c>
      <c r="L1011" s="13">
        <v>106.991302</v>
      </c>
      <c r="M1011" s="14">
        <f t="shared" si="305"/>
        <v>-4.1748013739631995E-3</v>
      </c>
      <c r="N1011" s="13">
        <v>117.194</v>
      </c>
      <c r="O1011" s="14">
        <f t="shared" si="306"/>
        <v>3.7987358682500805E-4</v>
      </c>
      <c r="P1011" s="13">
        <v>282.20739700000001</v>
      </c>
      <c r="Q1011" s="14">
        <f t="shared" si="307"/>
        <v>-1.405052278670571E-2</v>
      </c>
      <c r="R1011" s="13">
        <v>39.081657</v>
      </c>
      <c r="S1011" s="14">
        <f t="shared" si="308"/>
        <v>-5.2837158346940361E-2</v>
      </c>
      <c r="T1011" s="13">
        <v>167.18338</v>
      </c>
      <c r="U1011" s="14">
        <f t="shared" si="309"/>
        <v>-5.9437274682211383E-3</v>
      </c>
      <c r="V1011" s="13">
        <v>59.194462000000001</v>
      </c>
      <c r="W1011" s="14">
        <f t="shared" si="310"/>
        <v>-5.6917379530887491E-3</v>
      </c>
      <c r="X1011" s="13">
        <v>357.94158900000002</v>
      </c>
      <c r="Y1011" s="14">
        <f t="shared" si="311"/>
        <v>-4.6426703488291476E-3</v>
      </c>
      <c r="Z1011" s="13">
        <v>84.547355999999994</v>
      </c>
      <c r="AA1011" s="14">
        <f t="shared" si="312"/>
        <v>-1.1052196987298313E-2</v>
      </c>
      <c r="AB1011" s="13">
        <v>265.74234000000001</v>
      </c>
      <c r="AC1011" s="14">
        <f t="shared" si="313"/>
        <v>-7.6698409886514218E-3</v>
      </c>
      <c r="AD1011" s="13">
        <v>186.28552199999999</v>
      </c>
      <c r="AE1011" s="14">
        <f t="shared" si="314"/>
        <v>-1.4480470301711401E-2</v>
      </c>
      <c r="AF1011" s="13">
        <v>157.833145</v>
      </c>
      <c r="AG1011" s="14">
        <f t="shared" si="315"/>
        <v>-4.9832808307459509E-3</v>
      </c>
      <c r="AH1011" s="13">
        <v>48.841445999999998</v>
      </c>
      <c r="AI1011" s="14">
        <f t="shared" si="316"/>
        <v>-9.0808437869098757E-3</v>
      </c>
      <c r="AJ1011" s="13">
        <v>137.847488</v>
      </c>
      <c r="AK1011" s="14">
        <f t="shared" si="317"/>
        <v>-1.2454115443043978E-2</v>
      </c>
      <c r="AL1011" s="13">
        <v>87.510002</v>
      </c>
      <c r="AM1011" s="14">
        <f t="shared" si="318"/>
        <v>-1.2190925034018529E-2</v>
      </c>
      <c r="AN1011" s="13">
        <v>210.19021599999999</v>
      </c>
      <c r="AO1011" s="14">
        <f t="shared" si="319"/>
        <v>-4.6620730109333541E-3</v>
      </c>
    </row>
    <row r="1012" spans="1:41" x14ac:dyDescent="0.2">
      <c r="A1012" s="50">
        <v>44721</v>
      </c>
      <c r="B1012" s="49">
        <v>141.04426599999999</v>
      </c>
      <c r="C1012" s="14">
        <f t="shared" si="300"/>
        <v>-3.5955654453841412E-2</v>
      </c>
      <c r="D1012" s="13">
        <v>116.150002</v>
      </c>
      <c r="E1012" s="14">
        <f t="shared" si="301"/>
        <v>-4.1508483248060779E-2</v>
      </c>
      <c r="F1012" s="13">
        <v>300.79998799999998</v>
      </c>
      <c r="G1012" s="14">
        <f t="shared" si="302"/>
        <v>-2.5717439454474245E-2</v>
      </c>
      <c r="H1012" s="13">
        <v>39.782238</v>
      </c>
      <c r="I1012" s="14">
        <f t="shared" si="303"/>
        <v>-1.5405999790172986E-2</v>
      </c>
      <c r="J1012" s="13">
        <v>41.504210999999998</v>
      </c>
      <c r="K1012" s="14">
        <f t="shared" si="304"/>
        <v>-1.4692834118005482E-2</v>
      </c>
      <c r="L1012" s="13">
        <v>102.964432</v>
      </c>
      <c r="M1012" s="14">
        <f t="shared" si="305"/>
        <v>-3.7637358595748349E-2</v>
      </c>
      <c r="N1012" s="13">
        <v>114.835503</v>
      </c>
      <c r="O1012" s="14">
        <f t="shared" si="306"/>
        <v>-2.0124724815263617E-2</v>
      </c>
      <c r="P1012" s="13">
        <v>284.41744999999997</v>
      </c>
      <c r="Q1012" s="14">
        <f t="shared" si="307"/>
        <v>7.8313078377600931E-3</v>
      </c>
      <c r="R1012" s="13">
        <v>37.925232000000001</v>
      </c>
      <c r="S1012" s="14">
        <f t="shared" si="308"/>
        <v>-2.9589968511314568E-2</v>
      </c>
      <c r="T1012" s="13">
        <v>163.816711</v>
      </c>
      <c r="U1012" s="14">
        <f t="shared" si="309"/>
        <v>-2.013758185771819E-2</v>
      </c>
      <c r="V1012" s="13">
        <v>58.168517999999999</v>
      </c>
      <c r="W1012" s="14">
        <f t="shared" si="310"/>
        <v>-1.7331756474110782E-2</v>
      </c>
      <c r="X1012" s="13">
        <v>344.77304099999998</v>
      </c>
      <c r="Y1012" s="14">
        <f t="shared" si="311"/>
        <v>-3.6789656202817045E-2</v>
      </c>
      <c r="Z1012" s="13">
        <v>83.148940999999994</v>
      </c>
      <c r="AA1012" s="14">
        <f t="shared" si="312"/>
        <v>-1.6540020482722184E-2</v>
      </c>
      <c r="AB1012" s="13">
        <v>260.21939099999997</v>
      </c>
      <c r="AC1012" s="14">
        <f t="shared" si="313"/>
        <v>-2.0783097642626425E-2</v>
      </c>
      <c r="AD1012" s="13">
        <v>180.29177899999999</v>
      </c>
      <c r="AE1012" s="14">
        <f t="shared" si="314"/>
        <v>-3.2175033978217527E-2</v>
      </c>
      <c r="AF1012" s="13">
        <v>155.023697</v>
      </c>
      <c r="AG1012" s="14">
        <f t="shared" si="315"/>
        <v>-1.7800114164866931E-2</v>
      </c>
      <c r="AH1012" s="13">
        <v>47.297736999999998</v>
      </c>
      <c r="AI1012" s="14">
        <f t="shared" si="316"/>
        <v>-3.1606537611519547E-2</v>
      </c>
      <c r="AJ1012" s="13">
        <v>135.35861199999999</v>
      </c>
      <c r="AK1012" s="14">
        <f t="shared" si="317"/>
        <v>-1.8055287304183598E-2</v>
      </c>
      <c r="AL1012" s="13">
        <v>84.110000999999997</v>
      </c>
      <c r="AM1012" s="14">
        <f t="shared" si="318"/>
        <v>-3.88527130875852E-2</v>
      </c>
      <c r="AN1012" s="13">
        <v>202.91478000000001</v>
      </c>
      <c r="AO1012" s="14">
        <f t="shared" si="319"/>
        <v>-3.4613580681605027E-2</v>
      </c>
    </row>
    <row r="1013" spans="1:41" x14ac:dyDescent="0.2">
      <c r="A1013" s="50">
        <v>44722</v>
      </c>
      <c r="B1013" s="49">
        <v>135.595932</v>
      </c>
      <c r="C1013" s="14">
        <f t="shared" si="300"/>
        <v>-3.8628539496954772E-2</v>
      </c>
      <c r="D1013" s="13">
        <v>109.650002</v>
      </c>
      <c r="E1013" s="14">
        <f t="shared" si="301"/>
        <v>-5.5962116987307464E-2</v>
      </c>
      <c r="F1013" s="13">
        <v>291.709991</v>
      </c>
      <c r="G1013" s="14">
        <f t="shared" si="302"/>
        <v>-3.0219406125774118E-2</v>
      </c>
      <c r="H1013" s="13">
        <v>39.263500000000001</v>
      </c>
      <c r="I1013" s="14">
        <f t="shared" si="303"/>
        <v>-1.303943734889923E-2</v>
      </c>
      <c r="J1013" s="13">
        <v>40.782158000000003</v>
      </c>
      <c r="K1013" s="14">
        <f t="shared" si="304"/>
        <v>-1.7397102188016378E-2</v>
      </c>
      <c r="L1013" s="13">
        <v>99.077102999999994</v>
      </c>
      <c r="M1013" s="14">
        <f t="shared" si="305"/>
        <v>-3.7754095511351005E-2</v>
      </c>
      <c r="N1013" s="13">
        <v>111.16149900000001</v>
      </c>
      <c r="O1013" s="14">
        <f t="shared" si="306"/>
        <v>-3.1993624828725586E-2</v>
      </c>
      <c r="P1013" s="13">
        <v>274.34435999999999</v>
      </c>
      <c r="Q1013" s="14">
        <f t="shared" si="307"/>
        <v>-3.5416568146574567E-2</v>
      </c>
      <c r="R1013" s="13">
        <v>37.138485000000003</v>
      </c>
      <c r="S1013" s="14">
        <f t="shared" si="308"/>
        <v>-2.0744685226974924E-2</v>
      </c>
      <c r="T1013" s="13">
        <v>162.72277800000001</v>
      </c>
      <c r="U1013" s="14">
        <f t="shared" si="309"/>
        <v>-6.6777863706468654E-3</v>
      </c>
      <c r="V1013" s="13">
        <v>57.801430000000003</v>
      </c>
      <c r="W1013" s="14">
        <f t="shared" si="310"/>
        <v>-6.3107676217570852E-3</v>
      </c>
      <c r="X1013" s="13">
        <v>330.69561800000002</v>
      </c>
      <c r="Y1013" s="14">
        <f t="shared" si="311"/>
        <v>-4.0830985390182928E-2</v>
      </c>
      <c r="Z1013" s="13">
        <v>82.374138000000002</v>
      </c>
      <c r="AA1013" s="14">
        <f t="shared" si="312"/>
        <v>-9.3182545764471936E-3</v>
      </c>
      <c r="AB1013" s="13">
        <v>248.62307699999999</v>
      </c>
      <c r="AC1013" s="14">
        <f t="shared" si="313"/>
        <v>-4.4563604408712099E-2</v>
      </c>
      <c r="AD1013" s="13">
        <v>169.56300400000001</v>
      </c>
      <c r="AE1013" s="14">
        <f t="shared" si="314"/>
        <v>-5.9507843671563032E-2</v>
      </c>
      <c r="AF1013" s="13">
        <v>154.776093</v>
      </c>
      <c r="AG1013" s="14">
        <f t="shared" si="315"/>
        <v>-1.5972009750224725E-3</v>
      </c>
      <c r="AH1013" s="13">
        <v>45.644421000000001</v>
      </c>
      <c r="AI1013" s="14">
        <f t="shared" si="316"/>
        <v>-3.4955499033706317E-2</v>
      </c>
      <c r="AJ1013" s="13">
        <v>134.84561199999999</v>
      </c>
      <c r="AK1013" s="14">
        <f t="shared" si="317"/>
        <v>-3.7899324795086509E-3</v>
      </c>
      <c r="AL1013" s="13">
        <v>79.300003000000004</v>
      </c>
      <c r="AM1013" s="14">
        <f t="shared" si="318"/>
        <v>-5.7186992543252879E-2</v>
      </c>
      <c r="AN1013" s="13">
        <v>196.41708399999999</v>
      </c>
      <c r="AO1013" s="14">
        <f t="shared" si="319"/>
        <v>-3.2021797525049744E-2</v>
      </c>
    </row>
    <row r="1014" spans="1:41" x14ac:dyDescent="0.2">
      <c r="A1014" s="50">
        <v>44725</v>
      </c>
      <c r="B1014" s="49">
        <v>130.404663</v>
      </c>
      <c r="C1014" s="14">
        <f t="shared" si="300"/>
        <v>-3.8284843235562582E-2</v>
      </c>
      <c r="D1014" s="13">
        <v>103.66999800000001</v>
      </c>
      <c r="E1014" s="14">
        <f t="shared" si="301"/>
        <v>-5.4537199187647878E-2</v>
      </c>
      <c r="F1014" s="13">
        <v>281.55999800000001</v>
      </c>
      <c r="G1014" s="14">
        <f t="shared" si="302"/>
        <v>-3.4794807559402341E-2</v>
      </c>
      <c r="H1014" s="13">
        <v>37.914791000000001</v>
      </c>
      <c r="I1014" s="14">
        <f t="shared" si="303"/>
        <v>-3.4350198021062761E-2</v>
      </c>
      <c r="J1014" s="13">
        <v>40.547725999999997</v>
      </c>
      <c r="K1014" s="14">
        <f t="shared" si="304"/>
        <v>-5.7483961491200386E-3</v>
      </c>
      <c r="L1014" s="13">
        <v>95.399085999999997</v>
      </c>
      <c r="M1014" s="14">
        <f t="shared" si="305"/>
        <v>-3.7122774976575568E-2</v>
      </c>
      <c r="N1014" s="13">
        <v>106.39250199999999</v>
      </c>
      <c r="O1014" s="14">
        <f t="shared" si="306"/>
        <v>-4.2901517547905832E-2</v>
      </c>
      <c r="P1014" s="13">
        <v>268.57748400000003</v>
      </c>
      <c r="Q1014" s="14">
        <f t="shared" si="307"/>
        <v>-2.1020574288459826E-2</v>
      </c>
      <c r="R1014" s="13">
        <v>35.801945000000003</v>
      </c>
      <c r="S1014" s="14">
        <f t="shared" si="308"/>
        <v>-3.5988005434255066E-2</v>
      </c>
      <c r="T1014" s="13">
        <v>161.081863</v>
      </c>
      <c r="U1014" s="14">
        <f t="shared" si="309"/>
        <v>-1.0084113731145927E-2</v>
      </c>
      <c r="V1014" s="13">
        <v>57.735545999999999</v>
      </c>
      <c r="W1014" s="14">
        <f t="shared" si="310"/>
        <v>-1.1398333916653458E-3</v>
      </c>
      <c r="X1014" s="13">
        <v>315.86743200000001</v>
      </c>
      <c r="Y1014" s="14">
        <f t="shared" si="311"/>
        <v>-4.4839378549007658E-2</v>
      </c>
      <c r="Z1014" s="13">
        <v>80.314323000000002</v>
      </c>
      <c r="AA1014" s="14">
        <f t="shared" si="312"/>
        <v>-2.5005603093534057E-2</v>
      </c>
      <c r="AB1014" s="13">
        <v>238.078293</v>
      </c>
      <c r="AC1014" s="14">
        <f t="shared" si="313"/>
        <v>-4.2412732266200681E-2</v>
      </c>
      <c r="AD1014" s="13">
        <v>156.30680799999999</v>
      </c>
      <c r="AE1014" s="14">
        <f t="shared" si="314"/>
        <v>-7.8178586644997217E-2</v>
      </c>
      <c r="AF1014" s="13">
        <v>152.12857099999999</v>
      </c>
      <c r="AG1014" s="14">
        <f t="shared" si="315"/>
        <v>-1.710549703564368E-2</v>
      </c>
      <c r="AH1014" s="13">
        <v>43.762737000000001</v>
      </c>
      <c r="AI1014" s="14">
        <f t="shared" si="316"/>
        <v>-4.1224841038075555E-2</v>
      </c>
      <c r="AJ1014" s="13">
        <v>131.23582500000001</v>
      </c>
      <c r="AK1014" s="14">
        <f t="shared" si="317"/>
        <v>-2.676977727684593E-2</v>
      </c>
      <c r="AL1014" s="13">
        <v>73.720000999999996</v>
      </c>
      <c r="AM1014" s="14">
        <f t="shared" si="318"/>
        <v>-7.0365722432570443E-2</v>
      </c>
      <c r="AN1014" s="13">
        <v>189.27948000000001</v>
      </c>
      <c r="AO1014" s="14">
        <f t="shared" si="319"/>
        <v>-3.633901824955299E-2</v>
      </c>
    </row>
    <row r="1015" spans="1:41" x14ac:dyDescent="0.2">
      <c r="A1015" s="50">
        <v>44726</v>
      </c>
      <c r="B1015" s="49">
        <v>131.27477999999999</v>
      </c>
      <c r="C1015" s="14">
        <f t="shared" si="300"/>
        <v>6.6724377793145884E-3</v>
      </c>
      <c r="D1015" s="13">
        <v>102.30999799999999</v>
      </c>
      <c r="E1015" s="14">
        <f t="shared" si="301"/>
        <v>-1.3118549495872656E-2</v>
      </c>
      <c r="F1015" s="13">
        <v>277.64001500000001</v>
      </c>
      <c r="G1015" s="14">
        <f t="shared" si="302"/>
        <v>-1.3922371884659612E-2</v>
      </c>
      <c r="H1015" s="13">
        <v>37.575252999999996</v>
      </c>
      <c r="I1015" s="14">
        <f t="shared" si="303"/>
        <v>-8.955291353182071E-3</v>
      </c>
      <c r="J1015" s="13">
        <v>40.238273999999997</v>
      </c>
      <c r="K1015" s="14">
        <f t="shared" si="304"/>
        <v>-7.6317966635169876E-3</v>
      </c>
      <c r="L1015" s="13">
        <v>93.913925000000006</v>
      </c>
      <c r="M1015" s="14">
        <f t="shared" si="305"/>
        <v>-1.5567874518210734E-2</v>
      </c>
      <c r="N1015" s="13">
        <v>106.71550000000001</v>
      </c>
      <c r="O1015" s="14">
        <f t="shared" si="306"/>
        <v>3.0359094290310917E-3</v>
      </c>
      <c r="P1015" s="13">
        <v>264.31872600000003</v>
      </c>
      <c r="Q1015" s="14">
        <f t="shared" si="307"/>
        <v>-1.5856720141141811E-2</v>
      </c>
      <c r="R1015" s="13">
        <v>35.953609</v>
      </c>
      <c r="S1015" s="14">
        <f t="shared" si="308"/>
        <v>4.2361944302187204E-3</v>
      </c>
      <c r="T1015" s="13">
        <v>158.611099</v>
      </c>
      <c r="U1015" s="14">
        <f t="shared" si="309"/>
        <v>-1.5338561114108806E-2</v>
      </c>
      <c r="V1015" s="13">
        <v>56.152321000000001</v>
      </c>
      <c r="W1015" s="14">
        <f t="shared" si="310"/>
        <v>-2.7422014853726306E-2</v>
      </c>
      <c r="X1015" s="13">
        <v>318.23840300000001</v>
      </c>
      <c r="Y1015" s="14">
        <f t="shared" si="311"/>
        <v>7.5062217873731463E-3</v>
      </c>
      <c r="Z1015" s="13">
        <v>80.495316000000003</v>
      </c>
      <c r="AA1015" s="14">
        <f t="shared" si="312"/>
        <v>2.2535581853813103E-3</v>
      </c>
      <c r="AB1015" s="13">
        <v>240.269791</v>
      </c>
      <c r="AC1015" s="14">
        <f t="shared" si="313"/>
        <v>9.2049467105344007E-3</v>
      </c>
      <c r="AD1015" s="13">
        <v>158.19482400000001</v>
      </c>
      <c r="AE1015" s="14">
        <f t="shared" si="314"/>
        <v>1.2078910855885638E-2</v>
      </c>
      <c r="AF1015" s="13">
        <v>148.68102999999999</v>
      </c>
      <c r="AG1015" s="14">
        <f t="shared" si="315"/>
        <v>-2.266202184992594E-2</v>
      </c>
      <c r="AH1015" s="13">
        <v>43.77187</v>
      </c>
      <c r="AI1015" s="14">
        <f t="shared" si="316"/>
        <v>2.0869352846908384E-4</v>
      </c>
      <c r="AJ1015" s="13">
        <v>127.141533</v>
      </c>
      <c r="AK1015" s="14">
        <f t="shared" si="317"/>
        <v>-3.1197975095596076E-2</v>
      </c>
      <c r="AL1015" s="13">
        <v>72.459998999999996</v>
      </c>
      <c r="AM1015" s="14">
        <f t="shared" si="318"/>
        <v>-1.7091725215793163E-2</v>
      </c>
      <c r="AN1015" s="13">
        <v>190.519958</v>
      </c>
      <c r="AO1015" s="14">
        <f t="shared" si="319"/>
        <v>6.5536845304097202E-3</v>
      </c>
    </row>
    <row r="1016" spans="1:41" x14ac:dyDescent="0.2">
      <c r="A1016" s="50">
        <v>44727</v>
      </c>
      <c r="B1016" s="49">
        <v>133.914917</v>
      </c>
      <c r="C1016" s="14">
        <f t="shared" si="300"/>
        <v>2.0111532466480009E-2</v>
      </c>
      <c r="D1016" s="13">
        <v>107.66999800000001</v>
      </c>
      <c r="E1016" s="14">
        <f t="shared" si="301"/>
        <v>5.2389796743032013E-2</v>
      </c>
      <c r="F1016" s="13">
        <v>278.92999300000002</v>
      </c>
      <c r="G1016" s="14">
        <f t="shared" si="302"/>
        <v>4.646225076742061E-3</v>
      </c>
      <c r="H1016" s="13">
        <v>37.848773999999999</v>
      </c>
      <c r="I1016" s="14">
        <f t="shared" si="303"/>
        <v>7.2792856511172399E-3</v>
      </c>
      <c r="J1016" s="13">
        <v>41.072853000000002</v>
      </c>
      <c r="K1016" s="14">
        <f t="shared" si="304"/>
        <v>2.0740924424343055E-2</v>
      </c>
      <c r="L1016" s="13">
        <v>95.568527000000003</v>
      </c>
      <c r="M1016" s="14">
        <f t="shared" si="305"/>
        <v>1.7618281846914607E-2</v>
      </c>
      <c r="N1016" s="13">
        <v>109.764503</v>
      </c>
      <c r="O1016" s="14">
        <f t="shared" si="306"/>
        <v>2.857132281627317E-2</v>
      </c>
      <c r="P1016" s="13">
        <v>265.32415800000001</v>
      </c>
      <c r="Q1016" s="14">
        <f t="shared" si="307"/>
        <v>3.8038621599589817E-3</v>
      </c>
      <c r="R1016" s="13">
        <v>36.636100999999996</v>
      </c>
      <c r="S1016" s="14">
        <f t="shared" si="308"/>
        <v>1.8982572792622721E-2</v>
      </c>
      <c r="T1016" s="13">
        <v>160.30857800000001</v>
      </c>
      <c r="U1016" s="14">
        <f t="shared" si="309"/>
        <v>1.0702145125417895E-2</v>
      </c>
      <c r="V1016" s="13">
        <v>56.569454</v>
      </c>
      <c r="W1016" s="14">
        <f t="shared" si="310"/>
        <v>7.4285976531585085E-3</v>
      </c>
      <c r="X1016" s="13">
        <v>321.449005</v>
      </c>
      <c r="Y1016" s="14">
        <f t="shared" si="311"/>
        <v>1.0088669279804119E-2</v>
      </c>
      <c r="Z1016" s="13">
        <v>80.619156000000004</v>
      </c>
      <c r="AA1016" s="14">
        <f t="shared" si="312"/>
        <v>1.5384746113673575E-3</v>
      </c>
      <c r="AB1016" s="13">
        <v>247.414276</v>
      </c>
      <c r="AC1016" s="14">
        <f t="shared" si="313"/>
        <v>2.9735261225577903E-2</v>
      </c>
      <c r="AD1016" s="13">
        <v>165.097656</v>
      </c>
      <c r="AE1016" s="14">
        <f t="shared" si="314"/>
        <v>4.3635005403210858E-2</v>
      </c>
      <c r="AF1016" s="13">
        <v>150.271469</v>
      </c>
      <c r="AG1016" s="14">
        <f t="shared" si="315"/>
        <v>1.0696986696957955E-2</v>
      </c>
      <c r="AH1016" s="13">
        <v>44.310791000000002</v>
      </c>
      <c r="AI1016" s="14">
        <f t="shared" si="316"/>
        <v>1.2312039672968123E-2</v>
      </c>
      <c r="AJ1016" s="13">
        <v>125.87808200000001</v>
      </c>
      <c r="AK1016" s="14">
        <f t="shared" si="317"/>
        <v>-9.9373585498609973E-3</v>
      </c>
      <c r="AL1016" s="13">
        <v>75.830001999999993</v>
      </c>
      <c r="AM1016" s="14">
        <f t="shared" si="318"/>
        <v>4.6508460481761826E-2</v>
      </c>
      <c r="AN1016" s="13">
        <v>193.118988</v>
      </c>
      <c r="AO1016" s="14">
        <f t="shared" si="319"/>
        <v>1.364177290024382E-2</v>
      </c>
    </row>
    <row r="1017" spans="1:41" x14ac:dyDescent="0.2">
      <c r="A1017" s="50">
        <v>44728</v>
      </c>
      <c r="B1017" s="49">
        <v>128.604996</v>
      </c>
      <c r="C1017" s="14">
        <f t="shared" si="300"/>
        <v>-3.9651452720536051E-2</v>
      </c>
      <c r="D1017" s="13">
        <v>103.660004</v>
      </c>
      <c r="E1017" s="14">
        <f t="shared" si="301"/>
        <v>-3.7243373961983406E-2</v>
      </c>
      <c r="F1017" s="13">
        <v>268.55999800000001</v>
      </c>
      <c r="G1017" s="14">
        <f t="shared" si="302"/>
        <v>-3.7177769548791484E-2</v>
      </c>
      <c r="H1017" s="13">
        <v>35.754970999999998</v>
      </c>
      <c r="I1017" s="14">
        <f t="shared" si="303"/>
        <v>-5.5320233093943849E-2</v>
      </c>
      <c r="J1017" s="13">
        <v>40.622745999999999</v>
      </c>
      <c r="K1017" s="14">
        <f t="shared" si="304"/>
        <v>-1.095874688812104E-2</v>
      </c>
      <c r="L1017" s="13">
        <v>93.973731999999998</v>
      </c>
      <c r="M1017" s="14">
        <f t="shared" si="305"/>
        <v>-1.6687449833772239E-2</v>
      </c>
      <c r="N1017" s="13">
        <v>106.033501</v>
      </c>
      <c r="O1017" s="14">
        <f t="shared" si="306"/>
        <v>-3.3990970651049168E-2</v>
      </c>
      <c r="P1017" s="13">
        <v>259.37704500000001</v>
      </c>
      <c r="Q1017" s="14">
        <f t="shared" si="307"/>
        <v>-2.2414517565339853E-2</v>
      </c>
      <c r="R1017" s="13">
        <v>35.394359999999999</v>
      </c>
      <c r="S1017" s="14">
        <f t="shared" si="308"/>
        <v>-3.3893917914463612E-2</v>
      </c>
      <c r="T1017" s="13">
        <v>160.39344800000001</v>
      </c>
      <c r="U1017" s="14">
        <f t="shared" si="309"/>
        <v>5.2941646079607274E-4</v>
      </c>
      <c r="V1017" s="13">
        <v>56.000633000000001</v>
      </c>
      <c r="W1017" s="14">
        <f t="shared" si="310"/>
        <v>-1.0055267636134513E-2</v>
      </c>
      <c r="X1017" s="13">
        <v>305.04016100000001</v>
      </c>
      <c r="Y1017" s="14">
        <f t="shared" si="311"/>
        <v>-5.1046491806686412E-2</v>
      </c>
      <c r="Z1017" s="13">
        <v>80.866828999999996</v>
      </c>
      <c r="AA1017" s="14">
        <f t="shared" si="312"/>
        <v>3.0721358581327074E-3</v>
      </c>
      <c r="AB1017" s="13">
        <v>240.74151599999999</v>
      </c>
      <c r="AC1017" s="14">
        <f t="shared" si="313"/>
        <v>-2.696998777871662E-2</v>
      </c>
      <c r="AD1017" s="13">
        <v>155.84730500000001</v>
      </c>
      <c r="AE1017" s="14">
        <f t="shared" si="314"/>
        <v>-5.6029571976479176E-2</v>
      </c>
      <c r="AF1017" s="13">
        <v>149.547684</v>
      </c>
      <c r="AG1017" s="14">
        <f t="shared" si="315"/>
        <v>-4.8165164340011613E-3</v>
      </c>
      <c r="AH1017" s="13">
        <v>43.369956999999999</v>
      </c>
      <c r="AI1017" s="14">
        <f t="shared" si="316"/>
        <v>-2.1232615775240937E-2</v>
      </c>
      <c r="AJ1017" s="13">
        <v>126.647552</v>
      </c>
      <c r="AK1017" s="14">
        <f t="shared" si="317"/>
        <v>6.1128195455026901E-3</v>
      </c>
      <c r="AL1017" s="13">
        <v>71.230002999999996</v>
      </c>
      <c r="AM1017" s="14">
        <f t="shared" si="318"/>
        <v>-6.0661992333852166E-2</v>
      </c>
      <c r="AN1017" s="13">
        <v>186.119247</v>
      </c>
      <c r="AO1017" s="14">
        <f t="shared" si="319"/>
        <v>-3.6245741925698183E-2</v>
      </c>
    </row>
    <row r="1018" spans="1:41" x14ac:dyDescent="0.2">
      <c r="A1018" s="50">
        <v>44729</v>
      </c>
      <c r="B1018" s="49">
        <v>130.08822599999999</v>
      </c>
      <c r="C1018" s="14">
        <f t="shared" si="300"/>
        <v>1.1533222239670904E-2</v>
      </c>
      <c r="D1018" s="13">
        <v>106.220001</v>
      </c>
      <c r="E1018" s="14">
        <f t="shared" si="301"/>
        <v>2.4696092043368978E-2</v>
      </c>
      <c r="F1018" s="13">
        <v>268.07998700000002</v>
      </c>
      <c r="G1018" s="14">
        <f t="shared" si="302"/>
        <v>-1.7873510708024121E-3</v>
      </c>
      <c r="H1018" s="13">
        <v>36.509490999999997</v>
      </c>
      <c r="I1018" s="14">
        <f t="shared" si="303"/>
        <v>2.1102520262147539E-2</v>
      </c>
      <c r="J1018" s="13">
        <v>40.688381</v>
      </c>
      <c r="K1018" s="14">
        <f t="shared" si="304"/>
        <v>1.6157204143707471E-3</v>
      </c>
      <c r="L1018" s="13">
        <v>94.033530999999996</v>
      </c>
      <c r="M1018" s="14">
        <f t="shared" si="305"/>
        <v>6.3633739692270375E-4</v>
      </c>
      <c r="N1018" s="13">
        <v>107.143501</v>
      </c>
      <c r="O1018" s="14">
        <f t="shared" si="306"/>
        <v>1.0468389608299322E-2</v>
      </c>
      <c r="P1018" s="13">
        <v>256.78765900000002</v>
      </c>
      <c r="Q1018" s="14">
        <f t="shared" si="307"/>
        <v>-9.9830962296605374E-3</v>
      </c>
      <c r="R1018" s="13">
        <v>35.043635999999999</v>
      </c>
      <c r="S1018" s="14">
        <f t="shared" si="308"/>
        <v>-9.9090363549446669E-3</v>
      </c>
      <c r="T1018" s="13">
        <v>159.808762</v>
      </c>
      <c r="U1018" s="14">
        <f t="shared" si="309"/>
        <v>-3.6453234673277102E-3</v>
      </c>
      <c r="V1018" s="13">
        <v>56.341926999999998</v>
      </c>
      <c r="W1018" s="14">
        <f t="shared" si="310"/>
        <v>6.0944668250446643E-3</v>
      </c>
      <c r="X1018" s="13">
        <v>306.92709400000001</v>
      </c>
      <c r="Y1018" s="14">
        <f t="shared" si="311"/>
        <v>6.1858510492984742E-3</v>
      </c>
      <c r="Z1018" s="13">
        <v>80.609627000000003</v>
      </c>
      <c r="AA1018" s="14">
        <f t="shared" si="312"/>
        <v>-3.180562452869129E-3</v>
      </c>
      <c r="AB1018" s="13">
        <v>243.37524400000001</v>
      </c>
      <c r="AC1018" s="14">
        <f t="shared" si="313"/>
        <v>1.094006569269923E-2</v>
      </c>
      <c r="AD1018" s="13">
        <v>158.634399</v>
      </c>
      <c r="AE1018" s="14">
        <f t="shared" si="314"/>
        <v>1.7883491793457607E-2</v>
      </c>
      <c r="AF1018" s="13">
        <v>149.57626300000001</v>
      </c>
      <c r="AG1018" s="14">
        <f t="shared" si="315"/>
        <v>1.9110292607416035E-4</v>
      </c>
      <c r="AH1018" s="13">
        <v>42.502189999999999</v>
      </c>
      <c r="AI1018" s="14">
        <f t="shared" si="316"/>
        <v>-2.000848190834037E-2</v>
      </c>
      <c r="AJ1018" s="13">
        <v>125.735596</v>
      </c>
      <c r="AK1018" s="14">
        <f t="shared" si="317"/>
        <v>-7.2007392610320409E-3</v>
      </c>
      <c r="AL1018" s="13">
        <v>72.900002000000001</v>
      </c>
      <c r="AM1018" s="14">
        <f t="shared" si="318"/>
        <v>2.3445162567240052E-2</v>
      </c>
      <c r="AN1018" s="13">
        <v>187.06436199999999</v>
      </c>
      <c r="AO1018" s="14">
        <f t="shared" si="319"/>
        <v>5.0780078644956372E-3</v>
      </c>
    </row>
    <row r="1019" spans="1:41" x14ac:dyDescent="0.2">
      <c r="A1019" s="50">
        <v>44733</v>
      </c>
      <c r="B1019" s="49">
        <v>134.35000600000001</v>
      </c>
      <c r="C1019" s="14">
        <f t="shared" si="300"/>
        <v>3.2760689656879505E-2</v>
      </c>
      <c r="D1019" s="13">
        <v>108.68</v>
      </c>
      <c r="E1019" s="14">
        <f t="shared" si="301"/>
        <v>2.315947069140023E-2</v>
      </c>
      <c r="F1019" s="13">
        <v>271.76998900000001</v>
      </c>
      <c r="G1019" s="14">
        <f t="shared" si="302"/>
        <v>1.3764556024094432E-2</v>
      </c>
      <c r="H1019" s="13">
        <v>36.292563999999999</v>
      </c>
      <c r="I1019" s="14">
        <f t="shared" si="303"/>
        <v>-5.941660484940714E-3</v>
      </c>
      <c r="J1019" s="13">
        <v>41.391685000000003</v>
      </c>
      <c r="K1019" s="14">
        <f t="shared" si="304"/>
        <v>1.7285131104135099E-2</v>
      </c>
      <c r="L1019" s="13">
        <v>92.986946000000003</v>
      </c>
      <c r="M1019" s="14">
        <f t="shared" si="305"/>
        <v>-1.112991279674469E-2</v>
      </c>
      <c r="N1019" s="13">
        <v>111.543999</v>
      </c>
      <c r="O1019" s="14">
        <f t="shared" si="306"/>
        <v>4.1071067856929488E-2</v>
      </c>
      <c r="P1019" s="13">
        <v>255.33644100000001</v>
      </c>
      <c r="Q1019" s="14">
        <f t="shared" si="307"/>
        <v>-5.6514320261785711E-3</v>
      </c>
      <c r="R1019" s="13">
        <v>35.764034000000002</v>
      </c>
      <c r="S1019" s="14">
        <f t="shared" si="308"/>
        <v>2.0557170494522881E-2</v>
      </c>
      <c r="T1019" s="13">
        <v>163.15656999999999</v>
      </c>
      <c r="U1019" s="14">
        <f t="shared" si="309"/>
        <v>2.0948838837760331E-2</v>
      </c>
      <c r="V1019" s="13">
        <v>57.545932999999998</v>
      </c>
      <c r="W1019" s="14">
        <f t="shared" si="310"/>
        <v>2.1369627630946963E-2</v>
      </c>
      <c r="X1019" s="13">
        <v>313.55578600000001</v>
      </c>
      <c r="Y1019" s="14">
        <f t="shared" si="311"/>
        <v>2.159695943949469E-2</v>
      </c>
      <c r="Z1019" s="13">
        <v>83.858008999999996</v>
      </c>
      <c r="AA1019" s="14">
        <f t="shared" si="312"/>
        <v>4.029769297902841E-2</v>
      </c>
      <c r="AB1019" s="13">
        <v>249.360153</v>
      </c>
      <c r="AC1019" s="14">
        <f t="shared" si="313"/>
        <v>2.459128094392371E-2</v>
      </c>
      <c r="AD1019" s="13">
        <v>165.487244</v>
      </c>
      <c r="AE1019" s="14">
        <f t="shared" si="314"/>
        <v>4.3198984855737477E-2</v>
      </c>
      <c r="AF1019" s="13">
        <v>153.05233799999999</v>
      </c>
      <c r="AG1019" s="14">
        <f t="shared" si="315"/>
        <v>2.3239482858319338E-2</v>
      </c>
      <c r="AH1019" s="13">
        <v>43.945422999999998</v>
      </c>
      <c r="AI1019" s="14">
        <f t="shared" si="316"/>
        <v>3.395667376198741E-2</v>
      </c>
      <c r="AJ1019" s="13">
        <v>129.54490699999999</v>
      </c>
      <c r="AK1019" s="14">
        <f t="shared" si="317"/>
        <v>3.0296201880651186E-2</v>
      </c>
      <c r="AL1019" s="13">
        <v>72.370002999999997</v>
      </c>
      <c r="AM1019" s="14">
        <f t="shared" si="318"/>
        <v>-7.2702192792807319E-3</v>
      </c>
      <c r="AN1019" s="13">
        <v>191.37649500000001</v>
      </c>
      <c r="AO1019" s="14">
        <f t="shared" si="319"/>
        <v>2.3051600817477036E-2</v>
      </c>
    </row>
    <row r="1020" spans="1:41" x14ac:dyDescent="0.2">
      <c r="A1020" s="50">
        <v>44734</v>
      </c>
      <c r="B1020" s="49">
        <v>133.83583100000001</v>
      </c>
      <c r="C1020" s="14">
        <f t="shared" si="300"/>
        <v>-3.8271304580365095E-3</v>
      </c>
      <c r="D1020" s="13">
        <v>108.949997</v>
      </c>
      <c r="E1020" s="14">
        <f t="shared" si="301"/>
        <v>2.4843301435406584E-3</v>
      </c>
      <c r="F1020" s="13">
        <v>269.790009</v>
      </c>
      <c r="G1020" s="14">
        <f t="shared" si="302"/>
        <v>-7.2854990622235327E-3</v>
      </c>
      <c r="H1020" s="13">
        <v>36.688685999999997</v>
      </c>
      <c r="I1020" s="14">
        <f t="shared" si="303"/>
        <v>1.0914687647860744E-2</v>
      </c>
      <c r="J1020" s="13">
        <v>40.857174000000001</v>
      </c>
      <c r="K1020" s="14">
        <f t="shared" si="304"/>
        <v>-1.2913487334473173E-2</v>
      </c>
      <c r="L1020" s="13">
        <v>93.196265999999994</v>
      </c>
      <c r="M1020" s="14">
        <f t="shared" si="305"/>
        <v>2.2510686607557506E-3</v>
      </c>
      <c r="N1020" s="13">
        <v>111.487503</v>
      </c>
      <c r="O1020" s="14">
        <f t="shared" si="306"/>
        <v>-5.0649071672603796E-4</v>
      </c>
      <c r="P1020" s="13">
        <v>255.12776199999999</v>
      </c>
      <c r="Q1020" s="14">
        <f t="shared" si="307"/>
        <v>-8.1727073183424093E-4</v>
      </c>
      <c r="R1020" s="13">
        <v>35.432274</v>
      </c>
      <c r="S1020" s="14">
        <f t="shared" si="308"/>
        <v>-9.276358477905533E-3</v>
      </c>
      <c r="T1020" s="13">
        <v>165.73109400000001</v>
      </c>
      <c r="U1020" s="14">
        <f t="shared" si="309"/>
        <v>1.5779468764267612E-2</v>
      </c>
      <c r="V1020" s="13">
        <v>57.972557000000002</v>
      </c>
      <c r="W1020" s="14">
        <f t="shared" si="310"/>
        <v>7.4136255641210624E-3</v>
      </c>
      <c r="X1020" s="13">
        <v>312.32092299999999</v>
      </c>
      <c r="Y1020" s="14">
        <f t="shared" si="311"/>
        <v>-3.9382561417635742E-3</v>
      </c>
      <c r="Z1020" s="13">
        <v>84.934464000000006</v>
      </c>
      <c r="AA1020" s="14">
        <f t="shared" si="312"/>
        <v>1.2836639133657624E-2</v>
      </c>
      <c r="AB1020" s="13">
        <v>248.760651</v>
      </c>
      <c r="AC1020" s="14">
        <f t="shared" si="313"/>
        <v>-2.4041611812773978E-3</v>
      </c>
      <c r="AD1020" s="13">
        <v>163.429382</v>
      </c>
      <c r="AE1020" s="14">
        <f t="shared" si="314"/>
        <v>-1.2435169927659251E-2</v>
      </c>
      <c r="AF1020" s="13">
        <v>154.309448</v>
      </c>
      <c r="AG1020" s="14">
        <f t="shared" si="315"/>
        <v>8.2135955348816569E-3</v>
      </c>
      <c r="AH1020" s="13">
        <v>44.822327000000001</v>
      </c>
      <c r="AI1020" s="14">
        <f t="shared" si="316"/>
        <v>1.9954387513803296E-2</v>
      </c>
      <c r="AJ1020" s="13">
        <v>131.56828300000001</v>
      </c>
      <c r="AK1020" s="14">
        <f t="shared" si="317"/>
        <v>1.5619108823784256E-2</v>
      </c>
      <c r="AL1020" s="13">
        <v>72.970000999999996</v>
      </c>
      <c r="AM1020" s="14">
        <f t="shared" si="318"/>
        <v>8.2907002228533866E-3</v>
      </c>
      <c r="AN1020" s="13">
        <v>190.81530799999999</v>
      </c>
      <c r="AO1020" s="14">
        <f t="shared" si="319"/>
        <v>-2.9323716060324356E-3</v>
      </c>
    </row>
    <row r="1021" spans="1:41" x14ac:dyDescent="0.2">
      <c r="A1021" s="50">
        <v>44735</v>
      </c>
      <c r="B1021" s="49">
        <v>136.72316000000001</v>
      </c>
      <c r="C1021" s="14">
        <f t="shared" si="300"/>
        <v>2.1573662138355099E-2</v>
      </c>
      <c r="D1021" s="13">
        <v>112.44000200000001</v>
      </c>
      <c r="E1021" s="14">
        <f t="shared" si="301"/>
        <v>3.203308945478911E-2</v>
      </c>
      <c r="F1021" s="13">
        <v>267.51998900000001</v>
      </c>
      <c r="G1021" s="14">
        <f t="shared" si="302"/>
        <v>-8.4140254430251638E-3</v>
      </c>
      <c r="H1021" s="13">
        <v>36.886757000000003</v>
      </c>
      <c r="I1021" s="14">
        <f t="shared" si="303"/>
        <v>5.3986943004720178E-3</v>
      </c>
      <c r="J1021" s="13">
        <v>40.257022999999997</v>
      </c>
      <c r="K1021" s="14">
        <f t="shared" si="304"/>
        <v>-1.4688999293000604E-2</v>
      </c>
      <c r="L1021" s="13">
        <v>93.993668</v>
      </c>
      <c r="M1021" s="14">
        <f t="shared" si="305"/>
        <v>8.556158247799317E-3</v>
      </c>
      <c r="N1021" s="13">
        <v>112.241997</v>
      </c>
      <c r="O1021" s="14">
        <f t="shared" si="306"/>
        <v>6.7675208404298637E-3</v>
      </c>
      <c r="P1021" s="13">
        <v>261.23611499999998</v>
      </c>
      <c r="Q1021" s="14">
        <f t="shared" si="307"/>
        <v>2.3942329725763045E-2</v>
      </c>
      <c r="R1021" s="13">
        <v>35.460709000000001</v>
      </c>
      <c r="S1021" s="14">
        <f t="shared" si="308"/>
        <v>8.0251693695987392E-4</v>
      </c>
      <c r="T1021" s="13">
        <v>169.42782600000001</v>
      </c>
      <c r="U1021" s="14">
        <f t="shared" si="309"/>
        <v>2.2305603075304603E-2</v>
      </c>
      <c r="V1021" s="13">
        <v>58.664619000000002</v>
      </c>
      <c r="W1021" s="14">
        <f t="shared" si="310"/>
        <v>1.193775185731405E-2</v>
      </c>
      <c r="X1021" s="13">
        <v>312.92355300000003</v>
      </c>
      <c r="Y1021" s="14">
        <f t="shared" si="311"/>
        <v>1.9295217054671188E-3</v>
      </c>
      <c r="Z1021" s="13">
        <v>87.639870000000002</v>
      </c>
      <c r="AA1021" s="14">
        <f t="shared" si="312"/>
        <v>3.1852864815865578E-2</v>
      </c>
      <c r="AB1021" s="13">
        <v>254.39170799999999</v>
      </c>
      <c r="AC1021" s="14">
        <f t="shared" si="313"/>
        <v>2.2636445825992002E-2</v>
      </c>
      <c r="AD1021" s="13">
        <v>162.08079499999999</v>
      </c>
      <c r="AE1021" s="14">
        <f t="shared" si="314"/>
        <v>-8.2518026042588399E-3</v>
      </c>
      <c r="AF1021" s="13">
        <v>156.28079199999999</v>
      </c>
      <c r="AG1021" s="14">
        <f t="shared" si="315"/>
        <v>1.2775264415436194E-2</v>
      </c>
      <c r="AH1021" s="13">
        <v>45.754027999999998</v>
      </c>
      <c r="AI1021" s="14">
        <f t="shared" si="316"/>
        <v>2.0786537923388027E-2</v>
      </c>
      <c r="AJ1021" s="13">
        <v>135.17811599999999</v>
      </c>
      <c r="AK1021" s="14">
        <f t="shared" si="317"/>
        <v>2.7436954543216041E-2</v>
      </c>
      <c r="AL1021" s="13">
        <v>73.809997999999993</v>
      </c>
      <c r="AM1021" s="14">
        <f t="shared" si="318"/>
        <v>1.1511538830868195E-2</v>
      </c>
      <c r="AN1021" s="13">
        <v>193.59158300000001</v>
      </c>
      <c r="AO1021" s="14">
        <f t="shared" si="319"/>
        <v>1.4549540228711688E-2</v>
      </c>
    </row>
    <row r="1022" spans="1:41" x14ac:dyDescent="0.2">
      <c r="A1022" s="50">
        <v>44736</v>
      </c>
      <c r="B1022" s="49">
        <v>140.07522599999999</v>
      </c>
      <c r="C1022" s="14">
        <f t="shared" si="300"/>
        <v>2.4517177631061093E-2</v>
      </c>
      <c r="D1022" s="13">
        <v>116.459999</v>
      </c>
      <c r="E1022" s="14">
        <f t="shared" si="301"/>
        <v>3.5752373963849449E-2</v>
      </c>
      <c r="F1022" s="13">
        <v>278.27999899999998</v>
      </c>
      <c r="G1022" s="14">
        <f t="shared" si="302"/>
        <v>4.0221330900249042E-2</v>
      </c>
      <c r="H1022" s="13">
        <v>37.320599000000001</v>
      </c>
      <c r="I1022" s="14">
        <f t="shared" si="303"/>
        <v>1.1761456828530692E-2</v>
      </c>
      <c r="J1022" s="13">
        <v>41.354179000000002</v>
      </c>
      <c r="K1022" s="14">
        <f t="shared" si="304"/>
        <v>2.7253778800285566E-2</v>
      </c>
      <c r="L1022" s="13">
        <v>97.462356999999997</v>
      </c>
      <c r="M1022" s="14">
        <f t="shared" si="305"/>
        <v>3.6903432686550719E-2</v>
      </c>
      <c r="N1022" s="13">
        <v>117.974998</v>
      </c>
      <c r="O1022" s="14">
        <f t="shared" si="306"/>
        <v>5.1077147175134563E-2</v>
      </c>
      <c r="P1022" s="13">
        <v>268.42575099999999</v>
      </c>
      <c r="Q1022" s="14">
        <f t="shared" si="307"/>
        <v>2.752160052602215E-2</v>
      </c>
      <c r="R1022" s="13">
        <v>36.598182999999999</v>
      </c>
      <c r="S1022" s="14">
        <f t="shared" si="308"/>
        <v>3.207702361506648E-2</v>
      </c>
      <c r="T1022" s="13">
        <v>171.90803500000001</v>
      </c>
      <c r="U1022" s="14">
        <f t="shared" si="309"/>
        <v>1.4638734725900271E-2</v>
      </c>
      <c r="V1022" s="13">
        <v>59.764342999999997</v>
      </c>
      <c r="W1022" s="14">
        <f t="shared" si="310"/>
        <v>1.8745949752098312E-2</v>
      </c>
      <c r="X1022" s="13">
        <v>326.49713100000002</v>
      </c>
      <c r="Y1022" s="14">
        <f t="shared" si="311"/>
        <v>4.3376658196131457E-2</v>
      </c>
      <c r="Z1022" s="13">
        <v>88.716308999999995</v>
      </c>
      <c r="AA1022" s="14">
        <f t="shared" si="312"/>
        <v>1.2282526206394362E-2</v>
      </c>
      <c r="AB1022" s="13">
        <v>263.07916299999999</v>
      </c>
      <c r="AC1022" s="14">
        <f t="shared" si="313"/>
        <v>3.4149914194530284E-2</v>
      </c>
      <c r="AD1022" s="13">
        <v>171.08139</v>
      </c>
      <c r="AE1022" s="14">
        <f t="shared" si="314"/>
        <v>5.5531532899995906E-2</v>
      </c>
      <c r="AF1022" s="13">
        <v>158.21409600000001</v>
      </c>
      <c r="AG1022" s="14">
        <f t="shared" si="315"/>
        <v>1.2370707719474794E-2</v>
      </c>
      <c r="AH1022" s="13">
        <v>47.124184</v>
      </c>
      <c r="AI1022" s="14">
        <f t="shared" si="316"/>
        <v>2.9946128458897769E-2</v>
      </c>
      <c r="AJ1022" s="13">
        <v>137.125519</v>
      </c>
      <c r="AK1022" s="14">
        <f t="shared" si="317"/>
        <v>1.4406200187018436E-2</v>
      </c>
      <c r="AL1022" s="13">
        <v>77.680000000000007</v>
      </c>
      <c r="AM1022" s="14">
        <f t="shared" si="318"/>
        <v>5.2431948311392862E-2</v>
      </c>
      <c r="AN1022" s="13">
        <v>202.32406599999999</v>
      </c>
      <c r="AO1022" s="14">
        <f t="shared" si="319"/>
        <v>4.5107761735694751E-2</v>
      </c>
    </row>
    <row r="1023" spans="1:41" x14ac:dyDescent="0.2">
      <c r="A1023" s="50">
        <v>44739</v>
      </c>
      <c r="B1023" s="49">
        <v>140.07522599999999</v>
      </c>
      <c r="C1023" s="14">
        <f t="shared" si="300"/>
        <v>0</v>
      </c>
      <c r="D1023" s="13">
        <v>113.220001</v>
      </c>
      <c r="E1023" s="14">
        <f t="shared" si="301"/>
        <v>-2.7820694039332738E-2</v>
      </c>
      <c r="F1023" s="13">
        <v>278.39999399999999</v>
      </c>
      <c r="G1023" s="14">
        <f t="shared" si="302"/>
        <v>4.312023876356097E-4</v>
      </c>
      <c r="H1023" s="13">
        <v>37.565823000000002</v>
      </c>
      <c r="I1023" s="14">
        <f t="shared" si="303"/>
        <v>6.5707412681130783E-3</v>
      </c>
      <c r="J1023" s="13">
        <v>41.044724000000002</v>
      </c>
      <c r="K1023" s="14">
        <f t="shared" si="304"/>
        <v>-7.4830405894408258E-3</v>
      </c>
      <c r="L1023" s="13">
        <v>96.296165000000002</v>
      </c>
      <c r="M1023" s="14">
        <f t="shared" si="305"/>
        <v>-1.1965563278959035E-2</v>
      </c>
      <c r="N1023" s="13">
        <v>115.833504</v>
      </c>
      <c r="O1023" s="14">
        <f t="shared" si="306"/>
        <v>-1.8152100328918785E-2</v>
      </c>
      <c r="P1023" s="13">
        <v>268.13171399999999</v>
      </c>
      <c r="Q1023" s="14">
        <f t="shared" si="307"/>
        <v>-1.0954127869795549E-3</v>
      </c>
      <c r="R1023" s="13">
        <v>36.617134</v>
      </c>
      <c r="S1023" s="14">
        <f t="shared" si="308"/>
        <v>5.178125919529375E-4</v>
      </c>
      <c r="T1023" s="13">
        <v>171.74775700000001</v>
      </c>
      <c r="U1023" s="14">
        <f t="shared" si="309"/>
        <v>-9.323473449045494E-4</v>
      </c>
      <c r="V1023" s="13">
        <v>59.641101999999997</v>
      </c>
      <c r="W1023" s="14">
        <f t="shared" si="310"/>
        <v>-2.0621158673157503E-3</v>
      </c>
      <c r="X1023" s="13">
        <v>324.847351</v>
      </c>
      <c r="Y1023" s="14">
        <f t="shared" si="311"/>
        <v>-5.0529693628457162E-3</v>
      </c>
      <c r="Z1023" s="13">
        <v>89.935654</v>
      </c>
      <c r="AA1023" s="14">
        <f t="shared" si="312"/>
        <v>1.3744316166264259E-2</v>
      </c>
      <c r="AB1023" s="13">
        <v>260.31768799999998</v>
      </c>
      <c r="AC1023" s="14">
        <f t="shared" si="313"/>
        <v>-1.0496745422593601E-2</v>
      </c>
      <c r="AD1023" s="13">
        <v>168.51405299999999</v>
      </c>
      <c r="AE1023" s="14">
        <f t="shared" si="314"/>
        <v>-1.500652408774561E-2</v>
      </c>
      <c r="AF1023" s="13">
        <v>158.423599</v>
      </c>
      <c r="AG1023" s="14">
        <f t="shared" si="315"/>
        <v>1.3241740483096454E-3</v>
      </c>
      <c r="AH1023" s="13">
        <v>47.389083999999997</v>
      </c>
      <c r="AI1023" s="14">
        <f t="shared" si="316"/>
        <v>5.6213174959167667E-3</v>
      </c>
      <c r="AJ1023" s="13">
        <v>136.08055100000001</v>
      </c>
      <c r="AK1023" s="14">
        <f t="shared" si="317"/>
        <v>-7.6205217498573896E-3</v>
      </c>
      <c r="AL1023" s="13">
        <v>75.940002000000007</v>
      </c>
      <c r="AM1023" s="14">
        <f t="shared" si="318"/>
        <v>-2.23995623069001E-2</v>
      </c>
      <c r="AN1023" s="13">
        <v>200.40428199999999</v>
      </c>
      <c r="AO1023" s="14">
        <f t="shared" si="319"/>
        <v>-9.4886586551695684E-3</v>
      </c>
    </row>
    <row r="1024" spans="1:41" x14ac:dyDescent="0.2">
      <c r="A1024" s="50">
        <v>44740</v>
      </c>
      <c r="B1024" s="49">
        <v>135.902435</v>
      </c>
      <c r="C1024" s="14">
        <f t="shared" si="300"/>
        <v>-2.9789643173590119E-2</v>
      </c>
      <c r="D1024" s="13">
        <v>107.400002</v>
      </c>
      <c r="E1024" s="14">
        <f t="shared" si="301"/>
        <v>-5.1404336235609027E-2</v>
      </c>
      <c r="F1024" s="13">
        <v>273.85998499999999</v>
      </c>
      <c r="G1024" s="14">
        <f t="shared" si="302"/>
        <v>-1.6307503943408852E-2</v>
      </c>
      <c r="H1024" s="13">
        <v>36.905620999999996</v>
      </c>
      <c r="I1024" s="14">
        <f t="shared" si="303"/>
        <v>-1.7574538430849884E-2</v>
      </c>
      <c r="J1024" s="13">
        <v>40.378937000000001</v>
      </c>
      <c r="K1024" s="14">
        <f t="shared" si="304"/>
        <v>-1.6221012961373571E-2</v>
      </c>
      <c r="L1024" s="13">
        <v>95.608397999999994</v>
      </c>
      <c r="M1024" s="14">
        <f t="shared" si="305"/>
        <v>-7.1422055073533386E-3</v>
      </c>
      <c r="N1024" s="13">
        <v>112.00749999999999</v>
      </c>
      <c r="O1024" s="14">
        <f t="shared" si="306"/>
        <v>-3.3030201693631023E-2</v>
      </c>
      <c r="P1024" s="13">
        <v>256.23751800000002</v>
      </c>
      <c r="Q1024" s="14">
        <f t="shared" si="307"/>
        <v>-4.4359526974865671E-2</v>
      </c>
      <c r="R1024" s="13">
        <v>35.811424000000002</v>
      </c>
      <c r="S1024" s="14">
        <f t="shared" si="308"/>
        <v>-2.2003633599505523E-2</v>
      </c>
      <c r="T1024" s="13">
        <v>166.86274700000001</v>
      </c>
      <c r="U1024" s="14">
        <f t="shared" si="309"/>
        <v>-2.8442933318774011E-2</v>
      </c>
      <c r="V1024" s="13">
        <v>59.043838999999998</v>
      </c>
      <c r="W1024" s="14">
        <f t="shared" si="310"/>
        <v>-1.0014285114986587E-2</v>
      </c>
      <c r="X1024" s="13">
        <v>314.43496699999997</v>
      </c>
      <c r="Y1024" s="14">
        <f t="shared" si="311"/>
        <v>-3.205315963927946E-2</v>
      </c>
      <c r="Z1024" s="13">
        <v>87.535079999999994</v>
      </c>
      <c r="AA1024" s="14">
        <f t="shared" si="312"/>
        <v>-2.6692128129740422E-2</v>
      </c>
      <c r="AB1024" s="13">
        <v>252.05282600000001</v>
      </c>
      <c r="AC1024" s="14">
        <f t="shared" si="313"/>
        <v>-3.1749137231120383E-2</v>
      </c>
      <c r="AD1024" s="13">
        <v>159.653336</v>
      </c>
      <c r="AE1024" s="14">
        <f t="shared" si="314"/>
        <v>-5.2581472240775029E-2</v>
      </c>
      <c r="AF1024" s="13">
        <v>156.195099</v>
      </c>
      <c r="AG1024" s="14">
        <f t="shared" si="315"/>
        <v>-1.4066717421310382E-2</v>
      </c>
      <c r="AH1024" s="13">
        <v>46.274692999999999</v>
      </c>
      <c r="AI1024" s="14">
        <f t="shared" si="316"/>
        <v>-2.351577422344775E-2</v>
      </c>
      <c r="AJ1024" s="13">
        <v>133.86720299999999</v>
      </c>
      <c r="AK1024" s="14">
        <f t="shared" si="317"/>
        <v>-1.6264984112241199E-2</v>
      </c>
      <c r="AL1024" s="13">
        <v>71.819999999999993</v>
      </c>
      <c r="AM1024" s="14">
        <f t="shared" si="318"/>
        <v>-5.4253382821875751E-2</v>
      </c>
      <c r="AN1024" s="13">
        <v>195.04864499999999</v>
      </c>
      <c r="AO1024" s="14">
        <f t="shared" si="319"/>
        <v>-2.6724164506624626E-2</v>
      </c>
    </row>
    <row r="1025" spans="1:41" x14ac:dyDescent="0.2">
      <c r="A1025" s="50">
        <v>44741</v>
      </c>
      <c r="B1025" s="49">
        <v>137.67240899999999</v>
      </c>
      <c r="C1025" s="14">
        <f t="shared" si="300"/>
        <v>1.3023857887461521E-2</v>
      </c>
      <c r="D1025" s="13">
        <v>108.91999800000001</v>
      </c>
      <c r="E1025" s="14">
        <f t="shared" si="301"/>
        <v>1.4152662678721395E-2</v>
      </c>
      <c r="F1025" s="13">
        <v>273.48998999999998</v>
      </c>
      <c r="G1025" s="14">
        <f t="shared" si="302"/>
        <v>-1.3510371002175559E-3</v>
      </c>
      <c r="H1025" s="13">
        <v>37.094245999999998</v>
      </c>
      <c r="I1025" s="14">
        <f t="shared" si="303"/>
        <v>5.1110100545388448E-3</v>
      </c>
      <c r="J1025" s="13">
        <v>40.210140000000003</v>
      </c>
      <c r="K1025" s="14">
        <f t="shared" si="304"/>
        <v>-4.1803230233623534E-3</v>
      </c>
      <c r="L1025" s="13">
        <v>95.339279000000005</v>
      </c>
      <c r="M1025" s="14">
        <f t="shared" si="305"/>
        <v>-2.8148050341768593E-3</v>
      </c>
      <c r="N1025" s="13">
        <v>111.7015</v>
      </c>
      <c r="O1025" s="14">
        <f t="shared" si="306"/>
        <v>-2.731959913398585E-3</v>
      </c>
      <c r="P1025" s="13">
        <v>259.76593000000003</v>
      </c>
      <c r="Q1025" s="14">
        <f t="shared" si="307"/>
        <v>1.3770083427049107E-2</v>
      </c>
      <c r="R1025" s="13">
        <v>35.346961999999998</v>
      </c>
      <c r="S1025" s="14">
        <f t="shared" si="308"/>
        <v>-1.2969660184415033E-2</v>
      </c>
      <c r="T1025" s="13">
        <v>166.909897</v>
      </c>
      <c r="U1025" s="14">
        <f t="shared" si="309"/>
        <v>2.8256756434674735E-4</v>
      </c>
      <c r="V1025" s="13">
        <v>59.470450999999997</v>
      </c>
      <c r="W1025" s="14">
        <f t="shared" si="310"/>
        <v>7.2253431894899744E-3</v>
      </c>
      <c r="X1025" s="13">
        <v>318.68289199999998</v>
      </c>
      <c r="Y1025" s="14">
        <f t="shared" si="311"/>
        <v>1.3509709306598783E-2</v>
      </c>
      <c r="Z1025" s="13">
        <v>88.125709999999998</v>
      </c>
      <c r="AA1025" s="14">
        <f t="shared" si="312"/>
        <v>6.7473520330363357E-3</v>
      </c>
      <c r="AB1025" s="13">
        <v>255.76760899999999</v>
      </c>
      <c r="AC1025" s="14">
        <f t="shared" si="313"/>
        <v>1.4738112874798537E-2</v>
      </c>
      <c r="AD1025" s="13">
        <v>155.257904</v>
      </c>
      <c r="AE1025" s="14">
        <f t="shared" si="314"/>
        <v>-2.7531100258374797E-2</v>
      </c>
      <c r="AF1025" s="13">
        <v>158.785507</v>
      </c>
      <c r="AG1025" s="14">
        <f t="shared" si="315"/>
        <v>1.6584438414421587E-2</v>
      </c>
      <c r="AH1025" s="13">
        <v>46.530441000000003</v>
      </c>
      <c r="AI1025" s="14">
        <f t="shared" si="316"/>
        <v>5.5267357473338663E-3</v>
      </c>
      <c r="AJ1025" s="13">
        <v>135.083099</v>
      </c>
      <c r="AK1025" s="14">
        <f t="shared" si="317"/>
        <v>9.0828520560037873E-3</v>
      </c>
      <c r="AL1025" s="13">
        <v>71.470000999999996</v>
      </c>
      <c r="AM1025" s="14">
        <f t="shared" si="318"/>
        <v>-4.8732804232803906E-3</v>
      </c>
      <c r="AN1025" s="13">
        <v>196.407242</v>
      </c>
      <c r="AO1025" s="14">
        <f t="shared" si="319"/>
        <v>6.9654264965541834E-3</v>
      </c>
    </row>
    <row r="1026" spans="1:41" x14ac:dyDescent="0.2">
      <c r="A1026" s="50">
        <v>44742</v>
      </c>
      <c r="B1026" s="49">
        <v>135.190506</v>
      </c>
      <c r="C1026" s="14">
        <f t="shared" si="300"/>
        <v>-1.8027599124817995E-2</v>
      </c>
      <c r="D1026" s="13">
        <v>106.209999</v>
      </c>
      <c r="E1026" s="14">
        <f t="shared" si="301"/>
        <v>-2.4880637621752522E-2</v>
      </c>
      <c r="F1026" s="13">
        <v>273.01998900000001</v>
      </c>
      <c r="G1026" s="14">
        <f t="shared" si="302"/>
        <v>-1.7185309049152497E-3</v>
      </c>
      <c r="H1026" s="13">
        <v>37.009365000000003</v>
      </c>
      <c r="I1026" s="14">
        <f t="shared" si="303"/>
        <v>-2.2882524691294481E-3</v>
      </c>
      <c r="J1026" s="13">
        <v>39.985076999999997</v>
      </c>
      <c r="K1026" s="14">
        <f t="shared" si="304"/>
        <v>-5.5971702660077005E-3</v>
      </c>
      <c r="L1026" s="13">
        <v>94.093345999999997</v>
      </c>
      <c r="M1026" s="14">
        <f t="shared" si="305"/>
        <v>-1.3068412233325222E-2</v>
      </c>
      <c r="N1026" s="13">
        <v>108.962997</v>
      </c>
      <c r="O1026" s="14">
        <f t="shared" si="306"/>
        <v>-2.4516259853269551E-2</v>
      </c>
      <c r="P1026" s="13">
        <v>260.14529399999998</v>
      </c>
      <c r="Q1026" s="14">
        <f t="shared" si="307"/>
        <v>1.4604070672392666E-3</v>
      </c>
      <c r="R1026" s="13">
        <v>35.460709000000001</v>
      </c>
      <c r="S1026" s="14">
        <f t="shared" si="308"/>
        <v>3.2180134745385391E-3</v>
      </c>
      <c r="T1026" s="13">
        <v>167.400284</v>
      </c>
      <c r="U1026" s="14">
        <f t="shared" si="309"/>
        <v>2.9380342856482056E-3</v>
      </c>
      <c r="V1026" s="13">
        <v>59.641101999999997</v>
      </c>
      <c r="W1026" s="14">
        <f t="shared" si="310"/>
        <v>2.8695090945249913E-3</v>
      </c>
      <c r="X1026" s="13">
        <v>311.65902699999998</v>
      </c>
      <c r="Y1026" s="14">
        <f t="shared" si="311"/>
        <v>-2.204029515334005E-2</v>
      </c>
      <c r="Z1026" s="13">
        <v>86.849197000000004</v>
      </c>
      <c r="AA1026" s="14">
        <f t="shared" si="312"/>
        <v>-1.448513719775979E-2</v>
      </c>
      <c r="AB1026" s="13">
        <v>252.396759</v>
      </c>
      <c r="AC1026" s="14">
        <f t="shared" si="313"/>
        <v>-1.3179346724862206E-2</v>
      </c>
      <c r="AD1026" s="13">
        <v>151.431915</v>
      </c>
      <c r="AE1026" s="14">
        <f t="shared" si="314"/>
        <v>-2.4642796929681521E-2</v>
      </c>
      <c r="AF1026" s="13">
        <v>158.71882600000001</v>
      </c>
      <c r="AG1026" s="14">
        <f t="shared" si="315"/>
        <v>-4.199438680507761E-4</v>
      </c>
      <c r="AH1026" s="13">
        <v>47.891468000000003</v>
      </c>
      <c r="AI1026" s="14">
        <f t="shared" si="316"/>
        <v>2.9250249315281529E-2</v>
      </c>
      <c r="AJ1026" s="13">
        <v>136.59352100000001</v>
      </c>
      <c r="AK1026" s="14">
        <f t="shared" si="317"/>
        <v>1.118142840356362E-2</v>
      </c>
      <c r="AL1026" s="13">
        <v>69.839995999999999</v>
      </c>
      <c r="AM1026" s="14">
        <f t="shared" si="318"/>
        <v>-2.2806841712510906E-2</v>
      </c>
      <c r="AN1026" s="13">
        <v>193.83770799999999</v>
      </c>
      <c r="AO1026" s="14">
        <f t="shared" si="319"/>
        <v>-1.308268459876849E-2</v>
      </c>
    </row>
    <row r="1027" spans="1:41" x14ac:dyDescent="0.2">
      <c r="A1027" s="50">
        <v>44743</v>
      </c>
      <c r="B1027" s="49">
        <v>137.375778</v>
      </c>
      <c r="C1027" s="14">
        <f t="shared" si="300"/>
        <v>1.6164389531909906E-2</v>
      </c>
      <c r="D1027" s="13">
        <v>109.55999799999999</v>
      </c>
      <c r="E1027" s="14">
        <f t="shared" si="301"/>
        <v>3.1541277012910873E-2</v>
      </c>
      <c r="F1027" s="13">
        <v>277.5</v>
      </c>
      <c r="G1027" s="14">
        <f t="shared" si="302"/>
        <v>1.6409095232950088E-2</v>
      </c>
      <c r="H1027" s="13">
        <v>37.999671999999997</v>
      </c>
      <c r="I1027" s="14">
        <f t="shared" si="303"/>
        <v>2.6758281316093813E-2</v>
      </c>
      <c r="J1027" s="13">
        <v>39.947566999999999</v>
      </c>
      <c r="K1027" s="14">
        <f t="shared" si="304"/>
        <v>-9.380999816506197E-4</v>
      </c>
      <c r="L1027" s="13">
        <v>95.827690000000004</v>
      </c>
      <c r="M1027" s="14">
        <f t="shared" si="305"/>
        <v>1.8432164161746423E-2</v>
      </c>
      <c r="N1027" s="13">
        <v>108.737503</v>
      </c>
      <c r="O1027" s="14">
        <f t="shared" si="306"/>
        <v>-2.0694548260268286E-3</v>
      </c>
      <c r="P1027" s="13">
        <v>264.707581</v>
      </c>
      <c r="Q1027" s="14">
        <f t="shared" si="307"/>
        <v>1.7537457356426422E-2</v>
      </c>
      <c r="R1027" s="13">
        <v>34.446460999999999</v>
      </c>
      <c r="S1027" s="14">
        <f t="shared" si="308"/>
        <v>-2.8602022593513299E-2</v>
      </c>
      <c r="T1027" s="13">
        <v>169.295807</v>
      </c>
      <c r="U1027" s="14">
        <f t="shared" si="309"/>
        <v>1.1323296201815269E-2</v>
      </c>
      <c r="V1027" s="13">
        <v>61.034714000000001</v>
      </c>
      <c r="W1027" s="14">
        <f t="shared" si="310"/>
        <v>2.3366637323368078E-2</v>
      </c>
      <c r="X1027" s="13">
        <v>314.38558999999998</v>
      </c>
      <c r="Y1027" s="14">
        <f t="shared" si="311"/>
        <v>8.7485449282365124E-3</v>
      </c>
      <c r="Z1027" s="13">
        <v>88.039969999999997</v>
      </c>
      <c r="AA1027" s="14">
        <f t="shared" si="312"/>
        <v>1.3710811857016836E-2</v>
      </c>
      <c r="AB1027" s="13">
        <v>255.099289</v>
      </c>
      <c r="AC1027" s="14">
        <f t="shared" si="313"/>
        <v>1.0707467127182957E-2</v>
      </c>
      <c r="AD1027" s="13">
        <v>145.07853700000001</v>
      </c>
      <c r="AE1027" s="14">
        <f t="shared" si="314"/>
        <v>-4.1955343429421643E-2</v>
      </c>
      <c r="AF1027" s="13">
        <v>161.318726</v>
      </c>
      <c r="AG1027" s="14">
        <f t="shared" si="315"/>
        <v>1.6380539508274783E-2</v>
      </c>
      <c r="AH1027" s="13">
        <v>47.781863999999999</v>
      </c>
      <c r="AI1027" s="14">
        <f t="shared" si="316"/>
        <v>-2.2885913624531851E-3</v>
      </c>
      <c r="AJ1027" s="13">
        <v>138.79743999999999</v>
      </c>
      <c r="AK1027" s="14">
        <f t="shared" si="317"/>
        <v>1.6134872165715519E-2</v>
      </c>
      <c r="AL1027" s="13">
        <v>71.400002000000001</v>
      </c>
      <c r="AM1027" s="14">
        <f t="shared" si="318"/>
        <v>2.2336856949419115E-2</v>
      </c>
      <c r="AN1027" s="13">
        <v>196.09219400000001</v>
      </c>
      <c r="AO1027" s="14">
        <f t="shared" si="319"/>
        <v>1.1630791672381902E-2</v>
      </c>
    </row>
    <row r="1028" spans="1:41" x14ac:dyDescent="0.2">
      <c r="A1028" s="50">
        <v>44747</v>
      </c>
      <c r="B1028" s="49">
        <v>139.976349</v>
      </c>
      <c r="C1028" s="14">
        <f t="shared" ref="C1028:C1091" si="320">(B1028/B1027)-1</f>
        <v>1.893034593041576E-2</v>
      </c>
      <c r="D1028" s="13">
        <v>113.5</v>
      </c>
      <c r="E1028" s="14">
        <f t="shared" ref="E1028:E1091" si="321">(D1028/D1027)-1</f>
        <v>3.596204884925247E-2</v>
      </c>
      <c r="F1028" s="13">
        <v>275.69000199999999</v>
      </c>
      <c r="G1028" s="14">
        <f t="shared" ref="G1028:G1091" si="322">(F1028/F1027)-1</f>
        <v>-6.5225153153153359E-3</v>
      </c>
      <c r="H1028" s="13">
        <v>37.819262999999999</v>
      </c>
      <c r="I1028" s="14">
        <f t="shared" ref="I1028:I1091" si="323">(H1028/H1027)-1</f>
        <v>-4.7476462428411859E-3</v>
      </c>
      <c r="J1028" s="13">
        <v>39.701565000000002</v>
      </c>
      <c r="K1028" s="14">
        <f t="shared" ref="K1028:K1091" si="324">(J1028/J1027)-1</f>
        <v>-6.1581222205596697E-3</v>
      </c>
      <c r="L1028" s="13">
        <v>96.864311000000001</v>
      </c>
      <c r="M1028" s="14">
        <f t="shared" ref="M1028:M1091" si="325">(L1028/L1027)-1</f>
        <v>1.0817551795310854E-2</v>
      </c>
      <c r="N1028" s="13">
        <v>113.26300000000001</v>
      </c>
      <c r="O1028" s="14">
        <f t="shared" ref="O1028:O1091" si="326">(N1028/N1027)-1</f>
        <v>4.161854811030552E-2</v>
      </c>
      <c r="P1028" s="13">
        <v>269.118134</v>
      </c>
      <c r="Q1028" s="14">
        <f t="shared" ref="Q1028:Q1091" si="327">(P1028/P1027)-1</f>
        <v>1.6661982189320135E-2</v>
      </c>
      <c r="R1028" s="13">
        <v>34.778229000000003</v>
      </c>
      <c r="S1028" s="14">
        <f t="shared" ref="S1028:S1091" si="328">(R1028/R1027)-1</f>
        <v>9.6314103210777269E-3</v>
      </c>
      <c r="T1028" s="13">
        <v>167.99437</v>
      </c>
      <c r="U1028" s="14">
        <f t="shared" ref="U1028:U1091" si="329">(T1028/T1027)-1</f>
        <v>-7.6873551865345169E-3</v>
      </c>
      <c r="V1028" s="13">
        <v>59.991871000000003</v>
      </c>
      <c r="W1028" s="14">
        <f t="shared" ref="W1028:W1091" si="330">(V1028/V1027)-1</f>
        <v>-1.7086063514609062E-2</v>
      </c>
      <c r="X1028" s="13">
        <v>315.39325000000002</v>
      </c>
      <c r="Y1028" s="14">
        <f t="shared" ref="Y1028:Y1091" si="331">(X1028/X1027)-1</f>
        <v>3.205172349025398E-3</v>
      </c>
      <c r="Z1028" s="13">
        <v>88.249527</v>
      </c>
      <c r="AA1028" s="14">
        <f t="shared" ref="AA1028:AA1091" si="332">(Z1028/Z1027)-1</f>
        <v>2.3802484258002021E-3</v>
      </c>
      <c r="AB1028" s="13">
        <v>258.31286599999999</v>
      </c>
      <c r="AC1028" s="14">
        <f t="shared" ref="AC1028:AC1091" si="333">(AB1028/AB1027)-1</f>
        <v>1.2597357729209557E-2</v>
      </c>
      <c r="AD1028" s="13">
        <v>149.48393200000001</v>
      </c>
      <c r="AE1028" s="14">
        <f t="shared" ref="AE1028:AE1091" si="334">(AD1028/AD1027)-1</f>
        <v>3.0365587433515362E-2</v>
      </c>
      <c r="AF1028" s="13">
        <v>160.95683299999999</v>
      </c>
      <c r="AG1028" s="14">
        <f t="shared" ref="AG1028:AG1091" si="335">(AF1028/AF1027)-1</f>
        <v>-2.2433415448619431E-3</v>
      </c>
      <c r="AH1028" s="13">
        <v>47.169853000000003</v>
      </c>
      <c r="AI1028" s="14">
        <f t="shared" ref="AI1028:AI1091" si="336">(AH1028/AH1027)-1</f>
        <v>-1.280843710910895E-2</v>
      </c>
      <c r="AJ1028" s="13">
        <v>137.45800800000001</v>
      </c>
      <c r="AK1028" s="14">
        <f t="shared" ref="AK1028:AK1091" si="337">(AJ1028/AJ1027)-1</f>
        <v>-9.650264442917611E-3</v>
      </c>
      <c r="AL1028" s="13">
        <v>74.400002000000001</v>
      </c>
      <c r="AM1028" s="14">
        <f t="shared" ref="AM1028:AM1091" si="338">(AL1028/AL1027)-1</f>
        <v>4.2016805545747715E-2</v>
      </c>
      <c r="AN1028" s="13">
        <v>197.43113700000001</v>
      </c>
      <c r="AO1028" s="14">
        <f t="shared" ref="AO1028:AO1091" si="339">(AN1028/AN1027)-1</f>
        <v>6.8281300376495935E-3</v>
      </c>
    </row>
    <row r="1029" spans="1:41" x14ac:dyDescent="0.2">
      <c r="A1029" s="50">
        <v>44748</v>
      </c>
      <c r="B1029" s="49">
        <v>141.32115200000001</v>
      </c>
      <c r="C1029" s="14">
        <f t="shared" si="320"/>
        <v>9.6073587402969451E-3</v>
      </c>
      <c r="D1029" s="13">
        <v>114.33000199999999</v>
      </c>
      <c r="E1029" s="14">
        <f t="shared" si="321"/>
        <v>7.3127929515417467E-3</v>
      </c>
      <c r="F1029" s="13">
        <v>275.64999399999999</v>
      </c>
      <c r="G1029" s="14">
        <f t="shared" si="322"/>
        <v>-1.4511951724671679E-4</v>
      </c>
      <c r="H1029" s="13">
        <v>37.819262999999999</v>
      </c>
      <c r="I1029" s="14">
        <f t="shared" si="323"/>
        <v>0</v>
      </c>
      <c r="J1029" s="13">
        <v>40.392273000000003</v>
      </c>
      <c r="K1029" s="14">
        <f t="shared" si="324"/>
        <v>1.7397500577118308E-2</v>
      </c>
      <c r="L1029" s="13">
        <v>95.767882999999998</v>
      </c>
      <c r="M1029" s="14">
        <f t="shared" si="325"/>
        <v>-1.1319215391931148E-2</v>
      </c>
      <c r="N1029" s="13">
        <v>114.57199900000001</v>
      </c>
      <c r="O1029" s="14">
        <f t="shared" si="326"/>
        <v>1.1557163416120009E-2</v>
      </c>
      <c r="P1029" s="13">
        <v>268.97586100000001</v>
      </c>
      <c r="Q1029" s="14">
        <f t="shared" si="327"/>
        <v>-5.2866374288995654E-4</v>
      </c>
      <c r="R1029" s="13">
        <v>35.062598999999999</v>
      </c>
      <c r="S1029" s="14">
        <f t="shared" si="328"/>
        <v>8.1766670752554393E-3</v>
      </c>
      <c r="T1029" s="13">
        <v>168.145309</v>
      </c>
      <c r="U1029" s="14">
        <f t="shared" si="329"/>
        <v>8.9847653823160734E-4</v>
      </c>
      <c r="V1029" s="13">
        <v>60.115119999999997</v>
      </c>
      <c r="W1029" s="14">
        <f t="shared" si="330"/>
        <v>2.0544283407997188E-3</v>
      </c>
      <c r="X1029" s="13">
        <v>316.292236</v>
      </c>
      <c r="Y1029" s="14">
        <f t="shared" si="331"/>
        <v>2.8503653771916326E-3</v>
      </c>
      <c r="Z1029" s="13">
        <v>88.716308999999995</v>
      </c>
      <c r="AA1029" s="14">
        <f t="shared" si="332"/>
        <v>5.2893427972706686E-3</v>
      </c>
      <c r="AB1029" s="13">
        <v>261.614868</v>
      </c>
      <c r="AC1029" s="14">
        <f t="shared" si="333"/>
        <v>1.2782955998792644E-2</v>
      </c>
      <c r="AD1029" s="13">
        <v>151.142212</v>
      </c>
      <c r="AE1029" s="14">
        <f t="shared" si="334"/>
        <v>1.1093366208750677E-2</v>
      </c>
      <c r="AF1029" s="13">
        <v>162.56632999999999</v>
      </c>
      <c r="AG1029" s="14">
        <f t="shared" si="335"/>
        <v>9.9995568377020394E-3</v>
      </c>
      <c r="AH1029" s="13">
        <v>48.183765000000001</v>
      </c>
      <c r="AI1029" s="14">
        <f t="shared" si="336"/>
        <v>2.1494915407092696E-2</v>
      </c>
      <c r="AJ1029" s="13">
        <v>138.74044799999999</v>
      </c>
      <c r="AK1029" s="14">
        <f t="shared" si="337"/>
        <v>9.3296856156970254E-3</v>
      </c>
      <c r="AL1029" s="13">
        <v>73.239998</v>
      </c>
      <c r="AM1029" s="14">
        <f t="shared" si="338"/>
        <v>-1.559145119377825E-2</v>
      </c>
      <c r="AN1029" s="13">
        <v>198.00212099999999</v>
      </c>
      <c r="AO1029" s="14">
        <f t="shared" si="339"/>
        <v>2.8920666145988427E-3</v>
      </c>
    </row>
    <row r="1030" spans="1:41" x14ac:dyDescent="0.2">
      <c r="A1030" s="50">
        <v>44749</v>
      </c>
      <c r="B1030" s="49">
        <v>144.712784</v>
      </c>
      <c r="C1030" s="14">
        <f t="shared" si="320"/>
        <v>2.3999464708580831E-2</v>
      </c>
      <c r="D1030" s="13">
        <v>116.33000199999999</v>
      </c>
      <c r="E1030" s="14">
        <f t="shared" si="321"/>
        <v>1.7493221070703724E-2</v>
      </c>
      <c r="F1030" s="13">
        <v>279.27999899999998</v>
      </c>
      <c r="G1030" s="14">
        <f t="shared" si="322"/>
        <v>1.3168891997146215E-2</v>
      </c>
      <c r="H1030" s="13">
        <v>37.92371</v>
      </c>
      <c r="I1030" s="14">
        <f t="shared" si="323"/>
        <v>2.7617407562914309E-3</v>
      </c>
      <c r="J1030" s="13">
        <v>40.893749</v>
      </c>
      <c r="K1030" s="14">
        <f t="shared" si="324"/>
        <v>1.2415146827711165E-2</v>
      </c>
      <c r="L1030" s="13">
        <v>97.113495</v>
      </c>
      <c r="M1030" s="14">
        <f t="shared" si="325"/>
        <v>1.4050764805983995E-2</v>
      </c>
      <c r="N1030" s="13">
        <v>118.78299699999999</v>
      </c>
      <c r="O1030" s="14">
        <f t="shared" si="326"/>
        <v>3.6754163641676385E-2</v>
      </c>
      <c r="P1030" s="13">
        <v>271.92572000000001</v>
      </c>
      <c r="Q1030" s="14">
        <f t="shared" si="327"/>
        <v>1.0967002722969355E-2</v>
      </c>
      <c r="R1030" s="13">
        <v>36.152672000000003</v>
      </c>
      <c r="S1030" s="14">
        <f t="shared" si="328"/>
        <v>3.1089338243294629E-2</v>
      </c>
      <c r="T1030" s="13">
        <v>168.33389299999999</v>
      </c>
      <c r="U1030" s="14">
        <f t="shared" si="329"/>
        <v>1.1215537389746011E-3</v>
      </c>
      <c r="V1030" s="13">
        <v>59.641101999999997</v>
      </c>
      <c r="W1030" s="14">
        <f t="shared" si="330"/>
        <v>-7.8851709852696406E-3</v>
      </c>
      <c r="X1030" s="13">
        <v>320.63571200000001</v>
      </c>
      <c r="Y1030" s="14">
        <f t="shared" si="331"/>
        <v>1.3732477454805547E-2</v>
      </c>
      <c r="Z1030" s="13">
        <v>88.601996999999997</v>
      </c>
      <c r="AA1030" s="14">
        <f t="shared" si="332"/>
        <v>-1.2885116760211757E-3</v>
      </c>
      <c r="AB1030" s="13">
        <v>263.76709</v>
      </c>
      <c r="AC1030" s="14">
        <f t="shared" si="333"/>
        <v>8.2266807557740407E-3</v>
      </c>
      <c r="AD1030" s="13">
        <v>158.41464199999999</v>
      </c>
      <c r="AE1030" s="14">
        <f t="shared" si="334"/>
        <v>4.8116471922483139E-2</v>
      </c>
      <c r="AF1030" s="13">
        <v>162.24252300000001</v>
      </c>
      <c r="AG1030" s="14">
        <f t="shared" si="335"/>
        <v>-1.9918454208813774E-3</v>
      </c>
      <c r="AH1030" s="13">
        <v>48.795772999999997</v>
      </c>
      <c r="AI1030" s="14">
        <f t="shared" si="336"/>
        <v>1.270153961609255E-2</v>
      </c>
      <c r="AJ1030" s="13">
        <v>138.69293200000001</v>
      </c>
      <c r="AK1030" s="14">
        <f t="shared" si="337"/>
        <v>-3.4248123517643947E-4</v>
      </c>
      <c r="AL1030" s="13">
        <v>75.040001000000004</v>
      </c>
      <c r="AM1030" s="14">
        <f t="shared" si="338"/>
        <v>2.457677565747618E-2</v>
      </c>
      <c r="AN1030" s="13">
        <v>199.656113</v>
      </c>
      <c r="AO1030" s="14">
        <f t="shared" si="339"/>
        <v>8.3534054668030766E-3</v>
      </c>
    </row>
    <row r="1031" spans="1:41" x14ac:dyDescent="0.2">
      <c r="A1031" s="50">
        <v>44750</v>
      </c>
      <c r="B1031" s="49">
        <v>145.39503500000001</v>
      </c>
      <c r="C1031" s="14">
        <f t="shared" si="320"/>
        <v>4.7145178272571808E-3</v>
      </c>
      <c r="D1031" s="13">
        <v>115.540001</v>
      </c>
      <c r="E1031" s="14">
        <f t="shared" si="321"/>
        <v>-6.7910340102975697E-3</v>
      </c>
      <c r="F1031" s="13">
        <v>280.82998700000002</v>
      </c>
      <c r="G1031" s="14">
        <f t="shared" si="322"/>
        <v>5.5499427296976656E-3</v>
      </c>
      <c r="H1031" s="13">
        <v>37.942698999999998</v>
      </c>
      <c r="I1031" s="14">
        <f t="shared" si="323"/>
        <v>5.0071577912591536E-4</v>
      </c>
      <c r="J1031" s="13">
        <v>41.054595999999997</v>
      </c>
      <c r="K1031" s="14">
        <f t="shared" si="324"/>
        <v>3.9332906356910335E-3</v>
      </c>
      <c r="L1031" s="13">
        <v>95.548598999999996</v>
      </c>
      <c r="M1031" s="14">
        <f t="shared" si="325"/>
        <v>-1.6114094132849477E-2</v>
      </c>
      <c r="N1031" s="13">
        <v>119.3535</v>
      </c>
      <c r="O1031" s="14">
        <f t="shared" si="326"/>
        <v>4.8029012098422807E-3</v>
      </c>
      <c r="P1031" s="13">
        <v>271.71704099999999</v>
      </c>
      <c r="Q1031" s="14">
        <f t="shared" si="327"/>
        <v>-7.6741177701034058E-4</v>
      </c>
      <c r="R1031" s="13">
        <v>36.010494000000001</v>
      </c>
      <c r="S1031" s="14">
        <f t="shared" si="328"/>
        <v>-3.9327106997789629E-3</v>
      </c>
      <c r="T1031" s="13">
        <v>168.12643399999999</v>
      </c>
      <c r="U1031" s="14">
        <f t="shared" si="329"/>
        <v>-1.232425605460219E-3</v>
      </c>
      <c r="V1031" s="13">
        <v>59.859146000000003</v>
      </c>
      <c r="W1031" s="14">
        <f t="shared" si="330"/>
        <v>3.6559351301055365E-3</v>
      </c>
      <c r="X1031" s="13">
        <v>319.63638300000002</v>
      </c>
      <c r="Y1031" s="14">
        <f t="shared" si="331"/>
        <v>-3.1167114660015649E-3</v>
      </c>
      <c r="Z1031" s="13">
        <v>88.382896000000002</v>
      </c>
      <c r="AA1031" s="14">
        <f t="shared" si="332"/>
        <v>-2.4728675133586231E-3</v>
      </c>
      <c r="AB1031" s="13">
        <v>263.03982500000001</v>
      </c>
      <c r="AC1031" s="14">
        <f t="shared" si="333"/>
        <v>-2.7572241859284974E-3</v>
      </c>
      <c r="AD1031" s="13">
        <v>158.21482800000001</v>
      </c>
      <c r="AE1031" s="14">
        <f t="shared" si="334"/>
        <v>-1.2613354263046883E-3</v>
      </c>
      <c r="AF1031" s="13">
        <v>163.69010900000001</v>
      </c>
      <c r="AG1031" s="14">
        <f t="shared" si="335"/>
        <v>8.9223587825986161E-3</v>
      </c>
      <c r="AH1031" s="13">
        <v>48.567413000000002</v>
      </c>
      <c r="AI1031" s="14">
        <f t="shared" si="336"/>
        <v>-4.6799135654638224E-3</v>
      </c>
      <c r="AJ1031" s="13">
        <v>137.761978</v>
      </c>
      <c r="AK1031" s="14">
        <f t="shared" si="337"/>
        <v>-6.7123391695260715E-3</v>
      </c>
      <c r="AL1031" s="13">
        <v>73.430000000000007</v>
      </c>
      <c r="AM1031" s="14">
        <f t="shared" si="338"/>
        <v>-2.1455236920905674E-2</v>
      </c>
      <c r="AN1031" s="13">
        <v>200.414154</v>
      </c>
      <c r="AO1031" s="14">
        <f t="shared" si="339"/>
        <v>3.7967332360115957E-3</v>
      </c>
    </row>
    <row r="1032" spans="1:41" x14ac:dyDescent="0.2">
      <c r="A1032" s="50">
        <v>44753</v>
      </c>
      <c r="B1032" s="49">
        <v>143.24932899999999</v>
      </c>
      <c r="C1032" s="14">
        <f t="shared" si="320"/>
        <v>-1.4757766659638794E-2</v>
      </c>
      <c r="D1032" s="13">
        <v>111.75</v>
      </c>
      <c r="E1032" s="14">
        <f t="shared" si="321"/>
        <v>-3.2802501014345675E-2</v>
      </c>
      <c r="F1032" s="13">
        <v>278.51001000000002</v>
      </c>
      <c r="G1032" s="14">
        <f t="shared" si="322"/>
        <v>-8.2611441348675596E-3</v>
      </c>
      <c r="H1032" s="13">
        <v>37.192580999999997</v>
      </c>
      <c r="I1032" s="14">
        <f t="shared" si="323"/>
        <v>-1.9769758603624954E-2</v>
      </c>
      <c r="J1032" s="13">
        <v>40.922134</v>
      </c>
      <c r="K1032" s="14">
        <f t="shared" si="324"/>
        <v>-3.2264840701391462E-3</v>
      </c>
      <c r="L1032" s="13">
        <v>93.335808</v>
      </c>
      <c r="M1032" s="14">
        <f t="shared" si="325"/>
        <v>-2.3158801103928206E-2</v>
      </c>
      <c r="N1032" s="13">
        <v>115.676498</v>
      </c>
      <c r="O1032" s="14">
        <f t="shared" si="326"/>
        <v>-3.0807659599425219E-2</v>
      </c>
      <c r="P1032" s="13">
        <v>271.641144</v>
      </c>
      <c r="Q1032" s="14">
        <f t="shared" si="327"/>
        <v>-2.7932366597493985E-4</v>
      </c>
      <c r="R1032" s="13">
        <v>35.261654</v>
      </c>
      <c r="S1032" s="14">
        <f t="shared" si="328"/>
        <v>-2.0795049354224382E-2</v>
      </c>
      <c r="T1032" s="13">
        <v>168.19244399999999</v>
      </c>
      <c r="U1032" s="14">
        <f t="shared" si="329"/>
        <v>3.9262118650551514E-4</v>
      </c>
      <c r="V1032" s="13">
        <v>59.669539999999998</v>
      </c>
      <c r="W1032" s="14">
        <f t="shared" si="330"/>
        <v>-3.1675360019336463E-3</v>
      </c>
      <c r="X1032" s="13">
        <v>320.75439499999999</v>
      </c>
      <c r="Y1032" s="14">
        <f t="shared" si="331"/>
        <v>3.4977620179112989E-3</v>
      </c>
      <c r="Z1032" s="13">
        <v>89.830871999999999</v>
      </c>
      <c r="AA1032" s="14">
        <f t="shared" si="332"/>
        <v>1.6382988853408831E-2</v>
      </c>
      <c r="AB1032" s="13">
        <v>259.94421399999999</v>
      </c>
      <c r="AC1032" s="14">
        <f t="shared" si="333"/>
        <v>-1.1768601959798342E-2</v>
      </c>
      <c r="AD1032" s="13">
        <v>151.36196899999999</v>
      </c>
      <c r="AE1032" s="14">
        <f t="shared" si="334"/>
        <v>-4.3313633030653831E-2</v>
      </c>
      <c r="AF1032" s="13">
        <v>162.34728999999999</v>
      </c>
      <c r="AG1032" s="14">
        <f t="shared" si="335"/>
        <v>-8.2034217473703208E-3</v>
      </c>
      <c r="AH1032" s="13">
        <v>48.311649000000003</v>
      </c>
      <c r="AI1032" s="14">
        <f t="shared" si="336"/>
        <v>-5.2661647841938386E-3</v>
      </c>
      <c r="AJ1032" s="13">
        <v>138.730942</v>
      </c>
      <c r="AK1032" s="14">
        <f t="shared" si="337"/>
        <v>7.0336098106837941E-3</v>
      </c>
      <c r="AL1032" s="13">
        <v>70.470000999999996</v>
      </c>
      <c r="AM1032" s="14">
        <f t="shared" si="338"/>
        <v>-4.0310486177311811E-2</v>
      </c>
      <c r="AN1032" s="13">
        <v>201.88104200000001</v>
      </c>
      <c r="AO1032" s="14">
        <f t="shared" si="339"/>
        <v>7.3192834474156143E-3</v>
      </c>
    </row>
    <row r="1033" spans="1:41" x14ac:dyDescent="0.2">
      <c r="A1033" s="50">
        <v>44754</v>
      </c>
      <c r="B1033" s="49">
        <v>144.228241</v>
      </c>
      <c r="C1033" s="14">
        <f t="shared" si="320"/>
        <v>6.8336236325408084E-3</v>
      </c>
      <c r="D1033" s="13">
        <v>109.220001</v>
      </c>
      <c r="E1033" s="14">
        <f t="shared" si="321"/>
        <v>-2.2639812080536892E-2</v>
      </c>
      <c r="F1033" s="13">
        <v>277.27999899999998</v>
      </c>
      <c r="G1033" s="14">
        <f t="shared" si="322"/>
        <v>-4.4163978163659356E-3</v>
      </c>
      <c r="H1033" s="13">
        <v>37.743304999999999</v>
      </c>
      <c r="I1033" s="14">
        <f t="shared" si="323"/>
        <v>1.4807361715499123E-2</v>
      </c>
      <c r="J1033" s="13">
        <v>40.553122999999999</v>
      </c>
      <c r="K1033" s="14">
        <f t="shared" si="324"/>
        <v>-9.01739386318412E-3</v>
      </c>
      <c r="L1033" s="13">
        <v>93.295936999999995</v>
      </c>
      <c r="M1033" s="14">
        <f t="shared" si="325"/>
        <v>-4.2717795939584136E-4</v>
      </c>
      <c r="N1033" s="13">
        <v>114.0205</v>
      </c>
      <c r="O1033" s="14">
        <f t="shared" si="326"/>
        <v>-1.4315768791686612E-2</v>
      </c>
      <c r="P1033" s="13">
        <v>270.436554</v>
      </c>
      <c r="Q1033" s="14">
        <f t="shared" si="327"/>
        <v>-4.4344902331879821E-3</v>
      </c>
      <c r="R1033" s="13">
        <v>35.271132999999999</v>
      </c>
      <c r="S1033" s="14">
        <f t="shared" si="328"/>
        <v>2.6881892721197786E-4</v>
      </c>
      <c r="T1033" s="13">
        <v>165.83483899999999</v>
      </c>
      <c r="U1033" s="14">
        <f t="shared" si="329"/>
        <v>-1.4017306270904806E-2</v>
      </c>
      <c r="V1033" s="13">
        <v>59.41357</v>
      </c>
      <c r="W1033" s="14">
        <f t="shared" si="330"/>
        <v>-4.2897934188866893E-3</v>
      </c>
      <c r="X1033" s="13">
        <v>319.43850700000002</v>
      </c>
      <c r="Y1033" s="14">
        <f t="shared" si="331"/>
        <v>-4.102478471105564E-3</v>
      </c>
      <c r="Z1033" s="13">
        <v>89.16404</v>
      </c>
      <c r="AA1033" s="14">
        <f t="shared" si="332"/>
        <v>-7.4231941108174881E-3</v>
      </c>
      <c r="AB1033" s="13">
        <v>249.29130599999999</v>
      </c>
      <c r="AC1033" s="14">
        <f t="shared" si="333"/>
        <v>-4.0981516134073304E-2</v>
      </c>
      <c r="AD1033" s="13">
        <v>150.66272000000001</v>
      </c>
      <c r="AE1033" s="14">
        <f t="shared" si="334"/>
        <v>-4.6197139520560704E-3</v>
      </c>
      <c r="AF1033" s="13">
        <v>161.423508</v>
      </c>
      <c r="AG1033" s="14">
        <f t="shared" si="335"/>
        <v>-5.690159657115279E-3</v>
      </c>
      <c r="AH1033" s="13">
        <v>47.535229000000001</v>
      </c>
      <c r="AI1033" s="14">
        <f t="shared" si="336"/>
        <v>-1.6071072216972015E-2</v>
      </c>
      <c r="AJ1033" s="13">
        <v>137.505493</v>
      </c>
      <c r="AK1033" s="14">
        <f t="shared" si="337"/>
        <v>-8.8332781593885024E-3</v>
      </c>
      <c r="AL1033" s="13">
        <v>71.430000000000007</v>
      </c>
      <c r="AM1033" s="14">
        <f t="shared" si="338"/>
        <v>1.3622803836770281E-2</v>
      </c>
      <c r="AN1033" s="13">
        <v>201.64475999999999</v>
      </c>
      <c r="AO1033" s="14">
        <f t="shared" si="339"/>
        <v>-1.1704021222558314E-3</v>
      </c>
    </row>
    <row r="1034" spans="1:41" x14ac:dyDescent="0.2">
      <c r="A1034" s="50">
        <v>44755</v>
      </c>
      <c r="B1034" s="49">
        <v>143.86241100000001</v>
      </c>
      <c r="C1034" s="14">
        <f t="shared" si="320"/>
        <v>-2.5364657952112735E-3</v>
      </c>
      <c r="D1034" s="13">
        <v>110.400002</v>
      </c>
      <c r="E1034" s="14">
        <f t="shared" si="321"/>
        <v>1.0803891129794074E-2</v>
      </c>
      <c r="F1034" s="13">
        <v>277.47000100000002</v>
      </c>
      <c r="G1034" s="14">
        <f t="shared" si="322"/>
        <v>6.8523514384488671E-4</v>
      </c>
      <c r="H1034" s="13">
        <v>37.866737000000001</v>
      </c>
      <c r="I1034" s="14">
        <f t="shared" si="323"/>
        <v>3.2703018455855215E-3</v>
      </c>
      <c r="J1034" s="13">
        <v>40.401733</v>
      </c>
      <c r="K1034" s="14">
        <f t="shared" si="324"/>
        <v>-3.7331280256763799E-3</v>
      </c>
      <c r="L1034" s="13">
        <v>92.638084000000006</v>
      </c>
      <c r="M1034" s="14">
        <f t="shared" si="325"/>
        <v>-7.0512502596976612E-3</v>
      </c>
      <c r="N1034" s="13">
        <v>111.3535</v>
      </c>
      <c r="O1034" s="14">
        <f t="shared" si="326"/>
        <v>-2.3390530650190144E-2</v>
      </c>
      <c r="P1034" s="13">
        <v>272.39041099999997</v>
      </c>
      <c r="Q1034" s="14">
        <f t="shared" si="327"/>
        <v>7.2248258273546195E-3</v>
      </c>
      <c r="R1034" s="13">
        <v>35.271132999999999</v>
      </c>
      <c r="S1034" s="14">
        <f t="shared" si="328"/>
        <v>0</v>
      </c>
      <c r="T1034" s="13">
        <v>165.44818100000001</v>
      </c>
      <c r="U1034" s="14">
        <f t="shared" si="329"/>
        <v>-2.3315848607661227E-3</v>
      </c>
      <c r="V1034" s="13">
        <v>59.138638</v>
      </c>
      <c r="W1034" s="14">
        <f t="shared" si="330"/>
        <v>-4.6274277071719494E-3</v>
      </c>
      <c r="X1034" s="13">
        <v>319.943085</v>
      </c>
      <c r="Y1034" s="14">
        <f t="shared" si="331"/>
        <v>1.5795778810097083E-3</v>
      </c>
      <c r="Z1034" s="13">
        <v>89.325974000000002</v>
      </c>
      <c r="AA1034" s="14">
        <f t="shared" si="332"/>
        <v>1.8161357426156322E-3</v>
      </c>
      <c r="AB1034" s="13">
        <v>248.357697</v>
      </c>
      <c r="AC1034" s="14">
        <f t="shared" si="333"/>
        <v>-3.7450523846186412E-3</v>
      </c>
      <c r="AD1034" s="13">
        <v>151.48185699999999</v>
      </c>
      <c r="AE1034" s="14">
        <f t="shared" si="334"/>
        <v>5.4368924177128353E-3</v>
      </c>
      <c r="AF1034" s="13">
        <v>161.99491900000001</v>
      </c>
      <c r="AG1034" s="14">
        <f t="shared" si="335"/>
        <v>3.5398251907647893E-3</v>
      </c>
      <c r="AH1034" s="13">
        <v>47.306870000000004</v>
      </c>
      <c r="AI1034" s="14">
        <f t="shared" si="336"/>
        <v>-4.8039949486726741E-3</v>
      </c>
      <c r="AJ1034" s="13">
        <v>138.40795900000001</v>
      </c>
      <c r="AK1034" s="14">
        <f t="shared" si="337"/>
        <v>6.5631268999559733E-3</v>
      </c>
      <c r="AL1034" s="13">
        <v>71.360000999999997</v>
      </c>
      <c r="AM1034" s="14">
        <f t="shared" si="338"/>
        <v>-9.7996640067210539E-4</v>
      </c>
      <c r="AN1034" s="13">
        <v>200.98513800000001</v>
      </c>
      <c r="AO1034" s="14">
        <f t="shared" si="339"/>
        <v>-3.2712082376947782E-3</v>
      </c>
    </row>
    <row r="1035" spans="1:41" x14ac:dyDescent="0.2">
      <c r="A1035" s="50">
        <v>44756</v>
      </c>
      <c r="B1035" s="49">
        <v>146.80903599999999</v>
      </c>
      <c r="C1035" s="14">
        <f t="shared" si="320"/>
        <v>2.0482243968509506E-2</v>
      </c>
      <c r="D1035" s="13">
        <v>110.629997</v>
      </c>
      <c r="E1035" s="14">
        <f t="shared" si="321"/>
        <v>2.083288005737538E-3</v>
      </c>
      <c r="F1035" s="13">
        <v>274.41000400000001</v>
      </c>
      <c r="G1035" s="14">
        <f t="shared" si="322"/>
        <v>-1.1028208415222562E-2</v>
      </c>
      <c r="H1035" s="13">
        <v>37.581885999999997</v>
      </c>
      <c r="I1035" s="14">
        <f t="shared" si="323"/>
        <v>-7.5224596193752546E-3</v>
      </c>
      <c r="J1035" s="13">
        <v>40.051654999999997</v>
      </c>
      <c r="K1035" s="14">
        <f t="shared" si="324"/>
        <v>-8.66492533872254E-3</v>
      </c>
      <c r="L1035" s="13">
        <v>91.541656000000003</v>
      </c>
      <c r="M1035" s="14">
        <f t="shared" si="325"/>
        <v>-1.1835607480828347E-2</v>
      </c>
      <c r="N1035" s="13">
        <v>110.36750000000001</v>
      </c>
      <c r="O1035" s="14">
        <f t="shared" si="326"/>
        <v>-8.8546835079273967E-3</v>
      </c>
      <c r="P1035" s="13">
        <v>274.57202100000001</v>
      </c>
      <c r="Q1035" s="14">
        <f t="shared" si="327"/>
        <v>8.0091292200445974E-3</v>
      </c>
      <c r="R1035" s="13">
        <v>35.745078999999997</v>
      </c>
      <c r="S1035" s="14">
        <f t="shared" si="328"/>
        <v>1.3437220743660161E-2</v>
      </c>
      <c r="T1035" s="13">
        <v>165.67449999999999</v>
      </c>
      <c r="U1035" s="14">
        <f t="shared" si="329"/>
        <v>1.3679147067804376E-3</v>
      </c>
      <c r="V1035" s="13">
        <v>58.949038999999999</v>
      </c>
      <c r="W1035" s="14">
        <f t="shared" si="330"/>
        <v>-3.2060089040265582E-3</v>
      </c>
      <c r="X1035" s="13">
        <v>321.58548000000002</v>
      </c>
      <c r="Y1035" s="14">
        <f t="shared" si="331"/>
        <v>5.1333973978529013E-3</v>
      </c>
      <c r="Z1035" s="13">
        <v>89.430770999999993</v>
      </c>
      <c r="AA1035" s="14">
        <f t="shared" si="332"/>
        <v>1.1731973949704599E-3</v>
      </c>
      <c r="AB1035" s="13">
        <v>249.69426000000001</v>
      </c>
      <c r="AC1035" s="14">
        <f t="shared" si="333"/>
        <v>5.3816049035113611E-3</v>
      </c>
      <c r="AD1035" s="13">
        <v>153.55969200000001</v>
      </c>
      <c r="AE1035" s="14">
        <f t="shared" si="334"/>
        <v>1.3716725165311416E-2</v>
      </c>
      <c r="AF1035" s="13">
        <v>162.83296200000001</v>
      </c>
      <c r="AG1035" s="14">
        <f t="shared" si="335"/>
        <v>5.1732671936457475E-3</v>
      </c>
      <c r="AH1035" s="13">
        <v>46.941498000000003</v>
      </c>
      <c r="AI1035" s="14">
        <f t="shared" si="336"/>
        <v>-7.7234448189026361E-3</v>
      </c>
      <c r="AJ1035" s="13">
        <v>137.999481</v>
      </c>
      <c r="AK1035" s="14">
        <f t="shared" si="337"/>
        <v>-2.9512609170112558E-3</v>
      </c>
      <c r="AL1035" s="13">
        <v>69.550003000000004</v>
      </c>
      <c r="AM1035" s="14">
        <f t="shared" si="338"/>
        <v>-2.5364321393437139E-2</v>
      </c>
      <c r="AN1035" s="13">
        <v>202.71788000000001</v>
      </c>
      <c r="AO1035" s="14">
        <f t="shared" si="339"/>
        <v>8.6212444225601814E-3</v>
      </c>
    </row>
    <row r="1036" spans="1:41" x14ac:dyDescent="0.2">
      <c r="A1036" s="50">
        <v>44757</v>
      </c>
      <c r="B1036" s="49">
        <v>148.490036</v>
      </c>
      <c r="C1036" s="14">
        <f t="shared" si="320"/>
        <v>1.1450248879776082E-2</v>
      </c>
      <c r="D1036" s="13">
        <v>113.550003</v>
      </c>
      <c r="E1036" s="14">
        <f t="shared" si="321"/>
        <v>2.6394342214435706E-2</v>
      </c>
      <c r="F1036" s="13">
        <v>278.48001099999999</v>
      </c>
      <c r="G1036" s="14">
        <f t="shared" si="322"/>
        <v>1.4831846290851658E-2</v>
      </c>
      <c r="H1036" s="13">
        <v>38.835254999999997</v>
      </c>
      <c r="I1036" s="14">
        <f t="shared" si="323"/>
        <v>3.3350348622738002E-2</v>
      </c>
      <c r="J1036" s="13">
        <v>40.751823000000002</v>
      </c>
      <c r="K1036" s="14">
        <f t="shared" si="324"/>
        <v>1.7481624666945805E-2</v>
      </c>
      <c r="L1036" s="13">
        <v>94.890738999999996</v>
      </c>
      <c r="M1036" s="14">
        <f t="shared" si="325"/>
        <v>3.6585344272120235E-2</v>
      </c>
      <c r="N1036" s="13">
        <v>111.777496</v>
      </c>
      <c r="O1036" s="14">
        <f t="shared" si="326"/>
        <v>1.2775463791424135E-2</v>
      </c>
      <c r="P1036" s="13">
        <v>277.35116599999998</v>
      </c>
      <c r="Q1036" s="14">
        <f t="shared" si="327"/>
        <v>1.0121734144208361E-2</v>
      </c>
      <c r="R1036" s="13">
        <v>36.607655000000001</v>
      </c>
      <c r="S1036" s="14">
        <f t="shared" si="328"/>
        <v>2.4131321684867535E-2</v>
      </c>
      <c r="T1036" s="13">
        <v>168.07926900000001</v>
      </c>
      <c r="U1036" s="14">
        <f t="shared" si="329"/>
        <v>1.4515021925522786E-2</v>
      </c>
      <c r="V1036" s="13">
        <v>59.252406999999998</v>
      </c>
      <c r="W1036" s="14">
        <f t="shared" si="330"/>
        <v>5.1462755822024864E-3</v>
      </c>
      <c r="X1036" s="13">
        <v>329.045593</v>
      </c>
      <c r="Y1036" s="14">
        <f t="shared" si="331"/>
        <v>2.3197916149696685E-2</v>
      </c>
      <c r="Z1036" s="13">
        <v>90.459579000000005</v>
      </c>
      <c r="AA1036" s="14">
        <f t="shared" si="332"/>
        <v>1.150395986186914E-2</v>
      </c>
      <c r="AB1036" s="13">
        <v>252.28865099999999</v>
      </c>
      <c r="AC1036" s="14">
        <f t="shared" si="333"/>
        <v>1.0390270885682229E-2</v>
      </c>
      <c r="AD1036" s="13">
        <v>157.45562699999999</v>
      </c>
      <c r="AE1036" s="14">
        <f t="shared" si="334"/>
        <v>2.5370818013883412E-2</v>
      </c>
      <c r="AF1036" s="13">
        <v>162.96629300000001</v>
      </c>
      <c r="AG1036" s="14">
        <f t="shared" si="335"/>
        <v>8.1882070044270172E-4</v>
      </c>
      <c r="AH1036" s="13">
        <v>47.270336</v>
      </c>
      <c r="AI1036" s="14">
        <f t="shared" si="336"/>
        <v>7.0052728185197033E-3</v>
      </c>
      <c r="AJ1036" s="13">
        <v>137.809494</v>
      </c>
      <c r="AK1036" s="14">
        <f t="shared" si="337"/>
        <v>-1.3767225689783613E-3</v>
      </c>
      <c r="AL1036" s="13">
        <v>73.910004000000001</v>
      </c>
      <c r="AM1036" s="14">
        <f t="shared" si="338"/>
        <v>6.2688724830105347E-2</v>
      </c>
      <c r="AN1036" s="13">
        <v>206.78385900000001</v>
      </c>
      <c r="AO1036" s="14">
        <f t="shared" si="339"/>
        <v>2.0057327947589076E-2</v>
      </c>
    </row>
    <row r="1037" spans="1:41" x14ac:dyDescent="0.2">
      <c r="A1037" s="50">
        <v>44760</v>
      </c>
      <c r="B1037" s="49">
        <v>145.424713</v>
      </c>
      <c r="C1037" s="14">
        <f t="shared" si="320"/>
        <v>-2.0643290840066886E-2</v>
      </c>
      <c r="D1037" s="13">
        <v>113.760002</v>
      </c>
      <c r="E1037" s="14">
        <f t="shared" si="321"/>
        <v>1.849396692662264E-3</v>
      </c>
      <c r="F1037" s="13">
        <v>276.26001000000002</v>
      </c>
      <c r="G1037" s="14">
        <f t="shared" si="322"/>
        <v>-7.9718504463861528E-3</v>
      </c>
      <c r="H1037" s="13">
        <v>38.493423</v>
      </c>
      <c r="I1037" s="14">
        <f t="shared" si="323"/>
        <v>-8.8021052005451406E-3</v>
      </c>
      <c r="J1037" s="13">
        <v>40.307113999999999</v>
      </c>
      <c r="K1037" s="14">
        <f t="shared" si="324"/>
        <v>-1.0912616105542172E-2</v>
      </c>
      <c r="L1037" s="13">
        <v>95.389114000000006</v>
      </c>
      <c r="M1037" s="14">
        <f t="shared" si="325"/>
        <v>5.2520931468349463E-3</v>
      </c>
      <c r="N1037" s="13">
        <v>109.029999</v>
      </c>
      <c r="O1037" s="14">
        <f t="shared" si="326"/>
        <v>-2.4580055004989498E-2</v>
      </c>
      <c r="P1037" s="13">
        <v>277.95816000000002</v>
      </c>
      <c r="Q1037" s="14">
        <f t="shared" si="327"/>
        <v>2.1885395643155281E-3</v>
      </c>
      <c r="R1037" s="13">
        <v>36.692970000000003</v>
      </c>
      <c r="S1037" s="14">
        <f t="shared" si="328"/>
        <v>2.3305234929689167E-3</v>
      </c>
      <c r="T1037" s="13">
        <v>164.30706799999999</v>
      </c>
      <c r="U1037" s="14">
        <f t="shared" si="329"/>
        <v>-2.2442987897573596E-2</v>
      </c>
      <c r="V1037" s="13">
        <v>58.446575000000003</v>
      </c>
      <c r="W1037" s="14">
        <f t="shared" si="330"/>
        <v>-1.3599987592065155E-2</v>
      </c>
      <c r="X1037" s="13">
        <v>327.50213600000001</v>
      </c>
      <c r="Y1037" s="14">
        <f t="shared" si="331"/>
        <v>-4.6907086216467775E-3</v>
      </c>
      <c r="Z1037" s="13">
        <v>87.963752999999997</v>
      </c>
      <c r="AA1037" s="14">
        <f t="shared" si="332"/>
        <v>-2.7590510895479703E-2</v>
      </c>
      <c r="AB1037" s="13">
        <v>249.861313</v>
      </c>
      <c r="AC1037" s="14">
        <f t="shared" si="333"/>
        <v>-9.6212730552036607E-3</v>
      </c>
      <c r="AD1037" s="13">
        <v>160.84208699999999</v>
      </c>
      <c r="AE1037" s="14">
        <f t="shared" si="334"/>
        <v>2.1507392682765136E-2</v>
      </c>
      <c r="AF1037" s="13">
        <v>160.242569</v>
      </c>
      <c r="AG1037" s="14">
        <f t="shared" si="335"/>
        <v>-1.6713419381761407E-2</v>
      </c>
      <c r="AH1037" s="13">
        <v>46.356903000000003</v>
      </c>
      <c r="AI1037" s="14">
        <f t="shared" si="336"/>
        <v>-1.9323598630650696E-2</v>
      </c>
      <c r="AJ1037" s="13">
        <v>136.137573</v>
      </c>
      <c r="AK1037" s="14">
        <f t="shared" si="337"/>
        <v>-1.2132117689946709E-2</v>
      </c>
      <c r="AL1037" s="13">
        <v>74.129997000000003</v>
      </c>
      <c r="AM1037" s="14">
        <f t="shared" si="338"/>
        <v>2.976498282965867E-3</v>
      </c>
      <c r="AN1037" s="13">
        <v>203.99774199999999</v>
      </c>
      <c r="AO1037" s="14">
        <f t="shared" si="339"/>
        <v>-1.3473570971513915E-2</v>
      </c>
    </row>
    <row r="1038" spans="1:41" x14ac:dyDescent="0.2">
      <c r="A1038" s="50">
        <v>44761</v>
      </c>
      <c r="B1038" s="49">
        <v>149.310745</v>
      </c>
      <c r="C1038" s="14">
        <f t="shared" si="320"/>
        <v>2.6721950621968915E-2</v>
      </c>
      <c r="D1038" s="13">
        <v>118.209999</v>
      </c>
      <c r="E1038" s="14">
        <f t="shared" si="321"/>
        <v>3.9117413166008808E-2</v>
      </c>
      <c r="F1038" s="13">
        <v>283.54998799999998</v>
      </c>
      <c r="G1038" s="14">
        <f t="shared" si="322"/>
        <v>2.6388104452758077E-2</v>
      </c>
      <c r="H1038" s="13">
        <v>39.224552000000003</v>
      </c>
      <c r="I1038" s="14">
        <f t="shared" si="323"/>
        <v>1.8993608336676182E-2</v>
      </c>
      <c r="J1038" s="13">
        <v>41.660145</v>
      </c>
      <c r="K1038" s="14">
        <f t="shared" si="324"/>
        <v>3.3568044588853541E-2</v>
      </c>
      <c r="L1038" s="13">
        <v>99.286415000000005</v>
      </c>
      <c r="M1038" s="14">
        <f t="shared" si="325"/>
        <v>4.0856873877662903E-2</v>
      </c>
      <c r="N1038" s="13">
        <v>113.80999799999999</v>
      </c>
      <c r="O1038" s="14">
        <f t="shared" si="326"/>
        <v>4.3841135869403969E-2</v>
      </c>
      <c r="P1038" s="13">
        <v>284.38900799999999</v>
      </c>
      <c r="Q1038" s="14">
        <f t="shared" si="327"/>
        <v>2.3136028818150134E-2</v>
      </c>
      <c r="R1038" s="13">
        <v>38.124293999999999</v>
      </c>
      <c r="S1038" s="14">
        <f t="shared" si="328"/>
        <v>3.9008126079736805E-2</v>
      </c>
      <c r="T1038" s="13">
        <v>161.911743</v>
      </c>
      <c r="U1038" s="14">
        <f t="shared" si="329"/>
        <v>-1.4578344249925879E-2</v>
      </c>
      <c r="V1038" s="13">
        <v>59.280842</v>
      </c>
      <c r="W1038" s="14">
        <f t="shared" si="330"/>
        <v>1.4274010068169085E-2</v>
      </c>
      <c r="X1038" s="13">
        <v>336.77285799999999</v>
      </c>
      <c r="Y1038" s="14">
        <f t="shared" si="331"/>
        <v>2.8307363467088953E-2</v>
      </c>
      <c r="Z1038" s="13">
        <v>87.982803000000004</v>
      </c>
      <c r="AA1038" s="14">
        <f t="shared" si="332"/>
        <v>2.1656647596657308E-4</v>
      </c>
      <c r="AB1038" s="13">
        <v>255.05015599999999</v>
      </c>
      <c r="AC1038" s="14">
        <f t="shared" si="333"/>
        <v>2.0766892392020564E-2</v>
      </c>
      <c r="AD1038" s="13">
        <v>169.74281300000001</v>
      </c>
      <c r="AE1038" s="14">
        <f t="shared" si="334"/>
        <v>5.5338289660466833E-2</v>
      </c>
      <c r="AF1038" s="13">
        <v>161.95680200000001</v>
      </c>
      <c r="AG1038" s="14">
        <f t="shared" si="335"/>
        <v>1.0697737877629843E-2</v>
      </c>
      <c r="AH1038" s="13">
        <v>46.923225000000002</v>
      </c>
      <c r="AI1038" s="14">
        <f t="shared" si="336"/>
        <v>1.2216562439471002E-2</v>
      </c>
      <c r="AJ1038" s="13">
        <v>136.83102400000001</v>
      </c>
      <c r="AK1038" s="14">
        <f t="shared" si="337"/>
        <v>5.0937517447884328E-3</v>
      </c>
      <c r="AL1038" s="13">
        <v>77.739998</v>
      </c>
      <c r="AM1038" s="14">
        <f t="shared" si="338"/>
        <v>4.8698248294816393E-2</v>
      </c>
      <c r="AN1038" s="13">
        <v>210.34773300000001</v>
      </c>
      <c r="AO1038" s="14">
        <f t="shared" si="339"/>
        <v>3.1127751404228965E-2</v>
      </c>
    </row>
    <row r="1039" spans="1:41" x14ac:dyDescent="0.2">
      <c r="A1039" s="50">
        <v>44762</v>
      </c>
      <c r="B1039" s="49">
        <v>151.32788099999999</v>
      </c>
      <c r="C1039" s="14">
        <f t="shared" si="320"/>
        <v>1.3509650628291903E-2</v>
      </c>
      <c r="D1039" s="13">
        <v>122.769997</v>
      </c>
      <c r="E1039" s="14">
        <f t="shared" si="321"/>
        <v>3.8575400038705743E-2</v>
      </c>
      <c r="F1039" s="13">
        <v>286.040009</v>
      </c>
      <c r="G1039" s="14">
        <f t="shared" si="322"/>
        <v>8.7815944467612983E-3</v>
      </c>
      <c r="H1039" s="13">
        <v>39.708796999999997</v>
      </c>
      <c r="I1039" s="14">
        <f t="shared" si="323"/>
        <v>1.2345456488578765E-2</v>
      </c>
      <c r="J1039" s="13">
        <v>41.754772000000003</v>
      </c>
      <c r="K1039" s="14">
        <f t="shared" si="324"/>
        <v>2.2714035200790406E-3</v>
      </c>
      <c r="L1039" s="13">
        <v>103.014267</v>
      </c>
      <c r="M1039" s="14">
        <f t="shared" si="325"/>
        <v>3.7546445805299644E-2</v>
      </c>
      <c r="N1039" s="13">
        <v>113.900002</v>
      </c>
      <c r="O1039" s="14">
        <f t="shared" si="326"/>
        <v>7.9082683052167368E-4</v>
      </c>
      <c r="P1039" s="13">
        <v>286.73174999999998</v>
      </c>
      <c r="Q1039" s="14">
        <f t="shared" si="327"/>
        <v>8.2378078410119127E-3</v>
      </c>
      <c r="R1039" s="13">
        <v>38.446575000000003</v>
      </c>
      <c r="S1039" s="14">
        <f t="shared" si="328"/>
        <v>8.4534286720170382E-3</v>
      </c>
      <c r="T1039" s="13">
        <v>160.98756399999999</v>
      </c>
      <c r="U1039" s="14">
        <f t="shared" si="329"/>
        <v>-5.7079182947219476E-3</v>
      </c>
      <c r="V1039" s="13">
        <v>58.304366999999999</v>
      </c>
      <c r="W1039" s="14">
        <f t="shared" si="330"/>
        <v>-1.6472016372506948E-2</v>
      </c>
      <c r="X1039" s="13">
        <v>337.65338100000002</v>
      </c>
      <c r="Y1039" s="14">
        <f t="shared" si="331"/>
        <v>2.6145901579752717E-3</v>
      </c>
      <c r="Z1039" s="13">
        <v>85.401236999999995</v>
      </c>
      <c r="AA1039" s="14">
        <f t="shared" si="332"/>
        <v>-2.934171124327567E-2</v>
      </c>
      <c r="AB1039" s="13">
        <v>257.74288899999999</v>
      </c>
      <c r="AC1039" s="14">
        <f t="shared" si="333"/>
        <v>1.0557660666555391E-2</v>
      </c>
      <c r="AD1039" s="13">
        <v>177.88432299999999</v>
      </c>
      <c r="AE1039" s="14">
        <f t="shared" si="334"/>
        <v>4.7963798031319227E-2</v>
      </c>
      <c r="AF1039" s="13">
        <v>160.242569</v>
      </c>
      <c r="AG1039" s="14">
        <f t="shared" si="335"/>
        <v>-1.0584507589869618E-2</v>
      </c>
      <c r="AH1039" s="13">
        <v>46.420833999999999</v>
      </c>
      <c r="AI1039" s="14">
        <f t="shared" si="336"/>
        <v>-1.0706659655213446E-2</v>
      </c>
      <c r="AJ1039" s="13">
        <v>134.465622</v>
      </c>
      <c r="AK1039" s="14">
        <f t="shared" si="337"/>
        <v>-1.7287029877084192E-2</v>
      </c>
      <c r="AL1039" s="13">
        <v>80.239998</v>
      </c>
      <c r="AM1039" s="14">
        <f t="shared" si="338"/>
        <v>3.2158477801864649E-2</v>
      </c>
      <c r="AN1039" s="13">
        <v>210.06220999999999</v>
      </c>
      <c r="AO1039" s="14">
        <f t="shared" si="339"/>
        <v>-1.3573856771730286E-3</v>
      </c>
    </row>
    <row r="1040" spans="1:41" x14ac:dyDescent="0.2">
      <c r="A1040" s="50">
        <v>44763</v>
      </c>
      <c r="B1040" s="49">
        <v>153.612076</v>
      </c>
      <c r="C1040" s="14">
        <f t="shared" si="320"/>
        <v>1.509434338805038E-2</v>
      </c>
      <c r="D1040" s="13">
        <v>124.629997</v>
      </c>
      <c r="E1040" s="14">
        <f t="shared" si="321"/>
        <v>1.5150281383488284E-2</v>
      </c>
      <c r="F1040" s="13">
        <v>286.85000600000001</v>
      </c>
      <c r="G1040" s="14">
        <f t="shared" si="322"/>
        <v>2.8317612030281936E-3</v>
      </c>
      <c r="H1040" s="13">
        <v>40.136085999999999</v>
      </c>
      <c r="I1040" s="14">
        <f t="shared" si="323"/>
        <v>1.0760562703523879E-2</v>
      </c>
      <c r="J1040" s="13">
        <v>42.180549999999997</v>
      </c>
      <c r="K1040" s="14">
        <f t="shared" si="324"/>
        <v>1.0197109925543124E-2</v>
      </c>
      <c r="L1040" s="13">
        <v>103.841568</v>
      </c>
      <c r="M1040" s="14">
        <f t="shared" si="325"/>
        <v>8.0309361420782821E-3</v>
      </c>
      <c r="N1040" s="13">
        <v>114.339996</v>
      </c>
      <c r="O1040" s="14">
        <f t="shared" si="326"/>
        <v>3.8629850067957161E-3</v>
      </c>
      <c r="P1040" s="13">
        <v>289.292755</v>
      </c>
      <c r="Q1040" s="14">
        <f t="shared" si="327"/>
        <v>8.9317105622241932E-3</v>
      </c>
      <c r="R1040" s="13">
        <v>38.493972999999997</v>
      </c>
      <c r="S1040" s="14">
        <f t="shared" si="328"/>
        <v>1.2328276315898279E-3</v>
      </c>
      <c r="T1040" s="13">
        <v>161.553391</v>
      </c>
      <c r="U1040" s="14">
        <f t="shared" si="329"/>
        <v>3.5147249013596227E-3</v>
      </c>
      <c r="V1040" s="13">
        <v>58.171638000000002</v>
      </c>
      <c r="W1040" s="14">
        <f t="shared" si="330"/>
        <v>-2.2764847099703278E-3</v>
      </c>
      <c r="X1040" s="13">
        <v>343.243561</v>
      </c>
      <c r="Y1040" s="14">
        <f t="shared" si="331"/>
        <v>1.6555972232364491E-2</v>
      </c>
      <c r="Z1040" s="13">
        <v>85.868010999999996</v>
      </c>
      <c r="AA1040" s="14">
        <f t="shared" si="332"/>
        <v>5.4656585360701726E-3</v>
      </c>
      <c r="AB1040" s="13">
        <v>260.26849399999998</v>
      </c>
      <c r="AC1040" s="14">
        <f t="shared" si="333"/>
        <v>9.7989318339641862E-3</v>
      </c>
      <c r="AD1040" s="13">
        <v>180.31175200000001</v>
      </c>
      <c r="AE1040" s="14">
        <f t="shared" si="334"/>
        <v>1.3646109781130233E-2</v>
      </c>
      <c r="AF1040" s="13">
        <v>160.48066700000001</v>
      </c>
      <c r="AG1040" s="14">
        <f t="shared" si="335"/>
        <v>1.4858598528835198E-3</v>
      </c>
      <c r="AH1040" s="13">
        <v>46.694870000000002</v>
      </c>
      <c r="AI1040" s="14">
        <f t="shared" si="336"/>
        <v>5.9032976443293972E-3</v>
      </c>
      <c r="AJ1040" s="13">
        <v>134.59281899999999</v>
      </c>
      <c r="AK1040" s="14">
        <f t="shared" si="337"/>
        <v>9.4594438420836369E-4</v>
      </c>
      <c r="AL1040" s="13">
        <v>82.75</v>
      </c>
      <c r="AM1040" s="14">
        <f t="shared" si="338"/>
        <v>3.1281182235323612E-2</v>
      </c>
      <c r="AN1040" s="13">
        <v>212.838516</v>
      </c>
      <c r="AO1040" s="14">
        <f t="shared" si="339"/>
        <v>1.3216589504604359E-2</v>
      </c>
    </row>
    <row r="1041" spans="1:41" x14ac:dyDescent="0.2">
      <c r="A1041" s="50">
        <v>44764</v>
      </c>
      <c r="B1041" s="49">
        <v>152.36618000000001</v>
      </c>
      <c r="C1041" s="14">
        <f t="shared" si="320"/>
        <v>-8.1106644245859671E-3</v>
      </c>
      <c r="D1041" s="13">
        <v>122.41999800000001</v>
      </c>
      <c r="E1041" s="14">
        <f t="shared" si="321"/>
        <v>-1.7732480568060982E-2</v>
      </c>
      <c r="F1041" s="13">
        <v>285.92999300000002</v>
      </c>
      <c r="G1041" s="14">
        <f t="shared" si="322"/>
        <v>-3.2072964293400341E-3</v>
      </c>
      <c r="H1041" s="13">
        <v>40.449424999999998</v>
      </c>
      <c r="I1041" s="14">
        <f t="shared" si="323"/>
        <v>7.8069147051358367E-3</v>
      </c>
      <c r="J1041" s="13">
        <v>42.067008999999999</v>
      </c>
      <c r="K1041" s="14">
        <f t="shared" si="324"/>
        <v>-2.6917856689872011E-3</v>
      </c>
      <c r="L1041" s="13">
        <v>102.386314</v>
      </c>
      <c r="M1041" s="14">
        <f t="shared" si="325"/>
        <v>-1.4014175903044879E-2</v>
      </c>
      <c r="N1041" s="13">
        <v>107.900002</v>
      </c>
      <c r="O1041" s="14">
        <f t="shared" si="326"/>
        <v>-5.6323195953234095E-2</v>
      </c>
      <c r="P1041" s="13">
        <v>290.80090300000001</v>
      </c>
      <c r="Q1041" s="14">
        <f t="shared" si="327"/>
        <v>5.2132242302438403E-3</v>
      </c>
      <c r="R1041" s="13">
        <v>37.157435999999997</v>
      </c>
      <c r="S1041" s="14">
        <f t="shared" si="328"/>
        <v>-3.472068211821111E-2</v>
      </c>
      <c r="T1041" s="13">
        <v>162.317261</v>
      </c>
      <c r="U1041" s="14">
        <f t="shared" si="329"/>
        <v>4.7282820575396123E-3</v>
      </c>
      <c r="V1041" s="13">
        <v>58.389687000000002</v>
      </c>
      <c r="W1041" s="14">
        <f t="shared" si="330"/>
        <v>3.7483730473601984E-3</v>
      </c>
      <c r="X1041" s="13">
        <v>340.23577899999998</v>
      </c>
      <c r="Y1041" s="14">
        <f t="shared" si="331"/>
        <v>-8.7628213366544028E-3</v>
      </c>
      <c r="Z1041" s="13">
        <v>85.839438999999999</v>
      </c>
      <c r="AA1041" s="14">
        <f t="shared" si="332"/>
        <v>-3.3274323775822623E-4</v>
      </c>
      <c r="AB1041" s="13">
        <v>255.86584500000001</v>
      </c>
      <c r="AC1041" s="14">
        <f t="shared" si="333"/>
        <v>-1.6915796961579077E-2</v>
      </c>
      <c r="AD1041" s="13">
        <v>173.009399</v>
      </c>
      <c r="AE1041" s="14">
        <f t="shared" si="334"/>
        <v>-4.0498486199612826E-2</v>
      </c>
      <c r="AF1041" s="13">
        <v>161.528244</v>
      </c>
      <c r="AG1041" s="14">
        <f t="shared" si="335"/>
        <v>6.5277458000594368E-3</v>
      </c>
      <c r="AH1041" s="13">
        <v>46.795344999999998</v>
      </c>
      <c r="AI1041" s="14">
        <f t="shared" si="336"/>
        <v>2.1517352976889725E-3</v>
      </c>
      <c r="AJ1041" s="13">
        <v>136.74409499999999</v>
      </c>
      <c r="AK1041" s="14">
        <f t="shared" si="337"/>
        <v>1.5983586761787016E-2</v>
      </c>
      <c r="AL1041" s="13">
        <v>81.050003000000004</v>
      </c>
      <c r="AM1041" s="14">
        <f t="shared" si="338"/>
        <v>-2.0543770392749239E-2</v>
      </c>
      <c r="AN1041" s="13">
        <v>210.38708500000001</v>
      </c>
      <c r="AO1041" s="14">
        <f t="shared" si="339"/>
        <v>-1.1517797840687738E-2</v>
      </c>
    </row>
    <row r="1042" spans="1:41" x14ac:dyDescent="0.2">
      <c r="A1042" s="50">
        <v>44767</v>
      </c>
      <c r="B1042" s="49">
        <v>151.238922</v>
      </c>
      <c r="C1042" s="14">
        <f t="shared" si="320"/>
        <v>-7.3983478485842857E-3</v>
      </c>
      <c r="D1042" s="13">
        <v>121.139999</v>
      </c>
      <c r="E1042" s="14">
        <f t="shared" si="321"/>
        <v>-1.0455799876748939E-2</v>
      </c>
      <c r="F1042" s="13">
        <v>287.98998999999998</v>
      </c>
      <c r="G1042" s="14">
        <f t="shared" si="322"/>
        <v>7.2045502410793549E-3</v>
      </c>
      <c r="H1042" s="13">
        <v>40.325992999999997</v>
      </c>
      <c r="I1042" s="14">
        <f t="shared" si="323"/>
        <v>-3.0515143293137204E-3</v>
      </c>
      <c r="J1042" s="13">
        <v>41.953465000000001</v>
      </c>
      <c r="K1042" s="14">
        <f t="shared" si="324"/>
        <v>-2.6991222504075818E-3</v>
      </c>
      <c r="L1042" s="13">
        <v>102.356415</v>
      </c>
      <c r="M1042" s="14">
        <f t="shared" si="325"/>
        <v>-2.9202145122642076E-4</v>
      </c>
      <c r="N1042" s="13">
        <v>107.510002</v>
      </c>
      <c r="O1042" s="14">
        <f t="shared" si="326"/>
        <v>-3.6144577643288933E-3</v>
      </c>
      <c r="P1042" s="13">
        <v>290.38354500000003</v>
      </c>
      <c r="Q1042" s="14">
        <f t="shared" si="327"/>
        <v>-1.4352018707451952E-3</v>
      </c>
      <c r="R1042" s="13">
        <v>37.119526</v>
      </c>
      <c r="S1042" s="14">
        <f t="shared" si="328"/>
        <v>-1.0202533888504783E-3</v>
      </c>
      <c r="T1042" s="13">
        <v>162.637878</v>
      </c>
      <c r="U1042" s="14">
        <f t="shared" si="329"/>
        <v>1.9752489539606177E-3</v>
      </c>
      <c r="V1042" s="13">
        <v>58.958508000000002</v>
      </c>
      <c r="W1042" s="14">
        <f t="shared" si="330"/>
        <v>9.7418059459712936E-3</v>
      </c>
      <c r="X1042" s="13">
        <v>340.56222500000001</v>
      </c>
      <c r="Y1042" s="14">
        <f t="shared" si="331"/>
        <v>9.5946993276108117E-4</v>
      </c>
      <c r="Z1042" s="13">
        <v>86.239531999999997</v>
      </c>
      <c r="AA1042" s="14">
        <f t="shared" si="332"/>
        <v>4.660946118252296E-3</v>
      </c>
      <c r="AB1042" s="13">
        <v>254.362213</v>
      </c>
      <c r="AC1042" s="14">
        <f t="shared" si="333"/>
        <v>-5.8766421129792246E-3</v>
      </c>
      <c r="AD1042" s="13">
        <v>170.06246899999999</v>
      </c>
      <c r="AE1042" s="14">
        <f t="shared" si="334"/>
        <v>-1.7033352043492211E-2</v>
      </c>
      <c r="AF1042" s="13">
        <v>161.756821</v>
      </c>
      <c r="AG1042" s="14">
        <f t="shared" si="335"/>
        <v>1.4150899826534946E-3</v>
      </c>
      <c r="AH1042" s="13">
        <v>47.288597000000003</v>
      </c>
      <c r="AI1042" s="14">
        <f t="shared" si="336"/>
        <v>1.0540621081007284E-2</v>
      </c>
      <c r="AJ1042" s="13">
        <v>137.671539</v>
      </c>
      <c r="AK1042" s="14">
        <f t="shared" si="337"/>
        <v>6.7823330872167631E-3</v>
      </c>
      <c r="AL1042" s="13">
        <v>81.650002000000001</v>
      </c>
      <c r="AM1042" s="14">
        <f t="shared" si="338"/>
        <v>7.4028251424000935E-3</v>
      </c>
      <c r="AN1042" s="13">
        <v>210.94828799999999</v>
      </c>
      <c r="AO1042" s="14">
        <f t="shared" si="339"/>
        <v>2.6674783768214638E-3</v>
      </c>
    </row>
    <row r="1043" spans="1:41" x14ac:dyDescent="0.2">
      <c r="A1043" s="50">
        <v>44768</v>
      </c>
      <c r="B1043" s="49">
        <v>149.90403699999999</v>
      </c>
      <c r="C1043" s="14">
        <f t="shared" si="320"/>
        <v>-8.8263324172597191E-3</v>
      </c>
      <c r="D1043" s="13">
        <v>114.80999799999999</v>
      </c>
      <c r="E1043" s="14">
        <f t="shared" si="321"/>
        <v>-5.225359957283815E-2</v>
      </c>
      <c r="F1043" s="13">
        <v>285.30999800000001</v>
      </c>
      <c r="G1043" s="14">
        <f t="shared" si="322"/>
        <v>-9.3058512207315758E-3</v>
      </c>
      <c r="H1043" s="13">
        <v>40.563374000000003</v>
      </c>
      <c r="I1043" s="14">
        <f t="shared" si="323"/>
        <v>5.8865506424108371E-3</v>
      </c>
      <c r="J1043" s="13">
        <v>41.470920999999997</v>
      </c>
      <c r="K1043" s="14">
        <f t="shared" si="324"/>
        <v>-1.1501886673722983E-2</v>
      </c>
      <c r="L1043" s="13">
        <v>99.455864000000005</v>
      </c>
      <c r="M1043" s="14">
        <f t="shared" si="325"/>
        <v>-2.8337754893037137E-2</v>
      </c>
      <c r="N1043" s="13">
        <v>105.019997</v>
      </c>
      <c r="O1043" s="14">
        <f t="shared" si="326"/>
        <v>-2.3160682296331836E-2</v>
      </c>
      <c r="P1043" s="13">
        <v>282.82397500000002</v>
      </c>
      <c r="Q1043" s="14">
        <f t="shared" si="327"/>
        <v>-2.6033052251634992E-2</v>
      </c>
      <c r="R1043" s="13">
        <v>36.929951000000003</v>
      </c>
      <c r="S1043" s="14">
        <f t="shared" si="328"/>
        <v>-5.107150344538236E-3</v>
      </c>
      <c r="T1043" s="13">
        <v>163.78839099999999</v>
      </c>
      <c r="U1043" s="14">
        <f t="shared" si="329"/>
        <v>7.0740777864797266E-3</v>
      </c>
      <c r="V1043" s="13">
        <v>59.925510000000003</v>
      </c>
      <c r="W1043" s="14">
        <f t="shared" si="330"/>
        <v>1.6401398759955166E-2</v>
      </c>
      <c r="X1043" s="13">
        <v>337.66329999999999</v>
      </c>
      <c r="Y1043" s="14">
        <f t="shared" si="331"/>
        <v>-8.512174243634929E-3</v>
      </c>
      <c r="Z1043" s="13">
        <v>86.963509000000002</v>
      </c>
      <c r="AA1043" s="14">
        <f t="shared" si="332"/>
        <v>8.3949551117694643E-3</v>
      </c>
      <c r="AB1043" s="13">
        <v>247.55188000000001</v>
      </c>
      <c r="AC1043" s="14">
        <f t="shared" si="333"/>
        <v>-2.6774153753725938E-2</v>
      </c>
      <c r="AD1043" s="13">
        <v>165.157578</v>
      </c>
      <c r="AE1043" s="14">
        <f t="shared" si="334"/>
        <v>-2.8841701692570387E-2</v>
      </c>
      <c r="AF1043" s="13">
        <v>163.642471</v>
      </c>
      <c r="AG1043" s="14">
        <f t="shared" si="335"/>
        <v>1.1657313665925706E-2</v>
      </c>
      <c r="AH1043" s="13">
        <v>47.772723999999997</v>
      </c>
      <c r="AI1043" s="14">
        <f t="shared" si="336"/>
        <v>1.0237711218203271E-2</v>
      </c>
      <c r="AJ1043" s="13">
        <v>137.939255</v>
      </c>
      <c r="AK1043" s="14">
        <f t="shared" si="337"/>
        <v>1.9445994571181124E-3</v>
      </c>
      <c r="AL1043" s="13">
        <v>77.040001000000004</v>
      </c>
      <c r="AM1043" s="14">
        <f t="shared" si="338"/>
        <v>-5.6460513007703272E-2</v>
      </c>
      <c r="AN1043" s="13">
        <v>209.195877</v>
      </c>
      <c r="AO1043" s="14">
        <f t="shared" si="339"/>
        <v>-8.307301360985675E-3</v>
      </c>
    </row>
    <row r="1044" spans="1:41" x14ac:dyDescent="0.2">
      <c r="A1044" s="50">
        <v>44769</v>
      </c>
      <c r="B1044" s="49">
        <v>155.035934</v>
      </c>
      <c r="C1044" s="14">
        <f t="shared" si="320"/>
        <v>3.423454833307793E-2</v>
      </c>
      <c r="D1044" s="13">
        <v>120.970001</v>
      </c>
      <c r="E1044" s="14">
        <f t="shared" si="321"/>
        <v>5.3653889968711566E-2</v>
      </c>
      <c r="F1044" s="13">
        <v>290.29998799999998</v>
      </c>
      <c r="G1044" s="14">
        <f t="shared" si="322"/>
        <v>1.748971306641689E-2</v>
      </c>
      <c r="H1044" s="13">
        <v>41.180553000000003</v>
      </c>
      <c r="I1044" s="14">
        <f t="shared" si="323"/>
        <v>1.5215179092350706E-2</v>
      </c>
      <c r="J1044" s="13">
        <v>42.237319999999997</v>
      </c>
      <c r="K1044" s="14">
        <f t="shared" si="324"/>
        <v>1.848039497362497E-2</v>
      </c>
      <c r="L1044" s="13">
        <v>103.16378</v>
      </c>
      <c r="M1044" s="14">
        <f t="shared" si="325"/>
        <v>3.7282024919113921E-2</v>
      </c>
      <c r="N1044" s="13">
        <v>113.05999799999999</v>
      </c>
      <c r="O1044" s="14">
        <f t="shared" si="326"/>
        <v>7.655685802390555E-2</v>
      </c>
      <c r="P1044" s="13">
        <v>283.51635700000003</v>
      </c>
      <c r="Q1044" s="14">
        <f t="shared" si="327"/>
        <v>2.4481022162283761E-3</v>
      </c>
      <c r="R1044" s="13">
        <v>38.086376000000001</v>
      </c>
      <c r="S1044" s="14">
        <f t="shared" si="328"/>
        <v>3.1314013928694262E-2</v>
      </c>
      <c r="T1044" s="13">
        <v>163.33573899999999</v>
      </c>
      <c r="U1044" s="14">
        <f t="shared" si="329"/>
        <v>-2.7636390908803987E-3</v>
      </c>
      <c r="V1044" s="13">
        <v>59.735900999999998</v>
      </c>
      <c r="W1044" s="14">
        <f t="shared" si="330"/>
        <v>-3.1640782030891712E-3</v>
      </c>
      <c r="X1044" s="13">
        <v>339.63217200000003</v>
      </c>
      <c r="Y1044" s="14">
        <f t="shared" si="331"/>
        <v>5.830873535856762E-3</v>
      </c>
      <c r="Z1044" s="13">
        <v>86.906372000000005</v>
      </c>
      <c r="AA1044" s="14">
        <f t="shared" si="332"/>
        <v>-6.5702270592593592E-4</v>
      </c>
      <c r="AB1044" s="13">
        <v>264.10119600000002</v>
      </c>
      <c r="AC1044" s="14">
        <f t="shared" si="333"/>
        <v>6.6851909991554104E-2</v>
      </c>
      <c r="AD1044" s="13">
        <v>177.71447800000001</v>
      </c>
      <c r="AE1044" s="14">
        <f t="shared" si="334"/>
        <v>7.6029814387324146E-2</v>
      </c>
      <c r="AF1044" s="13">
        <v>163.41392500000001</v>
      </c>
      <c r="AG1044" s="14">
        <f t="shared" si="335"/>
        <v>-1.3966178743414215E-3</v>
      </c>
      <c r="AH1044" s="13">
        <v>47.453018</v>
      </c>
      <c r="AI1044" s="14">
        <f t="shared" si="336"/>
        <v>-6.6922288124076079E-3</v>
      </c>
      <c r="AJ1044" s="13">
        <v>139.2491</v>
      </c>
      <c r="AK1044" s="14">
        <f t="shared" si="337"/>
        <v>9.4958103115752035E-3</v>
      </c>
      <c r="AL1044" s="13">
        <v>86.419998000000007</v>
      </c>
      <c r="AM1044" s="14">
        <f t="shared" si="338"/>
        <v>0.12175489198137468</v>
      </c>
      <c r="AN1044" s="13">
        <v>207.20718400000001</v>
      </c>
      <c r="AO1044" s="14">
        <f t="shared" si="339"/>
        <v>-9.5063680437640352E-3</v>
      </c>
    </row>
    <row r="1045" spans="1:41" x14ac:dyDescent="0.2">
      <c r="A1045" s="50">
        <v>44770</v>
      </c>
      <c r="B1045" s="49">
        <v>155.58972199999999</v>
      </c>
      <c r="C1045" s="14">
        <f t="shared" si="320"/>
        <v>3.5719977021584359E-3</v>
      </c>
      <c r="D1045" s="13">
        <v>122.279999</v>
      </c>
      <c r="E1045" s="14">
        <f t="shared" si="321"/>
        <v>1.0829114567007414E-2</v>
      </c>
      <c r="F1045" s="13">
        <v>293.89999399999999</v>
      </c>
      <c r="G1045" s="14">
        <f t="shared" si="322"/>
        <v>1.2400985700350864E-2</v>
      </c>
      <c r="H1045" s="13">
        <v>37.420470999999999</v>
      </c>
      <c r="I1045" s="14">
        <f t="shared" si="323"/>
        <v>-9.1307224553298316E-2</v>
      </c>
      <c r="J1045" s="13">
        <v>43.164569999999998</v>
      </c>
      <c r="K1045" s="14">
        <f t="shared" si="324"/>
        <v>2.1953334160406124E-2</v>
      </c>
      <c r="L1045" s="13">
        <v>104.559235</v>
      </c>
      <c r="M1045" s="14">
        <f t="shared" si="325"/>
        <v>1.3526598191729633E-2</v>
      </c>
      <c r="N1045" s="13">
        <v>114.220001</v>
      </c>
      <c r="O1045" s="14">
        <f t="shared" si="326"/>
        <v>1.026006563347015E-2</v>
      </c>
      <c r="P1045" s="13">
        <v>284.19927999999999</v>
      </c>
      <c r="Q1045" s="14">
        <f t="shared" si="327"/>
        <v>2.4087604934905915E-3</v>
      </c>
      <c r="R1045" s="13">
        <v>37.640864999999998</v>
      </c>
      <c r="S1045" s="14">
        <f t="shared" si="328"/>
        <v>-1.1697384912652264E-2</v>
      </c>
      <c r="T1045" s="13">
        <v>164.27879300000001</v>
      </c>
      <c r="U1045" s="14">
        <f t="shared" si="329"/>
        <v>5.7737149614269789E-3</v>
      </c>
      <c r="V1045" s="13">
        <v>60.731346000000002</v>
      </c>
      <c r="W1045" s="14">
        <f t="shared" si="330"/>
        <v>1.6664099533712617E-2</v>
      </c>
      <c r="X1045" s="13">
        <v>348.71493500000003</v>
      </c>
      <c r="Y1045" s="14">
        <f t="shared" si="331"/>
        <v>2.6742940595156472E-2</v>
      </c>
      <c r="Z1045" s="13">
        <v>85.677504999999996</v>
      </c>
      <c r="AA1045" s="14">
        <f t="shared" si="332"/>
        <v>-1.4140125421413408E-2</v>
      </c>
      <c r="AB1045" s="13">
        <v>271.638824</v>
      </c>
      <c r="AC1045" s="14">
        <f t="shared" si="333"/>
        <v>2.8540681050153172E-2</v>
      </c>
      <c r="AD1045" s="13">
        <v>179.652435</v>
      </c>
      <c r="AE1045" s="14">
        <f t="shared" si="334"/>
        <v>1.0904890934096967E-2</v>
      </c>
      <c r="AF1045" s="13">
        <v>166.509064</v>
      </c>
      <c r="AG1045" s="14">
        <f t="shared" si="335"/>
        <v>1.8940485029045107E-2</v>
      </c>
      <c r="AH1045" s="13">
        <v>46.688988000000002</v>
      </c>
      <c r="AI1045" s="14">
        <f t="shared" si="336"/>
        <v>-1.6100767289448203E-2</v>
      </c>
      <c r="AJ1045" s="13">
        <v>141.562927</v>
      </c>
      <c r="AK1045" s="14">
        <f t="shared" si="337"/>
        <v>1.6616459280526685E-2</v>
      </c>
      <c r="AL1045" s="13">
        <v>85.860000999999997</v>
      </c>
      <c r="AM1045" s="14">
        <f t="shared" si="338"/>
        <v>-6.4799469215448546E-3</v>
      </c>
      <c r="AN1045" s="13">
        <v>208.07356300000001</v>
      </c>
      <c r="AO1045" s="14">
        <f t="shared" si="339"/>
        <v>4.1812208596010425E-3</v>
      </c>
    </row>
    <row r="1046" spans="1:41" x14ac:dyDescent="0.2">
      <c r="A1046" s="50">
        <v>44771</v>
      </c>
      <c r="B1046" s="49">
        <v>160.69198600000001</v>
      </c>
      <c r="C1046" s="14">
        <f t="shared" si="320"/>
        <v>3.2793065855597048E-2</v>
      </c>
      <c r="D1046" s="13">
        <v>134.949997</v>
      </c>
      <c r="E1046" s="14">
        <f t="shared" si="321"/>
        <v>0.10361463938186644</v>
      </c>
      <c r="F1046" s="13">
        <v>300.60000600000001</v>
      </c>
      <c r="G1046" s="14">
        <f t="shared" si="322"/>
        <v>2.2796910979181684E-2</v>
      </c>
      <c r="H1046" s="13">
        <v>35.625881</v>
      </c>
      <c r="I1046" s="14">
        <f t="shared" si="323"/>
        <v>-4.7957440193630907E-2</v>
      </c>
      <c r="J1046" s="13">
        <v>42.928024000000001</v>
      </c>
      <c r="K1046" s="14">
        <f t="shared" si="324"/>
        <v>-5.4800962919356877E-3</v>
      </c>
      <c r="L1046" s="13">
        <v>105.75533299999999</v>
      </c>
      <c r="M1046" s="14">
        <f t="shared" si="325"/>
        <v>1.1439429525282874E-2</v>
      </c>
      <c r="N1046" s="13">
        <v>116.32</v>
      </c>
      <c r="O1046" s="14">
        <f t="shared" si="326"/>
        <v>1.8385562787729182E-2</v>
      </c>
      <c r="P1046" s="13">
        <v>285.44186400000001</v>
      </c>
      <c r="Q1046" s="14">
        <f t="shared" si="327"/>
        <v>4.3722278254891833E-3</v>
      </c>
      <c r="R1046" s="13">
        <v>34.418030000000002</v>
      </c>
      <c r="S1046" s="14">
        <f t="shared" si="328"/>
        <v>-8.5620641289725796E-2</v>
      </c>
      <c r="T1046" s="13">
        <v>164.580566</v>
      </c>
      <c r="U1046" s="14">
        <f t="shared" si="329"/>
        <v>1.8369565206142191E-3</v>
      </c>
      <c r="V1046" s="13">
        <v>60.835625</v>
      </c>
      <c r="W1046" s="14">
        <f t="shared" si="330"/>
        <v>1.7170539905373428E-3</v>
      </c>
      <c r="X1046" s="13">
        <v>350.04077100000001</v>
      </c>
      <c r="Y1046" s="14">
        <f t="shared" si="331"/>
        <v>3.802062564369324E-3</v>
      </c>
      <c r="Z1046" s="13">
        <v>85.105926999999994</v>
      </c>
      <c r="AA1046" s="14">
        <f t="shared" si="332"/>
        <v>-6.6712726987089299E-3</v>
      </c>
      <c r="AB1046" s="13">
        <v>275.89407299999999</v>
      </c>
      <c r="AC1046" s="14">
        <f t="shared" si="333"/>
        <v>1.5665098741555417E-2</v>
      </c>
      <c r="AD1046" s="13">
        <v>181.44056699999999</v>
      </c>
      <c r="AE1046" s="14">
        <f t="shared" si="334"/>
        <v>9.9532856317812168E-3</v>
      </c>
      <c r="AF1046" s="13">
        <v>166.62333699999999</v>
      </c>
      <c r="AG1046" s="14">
        <f t="shared" si="335"/>
        <v>6.8628696393369104E-4</v>
      </c>
      <c r="AH1046" s="13">
        <v>46.495674000000001</v>
      </c>
      <c r="AI1046" s="14">
        <f t="shared" si="336"/>
        <v>-4.1404624148203562E-3</v>
      </c>
      <c r="AJ1046" s="13">
        <v>132.81442300000001</v>
      </c>
      <c r="AK1046" s="14">
        <f t="shared" si="337"/>
        <v>-6.1799400347239186E-2</v>
      </c>
      <c r="AL1046" s="13">
        <v>86.529999000000004</v>
      </c>
      <c r="AM1046" s="14">
        <f t="shared" si="338"/>
        <v>7.8033775005430517E-3</v>
      </c>
      <c r="AN1046" s="13">
        <v>208.82176200000001</v>
      </c>
      <c r="AO1046" s="14">
        <f t="shared" si="339"/>
        <v>3.5958388428229959E-3</v>
      </c>
    </row>
    <row r="1047" spans="1:41" x14ac:dyDescent="0.2">
      <c r="A1047" s="50">
        <v>44774</v>
      </c>
      <c r="B1047" s="49">
        <v>159.70318599999999</v>
      </c>
      <c r="C1047" s="14">
        <f t="shared" si="320"/>
        <v>-6.1533871390451189E-3</v>
      </c>
      <c r="D1047" s="13">
        <v>135.38999899999999</v>
      </c>
      <c r="E1047" s="14">
        <f t="shared" si="321"/>
        <v>3.2604817323560464E-3</v>
      </c>
      <c r="F1047" s="13">
        <v>295.85998499999999</v>
      </c>
      <c r="G1047" s="14">
        <f t="shared" si="322"/>
        <v>-1.5768532619390596E-2</v>
      </c>
      <c r="H1047" s="13">
        <v>35.616382999999999</v>
      </c>
      <c r="I1047" s="14">
        <f t="shared" si="323"/>
        <v>-2.6660393324728915E-4</v>
      </c>
      <c r="J1047" s="13">
        <v>42.842869</v>
      </c>
      <c r="K1047" s="14">
        <f t="shared" si="324"/>
        <v>-1.9836692226971042E-3</v>
      </c>
      <c r="L1047" s="13">
        <v>105.87494700000001</v>
      </c>
      <c r="M1047" s="14">
        <f t="shared" si="325"/>
        <v>1.1310446159722432E-3</v>
      </c>
      <c r="N1047" s="13">
        <v>114.860001</v>
      </c>
      <c r="O1047" s="14">
        <f t="shared" si="326"/>
        <v>-1.2551573246217251E-2</v>
      </c>
      <c r="P1047" s="13">
        <v>290.07052599999997</v>
      </c>
      <c r="Q1047" s="14">
        <f t="shared" si="327"/>
        <v>1.6215778355483046E-2</v>
      </c>
      <c r="R1047" s="13">
        <v>35.034148999999999</v>
      </c>
      <c r="S1047" s="14">
        <f t="shared" si="328"/>
        <v>1.7901053604753026E-2</v>
      </c>
      <c r="T1047" s="13">
        <v>164.005325</v>
      </c>
      <c r="U1047" s="14">
        <f t="shared" si="329"/>
        <v>-3.4951939586840286E-3</v>
      </c>
      <c r="V1047" s="13">
        <v>61.167439000000002</v>
      </c>
      <c r="W1047" s="14">
        <f t="shared" si="330"/>
        <v>5.454271243206632E-3</v>
      </c>
      <c r="X1047" s="13">
        <v>346.82519500000001</v>
      </c>
      <c r="Y1047" s="14">
        <f t="shared" si="331"/>
        <v>-9.1862899022125966E-3</v>
      </c>
      <c r="Z1047" s="13">
        <v>84.334327999999999</v>
      </c>
      <c r="AA1047" s="14">
        <f t="shared" si="332"/>
        <v>-9.0663368251661103E-3</v>
      </c>
      <c r="AB1047" s="13">
        <v>273.21118200000001</v>
      </c>
      <c r="AC1047" s="14">
        <f t="shared" si="333"/>
        <v>-9.7243517079831365E-3</v>
      </c>
      <c r="AD1047" s="13">
        <v>184.217682</v>
      </c>
      <c r="AE1047" s="14">
        <f t="shared" si="334"/>
        <v>1.5305921084340479E-2</v>
      </c>
      <c r="AF1047" s="13">
        <v>168.51850899999999</v>
      </c>
      <c r="AG1047" s="14">
        <f t="shared" si="335"/>
        <v>1.1373988986908889E-2</v>
      </c>
      <c r="AH1047" s="13">
        <v>46.587733999999998</v>
      </c>
      <c r="AI1047" s="14">
        <f t="shared" si="336"/>
        <v>1.9799691472370817E-3</v>
      </c>
      <c r="AJ1047" s="13">
        <v>136.629333</v>
      </c>
      <c r="AK1047" s="14">
        <f t="shared" si="337"/>
        <v>2.8723612344421445E-2</v>
      </c>
      <c r="AL1047" s="13">
        <v>88.565002000000007</v>
      </c>
      <c r="AM1047" s="14">
        <f t="shared" si="338"/>
        <v>2.3517890021008903E-2</v>
      </c>
      <c r="AN1047" s="13">
        <v>208.08337399999999</v>
      </c>
      <c r="AO1047" s="14">
        <f t="shared" si="339"/>
        <v>-3.535972462487047E-3</v>
      </c>
    </row>
    <row r="1048" spans="1:41" x14ac:dyDescent="0.2">
      <c r="A1048" s="50">
        <v>44775</v>
      </c>
      <c r="B1048" s="49">
        <v>158.21994000000001</v>
      </c>
      <c r="C1048" s="14">
        <f t="shared" si="320"/>
        <v>-9.2875166560545397E-3</v>
      </c>
      <c r="D1048" s="13">
        <v>134.16000399999999</v>
      </c>
      <c r="E1048" s="14">
        <f t="shared" si="321"/>
        <v>-9.0848290795836339E-3</v>
      </c>
      <c r="F1048" s="13">
        <v>292.17001299999998</v>
      </c>
      <c r="G1048" s="14">
        <f t="shared" si="322"/>
        <v>-1.24720211825875E-2</v>
      </c>
      <c r="H1048" s="13">
        <v>35.777805000000001</v>
      </c>
      <c r="I1048" s="14">
        <f t="shared" si="323"/>
        <v>4.5322401210701191E-3</v>
      </c>
      <c r="J1048" s="13">
        <v>42.502246999999997</v>
      </c>
      <c r="K1048" s="14">
        <f t="shared" si="324"/>
        <v>-7.9504946319072234E-3</v>
      </c>
      <c r="L1048" s="13">
        <v>104.36985</v>
      </c>
      <c r="M1048" s="14">
        <f t="shared" si="325"/>
        <v>-1.4215799324083789E-2</v>
      </c>
      <c r="N1048" s="13">
        <v>115.129997</v>
      </c>
      <c r="O1048" s="14">
        <f t="shared" si="326"/>
        <v>2.3506529483663385E-3</v>
      </c>
      <c r="P1048" s="13">
        <v>285.223724</v>
      </c>
      <c r="Q1048" s="14">
        <f t="shared" si="327"/>
        <v>-1.6709046819875728E-2</v>
      </c>
      <c r="R1048" s="13">
        <v>34.133659000000002</v>
      </c>
      <c r="S1048" s="14">
        <f t="shared" si="328"/>
        <v>-2.5703207461953648E-2</v>
      </c>
      <c r="T1048" s="13">
        <v>163.07170099999999</v>
      </c>
      <c r="U1048" s="14">
        <f t="shared" si="329"/>
        <v>-5.6926444309050028E-3</v>
      </c>
      <c r="V1048" s="13">
        <v>60.333171999999998</v>
      </c>
      <c r="W1048" s="14">
        <f t="shared" si="330"/>
        <v>-1.3639070290322297E-2</v>
      </c>
      <c r="X1048" s="13">
        <v>345.31137100000001</v>
      </c>
      <c r="Y1048" s="14">
        <f t="shared" si="331"/>
        <v>-4.3648040045072278E-3</v>
      </c>
      <c r="Z1048" s="13">
        <v>83.457909000000001</v>
      </c>
      <c r="AA1048" s="14">
        <f t="shared" si="332"/>
        <v>-1.0392197587677399E-2</v>
      </c>
      <c r="AB1048" s="13">
        <v>270.07626299999998</v>
      </c>
      <c r="AC1048" s="14">
        <f t="shared" si="333"/>
        <v>-1.1474343681877608E-2</v>
      </c>
      <c r="AD1048" s="13">
        <v>185.06680299999999</v>
      </c>
      <c r="AE1048" s="14">
        <f t="shared" si="334"/>
        <v>4.6093349497253744E-3</v>
      </c>
      <c r="AF1048" s="13">
        <v>167.12806699999999</v>
      </c>
      <c r="AG1048" s="14">
        <f t="shared" si="335"/>
        <v>-8.2509749715385938E-3</v>
      </c>
      <c r="AH1048" s="13">
        <v>45.740841000000003</v>
      </c>
      <c r="AI1048" s="14">
        <f t="shared" si="336"/>
        <v>-1.817845444038968E-2</v>
      </c>
      <c r="AJ1048" s="13">
        <v>135.721024</v>
      </c>
      <c r="AK1048" s="14">
        <f t="shared" si="337"/>
        <v>-6.6479794642634316E-3</v>
      </c>
      <c r="AL1048" s="13">
        <v>89.629997000000003</v>
      </c>
      <c r="AM1048" s="14">
        <f t="shared" si="338"/>
        <v>1.2025009608197079E-2</v>
      </c>
      <c r="AN1048" s="13">
        <v>203.06243900000001</v>
      </c>
      <c r="AO1048" s="14">
        <f t="shared" si="339"/>
        <v>-2.4129438616273036E-2</v>
      </c>
    </row>
    <row r="1049" spans="1:41" x14ac:dyDescent="0.2">
      <c r="A1049" s="50">
        <v>44776</v>
      </c>
      <c r="B1049" s="49">
        <v>164.27148399999999</v>
      </c>
      <c r="C1049" s="14">
        <f t="shared" si="320"/>
        <v>3.8247669667931694E-2</v>
      </c>
      <c r="D1049" s="13">
        <v>139.520004</v>
      </c>
      <c r="E1049" s="14">
        <f t="shared" si="321"/>
        <v>3.9952294575065883E-2</v>
      </c>
      <c r="F1049" s="13">
        <v>294.959991</v>
      </c>
      <c r="G1049" s="14">
        <f t="shared" si="322"/>
        <v>9.549159310883848E-3</v>
      </c>
      <c r="H1049" s="13">
        <v>36.537410999999999</v>
      </c>
      <c r="I1049" s="14">
        <f t="shared" si="323"/>
        <v>2.1231207448304756E-2</v>
      </c>
      <c r="J1049" s="13">
        <v>43.249724999999998</v>
      </c>
      <c r="K1049" s="14">
        <f t="shared" si="324"/>
        <v>1.7586787823241412E-2</v>
      </c>
      <c r="L1049" s="13">
        <v>108.66584</v>
      </c>
      <c r="M1049" s="14">
        <f t="shared" si="325"/>
        <v>4.1161216577392912E-2</v>
      </c>
      <c r="N1049" s="13">
        <v>118.08000199999999</v>
      </c>
      <c r="O1049" s="14">
        <f t="shared" si="326"/>
        <v>2.5623252643705019E-2</v>
      </c>
      <c r="P1049" s="13">
        <v>290.59216300000003</v>
      </c>
      <c r="Q1049" s="14">
        <f t="shared" si="327"/>
        <v>1.8821852981626641E-2</v>
      </c>
      <c r="R1049" s="13">
        <v>34.617085000000003</v>
      </c>
      <c r="S1049" s="14">
        <f t="shared" si="328"/>
        <v>1.4162735966864792E-2</v>
      </c>
      <c r="T1049" s="13">
        <v>164.64660599999999</v>
      </c>
      <c r="U1049" s="14">
        <f t="shared" si="329"/>
        <v>9.657745582723809E-3</v>
      </c>
      <c r="V1049" s="13">
        <v>60.598618000000002</v>
      </c>
      <c r="W1049" s="14">
        <f t="shared" si="330"/>
        <v>4.3996692234249402E-3</v>
      </c>
      <c r="X1049" s="13">
        <v>350.37713600000001</v>
      </c>
      <c r="Y1049" s="14">
        <f t="shared" si="331"/>
        <v>1.4670136651827814E-2</v>
      </c>
      <c r="Z1049" s="13">
        <v>83.467461</v>
      </c>
      <c r="AA1049" s="14">
        <f t="shared" si="332"/>
        <v>1.1445290343892189E-4</v>
      </c>
      <c r="AB1049" s="13">
        <v>277.594177</v>
      </c>
      <c r="AC1049" s="14">
        <f t="shared" si="333"/>
        <v>2.7836263418677509E-2</v>
      </c>
      <c r="AD1049" s="13">
        <v>188.73294100000001</v>
      </c>
      <c r="AE1049" s="14">
        <f t="shared" si="334"/>
        <v>1.9809808893710867E-2</v>
      </c>
      <c r="AF1049" s="13">
        <v>168.404236</v>
      </c>
      <c r="AG1049" s="14">
        <f t="shared" si="335"/>
        <v>7.635874828852085E-3</v>
      </c>
      <c r="AH1049" s="13">
        <v>45.897339000000002</v>
      </c>
      <c r="AI1049" s="14">
        <f t="shared" si="336"/>
        <v>3.4214062657920152E-3</v>
      </c>
      <c r="AJ1049" s="13">
        <v>138.52246099999999</v>
      </c>
      <c r="AK1049" s="14">
        <f t="shared" si="337"/>
        <v>2.0641142524830958E-2</v>
      </c>
      <c r="AL1049" s="13">
        <v>97.919998000000007</v>
      </c>
      <c r="AM1049" s="14">
        <f t="shared" si="338"/>
        <v>9.249136759426646E-2</v>
      </c>
      <c r="AN1049" s="13">
        <v>205.24803199999999</v>
      </c>
      <c r="AO1049" s="14">
        <f t="shared" si="339"/>
        <v>1.0763157434546367E-2</v>
      </c>
    </row>
    <row r="1050" spans="1:41" x14ac:dyDescent="0.2">
      <c r="A1050" s="50">
        <v>44777</v>
      </c>
      <c r="B1050" s="49">
        <v>163.955063</v>
      </c>
      <c r="C1050" s="14">
        <f t="shared" si="320"/>
        <v>-1.9262077160026037E-3</v>
      </c>
      <c r="D1050" s="13">
        <v>142.570007</v>
      </c>
      <c r="E1050" s="14">
        <f t="shared" si="321"/>
        <v>2.1860686013168484E-2</v>
      </c>
      <c r="F1050" s="13">
        <v>292.91000400000001</v>
      </c>
      <c r="G1050" s="14">
        <f t="shared" si="322"/>
        <v>-6.9500510664173287E-3</v>
      </c>
      <c r="H1050" s="13">
        <v>36.964699000000003</v>
      </c>
      <c r="I1050" s="14">
        <f t="shared" si="323"/>
        <v>1.1694534131058365E-2</v>
      </c>
      <c r="J1050" s="13">
        <v>42.937491999999999</v>
      </c>
      <c r="K1050" s="14">
        <f t="shared" si="324"/>
        <v>-7.2193060187087932E-3</v>
      </c>
      <c r="L1050" s="13">
        <v>107.768776</v>
      </c>
      <c r="M1050" s="14">
        <f t="shared" si="325"/>
        <v>-8.2552529847466083E-3</v>
      </c>
      <c r="N1050" s="13">
        <v>118.19000200000001</v>
      </c>
      <c r="O1050" s="14">
        <f t="shared" si="326"/>
        <v>9.3157179993963446E-4</v>
      </c>
      <c r="P1050" s="13">
        <v>291.351044</v>
      </c>
      <c r="Q1050" s="14">
        <f t="shared" si="327"/>
        <v>2.6114985076179931E-3</v>
      </c>
      <c r="R1050" s="13">
        <v>34.143143000000002</v>
      </c>
      <c r="S1050" s="14">
        <f t="shared" si="328"/>
        <v>-1.3690985246158083E-2</v>
      </c>
      <c r="T1050" s="13">
        <v>162.006058</v>
      </c>
      <c r="U1050" s="14">
        <f t="shared" si="329"/>
        <v>-1.6037670402996307E-2</v>
      </c>
      <c r="V1050" s="13">
        <v>60.361606999999999</v>
      </c>
      <c r="W1050" s="14">
        <f t="shared" si="330"/>
        <v>-3.9111618024028072E-3</v>
      </c>
      <c r="X1050" s="13">
        <v>352.296539</v>
      </c>
      <c r="Y1050" s="14">
        <f t="shared" si="331"/>
        <v>5.4781057403243683E-3</v>
      </c>
      <c r="Z1050" s="13">
        <v>82.705359999999999</v>
      </c>
      <c r="AA1050" s="14">
        <f t="shared" si="332"/>
        <v>-9.1305161420928149E-3</v>
      </c>
      <c r="AB1050" s="13">
        <v>278.75384500000001</v>
      </c>
      <c r="AC1050" s="14">
        <f t="shared" si="333"/>
        <v>4.177566015731049E-3</v>
      </c>
      <c r="AD1050" s="13">
        <v>191.9496</v>
      </c>
      <c r="AE1050" s="14">
        <f t="shared" si="334"/>
        <v>1.704344235275812E-2</v>
      </c>
      <c r="AF1050" s="13">
        <v>167.48996</v>
      </c>
      <c r="AG1050" s="14">
        <f t="shared" si="335"/>
        <v>-5.4290558344387563E-3</v>
      </c>
      <c r="AH1050" s="13">
        <v>45.897339000000002</v>
      </c>
      <c r="AI1050" s="14">
        <f t="shared" si="336"/>
        <v>0</v>
      </c>
      <c r="AJ1050" s="13">
        <v>138.302536</v>
      </c>
      <c r="AK1050" s="14">
        <f t="shared" si="337"/>
        <v>-1.5876486629846642E-3</v>
      </c>
      <c r="AL1050" s="13">
        <v>96.980002999999996</v>
      </c>
      <c r="AM1050" s="14">
        <f t="shared" si="338"/>
        <v>-9.5996223365937272E-3</v>
      </c>
      <c r="AN1050" s="13">
        <v>210.16068999999999</v>
      </c>
      <c r="AO1050" s="14">
        <f t="shared" si="339"/>
        <v>2.3935225844211816E-2</v>
      </c>
    </row>
    <row r="1051" spans="1:41" x14ac:dyDescent="0.2">
      <c r="A1051" s="50">
        <v>44778</v>
      </c>
      <c r="B1051" s="49">
        <v>163.72732500000001</v>
      </c>
      <c r="C1051" s="14">
        <f t="shared" si="320"/>
        <v>-1.3890269433154412E-3</v>
      </c>
      <c r="D1051" s="13">
        <v>140.800003</v>
      </c>
      <c r="E1051" s="14">
        <f t="shared" si="321"/>
        <v>-1.2414981504489941E-2</v>
      </c>
      <c r="F1051" s="13">
        <v>292.07000699999998</v>
      </c>
      <c r="G1051" s="14">
        <f t="shared" si="322"/>
        <v>-2.8677648032807701E-3</v>
      </c>
      <c r="H1051" s="13">
        <v>36.338017000000001</v>
      </c>
      <c r="I1051" s="14">
        <f t="shared" si="323"/>
        <v>-1.6953526390137807E-2</v>
      </c>
      <c r="J1051" s="13">
        <v>42.587401999999997</v>
      </c>
      <c r="K1051" s="14">
        <f t="shared" si="324"/>
        <v>-8.1534804128755578E-3</v>
      </c>
      <c r="L1051" s="13">
        <v>106.283607</v>
      </c>
      <c r="M1051" s="14">
        <f t="shared" si="325"/>
        <v>-1.3781069574363536E-2</v>
      </c>
      <c r="N1051" s="13">
        <v>117.470001</v>
      </c>
      <c r="O1051" s="14">
        <f t="shared" si="326"/>
        <v>-6.0918943042238549E-3</v>
      </c>
      <c r="P1051" s="13">
        <v>293.74121100000002</v>
      </c>
      <c r="Q1051" s="14">
        <f t="shared" si="327"/>
        <v>8.2037358342192945E-3</v>
      </c>
      <c r="R1051" s="13">
        <v>33.884624000000002</v>
      </c>
      <c r="S1051" s="14">
        <f t="shared" si="328"/>
        <v>-7.5716227999279573E-3</v>
      </c>
      <c r="T1051" s="13">
        <v>161.364777</v>
      </c>
      <c r="U1051" s="14">
        <f t="shared" si="329"/>
        <v>-3.9583766676181131E-3</v>
      </c>
      <c r="V1051" s="13">
        <v>60.086685000000003</v>
      </c>
      <c r="W1051" s="14">
        <f t="shared" si="330"/>
        <v>-4.5545838433359576E-3</v>
      </c>
      <c r="X1051" s="13">
        <v>353.72128300000003</v>
      </c>
      <c r="Y1051" s="14">
        <f t="shared" si="331"/>
        <v>4.0441612172636976E-3</v>
      </c>
      <c r="Z1051" s="13">
        <v>83.267409999999998</v>
      </c>
      <c r="AA1051" s="14">
        <f t="shared" si="332"/>
        <v>6.7958110574695141E-3</v>
      </c>
      <c r="AB1051" s="13">
        <v>278.026611</v>
      </c>
      <c r="AC1051" s="14">
        <f t="shared" si="333"/>
        <v>-2.6088752246629099E-3</v>
      </c>
      <c r="AD1051" s="13">
        <v>189.69198600000001</v>
      </c>
      <c r="AE1051" s="14">
        <f t="shared" si="334"/>
        <v>-1.1761493642081011E-2</v>
      </c>
      <c r="AF1051" s="13">
        <v>166.23287999999999</v>
      </c>
      <c r="AG1051" s="14">
        <f t="shared" si="335"/>
        <v>-7.5054051001027799E-3</v>
      </c>
      <c r="AH1051" s="13">
        <v>45.354228999999997</v>
      </c>
      <c r="AI1051" s="14">
        <f t="shared" si="336"/>
        <v>-1.1833147886852524E-2</v>
      </c>
      <c r="AJ1051" s="13">
        <v>138.369507</v>
      </c>
      <c r="AK1051" s="14">
        <f t="shared" si="337"/>
        <v>4.8423551683818289E-4</v>
      </c>
      <c r="AL1051" s="13">
        <v>95.32</v>
      </c>
      <c r="AM1051" s="14">
        <f t="shared" si="338"/>
        <v>-1.7116961730760161E-2</v>
      </c>
      <c r="AN1051" s="13">
        <v>212.523483</v>
      </c>
      <c r="AO1051" s="14">
        <f t="shared" si="339"/>
        <v>1.1242792360455223E-2</v>
      </c>
    </row>
    <row r="1052" spans="1:41" x14ac:dyDescent="0.2">
      <c r="A1052" s="50">
        <v>44781</v>
      </c>
      <c r="B1052" s="49">
        <v>163.25202899999999</v>
      </c>
      <c r="C1052" s="14">
        <f t="shared" si="320"/>
        <v>-2.9029729765633894E-3</v>
      </c>
      <c r="D1052" s="13">
        <v>139.41000399999999</v>
      </c>
      <c r="E1052" s="14">
        <f t="shared" si="321"/>
        <v>-9.8721517782923707E-3</v>
      </c>
      <c r="F1052" s="13">
        <v>292.33999599999999</v>
      </c>
      <c r="G1052" s="14">
        <f t="shared" si="322"/>
        <v>9.2439823853607272E-4</v>
      </c>
      <c r="H1052" s="13">
        <v>36.641865000000003</v>
      </c>
      <c r="I1052" s="14">
        <f t="shared" si="323"/>
        <v>8.3617110972236119E-3</v>
      </c>
      <c r="J1052" s="13">
        <v>42.596867000000003</v>
      </c>
      <c r="K1052" s="14">
        <f t="shared" si="324"/>
        <v>2.2224882372512411E-4</v>
      </c>
      <c r="L1052" s="13">
        <v>108.755554</v>
      </c>
      <c r="M1052" s="14">
        <f t="shared" si="325"/>
        <v>2.3258026988113079E-2</v>
      </c>
      <c r="N1052" s="13">
        <v>117.300003</v>
      </c>
      <c r="O1052" s="14">
        <f t="shared" si="326"/>
        <v>-1.4471609649513439E-3</v>
      </c>
      <c r="P1052" s="13">
        <v>295.903839</v>
      </c>
      <c r="Q1052" s="14">
        <f t="shared" si="327"/>
        <v>7.3623581540962491E-3</v>
      </c>
      <c r="R1052" s="13">
        <v>33.875045999999998</v>
      </c>
      <c r="S1052" s="14">
        <f t="shared" si="328"/>
        <v>-2.8266508136565172E-4</v>
      </c>
      <c r="T1052" s="13">
        <v>160.506607</v>
      </c>
      <c r="U1052" s="14">
        <f t="shared" si="329"/>
        <v>-5.3181990267925361E-3</v>
      </c>
      <c r="V1052" s="13">
        <v>59.697986999999998</v>
      </c>
      <c r="W1052" s="14">
        <f t="shared" si="330"/>
        <v>-6.4689539787392558E-3</v>
      </c>
      <c r="X1052" s="13">
        <v>348.42797899999999</v>
      </c>
      <c r="Y1052" s="14">
        <f t="shared" si="331"/>
        <v>-1.4964618343307423E-2</v>
      </c>
      <c r="Z1052" s="13">
        <v>84.296211</v>
      </c>
      <c r="AA1052" s="14">
        <f t="shared" si="332"/>
        <v>1.2355386098835019E-2</v>
      </c>
      <c r="AB1052" s="13">
        <v>275.48132299999997</v>
      </c>
      <c r="AC1052" s="14">
        <f t="shared" si="333"/>
        <v>-9.154835901661329E-3</v>
      </c>
      <c r="AD1052" s="13">
        <v>177.74443099999999</v>
      </c>
      <c r="AE1052" s="14">
        <f t="shared" si="334"/>
        <v>-6.298397339780093E-2</v>
      </c>
      <c r="AF1052" s="13">
        <v>165.56622300000001</v>
      </c>
      <c r="AG1052" s="14">
        <f t="shared" si="335"/>
        <v>-4.0103798959627568E-3</v>
      </c>
      <c r="AH1052" s="13">
        <v>45.630386000000001</v>
      </c>
      <c r="AI1052" s="14">
        <f t="shared" si="336"/>
        <v>6.0888919531627561E-3</v>
      </c>
      <c r="AJ1052" s="13">
        <v>138.895355</v>
      </c>
      <c r="AK1052" s="14">
        <f t="shared" si="337"/>
        <v>3.8003170741947034E-3</v>
      </c>
      <c r="AL1052" s="13">
        <v>96.260002</v>
      </c>
      <c r="AM1052" s="14">
        <f t="shared" si="338"/>
        <v>9.8615400755350802E-3</v>
      </c>
      <c r="AN1052" s="13">
        <v>210.01301599999999</v>
      </c>
      <c r="AO1052" s="14">
        <f t="shared" si="339"/>
        <v>-1.1812656957066792E-2</v>
      </c>
    </row>
    <row r="1053" spans="1:41" x14ac:dyDescent="0.2">
      <c r="A1053" s="50">
        <v>44782</v>
      </c>
      <c r="B1053" s="49">
        <v>163.30154400000001</v>
      </c>
      <c r="C1053" s="14">
        <f t="shared" si="320"/>
        <v>3.0330404040501691E-4</v>
      </c>
      <c r="D1053" s="13">
        <v>137.83000200000001</v>
      </c>
      <c r="E1053" s="14">
        <f t="shared" si="321"/>
        <v>-1.1333490816053504E-2</v>
      </c>
      <c r="F1053" s="13">
        <v>292.76998900000001</v>
      </c>
      <c r="G1053" s="14">
        <f t="shared" si="322"/>
        <v>1.4708661349234209E-3</v>
      </c>
      <c r="H1053" s="13">
        <v>36.23357</v>
      </c>
      <c r="I1053" s="14">
        <f t="shared" si="323"/>
        <v>-1.1142855310448896E-2</v>
      </c>
      <c r="J1053" s="13">
        <v>42.502246999999997</v>
      </c>
      <c r="K1053" s="14">
        <f t="shared" si="324"/>
        <v>-2.2212901244592631E-3</v>
      </c>
      <c r="L1053" s="13">
        <v>107.77873200000001</v>
      </c>
      <c r="M1053" s="14">
        <f t="shared" si="325"/>
        <v>-8.9818125518444925E-3</v>
      </c>
      <c r="N1053" s="13">
        <v>116.629997</v>
      </c>
      <c r="O1053" s="14">
        <f t="shared" si="326"/>
        <v>-5.7119009621849903E-3</v>
      </c>
      <c r="P1053" s="13">
        <v>289.49188199999998</v>
      </c>
      <c r="Q1053" s="14">
        <f t="shared" si="327"/>
        <v>-2.1669056480203452E-2</v>
      </c>
      <c r="R1053" s="13">
        <v>33.051636000000002</v>
      </c>
      <c r="S1053" s="14">
        <f t="shared" si="328"/>
        <v>-2.4307273265400053E-2</v>
      </c>
      <c r="T1053" s="13">
        <v>160.48774700000001</v>
      </c>
      <c r="U1053" s="14">
        <f t="shared" si="329"/>
        <v>-1.1750295114010267E-4</v>
      </c>
      <c r="V1053" s="13">
        <v>59.773823</v>
      </c>
      <c r="W1053" s="14">
        <f t="shared" si="330"/>
        <v>1.2703275907779421E-3</v>
      </c>
      <c r="X1053" s="13">
        <v>342.86755399999998</v>
      </c>
      <c r="Y1053" s="14">
        <f t="shared" si="331"/>
        <v>-1.5958606470004577E-2</v>
      </c>
      <c r="Z1053" s="13">
        <v>85.277405000000002</v>
      </c>
      <c r="AA1053" s="14">
        <f t="shared" si="332"/>
        <v>1.1639835152258637E-2</v>
      </c>
      <c r="AB1053" s="13">
        <v>277.42712399999999</v>
      </c>
      <c r="AC1053" s="14">
        <f t="shared" si="333"/>
        <v>7.0632773895891177E-3</v>
      </c>
      <c r="AD1053" s="13">
        <v>170.68180799999999</v>
      </c>
      <c r="AE1053" s="14">
        <f t="shared" si="334"/>
        <v>-3.9734707637619326E-2</v>
      </c>
      <c r="AF1053" s="13">
        <v>166.18525700000001</v>
      </c>
      <c r="AG1053" s="14">
        <f t="shared" si="335"/>
        <v>3.7388906310920067E-3</v>
      </c>
      <c r="AH1053" s="13">
        <v>45.823692000000001</v>
      </c>
      <c r="AI1053" s="14">
        <f t="shared" si="336"/>
        <v>4.2363437381398583E-3</v>
      </c>
      <c r="AJ1053" s="13">
        <v>138.57023599999999</v>
      </c>
      <c r="AK1053" s="14">
        <f t="shared" si="337"/>
        <v>-2.3407478241442847E-3</v>
      </c>
      <c r="AL1053" s="13">
        <v>94.480002999999996</v>
      </c>
      <c r="AM1053" s="14">
        <f t="shared" si="338"/>
        <v>-1.8491574517108367E-2</v>
      </c>
      <c r="AN1053" s="13">
        <v>207.00041200000001</v>
      </c>
      <c r="AO1053" s="14">
        <f t="shared" si="339"/>
        <v>-1.4344844226226394E-2</v>
      </c>
    </row>
    <row r="1054" spans="1:41" x14ac:dyDescent="0.2">
      <c r="A1054" s="50">
        <v>44783</v>
      </c>
      <c r="B1054" s="49">
        <v>167.57916299999999</v>
      </c>
      <c r="C1054" s="14">
        <f t="shared" si="320"/>
        <v>2.619460229965731E-2</v>
      </c>
      <c r="D1054" s="13">
        <v>142.69000199999999</v>
      </c>
      <c r="E1054" s="14">
        <f t="shared" si="321"/>
        <v>3.5260828045261094E-2</v>
      </c>
      <c r="F1054" s="13">
        <v>295.10998499999999</v>
      </c>
      <c r="G1054" s="14">
        <f t="shared" si="322"/>
        <v>7.992608832594561E-3</v>
      </c>
      <c r="H1054" s="13">
        <v>36.993178999999998</v>
      </c>
      <c r="I1054" s="14">
        <f t="shared" si="323"/>
        <v>2.0964232892314971E-2</v>
      </c>
      <c r="J1054" s="13">
        <v>43.543044999999999</v>
      </c>
      <c r="K1054" s="14">
        <f t="shared" si="324"/>
        <v>2.4488070007216312E-2</v>
      </c>
      <c r="L1054" s="13">
        <v>112.064774</v>
      </c>
      <c r="M1054" s="14">
        <f t="shared" si="325"/>
        <v>3.9767047918136456E-2</v>
      </c>
      <c r="N1054" s="13">
        <v>119.699997</v>
      </c>
      <c r="O1054" s="14">
        <f t="shared" si="326"/>
        <v>2.6322559195470108E-2</v>
      </c>
      <c r="P1054" s="13">
        <v>295.533905</v>
      </c>
      <c r="Q1054" s="14">
        <f t="shared" si="327"/>
        <v>2.0871131025359979E-2</v>
      </c>
      <c r="R1054" s="13">
        <v>33.865470999999999</v>
      </c>
      <c r="S1054" s="14">
        <f t="shared" si="328"/>
        <v>2.4623138170830616E-2</v>
      </c>
      <c r="T1054" s="13">
        <v>160.949814</v>
      </c>
      <c r="U1054" s="14">
        <f t="shared" si="329"/>
        <v>2.8791419197877754E-3</v>
      </c>
      <c r="V1054" s="13">
        <v>60.342650999999996</v>
      </c>
      <c r="W1054" s="14">
        <f t="shared" si="330"/>
        <v>9.5163396191004779E-3</v>
      </c>
      <c r="X1054" s="13">
        <v>349.63510100000002</v>
      </c>
      <c r="Y1054" s="14">
        <f t="shared" si="331"/>
        <v>1.973807938677119E-2</v>
      </c>
      <c r="Z1054" s="13">
        <v>84.963042999999999</v>
      </c>
      <c r="AA1054" s="14">
        <f t="shared" si="332"/>
        <v>-3.6863457559479507E-3</v>
      </c>
      <c r="AB1054" s="13">
        <v>284.168701</v>
      </c>
      <c r="AC1054" s="14">
        <f t="shared" si="333"/>
        <v>2.430035283788623E-2</v>
      </c>
      <c r="AD1054" s="13">
        <v>180.78126499999999</v>
      </c>
      <c r="AE1054" s="14">
        <f t="shared" si="334"/>
        <v>5.9171256259483718E-2</v>
      </c>
      <c r="AF1054" s="13">
        <v>167.556625</v>
      </c>
      <c r="AG1054" s="14">
        <f t="shared" si="335"/>
        <v>8.2520436815882725E-3</v>
      </c>
      <c r="AH1054" s="13">
        <v>45.980182999999997</v>
      </c>
      <c r="AI1054" s="14">
        <f t="shared" si="336"/>
        <v>3.4150674720840879E-3</v>
      </c>
      <c r="AJ1054" s="13">
        <v>139.88017300000001</v>
      </c>
      <c r="AK1054" s="14">
        <f t="shared" si="337"/>
        <v>9.4532349645419789E-3</v>
      </c>
      <c r="AL1054" s="13">
        <v>98.910004000000001</v>
      </c>
      <c r="AM1054" s="14">
        <f t="shared" si="338"/>
        <v>4.6888239408713783E-2</v>
      </c>
      <c r="AN1054" s="13">
        <v>208.81191999999999</v>
      </c>
      <c r="AO1054" s="14">
        <f t="shared" si="339"/>
        <v>8.751228958906454E-3</v>
      </c>
    </row>
    <row r="1055" spans="1:41" x14ac:dyDescent="0.2">
      <c r="A1055" s="50">
        <v>44784</v>
      </c>
      <c r="B1055" s="49">
        <v>166.836502</v>
      </c>
      <c r="C1055" s="14">
        <f t="shared" si="320"/>
        <v>-4.4317025261666476E-3</v>
      </c>
      <c r="D1055" s="13">
        <v>140.63999899999999</v>
      </c>
      <c r="E1055" s="14">
        <f t="shared" si="321"/>
        <v>-1.4366829989952645E-2</v>
      </c>
      <c r="F1055" s="13">
        <v>296.47000100000002</v>
      </c>
      <c r="G1055" s="14">
        <f t="shared" si="322"/>
        <v>4.6085055373508155E-3</v>
      </c>
      <c r="H1055" s="13">
        <v>37.410972999999998</v>
      </c>
      <c r="I1055" s="14">
        <f t="shared" si="323"/>
        <v>1.129381175918942E-2</v>
      </c>
      <c r="J1055" s="13">
        <v>43.429507999999998</v>
      </c>
      <c r="K1055" s="14">
        <f t="shared" si="324"/>
        <v>-2.6074657847194871E-3</v>
      </c>
      <c r="L1055" s="13">
        <v>117.307686</v>
      </c>
      <c r="M1055" s="14">
        <f t="shared" si="325"/>
        <v>4.6784656880671571E-2</v>
      </c>
      <c r="N1055" s="13">
        <v>118.839996</v>
      </c>
      <c r="O1055" s="14">
        <f t="shared" si="326"/>
        <v>-7.1846367715447945E-3</v>
      </c>
      <c r="P1055" s="13">
        <v>294.68975799999998</v>
      </c>
      <c r="Q1055" s="14">
        <f t="shared" si="327"/>
        <v>-2.8563457042264373E-3</v>
      </c>
      <c r="R1055" s="13">
        <v>34.076115000000001</v>
      </c>
      <c r="S1055" s="14">
        <f t="shared" si="328"/>
        <v>6.2200227482440695E-3</v>
      </c>
      <c r="T1055" s="13">
        <v>157.62086500000001</v>
      </c>
      <c r="U1055" s="14">
        <f t="shared" si="329"/>
        <v>-2.0683149096400899E-2</v>
      </c>
      <c r="V1055" s="13">
        <v>59.934994000000003</v>
      </c>
      <c r="W1055" s="14">
        <f t="shared" si="330"/>
        <v>-6.7557025295423845E-3</v>
      </c>
      <c r="X1055" s="13">
        <v>346.86474600000003</v>
      </c>
      <c r="Y1055" s="14">
        <f t="shared" si="331"/>
        <v>-7.9235608555217052E-3</v>
      </c>
      <c r="Z1055" s="13">
        <v>84.715362999999996</v>
      </c>
      <c r="AA1055" s="14">
        <f t="shared" si="332"/>
        <v>-2.9151498257895536E-3</v>
      </c>
      <c r="AB1055" s="13">
        <v>282.06564300000002</v>
      </c>
      <c r="AC1055" s="14">
        <f t="shared" si="333"/>
        <v>-7.400737634367327E-3</v>
      </c>
      <c r="AD1055" s="13">
        <v>179.23284899999999</v>
      </c>
      <c r="AE1055" s="14">
        <f t="shared" si="334"/>
        <v>-8.5651353308098255E-3</v>
      </c>
      <c r="AF1055" s="13">
        <v>166.69953899999999</v>
      </c>
      <c r="AG1055" s="14">
        <f t="shared" si="335"/>
        <v>-5.1152020995888225E-3</v>
      </c>
      <c r="AH1055" s="13">
        <v>44.452117999999999</v>
      </c>
      <c r="AI1055" s="14">
        <f t="shared" si="336"/>
        <v>-3.3233121320982995E-2</v>
      </c>
      <c r="AJ1055" s="13">
        <v>138.88580300000001</v>
      </c>
      <c r="AK1055" s="14">
        <f t="shared" si="337"/>
        <v>-7.1087272675878221E-3</v>
      </c>
      <c r="AL1055" s="13">
        <v>99.110000999999997</v>
      </c>
      <c r="AM1055" s="14">
        <f t="shared" si="338"/>
        <v>2.0220098262253572E-3</v>
      </c>
      <c r="AN1055" s="13">
        <v>208.17579699999999</v>
      </c>
      <c r="AO1055" s="14">
        <f t="shared" si="339"/>
        <v>-3.0463921791438198E-3</v>
      </c>
    </row>
    <row r="1056" spans="1:41" x14ac:dyDescent="0.2">
      <c r="A1056" s="50">
        <v>44785</v>
      </c>
      <c r="B1056" s="49">
        <v>170.411102</v>
      </c>
      <c r="C1056" s="14">
        <f t="shared" si="320"/>
        <v>2.1425766886433495E-2</v>
      </c>
      <c r="D1056" s="13">
        <v>143.550003</v>
      </c>
      <c r="E1056" s="14">
        <f t="shared" si="321"/>
        <v>2.0691154868395678E-2</v>
      </c>
      <c r="F1056" s="13">
        <v>301.54998799999998</v>
      </c>
      <c r="G1056" s="14">
        <f t="shared" si="322"/>
        <v>1.7134910725756569E-2</v>
      </c>
      <c r="H1056" s="13">
        <v>37.980690000000003</v>
      </c>
      <c r="I1056" s="14">
        <f t="shared" si="323"/>
        <v>1.5228606858207261E-2</v>
      </c>
      <c r="J1056" s="13">
        <v>44.101284</v>
      </c>
      <c r="K1056" s="14">
        <f t="shared" si="324"/>
        <v>1.5468192732001507E-2</v>
      </c>
      <c r="L1056" s="13">
        <v>121.175079</v>
      </c>
      <c r="M1056" s="14">
        <f t="shared" si="325"/>
        <v>3.2967942100571301E-2</v>
      </c>
      <c r="N1056" s="13">
        <v>121.68</v>
      </c>
      <c r="O1056" s="14">
        <f t="shared" si="326"/>
        <v>2.389771201271329E-2</v>
      </c>
      <c r="P1056" s="13">
        <v>298.67343099999999</v>
      </c>
      <c r="Q1056" s="14">
        <f t="shared" si="327"/>
        <v>1.3518192919348193E-2</v>
      </c>
      <c r="R1056" s="13">
        <v>34.573996999999999</v>
      </c>
      <c r="S1056" s="14">
        <f t="shared" si="328"/>
        <v>1.4610879203805771E-2</v>
      </c>
      <c r="T1056" s="13">
        <v>155.88566599999999</v>
      </c>
      <c r="U1056" s="14">
        <f t="shared" si="329"/>
        <v>-1.100868847534886E-2</v>
      </c>
      <c r="V1056" s="13">
        <v>60.390053000000002</v>
      </c>
      <c r="W1056" s="14">
        <f t="shared" si="330"/>
        <v>7.5925426804914764E-3</v>
      </c>
      <c r="X1056" s="13">
        <v>350.515625</v>
      </c>
      <c r="Y1056" s="14">
        <f t="shared" si="331"/>
        <v>1.0525367717824974E-2</v>
      </c>
      <c r="Z1056" s="13">
        <v>86.706305999999998</v>
      </c>
      <c r="AA1056" s="14">
        <f t="shared" si="332"/>
        <v>2.350155779890839E-2</v>
      </c>
      <c r="AB1056" s="13">
        <v>286.87124599999999</v>
      </c>
      <c r="AC1056" s="14">
        <f t="shared" si="333"/>
        <v>1.7037179533417879E-2</v>
      </c>
      <c r="AD1056" s="13">
        <v>186.894882</v>
      </c>
      <c r="AE1056" s="14">
        <f t="shared" si="334"/>
        <v>4.2749044289308813E-2</v>
      </c>
      <c r="AF1056" s="13">
        <v>168.88041699999999</v>
      </c>
      <c r="AG1056" s="14">
        <f t="shared" si="335"/>
        <v>1.3082687649184299E-2</v>
      </c>
      <c r="AH1056" s="13">
        <v>46.127468</v>
      </c>
      <c r="AI1056" s="14">
        <f t="shared" si="336"/>
        <v>3.7688867828525208E-2</v>
      </c>
      <c r="AJ1056" s="13">
        <v>140.233902</v>
      </c>
      <c r="AK1056" s="14">
        <f t="shared" si="337"/>
        <v>9.7065284635320381E-3</v>
      </c>
      <c r="AL1056" s="13">
        <v>101.099998</v>
      </c>
      <c r="AM1056" s="14">
        <f t="shared" si="338"/>
        <v>2.0078669961874018E-2</v>
      </c>
      <c r="AN1056" s="13">
        <v>208.42236299999999</v>
      </c>
      <c r="AO1056" s="14">
        <f t="shared" si="339"/>
        <v>1.1844124223527874E-3</v>
      </c>
    </row>
    <row r="1057" spans="1:41" x14ac:dyDescent="0.2">
      <c r="A1057" s="50">
        <v>44788</v>
      </c>
      <c r="B1057" s="49">
        <v>171.49037200000001</v>
      </c>
      <c r="C1057" s="14">
        <f t="shared" si="320"/>
        <v>6.3333314985547506E-3</v>
      </c>
      <c r="D1057" s="13">
        <v>143.179993</v>
      </c>
      <c r="E1057" s="14">
        <f t="shared" si="321"/>
        <v>-2.5775687374942624E-3</v>
      </c>
      <c r="F1057" s="13">
        <v>302.82000699999998</v>
      </c>
      <c r="G1057" s="14">
        <f t="shared" si="322"/>
        <v>4.2116367121194376E-3</v>
      </c>
      <c r="H1057" s="13">
        <v>38.521912</v>
      </c>
      <c r="I1057" s="14">
        <f t="shared" si="323"/>
        <v>1.4249925422629151E-2</v>
      </c>
      <c r="J1057" s="13">
        <v>44.082363000000001</v>
      </c>
      <c r="K1057" s="14">
        <f t="shared" si="324"/>
        <v>-4.2903512741254701E-4</v>
      </c>
      <c r="L1057" s="13">
        <v>123.85633900000001</v>
      </c>
      <c r="M1057" s="14">
        <f t="shared" si="325"/>
        <v>2.2127157020463084E-2</v>
      </c>
      <c r="N1057" s="13">
        <v>122.08000199999999</v>
      </c>
      <c r="O1057" s="14">
        <f t="shared" si="326"/>
        <v>3.2873274161735466E-3</v>
      </c>
      <c r="P1057" s="13">
        <v>298.40786700000001</v>
      </c>
      <c r="Q1057" s="14">
        <f t="shared" si="327"/>
        <v>-8.8914504082548973E-4</v>
      </c>
      <c r="R1057" s="13">
        <v>34.794212000000002</v>
      </c>
      <c r="S1057" s="14">
        <f t="shared" si="328"/>
        <v>6.3693821689174701E-3</v>
      </c>
      <c r="T1057" s="13">
        <v>156.63069200000001</v>
      </c>
      <c r="U1057" s="14">
        <f t="shared" si="329"/>
        <v>4.7793104979902967E-3</v>
      </c>
      <c r="V1057" s="13">
        <v>61.148482999999999</v>
      </c>
      <c r="W1057" s="14">
        <f t="shared" si="330"/>
        <v>1.2558856340132651E-2</v>
      </c>
      <c r="X1057" s="13">
        <v>356.135468</v>
      </c>
      <c r="Y1057" s="14">
        <f t="shared" si="331"/>
        <v>1.6033074131859282E-2</v>
      </c>
      <c r="Z1057" s="13">
        <v>86.306213</v>
      </c>
      <c r="AA1057" s="14">
        <f t="shared" si="332"/>
        <v>-4.6143471963849825E-3</v>
      </c>
      <c r="AB1057" s="13">
        <v>288.40429699999999</v>
      </c>
      <c r="AC1057" s="14">
        <f t="shared" si="333"/>
        <v>5.3440385586780437E-3</v>
      </c>
      <c r="AD1057" s="13">
        <v>190.12153599999999</v>
      </c>
      <c r="AE1057" s="14">
        <f t="shared" si="334"/>
        <v>1.7264539111349286E-2</v>
      </c>
      <c r="AF1057" s="13">
        <v>170.73748800000001</v>
      </c>
      <c r="AG1057" s="14">
        <f t="shared" si="335"/>
        <v>1.099636673682558E-2</v>
      </c>
      <c r="AH1057" s="13">
        <v>45.796081999999998</v>
      </c>
      <c r="AI1057" s="14">
        <f t="shared" si="336"/>
        <v>-7.1841359252582393E-3</v>
      </c>
      <c r="AJ1057" s="13">
        <v>142.04096999999999</v>
      </c>
      <c r="AK1057" s="14">
        <f t="shared" si="337"/>
        <v>1.2886099396991701E-2</v>
      </c>
      <c r="AL1057" s="13">
        <v>101.510002</v>
      </c>
      <c r="AM1057" s="14">
        <f t="shared" si="338"/>
        <v>4.0554303472883912E-3</v>
      </c>
      <c r="AN1057" s="13">
        <v>213.442307</v>
      </c>
      <c r="AO1057" s="14">
        <f t="shared" si="339"/>
        <v>2.4085438470918819E-2</v>
      </c>
    </row>
    <row r="1058" spans="1:41" x14ac:dyDescent="0.2">
      <c r="A1058" s="50">
        <v>44789</v>
      </c>
      <c r="B1058" s="49">
        <v>171.33195499999999</v>
      </c>
      <c r="C1058" s="14">
        <f t="shared" si="320"/>
        <v>-9.2376614589195771E-4</v>
      </c>
      <c r="D1058" s="13">
        <v>144.779999</v>
      </c>
      <c r="E1058" s="14">
        <f t="shared" si="321"/>
        <v>1.1174787527751917E-2</v>
      </c>
      <c r="F1058" s="13">
        <v>306.64999399999999</v>
      </c>
      <c r="G1058" s="14">
        <f t="shared" si="322"/>
        <v>1.2647734335466287E-2</v>
      </c>
      <c r="H1058" s="13">
        <v>38.322513999999998</v>
      </c>
      <c r="I1058" s="14">
        <f t="shared" si="323"/>
        <v>-5.1762228209233374E-3</v>
      </c>
      <c r="J1058" s="13">
        <v>44.252670000000002</v>
      </c>
      <c r="K1058" s="14">
        <f t="shared" si="324"/>
        <v>3.8633818246085472E-3</v>
      </c>
      <c r="L1058" s="13">
        <v>124.554062</v>
      </c>
      <c r="M1058" s="14">
        <f t="shared" si="325"/>
        <v>5.6333249120175122E-3</v>
      </c>
      <c r="N1058" s="13">
        <v>121.699997</v>
      </c>
      <c r="O1058" s="14">
        <f t="shared" si="326"/>
        <v>-3.1127538808526367E-3</v>
      </c>
      <c r="P1058" s="13">
        <v>310.520172</v>
      </c>
      <c r="Q1058" s="14">
        <f t="shared" si="327"/>
        <v>4.0589764344248991E-2</v>
      </c>
      <c r="R1058" s="13">
        <v>34.650588999999997</v>
      </c>
      <c r="S1058" s="14">
        <f t="shared" si="328"/>
        <v>-4.1277842418160349E-3</v>
      </c>
      <c r="T1058" s="13">
        <v>158.02642800000001</v>
      </c>
      <c r="U1058" s="14">
        <f t="shared" si="329"/>
        <v>8.9109993844629365E-3</v>
      </c>
      <c r="V1058" s="13">
        <v>61.650939999999999</v>
      </c>
      <c r="W1058" s="14">
        <f t="shared" si="330"/>
        <v>8.2169986130318229E-3</v>
      </c>
      <c r="X1058" s="13">
        <v>355.44284099999999</v>
      </c>
      <c r="Y1058" s="14">
        <f t="shared" si="331"/>
        <v>-1.9448413938935039E-3</v>
      </c>
      <c r="Z1058" s="13">
        <v>86.296683999999999</v>
      </c>
      <c r="AA1058" s="14">
        <f t="shared" si="332"/>
        <v>-1.1040920078375649E-4</v>
      </c>
      <c r="AB1058" s="13">
        <v>287.65744000000001</v>
      </c>
      <c r="AC1058" s="14">
        <f t="shared" si="333"/>
        <v>-2.5896181428946008E-3</v>
      </c>
      <c r="AD1058" s="13">
        <v>188.593109</v>
      </c>
      <c r="AE1058" s="14">
        <f t="shared" si="334"/>
        <v>-8.0392102449666769E-3</v>
      </c>
      <c r="AF1058" s="13">
        <v>171.72795099999999</v>
      </c>
      <c r="AG1058" s="14">
        <f t="shared" si="335"/>
        <v>5.8010868708573415E-3</v>
      </c>
      <c r="AH1058" s="13">
        <v>45.897339000000002</v>
      </c>
      <c r="AI1058" s="14">
        <f t="shared" si="336"/>
        <v>2.211040673741671E-3</v>
      </c>
      <c r="AJ1058" s="13">
        <v>143.35086100000001</v>
      </c>
      <c r="AK1058" s="14">
        <f t="shared" si="337"/>
        <v>9.2219237872004367E-3</v>
      </c>
      <c r="AL1058" s="13">
        <v>102.08000199999999</v>
      </c>
      <c r="AM1058" s="14">
        <f t="shared" si="338"/>
        <v>5.6152102134723325E-3</v>
      </c>
      <c r="AN1058" s="13">
        <v>214.15240499999999</v>
      </c>
      <c r="AO1058" s="14">
        <f t="shared" si="339"/>
        <v>3.3268849553804714E-3</v>
      </c>
    </row>
    <row r="1059" spans="1:41" x14ac:dyDescent="0.2">
      <c r="A1059" s="50">
        <v>44790</v>
      </c>
      <c r="B1059" s="49">
        <v>172.837006</v>
      </c>
      <c r="C1059" s="14">
        <f t="shared" si="320"/>
        <v>8.7844150263738374E-3</v>
      </c>
      <c r="D1059" s="13">
        <v>142.10000600000001</v>
      </c>
      <c r="E1059" s="14">
        <f t="shared" si="321"/>
        <v>-1.8510795817867076E-2</v>
      </c>
      <c r="F1059" s="13">
        <v>304.26001000000002</v>
      </c>
      <c r="G1059" s="14">
        <f t="shared" si="322"/>
        <v>-7.7938498182392735E-3</v>
      </c>
      <c r="H1059" s="13">
        <v>37.278041999999999</v>
      </c>
      <c r="I1059" s="14">
        <f t="shared" si="323"/>
        <v>-2.7254788138377339E-2</v>
      </c>
      <c r="J1059" s="13">
        <v>44.148589999999999</v>
      </c>
      <c r="K1059" s="14">
        <f t="shared" si="324"/>
        <v>-2.3519484813007141E-3</v>
      </c>
      <c r="L1059" s="13">
        <v>122.41104900000001</v>
      </c>
      <c r="M1059" s="14">
        <f t="shared" si="325"/>
        <v>-1.7205484635258173E-2</v>
      </c>
      <c r="N1059" s="13">
        <v>119.550003</v>
      </c>
      <c r="O1059" s="14">
        <f t="shared" si="326"/>
        <v>-1.7666343903032233E-2</v>
      </c>
      <c r="P1059" s="13">
        <v>308.98361199999999</v>
      </c>
      <c r="Q1059" s="14">
        <f t="shared" si="327"/>
        <v>-4.9483419711618959E-3</v>
      </c>
      <c r="R1059" s="13">
        <v>34.258034000000002</v>
      </c>
      <c r="S1059" s="14">
        <f t="shared" si="328"/>
        <v>-1.1328956053243244E-2</v>
      </c>
      <c r="T1059" s="13">
        <v>158.03582800000001</v>
      </c>
      <c r="U1059" s="14">
        <f t="shared" si="329"/>
        <v>5.9483721292385994E-5</v>
      </c>
      <c r="V1059" s="13">
        <v>61.508732000000002</v>
      </c>
      <c r="W1059" s="14">
        <f t="shared" si="330"/>
        <v>-2.3066639373219289E-3</v>
      </c>
      <c r="X1059" s="13">
        <v>351.56436200000002</v>
      </c>
      <c r="Y1059" s="14">
        <f t="shared" si="331"/>
        <v>-1.09116812961777E-2</v>
      </c>
      <c r="Z1059" s="13">
        <v>86.725364999999996</v>
      </c>
      <c r="AA1059" s="14">
        <f t="shared" si="332"/>
        <v>4.9675257510473081E-3</v>
      </c>
      <c r="AB1059" s="13">
        <v>286.89913899999999</v>
      </c>
      <c r="AC1059" s="14">
        <f t="shared" si="333"/>
        <v>-2.6361251076976178E-3</v>
      </c>
      <c r="AD1059" s="13">
        <v>183.158783</v>
      </c>
      <c r="AE1059" s="14">
        <f t="shared" si="334"/>
        <v>-2.8815082527750224E-2</v>
      </c>
      <c r="AF1059" s="13">
        <v>171.63267500000001</v>
      </c>
      <c r="AG1059" s="14">
        <f t="shared" si="335"/>
        <v>-5.5480776102656559E-4</v>
      </c>
      <c r="AH1059" s="13">
        <v>45.354228999999997</v>
      </c>
      <c r="AI1059" s="14">
        <f t="shared" si="336"/>
        <v>-1.1833147886852524E-2</v>
      </c>
      <c r="AJ1059" s="13">
        <v>142.691147</v>
      </c>
      <c r="AK1059" s="14">
        <f t="shared" si="337"/>
        <v>-4.6020930421897255E-3</v>
      </c>
      <c r="AL1059" s="13">
        <v>99.419998000000007</v>
      </c>
      <c r="AM1059" s="14">
        <f t="shared" si="338"/>
        <v>-2.6058032404818965E-2</v>
      </c>
      <c r="AN1059" s="13">
        <v>211.568466</v>
      </c>
      <c r="AO1059" s="14">
        <f t="shared" si="339"/>
        <v>-1.2065888309776285E-2</v>
      </c>
    </row>
    <row r="1060" spans="1:41" x14ac:dyDescent="0.2">
      <c r="A1060" s="50">
        <v>44791</v>
      </c>
      <c r="B1060" s="49">
        <v>172.44096400000001</v>
      </c>
      <c r="C1060" s="14">
        <f t="shared" si="320"/>
        <v>-2.2914190031734227E-3</v>
      </c>
      <c r="D1060" s="13">
        <v>142.300003</v>
      </c>
      <c r="E1060" s="14">
        <f t="shared" si="321"/>
        <v>1.4074383642179722E-3</v>
      </c>
      <c r="F1060" s="13">
        <v>304.26998900000001</v>
      </c>
      <c r="G1060" s="14">
        <f t="shared" si="322"/>
        <v>3.2797606231538268E-5</v>
      </c>
      <c r="H1060" s="13">
        <v>36.660854</v>
      </c>
      <c r="I1060" s="14">
        <f t="shared" si="323"/>
        <v>-1.6556341666227992E-2</v>
      </c>
      <c r="J1060" s="13">
        <v>46.712733999999998</v>
      </c>
      <c r="K1060" s="14">
        <f t="shared" si="324"/>
        <v>5.8079861667156285E-2</v>
      </c>
      <c r="L1060" s="13">
        <v>122.2715</v>
      </c>
      <c r="M1060" s="14">
        <f t="shared" si="325"/>
        <v>-1.140003301499326E-3</v>
      </c>
      <c r="N1060" s="13">
        <v>120.16999800000001</v>
      </c>
      <c r="O1060" s="14">
        <f t="shared" si="326"/>
        <v>5.1860726427586101E-3</v>
      </c>
      <c r="P1060" s="13">
        <v>308.461975</v>
      </c>
      <c r="Q1060" s="14">
        <f t="shared" si="327"/>
        <v>-1.688235167630836E-3</v>
      </c>
      <c r="R1060" s="13">
        <v>34.660167999999999</v>
      </c>
      <c r="S1060" s="14">
        <f t="shared" si="328"/>
        <v>1.173838522082149E-2</v>
      </c>
      <c r="T1060" s="13">
        <v>157.27195699999999</v>
      </c>
      <c r="U1060" s="14">
        <f t="shared" si="329"/>
        <v>-4.833530533342234E-3</v>
      </c>
      <c r="V1060" s="13">
        <v>61.831069999999997</v>
      </c>
      <c r="W1060" s="14">
        <f t="shared" si="330"/>
        <v>5.2405242234547789E-3</v>
      </c>
      <c r="X1060" s="13">
        <v>353.57284499999997</v>
      </c>
      <c r="Y1060" s="14">
        <f t="shared" si="331"/>
        <v>5.7129880530950583E-3</v>
      </c>
      <c r="Z1060" s="13">
        <v>87.068306000000007</v>
      </c>
      <c r="AA1060" s="14">
        <f t="shared" si="332"/>
        <v>3.9543333141349724E-3</v>
      </c>
      <c r="AB1060" s="13">
        <v>285.766571</v>
      </c>
      <c r="AC1060" s="14">
        <f t="shared" si="333"/>
        <v>-3.9476172844142843E-3</v>
      </c>
      <c r="AD1060" s="13">
        <v>187.53422499999999</v>
      </c>
      <c r="AE1060" s="14">
        <f t="shared" si="334"/>
        <v>2.3888791617489469E-2</v>
      </c>
      <c r="AF1060" s="13">
        <v>171.804123</v>
      </c>
      <c r="AG1060" s="14">
        <f t="shared" si="335"/>
        <v>9.989240102445951E-4</v>
      </c>
      <c r="AH1060" s="13">
        <v>44.719070000000002</v>
      </c>
      <c r="AI1060" s="14">
        <f t="shared" si="336"/>
        <v>-1.4004405190087055E-2</v>
      </c>
      <c r="AJ1060" s="13">
        <v>143.197891</v>
      </c>
      <c r="AK1060" s="14">
        <f t="shared" si="337"/>
        <v>3.5513345477558023E-3</v>
      </c>
      <c r="AL1060" s="13">
        <v>99.860000999999997</v>
      </c>
      <c r="AM1060" s="14">
        <f t="shared" si="338"/>
        <v>4.4256991435465132E-3</v>
      </c>
      <c r="AN1060" s="13">
        <v>212.28840600000001</v>
      </c>
      <c r="AO1060" s="14">
        <f t="shared" si="339"/>
        <v>3.4028700666572931E-3</v>
      </c>
    </row>
    <row r="1061" spans="1:41" x14ac:dyDescent="0.2">
      <c r="A1061" s="50">
        <v>44792</v>
      </c>
      <c r="B1061" s="49">
        <v>169.83677700000001</v>
      </c>
      <c r="C1061" s="14">
        <f t="shared" si="320"/>
        <v>-1.5101904672720323E-2</v>
      </c>
      <c r="D1061" s="13">
        <v>138.229996</v>
      </c>
      <c r="E1061" s="14">
        <f t="shared" si="321"/>
        <v>-2.860159461837819E-2</v>
      </c>
      <c r="F1061" s="13">
        <v>297.27999899999998</v>
      </c>
      <c r="G1061" s="14">
        <f t="shared" si="322"/>
        <v>-2.2972985350849129E-2</v>
      </c>
      <c r="H1061" s="13">
        <v>36.727322000000001</v>
      </c>
      <c r="I1061" s="14">
        <f t="shared" si="323"/>
        <v>1.813051054402548E-3</v>
      </c>
      <c r="J1061" s="13">
        <v>46.078795999999997</v>
      </c>
      <c r="K1061" s="14">
        <f t="shared" si="324"/>
        <v>-1.3570989015543433E-2</v>
      </c>
      <c r="L1061" s="13">
        <v>119.749725</v>
      </c>
      <c r="M1061" s="14">
        <f t="shared" si="325"/>
        <v>-2.0624389166731483E-2</v>
      </c>
      <c r="N1061" s="13">
        <v>117.209999</v>
      </c>
      <c r="O1061" s="14">
        <f t="shared" si="326"/>
        <v>-2.46317637452238E-2</v>
      </c>
      <c r="P1061" s="13">
        <v>304.77227800000003</v>
      </c>
      <c r="Q1061" s="14">
        <f t="shared" si="327"/>
        <v>-1.1961594293753652E-2</v>
      </c>
      <c r="R1061" s="13">
        <v>33.875045999999998</v>
      </c>
      <c r="S1061" s="14">
        <f t="shared" si="328"/>
        <v>-2.2651996378090344E-2</v>
      </c>
      <c r="T1061" s="13">
        <v>159.66731300000001</v>
      </c>
      <c r="U1061" s="14">
        <f t="shared" si="329"/>
        <v>1.5230661878264939E-2</v>
      </c>
      <c r="V1061" s="13">
        <v>61.783669000000003</v>
      </c>
      <c r="W1061" s="14">
        <f t="shared" si="330"/>
        <v>-7.6662105313707318E-4</v>
      </c>
      <c r="X1061" s="13">
        <v>350.52554300000003</v>
      </c>
      <c r="Y1061" s="14">
        <f t="shared" si="331"/>
        <v>-8.6185973925683168E-3</v>
      </c>
      <c r="Z1061" s="13">
        <v>87.716071999999997</v>
      </c>
      <c r="AA1061" s="14">
        <f t="shared" si="332"/>
        <v>7.4397450663619136E-3</v>
      </c>
      <c r="AB1061" s="13">
        <v>281.80758700000001</v>
      </c>
      <c r="AC1061" s="14">
        <f t="shared" si="333"/>
        <v>-1.3853908755478539E-2</v>
      </c>
      <c r="AD1061" s="13">
        <v>178.303833</v>
      </c>
      <c r="AE1061" s="14">
        <f t="shared" si="334"/>
        <v>-4.9219773084086316E-2</v>
      </c>
      <c r="AF1061" s="13">
        <v>171.585083</v>
      </c>
      <c r="AG1061" s="14">
        <f t="shared" si="335"/>
        <v>-1.2749402993081915E-3</v>
      </c>
      <c r="AH1061" s="13">
        <v>45.243766999999998</v>
      </c>
      <c r="AI1061" s="14">
        <f t="shared" si="336"/>
        <v>1.1733182286661981E-2</v>
      </c>
      <c r="AJ1061" s="13">
        <v>143.15962200000001</v>
      </c>
      <c r="AK1061" s="14">
        <f t="shared" si="337"/>
        <v>-2.6724555601165267E-4</v>
      </c>
      <c r="AL1061" s="13">
        <v>96.559997999999993</v>
      </c>
      <c r="AM1061" s="14">
        <f t="shared" si="338"/>
        <v>-3.3046294481811622E-2</v>
      </c>
      <c r="AN1061" s="13">
        <v>209.89186100000001</v>
      </c>
      <c r="AO1061" s="14">
        <f t="shared" si="339"/>
        <v>-1.1289099791912394E-2</v>
      </c>
    </row>
    <row r="1062" spans="1:41" x14ac:dyDescent="0.2">
      <c r="A1062" s="50">
        <v>44795</v>
      </c>
      <c r="B1062" s="49">
        <v>165.925522</v>
      </c>
      <c r="C1062" s="14">
        <f t="shared" si="320"/>
        <v>-2.3029493782727672E-2</v>
      </c>
      <c r="D1062" s="13">
        <v>133.220001</v>
      </c>
      <c r="E1062" s="14">
        <f t="shared" si="321"/>
        <v>-3.6243906134526771E-2</v>
      </c>
      <c r="F1062" s="13">
        <v>288.69000199999999</v>
      </c>
      <c r="G1062" s="14">
        <f t="shared" si="322"/>
        <v>-2.8895307551450755E-2</v>
      </c>
      <c r="H1062" s="13">
        <v>35.720829000000002</v>
      </c>
      <c r="I1062" s="14">
        <f t="shared" si="323"/>
        <v>-2.7404475610827261E-2</v>
      </c>
      <c r="J1062" s="13">
        <v>45.142085999999999</v>
      </c>
      <c r="K1062" s="14">
        <f t="shared" si="324"/>
        <v>-2.0328439137168419E-2</v>
      </c>
      <c r="L1062" s="13">
        <v>115.56337000000001</v>
      </c>
      <c r="M1062" s="14">
        <f t="shared" si="325"/>
        <v>-3.4959203455373178E-2</v>
      </c>
      <c r="N1062" s="13">
        <v>114.239998</v>
      </c>
      <c r="O1062" s="14">
        <f t="shared" si="326"/>
        <v>-2.533914363398293E-2</v>
      </c>
      <c r="P1062" s="13">
        <v>296.131439</v>
      </c>
      <c r="Q1062" s="14">
        <f t="shared" si="327"/>
        <v>-2.8351787953627583E-2</v>
      </c>
      <c r="R1062" s="13">
        <v>32.400557999999997</v>
      </c>
      <c r="S1062" s="14">
        <f t="shared" si="328"/>
        <v>-4.3527261926079808E-2</v>
      </c>
      <c r="T1062" s="13">
        <v>159.107178</v>
      </c>
      <c r="U1062" s="14">
        <f t="shared" si="329"/>
        <v>-3.5081381998330885E-3</v>
      </c>
      <c r="V1062" s="13">
        <v>60.864066999999999</v>
      </c>
      <c r="W1062" s="14">
        <f t="shared" si="330"/>
        <v>-1.4884224502756616E-2</v>
      </c>
      <c r="X1062" s="13">
        <v>341.84848</v>
      </c>
      <c r="Y1062" s="14">
        <f t="shared" si="331"/>
        <v>-2.4754438508922116E-2</v>
      </c>
      <c r="Z1062" s="13">
        <v>86.839684000000005</v>
      </c>
      <c r="AA1062" s="14">
        <f t="shared" si="332"/>
        <v>-9.9911906679996942E-3</v>
      </c>
      <c r="AB1062" s="13">
        <v>273.535034</v>
      </c>
      <c r="AC1062" s="14">
        <f t="shared" si="333"/>
        <v>-2.9355323921779308E-2</v>
      </c>
      <c r="AD1062" s="13">
        <v>170.16233800000001</v>
      </c>
      <c r="AE1062" s="14">
        <f t="shared" si="334"/>
        <v>-4.5660796310531326E-2</v>
      </c>
      <c r="AF1062" s="13">
        <v>169.94702100000001</v>
      </c>
      <c r="AG1062" s="14">
        <f t="shared" si="335"/>
        <v>-9.5466457302700869E-3</v>
      </c>
      <c r="AH1062" s="13">
        <v>45.013634000000003</v>
      </c>
      <c r="AI1062" s="14">
        <f t="shared" si="336"/>
        <v>-5.0865128007576699E-3</v>
      </c>
      <c r="AJ1062" s="13">
        <v>142.77719099999999</v>
      </c>
      <c r="AK1062" s="14">
        <f t="shared" si="337"/>
        <v>-2.6713607835596731E-3</v>
      </c>
      <c r="AL1062" s="13">
        <v>93.580001999999993</v>
      </c>
      <c r="AM1062" s="14">
        <f t="shared" si="338"/>
        <v>-3.0861599645020665E-2</v>
      </c>
      <c r="AN1062" s="13">
        <v>205.73979199999999</v>
      </c>
      <c r="AO1062" s="14">
        <f t="shared" si="339"/>
        <v>-1.9781943807721136E-2</v>
      </c>
    </row>
    <row r="1063" spans="1:41" x14ac:dyDescent="0.2">
      <c r="A1063" s="50">
        <v>44796</v>
      </c>
      <c r="B1063" s="49">
        <v>165.58886699999999</v>
      </c>
      <c r="C1063" s="14">
        <f t="shared" si="320"/>
        <v>-2.0289524838741357E-3</v>
      </c>
      <c r="D1063" s="13">
        <v>133.61999499999999</v>
      </c>
      <c r="E1063" s="14">
        <f t="shared" si="321"/>
        <v>3.0025071085233446E-3</v>
      </c>
      <c r="F1063" s="13">
        <v>289.64999399999999</v>
      </c>
      <c r="G1063" s="14">
        <f t="shared" si="322"/>
        <v>3.3253385754592468E-3</v>
      </c>
      <c r="H1063" s="13">
        <v>35.360011999999998</v>
      </c>
      <c r="I1063" s="14">
        <f t="shared" si="323"/>
        <v>-1.010102537093982E-2</v>
      </c>
      <c r="J1063" s="13">
        <v>44.858234000000003</v>
      </c>
      <c r="K1063" s="14">
        <f t="shared" si="324"/>
        <v>-6.2879681723170266E-3</v>
      </c>
      <c r="L1063" s="13">
        <v>114.48687700000001</v>
      </c>
      <c r="M1063" s="14">
        <f t="shared" si="325"/>
        <v>-9.3151748689918046E-3</v>
      </c>
      <c r="N1063" s="13">
        <v>113.860001</v>
      </c>
      <c r="O1063" s="14">
        <f t="shared" si="326"/>
        <v>-3.3263043299422979E-3</v>
      </c>
      <c r="P1063" s="13">
        <v>291.09491000000003</v>
      </c>
      <c r="Q1063" s="14">
        <f t="shared" si="327"/>
        <v>-1.7007748373518594E-2</v>
      </c>
      <c r="R1063" s="13">
        <v>32.505878000000003</v>
      </c>
      <c r="S1063" s="14">
        <f t="shared" si="328"/>
        <v>3.2505613020616941E-3</v>
      </c>
      <c r="T1063" s="13">
        <v>157.72108499999999</v>
      </c>
      <c r="U1063" s="14">
        <f t="shared" si="329"/>
        <v>-8.7116936986967319E-3</v>
      </c>
      <c r="V1063" s="13">
        <v>60.930430999999999</v>
      </c>
      <c r="W1063" s="14">
        <f t="shared" si="330"/>
        <v>1.090364204547889E-3</v>
      </c>
      <c r="X1063" s="13">
        <v>337.27743500000003</v>
      </c>
      <c r="Y1063" s="14">
        <f t="shared" si="331"/>
        <v>-1.3371552800234721E-2</v>
      </c>
      <c r="Z1063" s="13">
        <v>85.925171000000006</v>
      </c>
      <c r="AA1063" s="14">
        <f t="shared" si="332"/>
        <v>-1.0531049375997248E-2</v>
      </c>
      <c r="AB1063" s="13">
        <v>272.24496499999998</v>
      </c>
      <c r="AC1063" s="14">
        <f t="shared" si="333"/>
        <v>-4.7162843498870233E-3</v>
      </c>
      <c r="AD1063" s="13">
        <v>171.63082900000001</v>
      </c>
      <c r="AE1063" s="14">
        <f t="shared" si="334"/>
        <v>8.6299413681070192E-3</v>
      </c>
      <c r="AF1063" s="13">
        <v>169.87086500000001</v>
      </c>
      <c r="AG1063" s="14">
        <f t="shared" si="335"/>
        <v>-4.4811612202366735E-4</v>
      </c>
      <c r="AH1063" s="13">
        <v>44.194363000000003</v>
      </c>
      <c r="AI1063" s="14">
        <f t="shared" si="336"/>
        <v>-1.8200507872792482E-2</v>
      </c>
      <c r="AJ1063" s="13">
        <v>140.02357499999999</v>
      </c>
      <c r="AK1063" s="14">
        <f t="shared" si="337"/>
        <v>-1.9286105719785396E-2</v>
      </c>
      <c r="AL1063" s="13">
        <v>93.199996999999996</v>
      </c>
      <c r="AM1063" s="14">
        <f t="shared" si="338"/>
        <v>-4.060750073503927E-3</v>
      </c>
      <c r="AN1063" s="13">
        <v>203.954666</v>
      </c>
      <c r="AO1063" s="14">
        <f t="shared" si="339"/>
        <v>-8.6766200288566075E-3</v>
      </c>
    </row>
    <row r="1064" spans="1:41" x14ac:dyDescent="0.2">
      <c r="A1064" s="50">
        <v>44797</v>
      </c>
      <c r="B1064" s="49">
        <v>165.885941</v>
      </c>
      <c r="C1064" s="14">
        <f t="shared" si="320"/>
        <v>1.7940457313474489E-3</v>
      </c>
      <c r="D1064" s="13">
        <v>133.800003</v>
      </c>
      <c r="E1064" s="14">
        <f t="shared" si="321"/>
        <v>1.3471636486741545E-3</v>
      </c>
      <c r="F1064" s="13">
        <v>293.51998900000001</v>
      </c>
      <c r="G1064" s="14">
        <f t="shared" si="322"/>
        <v>1.3360935888712788E-2</v>
      </c>
      <c r="H1064" s="13">
        <v>35.236575999999999</v>
      </c>
      <c r="I1064" s="14">
        <f t="shared" si="323"/>
        <v>-3.4908359193994709E-3</v>
      </c>
      <c r="J1064" s="13">
        <v>44.536526000000002</v>
      </c>
      <c r="K1064" s="14">
        <f t="shared" si="324"/>
        <v>-7.1716599454182406E-3</v>
      </c>
      <c r="L1064" s="13">
        <v>116.031845</v>
      </c>
      <c r="M1064" s="14">
        <f t="shared" si="325"/>
        <v>1.3494716953454722E-2</v>
      </c>
      <c r="N1064" s="13">
        <v>113.69000200000001</v>
      </c>
      <c r="O1064" s="14">
        <f t="shared" si="326"/>
        <v>-1.4930528588348313E-3</v>
      </c>
      <c r="P1064" s="13">
        <v>292.24258400000002</v>
      </c>
      <c r="Q1064" s="14">
        <f t="shared" si="327"/>
        <v>3.9426110198903519E-3</v>
      </c>
      <c r="R1064" s="13">
        <v>32.419704000000003</v>
      </c>
      <c r="S1064" s="14">
        <f t="shared" si="328"/>
        <v>-2.6510282232646842E-3</v>
      </c>
      <c r="T1064" s="13">
        <v>157.198914</v>
      </c>
      <c r="U1064" s="14">
        <f t="shared" si="329"/>
        <v>-3.3107241178310653E-3</v>
      </c>
      <c r="V1064" s="13">
        <v>61.015759000000003</v>
      </c>
      <c r="W1064" s="14">
        <f t="shared" si="330"/>
        <v>1.4004168130701267E-3</v>
      </c>
      <c r="X1064" s="13">
        <v>336.10992399999998</v>
      </c>
      <c r="Y1064" s="14">
        <f t="shared" si="331"/>
        <v>-3.4615745936280584E-3</v>
      </c>
      <c r="Z1064" s="13">
        <v>85.744179000000003</v>
      </c>
      <c r="AA1064" s="14">
        <f t="shared" si="332"/>
        <v>-2.106390920071699E-3</v>
      </c>
      <c r="AB1064" s="13">
        <v>271.604828</v>
      </c>
      <c r="AC1064" s="14">
        <f t="shared" si="333"/>
        <v>-2.3513272320756506E-3</v>
      </c>
      <c r="AD1064" s="13">
        <v>172.04040499999999</v>
      </c>
      <c r="AE1064" s="14">
        <f t="shared" si="334"/>
        <v>2.3863777992938484E-3</v>
      </c>
      <c r="AF1064" s="13">
        <v>170.718445</v>
      </c>
      <c r="AG1064" s="14">
        <f t="shared" si="335"/>
        <v>4.9895548598049011E-3</v>
      </c>
      <c r="AH1064" s="13">
        <v>43.660457999999998</v>
      </c>
      <c r="AI1064" s="14">
        <f t="shared" si="336"/>
        <v>-1.2080839359535633E-2</v>
      </c>
      <c r="AJ1064" s="13">
        <v>139.42120399999999</v>
      </c>
      <c r="AK1064" s="14">
        <f t="shared" si="337"/>
        <v>-4.3019255864593653E-3</v>
      </c>
      <c r="AL1064" s="13">
        <v>93.760002</v>
      </c>
      <c r="AM1064" s="14">
        <f t="shared" si="338"/>
        <v>6.0086375324668317E-3</v>
      </c>
      <c r="AN1064" s="13">
        <v>203.82647700000001</v>
      </c>
      <c r="AO1064" s="14">
        <f t="shared" si="339"/>
        <v>-6.2851712350620037E-4</v>
      </c>
    </row>
    <row r="1065" spans="1:41" x14ac:dyDescent="0.2">
      <c r="A1065" s="50">
        <v>44798</v>
      </c>
      <c r="B1065" s="49">
        <v>168.361389</v>
      </c>
      <c r="C1065" s="14">
        <f t="shared" si="320"/>
        <v>1.4922590697423743E-2</v>
      </c>
      <c r="D1065" s="13">
        <v>137.279999</v>
      </c>
      <c r="E1065" s="14">
        <f t="shared" si="321"/>
        <v>2.600893813133931E-2</v>
      </c>
      <c r="F1065" s="13">
        <v>298.13000499999998</v>
      </c>
      <c r="G1065" s="14">
        <f t="shared" si="322"/>
        <v>1.5705969517462615E-2</v>
      </c>
      <c r="H1065" s="13">
        <v>35.701842999999997</v>
      </c>
      <c r="I1065" s="14">
        <f t="shared" si="323"/>
        <v>1.3204092247782517E-2</v>
      </c>
      <c r="J1065" s="13">
        <v>44.725765000000003</v>
      </c>
      <c r="K1065" s="14">
        <f t="shared" si="324"/>
        <v>4.2490741195215787E-3</v>
      </c>
      <c r="L1065" s="13">
        <v>117.07843</v>
      </c>
      <c r="M1065" s="14">
        <f t="shared" si="325"/>
        <v>9.0198083121060257E-3</v>
      </c>
      <c r="N1065" s="13">
        <v>116.650002</v>
      </c>
      <c r="O1065" s="14">
        <f t="shared" si="326"/>
        <v>2.6035710686327596E-2</v>
      </c>
      <c r="P1065" s="13">
        <v>293.82659899999999</v>
      </c>
      <c r="Q1065" s="14">
        <f t="shared" si="327"/>
        <v>5.4202059751837783E-3</v>
      </c>
      <c r="R1065" s="13">
        <v>33.405890999999997</v>
      </c>
      <c r="S1065" s="14">
        <f t="shared" si="328"/>
        <v>3.041937088629787E-2</v>
      </c>
      <c r="T1065" s="13">
        <v>158.67044100000001</v>
      </c>
      <c r="U1065" s="14">
        <f t="shared" si="329"/>
        <v>9.3609234476008663E-3</v>
      </c>
      <c r="V1065" s="13">
        <v>61.309646999999998</v>
      </c>
      <c r="W1065" s="14">
        <f t="shared" si="330"/>
        <v>4.8165917267373182E-3</v>
      </c>
      <c r="X1065" s="13">
        <v>341.01736499999998</v>
      </c>
      <c r="Y1065" s="14">
        <f t="shared" si="331"/>
        <v>1.4600702477324035E-2</v>
      </c>
      <c r="Z1065" s="13">
        <v>85.991851999999994</v>
      </c>
      <c r="AA1065" s="14">
        <f t="shared" si="332"/>
        <v>2.8885109506966433E-3</v>
      </c>
      <c r="AB1065" s="13">
        <v>274.61834700000003</v>
      </c>
      <c r="AC1065" s="14">
        <f t="shared" si="333"/>
        <v>1.1095233550119543E-2</v>
      </c>
      <c r="AD1065" s="13">
        <v>178.94317599999999</v>
      </c>
      <c r="AE1065" s="14">
        <f t="shared" si="334"/>
        <v>4.0122964137407235E-2</v>
      </c>
      <c r="AF1065" s="13">
        <v>170.72796600000001</v>
      </c>
      <c r="AG1065" s="14">
        <f t="shared" si="335"/>
        <v>5.5770189331338926E-5</v>
      </c>
      <c r="AH1065" s="13">
        <v>44.093113000000002</v>
      </c>
      <c r="AI1065" s="14">
        <f t="shared" si="336"/>
        <v>9.9095387409817715E-3</v>
      </c>
      <c r="AJ1065" s="13">
        <v>139.30650299999999</v>
      </c>
      <c r="AK1065" s="14">
        <f t="shared" si="337"/>
        <v>-8.2269408604440653E-4</v>
      </c>
      <c r="AL1065" s="13">
        <v>96.720000999999996</v>
      </c>
      <c r="AM1065" s="14">
        <f t="shared" si="338"/>
        <v>3.1569954531357691E-2</v>
      </c>
      <c r="AN1065" s="13">
        <v>206.933121</v>
      </c>
      <c r="AO1065" s="14">
        <f t="shared" si="339"/>
        <v>1.5241611618494355E-2</v>
      </c>
    </row>
    <row r="1066" spans="1:41" x14ac:dyDescent="0.2">
      <c r="A1066" s="50">
        <v>44799</v>
      </c>
      <c r="B1066" s="49">
        <v>162.014297</v>
      </c>
      <c r="C1066" s="14">
        <f t="shared" si="320"/>
        <v>-3.7699213802518616E-2</v>
      </c>
      <c r="D1066" s="13">
        <v>130.75</v>
      </c>
      <c r="E1066" s="14">
        <f t="shared" si="321"/>
        <v>-4.7567009379130387E-2</v>
      </c>
      <c r="F1066" s="13">
        <v>289.959991</v>
      </c>
      <c r="G1066" s="14">
        <f t="shared" si="322"/>
        <v>-2.7404199050679146E-2</v>
      </c>
      <c r="H1066" s="13">
        <v>34.942230000000002</v>
      </c>
      <c r="I1066" s="14">
        <f t="shared" si="323"/>
        <v>-2.1276576674206793E-2</v>
      </c>
      <c r="J1066" s="13">
        <v>43.420036000000003</v>
      </c>
      <c r="K1066" s="14">
        <f t="shared" si="324"/>
        <v>-2.9194112163313468E-2</v>
      </c>
      <c r="L1066" s="13">
        <v>113.69944</v>
      </c>
      <c r="M1066" s="14">
        <f t="shared" si="325"/>
        <v>-2.8860909733757101E-2</v>
      </c>
      <c r="N1066" s="13">
        <v>110.339996</v>
      </c>
      <c r="O1066" s="14">
        <f t="shared" si="326"/>
        <v>-5.4093492428744283E-2</v>
      </c>
      <c r="P1066" s="13">
        <v>282.74807700000002</v>
      </c>
      <c r="Q1066" s="14">
        <f t="shared" si="327"/>
        <v>-3.7704285581034003E-2</v>
      </c>
      <c r="R1066" s="13">
        <v>31.940973</v>
      </c>
      <c r="S1066" s="14">
        <f t="shared" si="328"/>
        <v>-4.3852085849169442E-2</v>
      </c>
      <c r="T1066" s="13">
        <v>155.95521500000001</v>
      </c>
      <c r="U1066" s="14">
        <f t="shared" si="329"/>
        <v>-1.7112361841863155E-2</v>
      </c>
      <c r="V1066" s="13">
        <v>59.830703999999997</v>
      </c>
      <c r="W1066" s="14">
        <f t="shared" si="330"/>
        <v>-2.4122516967028051E-2</v>
      </c>
      <c r="X1066" s="13">
        <v>328.44207799999998</v>
      </c>
      <c r="Y1066" s="14">
        <f t="shared" si="331"/>
        <v>-3.6875796632819591E-2</v>
      </c>
      <c r="Z1066" s="13">
        <v>85.029739000000006</v>
      </c>
      <c r="AA1066" s="14">
        <f t="shared" si="332"/>
        <v>-1.1188420502909802E-2</v>
      </c>
      <c r="AB1066" s="13">
        <v>264.02166699999998</v>
      </c>
      <c r="AC1066" s="14">
        <f t="shared" si="333"/>
        <v>-3.8586933887560182E-2</v>
      </c>
      <c r="AD1066" s="13">
        <v>162.43042</v>
      </c>
      <c r="AE1066" s="14">
        <f t="shared" si="334"/>
        <v>-9.2279327824157931E-2</v>
      </c>
      <c r="AF1066" s="13">
        <v>166.69953899999999</v>
      </c>
      <c r="AG1066" s="14">
        <f t="shared" si="335"/>
        <v>-2.3595589488836444E-2</v>
      </c>
      <c r="AH1066" s="13">
        <v>43.098937999999997</v>
      </c>
      <c r="AI1066" s="14">
        <f t="shared" si="336"/>
        <v>-2.2547171935898613E-2</v>
      </c>
      <c r="AJ1066" s="13">
        <v>136.04611199999999</v>
      </c>
      <c r="AK1066" s="14">
        <f t="shared" si="337"/>
        <v>-2.3404442217604182E-2</v>
      </c>
      <c r="AL1066" s="13">
        <v>92.699996999999996</v>
      </c>
      <c r="AM1066" s="14">
        <f t="shared" si="338"/>
        <v>-4.1563316361007852E-2</v>
      </c>
      <c r="AN1066" s="13">
        <v>200.09848</v>
      </c>
      <c r="AO1066" s="14">
        <f t="shared" si="339"/>
        <v>-3.3028260372103491E-2</v>
      </c>
    </row>
    <row r="1067" spans="1:41" x14ac:dyDescent="0.2">
      <c r="A1067" s="50">
        <v>44802</v>
      </c>
      <c r="B1067" s="49">
        <v>159.79628</v>
      </c>
      <c r="C1067" s="14">
        <f t="shared" si="320"/>
        <v>-1.3690254755726938E-2</v>
      </c>
      <c r="D1067" s="13">
        <v>129.78999300000001</v>
      </c>
      <c r="E1067" s="14">
        <f t="shared" si="321"/>
        <v>-7.3423097514339064E-3</v>
      </c>
      <c r="F1067" s="13">
        <v>287.45001200000002</v>
      </c>
      <c r="G1067" s="14">
        <f t="shared" si="322"/>
        <v>-8.6562942402629295E-3</v>
      </c>
      <c r="H1067" s="13">
        <v>34.457973000000003</v>
      </c>
      <c r="I1067" s="14">
        <f t="shared" si="323"/>
        <v>-1.3858789207214284E-2</v>
      </c>
      <c r="J1067" s="13">
        <v>43.249724999999998</v>
      </c>
      <c r="K1067" s="14">
        <f t="shared" si="324"/>
        <v>-3.9224057759880138E-3</v>
      </c>
      <c r="L1067" s="13">
        <v>113.16119399999999</v>
      </c>
      <c r="M1067" s="14">
        <f t="shared" si="325"/>
        <v>-4.7339371240526784E-3</v>
      </c>
      <c r="N1067" s="13">
        <v>109.41999800000001</v>
      </c>
      <c r="O1067" s="14">
        <f t="shared" si="326"/>
        <v>-8.3378469580512871E-3</v>
      </c>
      <c r="P1067" s="13">
        <v>281.059753</v>
      </c>
      <c r="Q1067" s="14">
        <f t="shared" si="327"/>
        <v>-5.9711246064461099E-3</v>
      </c>
      <c r="R1067" s="13">
        <v>31.538836</v>
      </c>
      <c r="S1067" s="14">
        <f t="shared" si="328"/>
        <v>-1.259000469397098E-2</v>
      </c>
      <c r="T1067" s="13">
        <v>154.74951200000001</v>
      </c>
      <c r="U1067" s="14">
        <f t="shared" si="329"/>
        <v>-7.7310848502244456E-3</v>
      </c>
      <c r="V1067" s="13">
        <v>59.470450999999997</v>
      </c>
      <c r="W1067" s="14">
        <f t="shared" si="330"/>
        <v>-6.0212061018035667E-3</v>
      </c>
      <c r="X1067" s="13">
        <v>325.85977200000002</v>
      </c>
      <c r="Y1067" s="14">
        <f t="shared" si="331"/>
        <v>-7.8622873650189273E-3</v>
      </c>
      <c r="Z1067" s="13">
        <v>83.438866000000004</v>
      </c>
      <c r="AA1067" s="14">
        <f t="shared" si="332"/>
        <v>-1.8709606999969708E-2</v>
      </c>
      <c r="AB1067" s="13">
        <v>261.20507800000001</v>
      </c>
      <c r="AC1067" s="14">
        <f t="shared" si="333"/>
        <v>-1.0668022181679393E-2</v>
      </c>
      <c r="AD1067" s="13">
        <v>157.84520000000001</v>
      </c>
      <c r="AE1067" s="14">
        <f t="shared" si="334"/>
        <v>-2.8228825610375208E-2</v>
      </c>
      <c r="AF1067" s="13">
        <v>166.175735</v>
      </c>
      <c r="AG1067" s="14">
        <f t="shared" si="335"/>
        <v>-3.1422042504867242E-3</v>
      </c>
      <c r="AH1067" s="13">
        <v>42.555832000000002</v>
      </c>
      <c r="AI1067" s="14">
        <f t="shared" si="336"/>
        <v>-1.2601377788009405E-2</v>
      </c>
      <c r="AJ1067" s="13">
        <v>135.47242700000001</v>
      </c>
      <c r="AK1067" s="14">
        <f t="shared" si="337"/>
        <v>-4.2168423012337586E-3</v>
      </c>
      <c r="AL1067" s="13">
        <v>92.660004000000001</v>
      </c>
      <c r="AM1067" s="14">
        <f t="shared" si="338"/>
        <v>-4.3142396218198709E-4</v>
      </c>
      <c r="AN1067" s="13">
        <v>199.546188</v>
      </c>
      <c r="AO1067" s="14">
        <f t="shared" si="339"/>
        <v>-2.7601009263038545E-3</v>
      </c>
    </row>
    <row r="1068" spans="1:41" x14ac:dyDescent="0.2">
      <c r="A1068" s="50">
        <v>44803</v>
      </c>
      <c r="B1068" s="49">
        <v>157.35054</v>
      </c>
      <c r="C1068" s="14">
        <f t="shared" si="320"/>
        <v>-1.5305362552870405E-2</v>
      </c>
      <c r="D1068" s="13">
        <v>128.729996</v>
      </c>
      <c r="E1068" s="14">
        <f t="shared" si="321"/>
        <v>-8.1670163893144965E-3</v>
      </c>
      <c r="F1068" s="13">
        <v>285.42001299999998</v>
      </c>
      <c r="G1068" s="14">
        <f t="shared" si="322"/>
        <v>-7.062093982448836E-3</v>
      </c>
      <c r="H1068" s="13">
        <v>33.916747999999998</v>
      </c>
      <c r="I1068" s="14">
        <f t="shared" si="323"/>
        <v>-1.5706814791456414E-2</v>
      </c>
      <c r="J1068" s="13">
        <v>42.805031</v>
      </c>
      <c r="K1068" s="14">
        <f t="shared" si="324"/>
        <v>-1.028200757345854E-2</v>
      </c>
      <c r="L1068" s="13">
        <v>112.064774</v>
      </c>
      <c r="M1068" s="14">
        <f t="shared" si="325"/>
        <v>-9.689010527760944E-3</v>
      </c>
      <c r="N1068" s="13">
        <v>108.94000200000001</v>
      </c>
      <c r="O1068" s="14">
        <f t="shared" si="326"/>
        <v>-4.3867301112544554E-3</v>
      </c>
      <c r="P1068" s="13">
        <v>278.00561499999998</v>
      </c>
      <c r="Q1068" s="14">
        <f t="shared" si="327"/>
        <v>-1.0866507806260084E-2</v>
      </c>
      <c r="R1068" s="13">
        <v>30.887764000000001</v>
      </c>
      <c r="S1068" s="14">
        <f t="shared" si="328"/>
        <v>-2.0643501237648687E-2</v>
      </c>
      <c r="T1068" s="13">
        <v>154.20832799999999</v>
      </c>
      <c r="U1068" s="14">
        <f t="shared" si="329"/>
        <v>-3.4971612705312349E-3</v>
      </c>
      <c r="V1068" s="13">
        <v>58.920597000000001</v>
      </c>
      <c r="W1068" s="14">
        <f t="shared" si="330"/>
        <v>-9.2458353813391625E-3</v>
      </c>
      <c r="X1068" s="13">
        <v>324.336029</v>
      </c>
      <c r="Y1068" s="14">
        <f t="shared" si="331"/>
        <v>-4.6760696806723567E-3</v>
      </c>
      <c r="Z1068" s="13">
        <v>82.762512000000001</v>
      </c>
      <c r="AA1068" s="14">
        <f t="shared" si="332"/>
        <v>-8.1059826484219943E-3</v>
      </c>
      <c r="AB1068" s="13">
        <v>258.97933999999998</v>
      </c>
      <c r="AC1068" s="14">
        <f t="shared" si="333"/>
        <v>-8.5210364861284527E-3</v>
      </c>
      <c r="AD1068" s="13">
        <v>154.51869199999999</v>
      </c>
      <c r="AE1068" s="14">
        <f t="shared" si="334"/>
        <v>-2.1074495771806978E-2</v>
      </c>
      <c r="AF1068" s="13">
        <v>164.747208</v>
      </c>
      <c r="AG1068" s="14">
        <f t="shared" si="335"/>
        <v>-8.5964837164703711E-3</v>
      </c>
      <c r="AH1068" s="13">
        <v>42.206032</v>
      </c>
      <c r="AI1068" s="14">
        <f t="shared" si="336"/>
        <v>-8.2197899455943579E-3</v>
      </c>
      <c r="AJ1068" s="13">
        <v>134.02870200000001</v>
      </c>
      <c r="AK1068" s="14">
        <f t="shared" si="337"/>
        <v>-1.0656965642167227E-2</v>
      </c>
      <c r="AL1068" s="13">
        <v>91.800003000000004</v>
      </c>
      <c r="AM1068" s="14">
        <f t="shared" si="338"/>
        <v>-9.2812536463952044E-3</v>
      </c>
      <c r="AN1068" s="13">
        <v>198.609253</v>
      </c>
      <c r="AO1068" s="14">
        <f t="shared" si="339"/>
        <v>-4.6953289831825895E-3</v>
      </c>
    </row>
    <row r="1069" spans="1:41" x14ac:dyDescent="0.2">
      <c r="A1069" s="50">
        <v>44804</v>
      </c>
      <c r="B1069" s="49">
        <v>155.67709400000001</v>
      </c>
      <c r="C1069" s="14">
        <f t="shared" si="320"/>
        <v>-1.0635146215576929E-2</v>
      </c>
      <c r="D1069" s="13">
        <v>126.769997</v>
      </c>
      <c r="E1069" s="14">
        <f t="shared" si="321"/>
        <v>-1.5225658827799471E-2</v>
      </c>
      <c r="F1069" s="13">
        <v>280.79998799999998</v>
      </c>
      <c r="G1069" s="14">
        <f t="shared" si="322"/>
        <v>-1.6186759125401573E-2</v>
      </c>
      <c r="H1069" s="13">
        <v>34.363017999999997</v>
      </c>
      <c r="I1069" s="14">
        <f t="shared" si="323"/>
        <v>1.3157806284965767E-2</v>
      </c>
      <c r="J1069" s="13">
        <v>42.313018999999997</v>
      </c>
      <c r="K1069" s="14">
        <f t="shared" si="324"/>
        <v>-1.1494256364397937E-2</v>
      </c>
      <c r="L1069" s="13">
        <v>111.715912</v>
      </c>
      <c r="M1069" s="14">
        <f t="shared" si="325"/>
        <v>-3.1130388930245001E-3</v>
      </c>
      <c r="N1069" s="13">
        <v>108.220001</v>
      </c>
      <c r="O1069" s="14">
        <f t="shared" si="326"/>
        <v>-6.6091517053580295E-3</v>
      </c>
      <c r="P1069" s="13">
        <v>275.35159299999998</v>
      </c>
      <c r="Q1069" s="14">
        <f t="shared" si="327"/>
        <v>-9.5466489049150782E-3</v>
      </c>
      <c r="R1069" s="13">
        <v>30.562227</v>
      </c>
      <c r="S1069" s="14">
        <f t="shared" si="328"/>
        <v>-1.0539351440266187E-2</v>
      </c>
      <c r="T1069" s="13">
        <v>153.17352299999999</v>
      </c>
      <c r="U1069" s="14">
        <f t="shared" si="329"/>
        <v>-6.7104352496448749E-3</v>
      </c>
      <c r="V1069" s="13">
        <v>58.503447999999999</v>
      </c>
      <c r="W1069" s="14">
        <f t="shared" si="330"/>
        <v>-7.0798501922850754E-3</v>
      </c>
      <c r="X1069" s="13">
        <v>320.93249500000002</v>
      </c>
      <c r="Y1069" s="14">
        <f t="shared" si="331"/>
        <v>-1.0493851116367914E-2</v>
      </c>
      <c r="Z1069" s="13">
        <v>81.314544999999995</v>
      </c>
      <c r="AA1069" s="14">
        <f t="shared" si="332"/>
        <v>-1.749544528082958E-2</v>
      </c>
      <c r="AB1069" s="13">
        <v>257.50210600000003</v>
      </c>
      <c r="AC1069" s="14">
        <f t="shared" si="333"/>
        <v>-5.7040611810963426E-3</v>
      </c>
      <c r="AD1069" s="13">
        <v>150.782578</v>
      </c>
      <c r="AE1069" s="14">
        <f t="shared" si="334"/>
        <v>-2.4179042364660841E-2</v>
      </c>
      <c r="AF1069" s="13">
        <v>164.06152299999999</v>
      </c>
      <c r="AG1069" s="14">
        <f t="shared" si="335"/>
        <v>-4.1620432195731416E-3</v>
      </c>
      <c r="AH1069" s="13">
        <v>41.635306999999997</v>
      </c>
      <c r="AI1069" s="14">
        <f t="shared" si="336"/>
        <v>-1.3522356235715405E-2</v>
      </c>
      <c r="AJ1069" s="13">
        <v>131.88699299999999</v>
      </c>
      <c r="AK1069" s="14">
        <f t="shared" si="337"/>
        <v>-1.597948027579954E-2</v>
      </c>
      <c r="AL1069" s="13">
        <v>93.440002000000007</v>
      </c>
      <c r="AM1069" s="14">
        <f t="shared" si="338"/>
        <v>1.7864912270209921E-2</v>
      </c>
      <c r="AN1069" s="13">
        <v>195.97598300000001</v>
      </c>
      <c r="AO1069" s="14">
        <f t="shared" si="339"/>
        <v>-1.3258546418277839E-2</v>
      </c>
    </row>
    <row r="1070" spans="1:41" x14ac:dyDescent="0.2">
      <c r="A1070" s="50">
        <v>44805</v>
      </c>
      <c r="B1070" s="49">
        <v>156.409851</v>
      </c>
      <c r="C1070" s="14">
        <f t="shared" si="320"/>
        <v>4.7069031234614478E-3</v>
      </c>
      <c r="D1070" s="13">
        <v>127.82</v>
      </c>
      <c r="E1070" s="14">
        <f t="shared" si="321"/>
        <v>8.2827405920029573E-3</v>
      </c>
      <c r="F1070" s="13">
        <v>282.42999300000002</v>
      </c>
      <c r="G1070" s="14">
        <f t="shared" si="322"/>
        <v>5.804861359182345E-3</v>
      </c>
      <c r="H1070" s="13">
        <v>35.037185999999998</v>
      </c>
      <c r="I1070" s="14">
        <f t="shared" si="323"/>
        <v>1.9618998540815058E-2</v>
      </c>
      <c r="J1070" s="13">
        <v>42.852333000000002</v>
      </c>
      <c r="K1070" s="14">
        <f t="shared" si="324"/>
        <v>1.2745817073464005E-2</v>
      </c>
      <c r="L1070" s="13">
        <v>112.164444</v>
      </c>
      <c r="M1070" s="14">
        <f t="shared" si="325"/>
        <v>4.0149338797861311E-3</v>
      </c>
      <c r="N1070" s="13">
        <v>109.739998</v>
      </c>
      <c r="O1070" s="14">
        <f t="shared" si="326"/>
        <v>1.4045435094756753E-2</v>
      </c>
      <c r="P1070" s="13">
        <v>280.077271</v>
      </c>
      <c r="Q1070" s="14">
        <f t="shared" si="327"/>
        <v>1.7162341239841838E-2</v>
      </c>
      <c r="R1070" s="13">
        <v>30.409033000000001</v>
      </c>
      <c r="S1070" s="14">
        <f t="shared" si="328"/>
        <v>-5.0125273920647029E-3</v>
      </c>
      <c r="T1070" s="13">
        <v>156.97105400000001</v>
      </c>
      <c r="U1070" s="14">
        <f t="shared" si="329"/>
        <v>2.4792346128906573E-2</v>
      </c>
      <c r="V1070" s="13">
        <v>58.778381000000003</v>
      </c>
      <c r="W1070" s="14">
        <f t="shared" si="330"/>
        <v>4.6994324163596168E-3</v>
      </c>
      <c r="X1070" s="13">
        <v>321.80316199999999</v>
      </c>
      <c r="Y1070" s="14">
        <f t="shared" si="331"/>
        <v>2.7129287733858032E-3</v>
      </c>
      <c r="Z1070" s="13">
        <v>83.019729999999996</v>
      </c>
      <c r="AA1070" s="14">
        <f t="shared" si="332"/>
        <v>2.0970233554156836E-2</v>
      </c>
      <c r="AB1070" s="13">
        <v>256.44833399999999</v>
      </c>
      <c r="AC1070" s="14">
        <f t="shared" si="333"/>
        <v>-4.0922849772733194E-3</v>
      </c>
      <c r="AD1070" s="13">
        <v>139.22467</v>
      </c>
      <c r="AE1070" s="14">
        <f t="shared" si="334"/>
        <v>-7.665280799218066E-2</v>
      </c>
      <c r="AF1070" s="13">
        <v>165.72013899999999</v>
      </c>
      <c r="AG1070" s="14">
        <f t="shared" si="335"/>
        <v>1.0109719632433123E-2</v>
      </c>
      <c r="AH1070" s="13">
        <v>42.924042</v>
      </c>
      <c r="AI1070" s="14">
        <f t="shared" si="336"/>
        <v>3.0952936170255851E-2</v>
      </c>
      <c r="AJ1070" s="13">
        <v>133.51239000000001</v>
      </c>
      <c r="AK1070" s="14">
        <f t="shared" si="337"/>
        <v>1.2324164521667624E-2</v>
      </c>
      <c r="AL1070" s="13">
        <v>92.660004000000001</v>
      </c>
      <c r="AM1070" s="14">
        <f t="shared" si="338"/>
        <v>-8.3475811569440062E-3</v>
      </c>
      <c r="AN1070" s="13">
        <v>197.37647999999999</v>
      </c>
      <c r="AO1070" s="14">
        <f t="shared" si="339"/>
        <v>7.146268530261457E-3</v>
      </c>
    </row>
    <row r="1071" spans="1:41" x14ac:dyDescent="0.2">
      <c r="A1071" s="50">
        <v>44806</v>
      </c>
      <c r="B1071" s="49">
        <v>154.28095999999999</v>
      </c>
      <c r="C1071" s="14">
        <f t="shared" si="320"/>
        <v>-1.3610977738224506E-2</v>
      </c>
      <c r="D1071" s="13">
        <v>127.510002</v>
      </c>
      <c r="E1071" s="14">
        <f t="shared" si="321"/>
        <v>-2.4252699108120446E-3</v>
      </c>
      <c r="F1071" s="13">
        <v>277.67001299999998</v>
      </c>
      <c r="G1071" s="14">
        <f t="shared" si="322"/>
        <v>-1.6853663272229147E-2</v>
      </c>
      <c r="H1071" s="13">
        <v>33.954726999999998</v>
      </c>
      <c r="I1071" s="14">
        <f t="shared" si="323"/>
        <v>-3.0894575837226212E-2</v>
      </c>
      <c r="J1071" s="13">
        <v>42.190013999999998</v>
      </c>
      <c r="K1071" s="14">
        <f t="shared" si="324"/>
        <v>-1.5455844609440605E-2</v>
      </c>
      <c r="L1071" s="13">
        <v>110.83875999999999</v>
      </c>
      <c r="M1071" s="14">
        <f t="shared" si="325"/>
        <v>-1.181911087617038E-2</v>
      </c>
      <c r="N1071" s="13">
        <v>107.849998</v>
      </c>
      <c r="O1071" s="14">
        <f t="shared" si="326"/>
        <v>-1.7222526284354389E-2</v>
      </c>
      <c r="P1071" s="13">
        <v>278.67388899999997</v>
      </c>
      <c r="Q1071" s="14">
        <f t="shared" si="327"/>
        <v>-5.0106957804513241E-3</v>
      </c>
      <c r="R1071" s="13">
        <v>29.891999999999999</v>
      </c>
      <c r="S1071" s="14">
        <f t="shared" si="328"/>
        <v>-1.700261234877154E-2</v>
      </c>
      <c r="T1071" s="13">
        <v>154.50264000000001</v>
      </c>
      <c r="U1071" s="14">
        <f t="shared" si="329"/>
        <v>-1.5725281426727244E-2</v>
      </c>
      <c r="V1071" s="13">
        <v>57.972557000000002</v>
      </c>
      <c r="W1071" s="14">
        <f t="shared" si="330"/>
        <v>-1.3709530379885759E-2</v>
      </c>
      <c r="X1071" s="13">
        <v>319.14172400000001</v>
      </c>
      <c r="Y1071" s="14">
        <f t="shared" si="331"/>
        <v>-8.2703910783822332E-3</v>
      </c>
      <c r="Z1071" s="13">
        <v>82.143326000000002</v>
      </c>
      <c r="AA1071" s="14">
        <f t="shared" si="332"/>
        <v>-1.0556574925020712E-2</v>
      </c>
      <c r="AB1071" s="13">
        <v>252.174194</v>
      </c>
      <c r="AC1071" s="14">
        <f t="shared" si="333"/>
        <v>-1.6666670956029694E-2</v>
      </c>
      <c r="AD1071" s="13">
        <v>136.327652</v>
      </c>
      <c r="AE1071" s="14">
        <f t="shared" si="334"/>
        <v>-2.0808223140338589E-2</v>
      </c>
      <c r="AF1071" s="13">
        <v>163.62051400000001</v>
      </c>
      <c r="AG1071" s="14">
        <f t="shared" si="335"/>
        <v>-1.2669703348486716E-2</v>
      </c>
      <c r="AH1071" s="13">
        <v>42.067959000000002</v>
      </c>
      <c r="AI1071" s="14">
        <f t="shared" si="336"/>
        <v>-1.9944137600088951E-2</v>
      </c>
      <c r="AJ1071" s="13">
        <v>131.14122</v>
      </c>
      <c r="AK1071" s="14">
        <f t="shared" si="337"/>
        <v>-1.7759924753051104E-2</v>
      </c>
      <c r="AL1071" s="13">
        <v>91.129997000000003</v>
      </c>
      <c r="AM1071" s="14">
        <f t="shared" si="338"/>
        <v>-1.6512054111286201E-2</v>
      </c>
      <c r="AN1071" s="13">
        <v>195.039063</v>
      </c>
      <c r="AO1071" s="14">
        <f t="shared" si="339"/>
        <v>-1.1842429249928843E-2</v>
      </c>
    </row>
    <row r="1072" spans="1:41" x14ac:dyDescent="0.2">
      <c r="A1072" s="50">
        <v>44810</v>
      </c>
      <c r="B1072" s="49">
        <v>153.013519</v>
      </c>
      <c r="C1072" s="14">
        <f t="shared" si="320"/>
        <v>-8.2151485186505724E-3</v>
      </c>
      <c r="D1072" s="13">
        <v>126.110001</v>
      </c>
      <c r="E1072" s="14">
        <f t="shared" si="321"/>
        <v>-1.0979538687482804E-2</v>
      </c>
      <c r="F1072" s="13">
        <v>276.58999599999999</v>
      </c>
      <c r="G1072" s="14">
        <f t="shared" si="322"/>
        <v>-3.8895701711945119E-3</v>
      </c>
      <c r="H1072" s="13">
        <v>32.986229000000002</v>
      </c>
      <c r="I1072" s="14">
        <f t="shared" si="323"/>
        <v>-2.8523215633569854E-2</v>
      </c>
      <c r="J1072" s="13">
        <v>42.076461999999999</v>
      </c>
      <c r="K1072" s="14">
        <f t="shared" si="324"/>
        <v>-2.6914425769092309E-3</v>
      </c>
      <c r="L1072" s="13">
        <v>109.73236799999999</v>
      </c>
      <c r="M1072" s="14">
        <f t="shared" si="325"/>
        <v>-9.9819954680113732E-3</v>
      </c>
      <c r="N1072" s="13">
        <v>106.80999799999999</v>
      </c>
      <c r="O1072" s="14">
        <f t="shared" si="326"/>
        <v>-9.6430228955591835E-3</v>
      </c>
      <c r="P1072" s="13">
        <v>276.42080700000002</v>
      </c>
      <c r="Q1072" s="14">
        <f t="shared" si="327"/>
        <v>-8.0850129450051877E-3</v>
      </c>
      <c r="R1072" s="13">
        <v>29.068586</v>
      </c>
      <c r="S1072" s="14">
        <f t="shared" si="328"/>
        <v>-2.7546300013381542E-2</v>
      </c>
      <c r="T1072" s="13">
        <v>154.92037999999999</v>
      </c>
      <c r="U1072" s="14">
        <f t="shared" si="329"/>
        <v>2.7037725698406678E-3</v>
      </c>
      <c r="V1072" s="13">
        <v>58.000991999999997</v>
      </c>
      <c r="W1072" s="14">
        <f t="shared" si="330"/>
        <v>4.9049069890072516E-4</v>
      </c>
      <c r="X1072" s="13">
        <v>320.64556900000002</v>
      </c>
      <c r="Y1072" s="14">
        <f t="shared" si="331"/>
        <v>4.7121541525545485E-3</v>
      </c>
      <c r="Z1072" s="13">
        <v>82.324325999999999</v>
      </c>
      <c r="AA1072" s="14">
        <f t="shared" si="332"/>
        <v>2.2034656838705313E-3</v>
      </c>
      <c r="AB1072" s="13">
        <v>249.40681499999999</v>
      </c>
      <c r="AC1072" s="14">
        <f t="shared" si="333"/>
        <v>-1.0974076911295705E-2</v>
      </c>
      <c r="AD1072" s="13">
        <v>134.509567</v>
      </c>
      <c r="AE1072" s="14">
        <f t="shared" si="334"/>
        <v>-1.3336142545754326E-2</v>
      </c>
      <c r="AF1072" s="13">
        <v>162.51791399999999</v>
      </c>
      <c r="AG1072" s="14">
        <f t="shared" si="335"/>
        <v>-6.7387638202873745E-3</v>
      </c>
      <c r="AH1072" s="13">
        <v>42.123184000000002</v>
      </c>
      <c r="AI1072" s="14">
        <f t="shared" si="336"/>
        <v>1.3127568180808513E-3</v>
      </c>
      <c r="AJ1072" s="13">
        <v>129.67836</v>
      </c>
      <c r="AK1072" s="14">
        <f t="shared" si="337"/>
        <v>-1.1154845135648461E-2</v>
      </c>
      <c r="AL1072" s="13">
        <v>91.614998</v>
      </c>
      <c r="AM1072" s="14">
        <f t="shared" si="338"/>
        <v>5.3220785248133673E-3</v>
      </c>
      <c r="AN1072" s="13">
        <v>195.90695199999999</v>
      </c>
      <c r="AO1072" s="14">
        <f t="shared" si="339"/>
        <v>4.4498214185944018E-3</v>
      </c>
    </row>
    <row r="1073" spans="1:41" x14ac:dyDescent="0.2">
      <c r="A1073" s="50">
        <v>44811</v>
      </c>
      <c r="B1073" s="49">
        <v>154.42945900000001</v>
      </c>
      <c r="C1073" s="14">
        <f t="shared" si="320"/>
        <v>9.2536921525214755E-3</v>
      </c>
      <c r="D1073" s="13">
        <v>129.479996</v>
      </c>
      <c r="E1073" s="14">
        <f t="shared" si="321"/>
        <v>2.6722662542838282E-2</v>
      </c>
      <c r="F1073" s="13">
        <v>281.040009</v>
      </c>
      <c r="G1073" s="14">
        <f t="shared" si="322"/>
        <v>1.6088842924022462E-2</v>
      </c>
      <c r="H1073" s="13">
        <v>33.214108000000003</v>
      </c>
      <c r="I1073" s="14">
        <f t="shared" si="323"/>
        <v>6.9083070999114149E-3</v>
      </c>
      <c r="J1073" s="13">
        <v>42.596867000000003</v>
      </c>
      <c r="K1073" s="14">
        <f t="shared" si="324"/>
        <v>1.2368078856059839E-2</v>
      </c>
      <c r="L1073" s="13">
        <v>112.32392900000001</v>
      </c>
      <c r="M1073" s="14">
        <f t="shared" si="325"/>
        <v>2.3617106303584157E-2</v>
      </c>
      <c r="N1073" s="13">
        <v>109.449997</v>
      </c>
      <c r="O1073" s="14">
        <f t="shared" si="326"/>
        <v>2.4716777918112109E-2</v>
      </c>
      <c r="P1073" s="13">
        <v>283.99148600000001</v>
      </c>
      <c r="Q1073" s="14">
        <f t="shared" si="327"/>
        <v>2.7388238541681043E-2</v>
      </c>
      <c r="R1073" s="13">
        <v>29.346249</v>
      </c>
      <c r="S1073" s="14">
        <f t="shared" si="328"/>
        <v>9.5519954083767011E-3</v>
      </c>
      <c r="T1073" s="13">
        <v>155.76535000000001</v>
      </c>
      <c r="U1073" s="14">
        <f t="shared" si="329"/>
        <v>5.4542210650401213E-3</v>
      </c>
      <c r="V1073" s="13">
        <v>59.072285000000001</v>
      </c>
      <c r="W1073" s="14">
        <f t="shared" si="330"/>
        <v>1.8470253060499431E-2</v>
      </c>
      <c r="X1073" s="13">
        <v>325.137451</v>
      </c>
      <c r="Y1073" s="14">
        <f t="shared" si="331"/>
        <v>1.4008869712464289E-2</v>
      </c>
      <c r="Z1073" s="13">
        <v>82.752990999999994</v>
      </c>
      <c r="AA1073" s="14">
        <f t="shared" si="332"/>
        <v>5.2070271428641401E-3</v>
      </c>
      <c r="AB1073" s="13">
        <v>254.173416</v>
      </c>
      <c r="AC1073" s="14">
        <f t="shared" si="333"/>
        <v>1.9111751216581707E-2</v>
      </c>
      <c r="AD1073" s="13">
        <v>137.037689</v>
      </c>
      <c r="AE1073" s="14">
        <f t="shared" si="334"/>
        <v>1.8795109198440851E-2</v>
      </c>
      <c r="AF1073" s="13">
        <v>166.10365300000001</v>
      </c>
      <c r="AG1073" s="14">
        <f t="shared" si="335"/>
        <v>2.2063653856645216E-2</v>
      </c>
      <c r="AH1073" s="13">
        <v>42.463779000000002</v>
      </c>
      <c r="AI1073" s="14">
        <f t="shared" si="336"/>
        <v>8.0856898186993931E-3</v>
      </c>
      <c r="AJ1073" s="13">
        <v>131.638397</v>
      </c>
      <c r="AK1073" s="14">
        <f t="shared" si="337"/>
        <v>1.511460354680616E-2</v>
      </c>
      <c r="AL1073" s="13">
        <v>94.970000999999996</v>
      </c>
      <c r="AM1073" s="14">
        <f t="shared" si="338"/>
        <v>3.6620674269948639E-2</v>
      </c>
      <c r="AN1073" s="13">
        <v>197.66246000000001</v>
      </c>
      <c r="AO1073" s="14">
        <f t="shared" si="339"/>
        <v>8.9609275325768234E-3</v>
      </c>
    </row>
    <row r="1074" spans="1:41" x14ac:dyDescent="0.2">
      <c r="A1074" s="50">
        <v>44812</v>
      </c>
      <c r="B1074" s="49">
        <v>152.94421399999999</v>
      </c>
      <c r="C1074" s="14">
        <f t="shared" si="320"/>
        <v>-9.6176274243117144E-3</v>
      </c>
      <c r="D1074" s="13">
        <v>129.820007</v>
      </c>
      <c r="E1074" s="14">
        <f t="shared" si="321"/>
        <v>2.6259732043860673E-3</v>
      </c>
      <c r="F1074" s="13">
        <v>283.33999599999999</v>
      </c>
      <c r="G1074" s="14">
        <f t="shared" si="322"/>
        <v>8.1838418956212688E-3</v>
      </c>
      <c r="H1074" s="13">
        <v>32.634903000000001</v>
      </c>
      <c r="I1074" s="14">
        <f t="shared" si="323"/>
        <v>-1.7438523413002782E-2</v>
      </c>
      <c r="J1074" s="13">
        <v>42.928024000000001</v>
      </c>
      <c r="K1074" s="14">
        <f t="shared" si="324"/>
        <v>7.7742102488429499E-3</v>
      </c>
      <c r="L1074" s="13">
        <v>111.965096</v>
      </c>
      <c r="M1074" s="14">
        <f t="shared" si="325"/>
        <v>-3.194626498508657E-3</v>
      </c>
      <c r="N1074" s="13">
        <v>108.379997</v>
      </c>
      <c r="O1074" s="14">
        <f t="shared" si="326"/>
        <v>-9.7761537627085726E-3</v>
      </c>
      <c r="P1074" s="13">
        <v>286.31137100000001</v>
      </c>
      <c r="Q1074" s="14">
        <f t="shared" si="327"/>
        <v>8.1688540479696314E-3</v>
      </c>
      <c r="R1074" s="13">
        <v>29.441994000000001</v>
      </c>
      <c r="S1074" s="14">
        <f t="shared" si="328"/>
        <v>3.2625975469642299E-3</v>
      </c>
      <c r="T1074" s="13">
        <v>157.01852400000001</v>
      </c>
      <c r="U1074" s="14">
        <f t="shared" si="329"/>
        <v>8.0452680907532326E-3</v>
      </c>
      <c r="V1074" s="13">
        <v>58.892150999999998</v>
      </c>
      <c r="W1074" s="14">
        <f t="shared" si="330"/>
        <v>-3.0493826334972995E-3</v>
      </c>
      <c r="X1074" s="13">
        <v>326.57217400000002</v>
      </c>
      <c r="Y1074" s="14">
        <f t="shared" si="331"/>
        <v>4.4126660758008196E-3</v>
      </c>
      <c r="Z1074" s="13">
        <v>83.276923999999994</v>
      </c>
      <c r="AA1074" s="14">
        <f t="shared" si="332"/>
        <v>6.331287771822014E-3</v>
      </c>
      <c r="AB1074" s="13">
        <v>254.596878</v>
      </c>
      <c r="AC1074" s="14">
        <f t="shared" si="333"/>
        <v>1.6660357588300645E-3</v>
      </c>
      <c r="AD1074" s="13">
        <v>139.795624</v>
      </c>
      <c r="AE1074" s="14">
        <f t="shared" si="334"/>
        <v>2.0125375873786044E-2</v>
      </c>
      <c r="AF1074" s="13">
        <v>165.547562</v>
      </c>
      <c r="AG1074" s="14">
        <f t="shared" si="335"/>
        <v>-3.3478553298283975E-3</v>
      </c>
      <c r="AH1074" s="13">
        <v>43.338276</v>
      </c>
      <c r="AI1074" s="14">
        <f t="shared" si="336"/>
        <v>2.0593951376772113E-2</v>
      </c>
      <c r="AJ1074" s="13">
        <v>131.81050099999999</v>
      </c>
      <c r="AK1074" s="14">
        <f t="shared" si="337"/>
        <v>1.3073996943306909E-3</v>
      </c>
      <c r="AL1074" s="13">
        <v>96.169998000000007</v>
      </c>
      <c r="AM1074" s="14">
        <f t="shared" si="338"/>
        <v>1.2635537405122355E-2</v>
      </c>
      <c r="AN1074" s="13">
        <v>197.948486</v>
      </c>
      <c r="AO1074" s="14">
        <f t="shared" si="339"/>
        <v>1.4470425997936687E-3</v>
      </c>
    </row>
    <row r="1075" spans="1:41" x14ac:dyDescent="0.2">
      <c r="A1075" s="50">
        <v>44813</v>
      </c>
      <c r="B1075" s="49">
        <v>155.82560699999999</v>
      </c>
      <c r="C1075" s="14">
        <f t="shared" si="320"/>
        <v>1.8839503140668068E-2</v>
      </c>
      <c r="D1075" s="13">
        <v>133.270004</v>
      </c>
      <c r="E1075" s="14">
        <f t="shared" si="321"/>
        <v>2.6575233507728946E-2</v>
      </c>
      <c r="F1075" s="13">
        <v>285.76998900000001</v>
      </c>
      <c r="G1075" s="14">
        <f t="shared" si="322"/>
        <v>8.5762442094479141E-3</v>
      </c>
      <c r="H1075" s="13">
        <v>33.641387999999999</v>
      </c>
      <c r="I1075" s="14">
        <f t="shared" si="323"/>
        <v>3.0840753533111442E-2</v>
      </c>
      <c r="J1075" s="13">
        <v>43.306496000000003</v>
      </c>
      <c r="K1075" s="14">
        <f t="shared" si="324"/>
        <v>8.8164318953978249E-3</v>
      </c>
      <c r="L1075" s="13">
        <v>114.80584</v>
      </c>
      <c r="M1075" s="14">
        <f t="shared" si="325"/>
        <v>2.5371692621064756E-2</v>
      </c>
      <c r="N1075" s="13">
        <v>110.650002</v>
      </c>
      <c r="O1075" s="14">
        <f t="shared" si="326"/>
        <v>2.0944870481957922E-2</v>
      </c>
      <c r="P1075" s="13">
        <v>286.18731700000001</v>
      </c>
      <c r="Q1075" s="14">
        <f t="shared" si="327"/>
        <v>-4.3328352473992471E-4</v>
      </c>
      <c r="R1075" s="13">
        <v>30.121790000000001</v>
      </c>
      <c r="S1075" s="14">
        <f t="shared" si="328"/>
        <v>2.3089332876027324E-2</v>
      </c>
      <c r="T1075" s="13">
        <v>157.32234199999999</v>
      </c>
      <c r="U1075" s="14">
        <f t="shared" si="329"/>
        <v>1.9349182011161314E-3</v>
      </c>
      <c r="V1075" s="13">
        <v>59.081757000000003</v>
      </c>
      <c r="W1075" s="14">
        <f t="shared" si="330"/>
        <v>3.2195461836672656E-3</v>
      </c>
      <c r="X1075" s="13">
        <v>332.290863</v>
      </c>
      <c r="Y1075" s="14">
        <f t="shared" si="331"/>
        <v>1.7511256179468582E-2</v>
      </c>
      <c r="Z1075" s="13">
        <v>83.200714000000005</v>
      </c>
      <c r="AA1075" s="14">
        <f t="shared" si="332"/>
        <v>-9.1513946888799325E-4</v>
      </c>
      <c r="AB1075" s="13">
        <v>260.44671599999998</v>
      </c>
      <c r="AC1075" s="14">
        <f t="shared" si="333"/>
        <v>2.2976864625967597E-2</v>
      </c>
      <c r="AD1075" s="13">
        <v>143.762665</v>
      </c>
      <c r="AE1075" s="14">
        <f t="shared" si="334"/>
        <v>2.8377433330817325E-2</v>
      </c>
      <c r="AF1075" s="13">
        <v>166.074905</v>
      </c>
      <c r="AG1075" s="14">
        <f t="shared" si="335"/>
        <v>3.185447092238114E-3</v>
      </c>
      <c r="AH1075" s="13">
        <v>44.037880000000001</v>
      </c>
      <c r="AI1075" s="14">
        <f t="shared" si="336"/>
        <v>1.6142866412129475E-2</v>
      </c>
      <c r="AJ1075" s="13">
        <v>133.818375</v>
      </c>
      <c r="AK1075" s="14">
        <f t="shared" si="337"/>
        <v>1.5233035188903621E-2</v>
      </c>
      <c r="AL1075" s="13">
        <v>96.230002999999996</v>
      </c>
      <c r="AM1075" s="14">
        <f t="shared" si="338"/>
        <v>6.2394718985014919E-4</v>
      </c>
      <c r="AN1075" s="13">
        <v>202.37669399999999</v>
      </c>
      <c r="AO1075" s="14">
        <f t="shared" si="339"/>
        <v>2.2370507041917786E-2</v>
      </c>
    </row>
    <row r="1076" spans="1:41" x14ac:dyDescent="0.2">
      <c r="A1076" s="50">
        <v>44816</v>
      </c>
      <c r="B1076" s="49">
        <v>161.82615699999999</v>
      </c>
      <c r="C1076" s="14">
        <f t="shared" si="320"/>
        <v>3.8508112469602063E-2</v>
      </c>
      <c r="D1076" s="13">
        <v>136.449997</v>
      </c>
      <c r="E1076" s="14">
        <f t="shared" si="321"/>
        <v>2.3861280892585546E-2</v>
      </c>
      <c r="F1076" s="13">
        <v>288.51001000000002</v>
      </c>
      <c r="G1076" s="14">
        <f t="shared" si="322"/>
        <v>9.5882041693329256E-3</v>
      </c>
      <c r="H1076" s="13">
        <v>33.888267999999997</v>
      </c>
      <c r="I1076" s="14">
        <f t="shared" si="323"/>
        <v>7.3385794902396384E-3</v>
      </c>
      <c r="J1076" s="13">
        <v>43.902591999999999</v>
      </c>
      <c r="K1076" s="14">
        <f t="shared" si="324"/>
        <v>1.3764586264379375E-2</v>
      </c>
      <c r="L1076" s="13">
        <v>116.01190200000001</v>
      </c>
      <c r="M1076" s="14">
        <f t="shared" si="325"/>
        <v>1.0505232138016796E-2</v>
      </c>
      <c r="N1076" s="13">
        <v>110.860001</v>
      </c>
      <c r="O1076" s="14">
        <f t="shared" si="326"/>
        <v>1.8978671143630166E-3</v>
      </c>
      <c r="P1076" s="13">
        <v>284.05831899999998</v>
      </c>
      <c r="Q1076" s="14">
        <f t="shared" si="327"/>
        <v>-7.4391766285017979E-3</v>
      </c>
      <c r="R1076" s="13">
        <v>30.217541000000001</v>
      </c>
      <c r="S1076" s="14">
        <f t="shared" si="328"/>
        <v>3.1787951512842749E-3</v>
      </c>
      <c r="T1076" s="13">
        <v>157.25585899999999</v>
      </c>
      <c r="U1076" s="14">
        <f t="shared" si="329"/>
        <v>-4.2259096295427234E-4</v>
      </c>
      <c r="V1076" s="13">
        <v>59.252406999999998</v>
      </c>
      <c r="W1076" s="14">
        <f t="shared" si="330"/>
        <v>2.8883704321791548E-3</v>
      </c>
      <c r="X1076" s="13">
        <v>334.833618</v>
      </c>
      <c r="Y1076" s="14">
        <f t="shared" si="331"/>
        <v>7.6521965637075251E-3</v>
      </c>
      <c r="Z1076" s="13">
        <v>83.981857000000005</v>
      </c>
      <c r="AA1076" s="14">
        <f t="shared" si="332"/>
        <v>9.388657409838963E-3</v>
      </c>
      <c r="AB1076" s="13">
        <v>262.60351600000001</v>
      </c>
      <c r="AC1076" s="14">
        <f t="shared" si="333"/>
        <v>8.281156441995785E-3</v>
      </c>
      <c r="AD1076" s="13">
        <v>144.941788</v>
      </c>
      <c r="AE1076" s="14">
        <f t="shared" si="334"/>
        <v>8.2018721620109591E-3</v>
      </c>
      <c r="AF1076" s="13">
        <v>166.726822</v>
      </c>
      <c r="AG1076" s="14">
        <f t="shared" si="335"/>
        <v>3.9254395478955928E-3</v>
      </c>
      <c r="AH1076" s="13">
        <v>43.964233</v>
      </c>
      <c r="AI1076" s="14">
        <f t="shared" si="336"/>
        <v>-1.6723557083129226E-3</v>
      </c>
      <c r="AJ1076" s="13">
        <v>134.90834000000001</v>
      </c>
      <c r="AK1076" s="14">
        <f t="shared" si="337"/>
        <v>8.1451071274778464E-3</v>
      </c>
      <c r="AL1076" s="13">
        <v>97.650002000000001</v>
      </c>
      <c r="AM1076" s="14">
        <f t="shared" si="338"/>
        <v>1.4756302148301925E-2</v>
      </c>
      <c r="AN1076" s="13">
        <v>203.787048</v>
      </c>
      <c r="AO1076" s="14">
        <f t="shared" si="339"/>
        <v>6.9689546366440425E-3</v>
      </c>
    </row>
    <row r="1077" spans="1:41" x14ac:dyDescent="0.2">
      <c r="A1077" s="50">
        <v>44817</v>
      </c>
      <c r="B1077" s="49">
        <v>152.330276</v>
      </c>
      <c r="C1077" s="14">
        <f t="shared" si="320"/>
        <v>-5.8679518663969699E-2</v>
      </c>
      <c r="D1077" s="13">
        <v>126.82</v>
      </c>
      <c r="E1077" s="14">
        <f t="shared" si="321"/>
        <v>-7.0575281874135976E-2</v>
      </c>
      <c r="F1077" s="13">
        <v>278.290009</v>
      </c>
      <c r="G1077" s="14">
        <f t="shared" si="322"/>
        <v>-3.5423384443402983E-2</v>
      </c>
      <c r="H1077" s="13">
        <v>31.770845000000001</v>
      </c>
      <c r="I1077" s="14">
        <f t="shared" si="323"/>
        <v>-6.2482479187192297E-2</v>
      </c>
      <c r="J1077" s="13">
        <v>41.735844</v>
      </c>
      <c r="K1077" s="14">
        <f t="shared" si="324"/>
        <v>-4.9353532474802342E-2</v>
      </c>
      <c r="L1077" s="13">
        <v>111.39695</v>
      </c>
      <c r="M1077" s="14">
        <f t="shared" si="325"/>
        <v>-3.9779987401637462E-2</v>
      </c>
      <c r="N1077" s="13">
        <v>104.32</v>
      </c>
      <c r="O1077" s="14">
        <f t="shared" si="326"/>
        <v>-5.8993333402549752E-2</v>
      </c>
      <c r="P1077" s="13">
        <v>265.33685300000002</v>
      </c>
      <c r="Q1077" s="14">
        <f t="shared" si="327"/>
        <v>-6.5907120995107982E-2</v>
      </c>
      <c r="R1077" s="13">
        <v>28.0441</v>
      </c>
      <c r="S1077" s="14">
        <f t="shared" si="328"/>
        <v>-7.1926468139813293E-2</v>
      </c>
      <c r="T1077" s="13">
        <v>153.16403199999999</v>
      </c>
      <c r="U1077" s="14">
        <f t="shared" si="329"/>
        <v>-2.602018790282401E-2</v>
      </c>
      <c r="V1077" s="13">
        <v>57.327888000000002</v>
      </c>
      <c r="W1077" s="14">
        <f t="shared" si="330"/>
        <v>-3.2480013849901401E-2</v>
      </c>
      <c r="X1077" s="13">
        <v>321.99117999999999</v>
      </c>
      <c r="Y1077" s="14">
        <f t="shared" si="331"/>
        <v>-3.8354685161870461E-2</v>
      </c>
      <c r="Z1077" s="13">
        <v>82.190963999999994</v>
      </c>
      <c r="AA1077" s="14">
        <f t="shared" si="332"/>
        <v>-2.132476065634048E-2</v>
      </c>
      <c r="AB1077" s="13">
        <v>248.16596999999999</v>
      </c>
      <c r="AC1077" s="14">
        <f t="shared" si="333"/>
        <v>-5.4978494651991006E-2</v>
      </c>
      <c r="AD1077" s="13">
        <v>131.21203600000001</v>
      </c>
      <c r="AE1077" s="14">
        <f t="shared" si="334"/>
        <v>-9.4725973712977751E-2</v>
      </c>
      <c r="AF1077" s="13">
        <v>160.504547</v>
      </c>
      <c r="AG1077" s="14">
        <f t="shared" si="335"/>
        <v>-3.7320179952809229E-2</v>
      </c>
      <c r="AH1077" s="13">
        <v>42.519011999999996</v>
      </c>
      <c r="AI1077" s="14">
        <f t="shared" si="336"/>
        <v>-3.287265354998925E-2</v>
      </c>
      <c r="AJ1077" s="13">
        <v>132.11644000000001</v>
      </c>
      <c r="AK1077" s="14">
        <f t="shared" si="337"/>
        <v>-2.0694791737856932E-2</v>
      </c>
      <c r="AL1077" s="13">
        <v>95.010002</v>
      </c>
      <c r="AM1077" s="14">
        <f t="shared" si="338"/>
        <v>-2.7035329707417732E-2</v>
      </c>
      <c r="AN1077" s="13">
        <v>196.922775</v>
      </c>
      <c r="AO1077" s="14">
        <f t="shared" si="339"/>
        <v>-3.3683558731367413E-2</v>
      </c>
    </row>
    <row r="1078" spans="1:41" x14ac:dyDescent="0.2">
      <c r="A1078" s="50">
        <v>44818</v>
      </c>
      <c r="B1078" s="49">
        <v>153.78585799999999</v>
      </c>
      <c r="C1078" s="14">
        <f t="shared" si="320"/>
        <v>9.5554346661854694E-3</v>
      </c>
      <c r="D1078" s="13">
        <v>128.550003</v>
      </c>
      <c r="E1078" s="14">
        <f t="shared" si="321"/>
        <v>1.3641405141145091E-2</v>
      </c>
      <c r="F1078" s="13">
        <v>278.42001299999998</v>
      </c>
      <c r="G1078" s="14">
        <f t="shared" si="322"/>
        <v>4.6715295481547514E-4</v>
      </c>
      <c r="H1078" s="13">
        <v>32.729855000000001</v>
      </c>
      <c r="I1078" s="14">
        <f t="shared" si="323"/>
        <v>3.018522170247584E-2</v>
      </c>
      <c r="J1078" s="13">
        <v>41.593921999999999</v>
      </c>
      <c r="K1078" s="14">
        <f t="shared" si="324"/>
        <v>-3.4004823288107389E-3</v>
      </c>
      <c r="L1078" s="13">
        <v>112.13454400000001</v>
      </c>
      <c r="M1078" s="14">
        <f t="shared" si="325"/>
        <v>6.621312342932173E-3</v>
      </c>
      <c r="N1078" s="13">
        <v>105</v>
      </c>
      <c r="O1078" s="14">
        <f t="shared" si="326"/>
        <v>6.5184049079756168E-3</v>
      </c>
      <c r="P1078" s="13">
        <v>263.81890900000002</v>
      </c>
      <c r="Q1078" s="14">
        <f t="shared" si="327"/>
        <v>-5.7208185852720694E-3</v>
      </c>
      <c r="R1078" s="13">
        <v>27.938776000000001</v>
      </c>
      <c r="S1078" s="14">
        <f t="shared" si="328"/>
        <v>-3.7556562699462281E-3</v>
      </c>
      <c r="T1078" s="13">
        <v>156.32547</v>
      </c>
      <c r="U1078" s="14">
        <f t="shared" si="329"/>
        <v>2.0640864299002137E-2</v>
      </c>
      <c r="V1078" s="13">
        <v>57.631256</v>
      </c>
      <c r="W1078" s="14">
        <f t="shared" si="330"/>
        <v>5.2918049239838449E-3</v>
      </c>
      <c r="X1078" s="13">
        <v>322.39681999999999</v>
      </c>
      <c r="Y1078" s="14">
        <f t="shared" si="331"/>
        <v>1.2597860599783406E-3</v>
      </c>
      <c r="Z1078" s="13">
        <v>83.496941000000007</v>
      </c>
      <c r="AA1078" s="14">
        <f t="shared" si="332"/>
        <v>1.5889544743629136E-2</v>
      </c>
      <c r="AB1078" s="13">
        <v>248.392471</v>
      </c>
      <c r="AC1078" s="14">
        <f t="shared" si="333"/>
        <v>9.1269967433493804E-4</v>
      </c>
      <c r="AD1078" s="13">
        <v>131.18203700000001</v>
      </c>
      <c r="AE1078" s="14">
        <f t="shared" si="334"/>
        <v>-2.2862994062533559E-4</v>
      </c>
      <c r="AF1078" s="13">
        <v>161.722137</v>
      </c>
      <c r="AG1078" s="14">
        <f t="shared" si="335"/>
        <v>7.586015616118269E-3</v>
      </c>
      <c r="AH1078" s="13">
        <v>42.482196999999999</v>
      </c>
      <c r="AI1078" s="14">
        <f t="shared" si="336"/>
        <v>-8.6584796467037428E-4</v>
      </c>
      <c r="AJ1078" s="13">
        <v>132.43199200000001</v>
      </c>
      <c r="AK1078" s="14">
        <f t="shared" si="337"/>
        <v>2.3884385622259252E-3</v>
      </c>
      <c r="AL1078" s="13">
        <v>97.660004000000001</v>
      </c>
      <c r="AM1078" s="14">
        <f t="shared" si="338"/>
        <v>2.7891821326348376E-2</v>
      </c>
      <c r="AN1078" s="13">
        <v>196.66636700000001</v>
      </c>
      <c r="AO1078" s="14">
        <f t="shared" si="339"/>
        <v>-1.3020738713437341E-3</v>
      </c>
    </row>
    <row r="1079" spans="1:41" x14ac:dyDescent="0.2">
      <c r="A1079" s="50">
        <v>44819</v>
      </c>
      <c r="B1079" s="49">
        <v>150.874695</v>
      </c>
      <c r="C1079" s="14">
        <f t="shared" si="320"/>
        <v>-1.8929978594000363E-2</v>
      </c>
      <c r="D1079" s="13">
        <v>126.279999</v>
      </c>
      <c r="E1079" s="14">
        <f t="shared" si="321"/>
        <v>-1.7658529342858165E-2</v>
      </c>
      <c r="F1079" s="13">
        <v>276.70001200000002</v>
      </c>
      <c r="G1079" s="14">
        <f t="shared" si="322"/>
        <v>-6.1777204212686287E-3</v>
      </c>
      <c r="H1079" s="13">
        <v>32.283580999999998</v>
      </c>
      <c r="I1079" s="14">
        <f t="shared" si="323"/>
        <v>-1.3635074154774052E-2</v>
      </c>
      <c r="J1079" s="13">
        <v>40.959983999999999</v>
      </c>
      <c r="K1079" s="14">
        <f t="shared" si="324"/>
        <v>-1.5241121046483674E-2</v>
      </c>
      <c r="L1079" s="13">
        <v>110.410156</v>
      </c>
      <c r="M1079" s="14">
        <f t="shared" si="325"/>
        <v>-1.5377848239165326E-2</v>
      </c>
      <c r="N1079" s="13">
        <v>102.910004</v>
      </c>
      <c r="O1079" s="14">
        <f t="shared" si="326"/>
        <v>-1.9904723809523794E-2</v>
      </c>
      <c r="P1079" s="13">
        <v>259.23642000000001</v>
      </c>
      <c r="Q1079" s="14">
        <f t="shared" si="327"/>
        <v>-1.7369827725275067E-2</v>
      </c>
      <c r="R1079" s="13">
        <v>27.613240999999999</v>
      </c>
      <c r="S1079" s="14">
        <f t="shared" si="328"/>
        <v>-1.1651727334082262E-2</v>
      </c>
      <c r="T1079" s="13">
        <v>156.72421299999999</v>
      </c>
      <c r="U1079" s="14">
        <f t="shared" si="329"/>
        <v>2.5507231802981423E-3</v>
      </c>
      <c r="V1079" s="13">
        <v>56.848202000000001</v>
      </c>
      <c r="W1079" s="14">
        <f t="shared" si="330"/>
        <v>-1.3587314494759584E-2</v>
      </c>
      <c r="X1079" s="13">
        <v>313.60098299999999</v>
      </c>
      <c r="Y1079" s="14">
        <f t="shared" si="331"/>
        <v>-2.7282641931765994E-2</v>
      </c>
      <c r="Z1079" s="13">
        <v>83.304893000000007</v>
      </c>
      <c r="AA1079" s="14">
        <f t="shared" si="332"/>
        <v>-2.3000603099938566E-3</v>
      </c>
      <c r="AB1079" s="13">
        <v>241.656296</v>
      </c>
      <c r="AC1079" s="14">
        <f t="shared" si="333"/>
        <v>-2.711907882264275E-2</v>
      </c>
      <c r="AD1079" s="13">
        <v>129.19354200000001</v>
      </c>
      <c r="AE1079" s="14">
        <f t="shared" si="334"/>
        <v>-1.5158287258490999E-2</v>
      </c>
      <c r="AF1079" s="13">
        <v>159.03765899999999</v>
      </c>
      <c r="AG1079" s="14">
        <f t="shared" si="335"/>
        <v>-1.6599323072264416E-2</v>
      </c>
      <c r="AH1079" s="13">
        <v>42.288879000000001</v>
      </c>
      <c r="AI1079" s="14">
        <f t="shared" si="336"/>
        <v>-4.5505650284517474E-3</v>
      </c>
      <c r="AJ1079" s="13">
        <v>131.40893600000001</v>
      </c>
      <c r="AK1079" s="14">
        <f t="shared" si="337"/>
        <v>-7.7251424263103941E-3</v>
      </c>
      <c r="AL1079" s="13">
        <v>96.400002000000001</v>
      </c>
      <c r="AM1079" s="14">
        <f t="shared" si="338"/>
        <v>-1.2901924517635721E-2</v>
      </c>
      <c r="AN1079" s="13">
        <v>192.68193099999999</v>
      </c>
      <c r="AO1079" s="14">
        <f t="shared" si="339"/>
        <v>-2.0259874938351907E-2</v>
      </c>
    </row>
    <row r="1080" spans="1:41" x14ac:dyDescent="0.2">
      <c r="A1080" s="50">
        <v>44820</v>
      </c>
      <c r="B1080" s="49">
        <v>149.22108499999999</v>
      </c>
      <c r="C1080" s="14">
        <f t="shared" si="320"/>
        <v>-1.0960154716468606E-2</v>
      </c>
      <c r="D1080" s="13">
        <v>123.529999</v>
      </c>
      <c r="E1080" s="14">
        <f t="shared" si="321"/>
        <v>-2.177700365677071E-2</v>
      </c>
      <c r="F1080" s="13">
        <v>274.80999800000001</v>
      </c>
      <c r="G1080" s="14">
        <f t="shared" si="322"/>
        <v>-6.8305526491990731E-3</v>
      </c>
      <c r="H1080" s="13">
        <v>32.777324999999998</v>
      </c>
      <c r="I1080" s="14">
        <f t="shared" si="323"/>
        <v>1.5293966304419593E-2</v>
      </c>
      <c r="J1080" s="13">
        <v>40.969439999999999</v>
      </c>
      <c r="K1080" s="14">
        <f t="shared" si="324"/>
        <v>2.3085946517942268E-4</v>
      </c>
      <c r="L1080" s="13">
        <v>107.898346</v>
      </c>
      <c r="M1080" s="14">
        <f t="shared" si="325"/>
        <v>-2.2749809356305883E-2</v>
      </c>
      <c r="N1080" s="13">
        <v>102.800003</v>
      </c>
      <c r="O1080" s="14">
        <f t="shared" si="326"/>
        <v>-1.0689048267843448E-3</v>
      </c>
      <c r="P1080" s="13">
        <v>263.46569799999997</v>
      </c>
      <c r="Q1080" s="14">
        <f t="shared" si="327"/>
        <v>1.6314366631046573E-2</v>
      </c>
      <c r="R1080" s="13">
        <v>27.996224999999999</v>
      </c>
      <c r="S1080" s="14">
        <f t="shared" si="328"/>
        <v>1.3869578004262584E-2</v>
      </c>
      <c r="T1080" s="13">
        <v>159.116669</v>
      </c>
      <c r="U1080" s="14">
        <f t="shared" si="329"/>
        <v>1.5265388507645694E-2</v>
      </c>
      <c r="V1080" s="13">
        <v>56.857750000000003</v>
      </c>
      <c r="W1080" s="14">
        <f t="shared" si="330"/>
        <v>1.6795605954267323E-4</v>
      </c>
      <c r="X1080" s="13">
        <v>311.79037499999998</v>
      </c>
      <c r="Y1080" s="14">
        <f t="shared" si="331"/>
        <v>-5.7736043512338631E-3</v>
      </c>
      <c r="Z1080" s="13">
        <v>84.236366000000004</v>
      </c>
      <c r="AA1080" s="14">
        <f t="shared" si="332"/>
        <v>1.1181492064337606E-2</v>
      </c>
      <c r="AB1080" s="13">
        <v>241.02597</v>
      </c>
      <c r="AC1080" s="14">
        <f t="shared" si="333"/>
        <v>-2.6083574499544682E-3</v>
      </c>
      <c r="AD1080" s="13">
        <v>131.881531</v>
      </c>
      <c r="AE1080" s="14">
        <f t="shared" si="334"/>
        <v>2.0805908394399442E-2</v>
      </c>
      <c r="AF1080" s="13">
        <v>160.08270300000001</v>
      </c>
      <c r="AG1080" s="14">
        <f t="shared" si="335"/>
        <v>6.5710474272009378E-3</v>
      </c>
      <c r="AH1080" s="13">
        <v>42.371727</v>
      </c>
      <c r="AI1080" s="14">
        <f t="shared" si="336"/>
        <v>1.9590966220692785E-3</v>
      </c>
      <c r="AJ1080" s="13">
        <v>132.21206699999999</v>
      </c>
      <c r="AK1080" s="14">
        <f t="shared" si="337"/>
        <v>6.1116924346755752E-3</v>
      </c>
      <c r="AL1080" s="13">
        <v>94</v>
      </c>
      <c r="AM1080" s="14">
        <f t="shared" si="338"/>
        <v>-2.489628579053349E-2</v>
      </c>
      <c r="AN1080" s="13">
        <v>190.64042699999999</v>
      </c>
      <c r="AO1080" s="14">
        <f t="shared" si="339"/>
        <v>-1.0595202100190715E-2</v>
      </c>
    </row>
    <row r="1081" spans="1:41" x14ac:dyDescent="0.2">
      <c r="A1081" s="50">
        <v>44823</v>
      </c>
      <c r="B1081" s="49">
        <v>152.96397400000001</v>
      </c>
      <c r="C1081" s="14">
        <f t="shared" si="320"/>
        <v>2.5082842682721651E-2</v>
      </c>
      <c r="D1081" s="13">
        <v>124.660004</v>
      </c>
      <c r="E1081" s="14">
        <f t="shared" si="321"/>
        <v>9.1476160377852445E-3</v>
      </c>
      <c r="F1081" s="13">
        <v>278.95001200000002</v>
      </c>
      <c r="G1081" s="14">
        <f t="shared" si="322"/>
        <v>1.5065005022124378E-2</v>
      </c>
      <c r="H1081" s="13">
        <v>32.720359999999999</v>
      </c>
      <c r="I1081" s="14">
        <f t="shared" si="323"/>
        <v>-1.7379392613643407E-3</v>
      </c>
      <c r="J1081" s="13">
        <v>40.969439999999999</v>
      </c>
      <c r="K1081" s="14">
        <f t="shared" si="324"/>
        <v>0</v>
      </c>
      <c r="L1081" s="13">
        <v>108.815361</v>
      </c>
      <c r="M1081" s="14">
        <f t="shared" si="325"/>
        <v>8.4988791209088532E-3</v>
      </c>
      <c r="N1081" s="13">
        <v>103.07</v>
      </c>
      <c r="O1081" s="14">
        <f t="shared" si="326"/>
        <v>2.6264298844425049E-3</v>
      </c>
      <c r="P1081" s="13">
        <v>267.71402</v>
      </c>
      <c r="Q1081" s="14">
        <f t="shared" si="327"/>
        <v>1.6124763231986305E-2</v>
      </c>
      <c r="R1081" s="13">
        <v>28.187719000000001</v>
      </c>
      <c r="S1081" s="14">
        <f t="shared" si="328"/>
        <v>6.8399936062808475E-3</v>
      </c>
      <c r="T1081" s="13">
        <v>157.863495</v>
      </c>
      <c r="U1081" s="14">
        <f t="shared" si="329"/>
        <v>-7.875818466260176E-3</v>
      </c>
      <c r="V1081" s="13">
        <v>57.287478999999998</v>
      </c>
      <c r="W1081" s="14">
        <f t="shared" si="330"/>
        <v>7.5579670317589276E-3</v>
      </c>
      <c r="X1081" s="13">
        <v>310.70205700000002</v>
      </c>
      <c r="Y1081" s="14">
        <f t="shared" si="331"/>
        <v>-3.4905439271496475E-3</v>
      </c>
      <c r="Z1081" s="13">
        <v>83.199264999999997</v>
      </c>
      <c r="AA1081" s="14">
        <f t="shared" si="332"/>
        <v>-1.2311796546399023E-2</v>
      </c>
      <c r="AB1081" s="13">
        <v>240.80934099999999</v>
      </c>
      <c r="AC1081" s="14">
        <f t="shared" si="333"/>
        <v>-8.9877866687981811E-4</v>
      </c>
      <c r="AD1081" s="13">
        <v>133.72018399999999</v>
      </c>
      <c r="AE1081" s="14">
        <f t="shared" si="334"/>
        <v>1.3941701965834774E-2</v>
      </c>
      <c r="AF1081" s="13">
        <v>161.770096</v>
      </c>
      <c r="AG1081" s="14">
        <f t="shared" si="335"/>
        <v>1.0540757798173761E-2</v>
      </c>
      <c r="AH1081" s="13">
        <v>41.828620999999998</v>
      </c>
      <c r="AI1081" s="14">
        <f t="shared" si="336"/>
        <v>-1.2817650788696899E-2</v>
      </c>
      <c r="AJ1081" s="13">
        <v>131.93481399999999</v>
      </c>
      <c r="AK1081" s="14">
        <f t="shared" si="337"/>
        <v>-2.0970324894776793E-3</v>
      </c>
      <c r="AL1081" s="13">
        <v>95.029999000000004</v>
      </c>
      <c r="AM1081" s="14">
        <f t="shared" si="338"/>
        <v>1.095743617021272E-2</v>
      </c>
      <c r="AN1081" s="13">
        <v>190.47276299999999</v>
      </c>
      <c r="AO1081" s="14">
        <f t="shared" si="339"/>
        <v>-8.7947767762819318E-4</v>
      </c>
    </row>
    <row r="1082" spans="1:41" x14ac:dyDescent="0.2">
      <c r="A1082" s="50">
        <v>44824</v>
      </c>
      <c r="B1082" s="49">
        <v>155.36021400000001</v>
      </c>
      <c r="C1082" s="14">
        <f t="shared" si="320"/>
        <v>1.5665387982140233E-2</v>
      </c>
      <c r="D1082" s="13">
        <v>122.19000200000001</v>
      </c>
      <c r="E1082" s="14">
        <f t="shared" si="321"/>
        <v>-1.9813909198976076E-2</v>
      </c>
      <c r="F1082" s="13">
        <v>277.13000499999998</v>
      </c>
      <c r="G1082" s="14">
        <f t="shared" si="322"/>
        <v>-6.5244915637431289E-3</v>
      </c>
      <c r="H1082" s="13">
        <v>32.131656999999997</v>
      </c>
      <c r="I1082" s="14">
        <f t="shared" si="323"/>
        <v>-1.7991947521359908E-2</v>
      </c>
      <c r="J1082" s="13">
        <v>40.288196999999997</v>
      </c>
      <c r="K1082" s="14">
        <f t="shared" si="324"/>
        <v>-1.6628076927583169E-2</v>
      </c>
      <c r="L1082" s="13">
        <v>107.220558</v>
      </c>
      <c r="M1082" s="14">
        <f t="shared" si="325"/>
        <v>-1.4656046585187488E-2</v>
      </c>
      <c r="N1082" s="13">
        <v>101.139999</v>
      </c>
      <c r="O1082" s="14">
        <f t="shared" si="326"/>
        <v>-1.8725147957698529E-2</v>
      </c>
      <c r="P1082" s="13">
        <v>261.74722300000002</v>
      </c>
      <c r="Q1082" s="14">
        <f t="shared" si="327"/>
        <v>-2.2287951150260943E-2</v>
      </c>
      <c r="R1082" s="13">
        <v>27.728134000000001</v>
      </c>
      <c r="S1082" s="14">
        <f t="shared" si="328"/>
        <v>-1.6304440951749211E-2</v>
      </c>
      <c r="T1082" s="13">
        <v>156.61978099999999</v>
      </c>
      <c r="U1082" s="14">
        <f t="shared" si="329"/>
        <v>-7.8784141957582987E-3</v>
      </c>
      <c r="V1082" s="13">
        <v>57.201529999999998</v>
      </c>
      <c r="W1082" s="14">
        <f t="shared" si="330"/>
        <v>-1.5003103906876536E-3</v>
      </c>
      <c r="X1082" s="13">
        <v>309.95010400000001</v>
      </c>
      <c r="Y1082" s="14">
        <f t="shared" si="331"/>
        <v>-2.4201738709441756E-3</v>
      </c>
      <c r="Z1082" s="13">
        <v>82.584671</v>
      </c>
      <c r="AA1082" s="14">
        <f t="shared" si="332"/>
        <v>-7.3870123732462378E-3</v>
      </c>
      <c r="AB1082" s="13">
        <v>238.77072100000001</v>
      </c>
      <c r="AC1082" s="14">
        <f t="shared" si="333"/>
        <v>-8.4657015028332117E-3</v>
      </c>
      <c r="AD1082" s="13">
        <v>131.661697</v>
      </c>
      <c r="AE1082" s="14">
        <f t="shared" si="334"/>
        <v>-1.5393988689097138E-2</v>
      </c>
      <c r="AF1082" s="13">
        <v>161.95225500000001</v>
      </c>
      <c r="AG1082" s="14">
        <f t="shared" si="335"/>
        <v>1.1260362978335881E-3</v>
      </c>
      <c r="AH1082" s="13">
        <v>41.211863999999998</v>
      </c>
      <c r="AI1082" s="14">
        <f t="shared" si="336"/>
        <v>-1.474485615961374E-2</v>
      </c>
      <c r="AJ1082" s="13">
        <v>131.466309</v>
      </c>
      <c r="AK1082" s="14">
        <f t="shared" si="337"/>
        <v>-3.5510339219486653E-3</v>
      </c>
      <c r="AL1082" s="13">
        <v>91.629997000000003</v>
      </c>
      <c r="AM1082" s="14">
        <f t="shared" si="338"/>
        <v>-3.577819673553817E-2</v>
      </c>
      <c r="AN1082" s="13">
        <v>189.42735300000001</v>
      </c>
      <c r="AO1082" s="14">
        <f t="shared" si="339"/>
        <v>-5.4885012614637185E-3</v>
      </c>
    </row>
    <row r="1083" spans="1:41" x14ac:dyDescent="0.2">
      <c r="A1083" s="50">
        <v>44825</v>
      </c>
      <c r="B1083" s="49">
        <v>152.21144100000001</v>
      </c>
      <c r="C1083" s="14">
        <f t="shared" si="320"/>
        <v>-2.0267563483145068E-2</v>
      </c>
      <c r="D1083" s="13">
        <v>118.540001</v>
      </c>
      <c r="E1083" s="14">
        <f t="shared" si="321"/>
        <v>-2.987151927536591E-2</v>
      </c>
      <c r="F1083" s="13">
        <v>270.73998999999998</v>
      </c>
      <c r="G1083" s="14">
        <f t="shared" si="322"/>
        <v>-2.305782443153348E-2</v>
      </c>
      <c r="H1083" s="13">
        <v>31.049212000000001</v>
      </c>
      <c r="I1083" s="14">
        <f t="shared" si="323"/>
        <v>-3.368780514493841E-2</v>
      </c>
      <c r="J1083" s="13">
        <v>39.351481999999997</v>
      </c>
      <c r="K1083" s="14">
        <f t="shared" si="324"/>
        <v>-2.3250357914999298E-2</v>
      </c>
      <c r="L1083" s="13">
        <v>104.150558</v>
      </c>
      <c r="M1083" s="14">
        <f t="shared" si="325"/>
        <v>-2.8632568765404098E-2</v>
      </c>
      <c r="N1083" s="13">
        <v>99.279999000000004</v>
      </c>
      <c r="O1083" s="14">
        <f t="shared" si="326"/>
        <v>-1.8390350191717864E-2</v>
      </c>
      <c r="P1083" s="13">
        <v>259.26504499999999</v>
      </c>
      <c r="Q1083" s="14">
        <f t="shared" si="327"/>
        <v>-9.4831111159487946E-3</v>
      </c>
      <c r="R1083" s="13">
        <v>27.258977999999999</v>
      </c>
      <c r="S1083" s="14">
        <f t="shared" si="328"/>
        <v>-1.6919854758347674E-2</v>
      </c>
      <c r="T1083" s="13">
        <v>155.01532</v>
      </c>
      <c r="U1083" s="14">
        <f t="shared" si="329"/>
        <v>-1.0244306241240286E-2</v>
      </c>
      <c r="V1083" s="13">
        <v>56.724052</v>
      </c>
      <c r="W1083" s="14">
        <f t="shared" si="330"/>
        <v>-8.3472942069905409E-3</v>
      </c>
      <c r="X1083" s="13">
        <v>301.27307100000002</v>
      </c>
      <c r="Y1083" s="14">
        <f t="shared" si="331"/>
        <v>-2.7994934952498052E-2</v>
      </c>
      <c r="Z1083" s="13">
        <v>81.173050000000003</v>
      </c>
      <c r="AA1083" s="14">
        <f t="shared" si="332"/>
        <v>-1.7093014755728664E-2</v>
      </c>
      <c r="AB1083" s="13">
        <v>235.32385300000001</v>
      </c>
      <c r="AC1083" s="14">
        <f t="shared" si="333"/>
        <v>-1.4435890571356969E-2</v>
      </c>
      <c r="AD1083" s="13">
        <v>132.51104699999999</v>
      </c>
      <c r="AE1083" s="14">
        <f t="shared" si="334"/>
        <v>6.4510029822870685E-3</v>
      </c>
      <c r="AF1083" s="13">
        <v>161.49205000000001</v>
      </c>
      <c r="AG1083" s="14">
        <f t="shared" si="335"/>
        <v>-2.8416090902840807E-3</v>
      </c>
      <c r="AH1083" s="13">
        <v>40.429417000000001</v>
      </c>
      <c r="AI1083" s="14">
        <f t="shared" si="336"/>
        <v>-1.8985964818286294E-2</v>
      </c>
      <c r="AJ1083" s="13">
        <v>129.77397199999999</v>
      </c>
      <c r="AK1083" s="14">
        <f t="shared" si="337"/>
        <v>-1.2872780964741426E-2</v>
      </c>
      <c r="AL1083" s="13">
        <v>91.18</v>
      </c>
      <c r="AM1083" s="14">
        <f t="shared" si="338"/>
        <v>-4.9110227516431237E-3</v>
      </c>
      <c r="AN1083" s="13">
        <v>184.44683800000001</v>
      </c>
      <c r="AO1083" s="14">
        <f t="shared" si="339"/>
        <v>-2.6292480579612976E-2</v>
      </c>
    </row>
    <row r="1084" spans="1:41" x14ac:dyDescent="0.2">
      <c r="A1084" s="50">
        <v>44826</v>
      </c>
      <c r="B1084" s="49">
        <v>151.241074</v>
      </c>
      <c r="C1084" s="14">
        <f t="shared" si="320"/>
        <v>-6.3751252443632334E-3</v>
      </c>
      <c r="D1084" s="13">
        <v>117.30999799999999</v>
      </c>
      <c r="E1084" s="14">
        <f t="shared" si="321"/>
        <v>-1.0376269526098714E-2</v>
      </c>
      <c r="F1084" s="13">
        <v>268.51001000000002</v>
      </c>
      <c r="G1084" s="14">
        <f t="shared" si="322"/>
        <v>-8.2366110747066346E-3</v>
      </c>
      <c r="H1084" s="13">
        <v>30.830822000000001</v>
      </c>
      <c r="I1084" s="14">
        <f t="shared" si="323"/>
        <v>-7.0336728674467164E-3</v>
      </c>
      <c r="J1084" s="13">
        <v>38.935164999999998</v>
      </c>
      <c r="K1084" s="14">
        <f t="shared" si="324"/>
        <v>-1.0579449078944481E-2</v>
      </c>
      <c r="L1084" s="13">
        <v>101.82813299999999</v>
      </c>
      <c r="M1084" s="14">
        <f t="shared" si="325"/>
        <v>-2.2298728346707541E-2</v>
      </c>
      <c r="N1084" s="13">
        <v>100.139999</v>
      </c>
      <c r="O1084" s="14">
        <f t="shared" si="326"/>
        <v>8.6623691444638329E-3</v>
      </c>
      <c r="P1084" s="13">
        <v>256.94515999999999</v>
      </c>
      <c r="Q1084" s="14">
        <f t="shared" si="327"/>
        <v>-8.9479281713429337E-3</v>
      </c>
      <c r="R1084" s="13">
        <v>26.875993999999999</v>
      </c>
      <c r="S1084" s="14">
        <f t="shared" si="328"/>
        <v>-1.4049829747835751E-2</v>
      </c>
      <c r="T1084" s="13">
        <v>157.76852400000001</v>
      </c>
      <c r="U1084" s="14">
        <f t="shared" si="329"/>
        <v>1.7760850992018185E-2</v>
      </c>
      <c r="V1084" s="13">
        <v>56.590363000000004</v>
      </c>
      <c r="W1084" s="14">
        <f t="shared" si="330"/>
        <v>-2.3568309259711651E-3</v>
      </c>
      <c r="X1084" s="13">
        <v>295.198151</v>
      </c>
      <c r="Y1084" s="14">
        <f t="shared" si="331"/>
        <v>-2.0164165286448821E-2</v>
      </c>
      <c r="Z1084" s="13">
        <v>84.034698000000006</v>
      </c>
      <c r="AA1084" s="14">
        <f t="shared" si="332"/>
        <v>3.5253671015195387E-2</v>
      </c>
      <c r="AB1084" s="13">
        <v>237.32302899999999</v>
      </c>
      <c r="AC1084" s="14">
        <f t="shared" si="333"/>
        <v>8.495424388618833E-3</v>
      </c>
      <c r="AD1084" s="13">
        <v>125.516296</v>
      </c>
      <c r="AE1084" s="14">
        <f t="shared" si="334"/>
        <v>-5.2786172612461435E-2</v>
      </c>
      <c r="AF1084" s="13">
        <v>161.64546200000001</v>
      </c>
      <c r="AG1084" s="14">
        <f t="shared" si="335"/>
        <v>9.4996626768928394E-4</v>
      </c>
      <c r="AH1084" s="13">
        <v>41.027760000000001</v>
      </c>
      <c r="AI1084" s="14">
        <f t="shared" si="336"/>
        <v>1.4799693995092733E-2</v>
      </c>
      <c r="AJ1084" s="13">
        <v>130.23292499999999</v>
      </c>
      <c r="AK1084" s="14">
        <f t="shared" si="337"/>
        <v>3.5365566216929434E-3</v>
      </c>
      <c r="AL1084" s="13">
        <v>87.660004000000001</v>
      </c>
      <c r="AM1084" s="14">
        <f t="shared" si="338"/>
        <v>-3.8604913358192605E-2</v>
      </c>
      <c r="AN1084" s="13">
        <v>183.233734</v>
      </c>
      <c r="AO1084" s="14">
        <f t="shared" si="339"/>
        <v>-6.576984529276797E-3</v>
      </c>
    </row>
    <row r="1085" spans="1:41" x14ac:dyDescent="0.2">
      <c r="A1085" s="50">
        <v>44827</v>
      </c>
      <c r="B1085" s="49">
        <v>148.95373499999999</v>
      </c>
      <c r="C1085" s="14">
        <f t="shared" si="320"/>
        <v>-1.512379500822647E-2</v>
      </c>
      <c r="D1085" s="13">
        <v>113.779999</v>
      </c>
      <c r="E1085" s="14">
        <f t="shared" si="321"/>
        <v>-3.0091203309030701E-2</v>
      </c>
      <c r="F1085" s="13">
        <v>267.76998900000001</v>
      </c>
      <c r="G1085" s="14">
        <f t="shared" si="322"/>
        <v>-2.7560276058237188E-3</v>
      </c>
      <c r="H1085" s="13">
        <v>30.232624000000001</v>
      </c>
      <c r="I1085" s="14">
        <f t="shared" si="323"/>
        <v>-1.9402596531484018E-2</v>
      </c>
      <c r="J1085" s="13">
        <v>38.471539</v>
      </c>
      <c r="K1085" s="14">
        <f t="shared" si="324"/>
        <v>-1.1907641845103178E-2</v>
      </c>
      <c r="L1085" s="13">
        <v>99.176772999999997</v>
      </c>
      <c r="M1085" s="14">
        <f t="shared" si="325"/>
        <v>-2.6037598077144342E-2</v>
      </c>
      <c r="N1085" s="13">
        <v>98.739998</v>
      </c>
      <c r="O1085" s="14">
        <f t="shared" si="326"/>
        <v>-1.3980437527266187E-2</v>
      </c>
      <c r="P1085" s="13">
        <v>258.66357399999998</v>
      </c>
      <c r="Q1085" s="14">
        <f t="shared" si="327"/>
        <v>6.6878628887190317E-3</v>
      </c>
      <c r="R1085" s="13">
        <v>26.34939</v>
      </c>
      <c r="S1085" s="14">
        <f t="shared" si="328"/>
        <v>-1.9593842743081402E-2</v>
      </c>
      <c r="T1085" s="13">
        <v>158.281204</v>
      </c>
      <c r="U1085" s="14">
        <f t="shared" si="329"/>
        <v>3.2495708713100591E-3</v>
      </c>
      <c r="V1085" s="13">
        <v>55.960093999999998</v>
      </c>
      <c r="W1085" s="14">
        <f t="shared" si="330"/>
        <v>-1.1137391007723485E-2</v>
      </c>
      <c r="X1085" s="13">
        <v>290.46881100000002</v>
      </c>
      <c r="Y1085" s="14">
        <f t="shared" si="331"/>
        <v>-1.6020899805703648E-2</v>
      </c>
      <c r="Z1085" s="13">
        <v>83.333693999999994</v>
      </c>
      <c r="AA1085" s="14">
        <f t="shared" si="332"/>
        <v>-8.3418399385455366E-3</v>
      </c>
      <c r="AB1085" s="13">
        <v>234.30946399999999</v>
      </c>
      <c r="AC1085" s="14">
        <f t="shared" si="333"/>
        <v>-1.2698156654658233E-2</v>
      </c>
      <c r="AD1085" s="13">
        <v>125.066643</v>
      </c>
      <c r="AE1085" s="14">
        <f t="shared" si="334"/>
        <v>-3.5824272570949001E-3</v>
      </c>
      <c r="AF1085" s="13">
        <v>161.56875600000001</v>
      </c>
      <c r="AG1085" s="14">
        <f t="shared" si="335"/>
        <v>-4.7453234412486722E-4</v>
      </c>
      <c r="AH1085" s="13">
        <v>40.576706000000001</v>
      </c>
      <c r="AI1085" s="14">
        <f t="shared" si="336"/>
        <v>-1.0993873416437983E-2</v>
      </c>
      <c r="AJ1085" s="13">
        <v>129.63055399999999</v>
      </c>
      <c r="AK1085" s="14">
        <f t="shared" si="337"/>
        <v>-4.6253357205945367E-3</v>
      </c>
      <c r="AL1085" s="13">
        <v>86.970000999999996</v>
      </c>
      <c r="AM1085" s="14">
        <f t="shared" si="338"/>
        <v>-7.8713548769631103E-3</v>
      </c>
      <c r="AN1085" s="13">
        <v>181.42894000000001</v>
      </c>
      <c r="AO1085" s="14">
        <f t="shared" si="339"/>
        <v>-9.849681936842436E-3</v>
      </c>
    </row>
    <row r="1086" spans="1:41" x14ac:dyDescent="0.2">
      <c r="A1086" s="50">
        <v>44830</v>
      </c>
      <c r="B1086" s="49">
        <v>149.29042100000001</v>
      </c>
      <c r="C1086" s="14">
        <f t="shared" si="320"/>
        <v>2.2603394268698729E-3</v>
      </c>
      <c r="D1086" s="13">
        <v>115.150002</v>
      </c>
      <c r="E1086" s="14">
        <f t="shared" si="321"/>
        <v>1.204080692600451E-2</v>
      </c>
      <c r="F1086" s="13">
        <v>264.32000699999998</v>
      </c>
      <c r="G1086" s="14">
        <f t="shared" si="322"/>
        <v>-1.2884124964429922E-2</v>
      </c>
      <c r="H1086" s="13">
        <v>29.330584000000002</v>
      </c>
      <c r="I1086" s="14">
        <f t="shared" si="323"/>
        <v>-2.9836642694329174E-2</v>
      </c>
      <c r="J1086" s="13">
        <v>38.395843999999997</v>
      </c>
      <c r="K1086" s="14">
        <f t="shared" si="324"/>
        <v>-1.9675584072683661E-3</v>
      </c>
      <c r="L1086" s="13">
        <v>97.801261999999994</v>
      </c>
      <c r="M1086" s="14">
        <f t="shared" si="325"/>
        <v>-1.3869285704627643E-2</v>
      </c>
      <c r="N1086" s="13">
        <v>98.169998000000007</v>
      </c>
      <c r="O1086" s="14">
        <f t="shared" si="326"/>
        <v>-5.7727365965715149E-3</v>
      </c>
      <c r="P1086" s="13">
        <v>254.501114</v>
      </c>
      <c r="Q1086" s="14">
        <f t="shared" si="327"/>
        <v>-1.6092176937136049E-2</v>
      </c>
      <c r="R1086" s="13">
        <v>25.822780999999999</v>
      </c>
      <c r="S1086" s="14">
        <f t="shared" si="328"/>
        <v>-1.9985623955620979E-2</v>
      </c>
      <c r="T1086" s="13">
        <v>157.312836</v>
      </c>
      <c r="U1086" s="14">
        <f t="shared" si="329"/>
        <v>-6.1180227059682846E-3</v>
      </c>
      <c r="V1086" s="13">
        <v>55.262977999999997</v>
      </c>
      <c r="W1086" s="14">
        <f t="shared" si="330"/>
        <v>-1.2457377215985388E-2</v>
      </c>
      <c r="X1086" s="13">
        <v>287.03558299999997</v>
      </c>
      <c r="Y1086" s="14">
        <f t="shared" si="331"/>
        <v>-1.1819609782476981E-2</v>
      </c>
      <c r="Z1086" s="13">
        <v>82.757530000000003</v>
      </c>
      <c r="AA1086" s="14">
        <f t="shared" si="332"/>
        <v>-6.9139380764758895E-3</v>
      </c>
      <c r="AB1086" s="13">
        <v>233.846588</v>
      </c>
      <c r="AC1086" s="14">
        <f t="shared" si="333"/>
        <v>-1.9754899870368936E-3</v>
      </c>
      <c r="AD1086" s="13">
        <v>122.188782</v>
      </c>
      <c r="AE1086" s="14">
        <f t="shared" si="334"/>
        <v>-2.3010620025996853E-2</v>
      </c>
      <c r="AF1086" s="13">
        <v>161.50164799999999</v>
      </c>
      <c r="AG1086" s="14">
        <f t="shared" si="335"/>
        <v>-4.1535258215408266E-4</v>
      </c>
      <c r="AH1086" s="13">
        <v>40.346577000000003</v>
      </c>
      <c r="AI1086" s="14">
        <f t="shared" si="336"/>
        <v>-5.6714559333622683E-3</v>
      </c>
      <c r="AJ1086" s="13">
        <v>129.75486799999999</v>
      </c>
      <c r="AK1086" s="14">
        <f t="shared" si="337"/>
        <v>9.5898687588724663E-4</v>
      </c>
      <c r="AL1086" s="13">
        <v>84.260002</v>
      </c>
      <c r="AM1086" s="14">
        <f t="shared" si="338"/>
        <v>-3.1160158317118936E-2</v>
      </c>
      <c r="AN1086" s="13">
        <v>178.10528600000001</v>
      </c>
      <c r="AO1086" s="14">
        <f t="shared" si="339"/>
        <v>-1.8319315540288095E-2</v>
      </c>
    </row>
    <row r="1087" spans="1:41" x14ac:dyDescent="0.2">
      <c r="A1087" s="50">
        <v>44831</v>
      </c>
      <c r="B1087" s="49">
        <v>150.270691</v>
      </c>
      <c r="C1087" s="14">
        <f t="shared" si="320"/>
        <v>6.5661948933748437E-3</v>
      </c>
      <c r="D1087" s="13">
        <v>114.410004</v>
      </c>
      <c r="E1087" s="14">
        <f t="shared" si="321"/>
        <v>-6.4263828671058398E-3</v>
      </c>
      <c r="F1087" s="13">
        <v>265.47000100000002</v>
      </c>
      <c r="G1087" s="14">
        <f t="shared" si="322"/>
        <v>4.3507641099602701E-3</v>
      </c>
      <c r="H1087" s="13">
        <v>28.732388</v>
      </c>
      <c r="I1087" s="14">
        <f t="shared" si="323"/>
        <v>-2.0394957018244231E-2</v>
      </c>
      <c r="J1087" s="13">
        <v>38.339069000000002</v>
      </c>
      <c r="K1087" s="14">
        <f t="shared" si="324"/>
        <v>-1.4786756608343721E-3</v>
      </c>
      <c r="L1087" s="13">
        <v>95.538628000000003</v>
      </c>
      <c r="M1087" s="14">
        <f t="shared" si="325"/>
        <v>-2.3135018441786448E-2</v>
      </c>
      <c r="N1087" s="13">
        <v>97.5</v>
      </c>
      <c r="O1087" s="14">
        <f t="shared" si="326"/>
        <v>-6.824875355503246E-3</v>
      </c>
      <c r="P1087" s="13">
        <v>256.515533</v>
      </c>
      <c r="Q1087" s="14">
        <f t="shared" si="327"/>
        <v>7.9151677112108132E-3</v>
      </c>
      <c r="R1087" s="13">
        <v>25.746185000000001</v>
      </c>
      <c r="S1087" s="14">
        <f t="shared" si="328"/>
        <v>-2.966218084721306E-3</v>
      </c>
      <c r="T1087" s="13">
        <v>156.59132399999999</v>
      </c>
      <c r="U1087" s="14">
        <f t="shared" si="329"/>
        <v>-4.5864788808461787E-3</v>
      </c>
      <c r="V1087" s="13">
        <v>53.840107000000003</v>
      </c>
      <c r="W1087" s="14">
        <f t="shared" si="330"/>
        <v>-2.5747273337314414E-2</v>
      </c>
      <c r="X1087" s="13">
        <v>283.444031</v>
      </c>
      <c r="Y1087" s="14">
        <f t="shared" si="331"/>
        <v>-1.2512567126564123E-2</v>
      </c>
      <c r="Z1087" s="13">
        <v>82.431015000000002</v>
      </c>
      <c r="AA1087" s="14">
        <f t="shared" si="332"/>
        <v>-3.9454415809655474E-3</v>
      </c>
      <c r="AB1087" s="13">
        <v>232.82240300000001</v>
      </c>
      <c r="AC1087" s="14">
        <f t="shared" si="333"/>
        <v>-4.3797303555268563E-3</v>
      </c>
      <c r="AD1087" s="13">
        <v>124.037392</v>
      </c>
      <c r="AE1087" s="14">
        <f t="shared" si="334"/>
        <v>1.5129130266639423E-2</v>
      </c>
      <c r="AF1087" s="13">
        <v>159.16229200000001</v>
      </c>
      <c r="AG1087" s="14">
        <f t="shared" si="335"/>
        <v>-1.4485028660512378E-2</v>
      </c>
      <c r="AH1087" s="13">
        <v>40.585906999999999</v>
      </c>
      <c r="AI1087" s="14">
        <f t="shared" si="336"/>
        <v>5.9318538968000656E-3</v>
      </c>
      <c r="AJ1087" s="13">
        <v>126.18853</v>
      </c>
      <c r="AK1087" s="14">
        <f t="shared" si="337"/>
        <v>-2.7485196162351233E-2</v>
      </c>
      <c r="AL1087" s="13">
        <v>85.75</v>
      </c>
      <c r="AM1087" s="14">
        <f t="shared" si="338"/>
        <v>1.7683336869609878E-2</v>
      </c>
      <c r="AN1087" s="13">
        <v>175.42274499999999</v>
      </c>
      <c r="AO1087" s="14">
        <f t="shared" si="339"/>
        <v>-1.5061546236196599E-2</v>
      </c>
    </row>
    <row r="1088" spans="1:41" x14ac:dyDescent="0.2">
      <c r="A1088" s="50">
        <v>44832</v>
      </c>
      <c r="B1088" s="49">
        <v>148.36953700000001</v>
      </c>
      <c r="C1088" s="14">
        <f t="shared" si="320"/>
        <v>-1.2651528966483472E-2</v>
      </c>
      <c r="D1088" s="13">
        <v>118.010002</v>
      </c>
      <c r="E1088" s="14">
        <f t="shared" si="321"/>
        <v>3.1465762382107743E-2</v>
      </c>
      <c r="F1088" s="13">
        <v>271.77999899999998</v>
      </c>
      <c r="G1088" s="14">
        <f t="shared" si="322"/>
        <v>2.3769156500662136E-2</v>
      </c>
      <c r="H1088" s="13">
        <v>29.586953999999999</v>
      </c>
      <c r="I1088" s="14">
        <f t="shared" si="323"/>
        <v>2.9742254629166132E-2</v>
      </c>
      <c r="J1088" s="13">
        <v>39.114936999999998</v>
      </c>
      <c r="K1088" s="14">
        <f t="shared" si="324"/>
        <v>2.0237006798469626E-2</v>
      </c>
      <c r="L1088" s="13">
        <v>99.077102999999994</v>
      </c>
      <c r="M1088" s="14">
        <f t="shared" si="325"/>
        <v>3.7037113407154987E-2</v>
      </c>
      <c r="N1088" s="13">
        <v>100.050003</v>
      </c>
      <c r="O1088" s="14">
        <f t="shared" si="326"/>
        <v>2.6153876923076913E-2</v>
      </c>
      <c r="P1088" s="13">
        <v>269.40386999999998</v>
      </c>
      <c r="Q1088" s="14">
        <f t="shared" si="327"/>
        <v>5.0243885230918828E-2</v>
      </c>
      <c r="R1088" s="13">
        <v>25.975974999999998</v>
      </c>
      <c r="S1088" s="14">
        <f t="shared" si="328"/>
        <v>8.925205812045478E-3</v>
      </c>
      <c r="T1088" s="13">
        <v>157.93942300000001</v>
      </c>
      <c r="U1088" s="14">
        <f t="shared" si="329"/>
        <v>8.6090274069081651E-3</v>
      </c>
      <c r="V1088" s="13">
        <v>54.413071000000002</v>
      </c>
      <c r="W1088" s="14">
        <f t="shared" si="330"/>
        <v>1.064195507635235E-2</v>
      </c>
      <c r="X1088" s="13">
        <v>287.10485799999998</v>
      </c>
      <c r="Y1088" s="14">
        <f t="shared" si="331"/>
        <v>1.2915519819149068E-2</v>
      </c>
      <c r="Z1088" s="13">
        <v>83.333693999999994</v>
      </c>
      <c r="AA1088" s="14">
        <f t="shared" si="332"/>
        <v>1.0950720429682814E-2</v>
      </c>
      <c r="AB1088" s="13">
        <v>237.41168200000001</v>
      </c>
      <c r="AC1088" s="14">
        <f t="shared" si="333"/>
        <v>1.9711500873049514E-2</v>
      </c>
      <c r="AD1088" s="13">
        <v>127.26499200000001</v>
      </c>
      <c r="AE1088" s="14">
        <f t="shared" si="334"/>
        <v>2.602118561151312E-2</v>
      </c>
      <c r="AF1088" s="13">
        <v>161.71258499999999</v>
      </c>
      <c r="AG1088" s="14">
        <f t="shared" si="335"/>
        <v>1.6023223641438822E-2</v>
      </c>
      <c r="AH1088" s="13">
        <v>40.898890999999999</v>
      </c>
      <c r="AI1088" s="14">
        <f t="shared" si="336"/>
        <v>7.7116423688645686E-3</v>
      </c>
      <c r="AJ1088" s="13">
        <v>126.18853</v>
      </c>
      <c r="AK1088" s="14">
        <f t="shared" si="337"/>
        <v>0</v>
      </c>
      <c r="AL1088" s="13">
        <v>91.120002999999997</v>
      </c>
      <c r="AM1088" s="14">
        <f t="shared" si="338"/>
        <v>6.2623941690961971E-2</v>
      </c>
      <c r="AN1088" s="13">
        <v>176.714676</v>
      </c>
      <c r="AO1088" s="14">
        <f t="shared" si="339"/>
        <v>7.3646721239026824E-3</v>
      </c>
    </row>
    <row r="1089" spans="1:41" x14ac:dyDescent="0.2">
      <c r="A1089" s="50">
        <v>44833</v>
      </c>
      <c r="B1089" s="49">
        <v>141.08174099999999</v>
      </c>
      <c r="C1089" s="14">
        <f t="shared" si="320"/>
        <v>-4.9119220477179315E-2</v>
      </c>
      <c r="D1089" s="13">
        <v>114.800003</v>
      </c>
      <c r="E1089" s="14">
        <f t="shared" si="321"/>
        <v>-2.7201075718988554E-2</v>
      </c>
      <c r="F1089" s="13">
        <v>269.57998700000002</v>
      </c>
      <c r="G1089" s="14">
        <f t="shared" si="322"/>
        <v>-8.0948267278488917E-3</v>
      </c>
      <c r="H1089" s="13">
        <v>28.893802999999998</v>
      </c>
      <c r="I1089" s="14">
        <f t="shared" si="323"/>
        <v>-2.3427589065099452E-2</v>
      </c>
      <c r="J1089" s="13">
        <v>38.386375000000001</v>
      </c>
      <c r="K1089" s="14">
        <f t="shared" si="324"/>
        <v>-1.8626183649483985E-2</v>
      </c>
      <c r="L1089" s="13">
        <v>97.133430000000004</v>
      </c>
      <c r="M1089" s="14">
        <f t="shared" si="325"/>
        <v>-1.9617781920813648E-2</v>
      </c>
      <c r="N1089" s="13">
        <v>97.419998000000007</v>
      </c>
      <c r="O1089" s="14">
        <f t="shared" si="326"/>
        <v>-2.6286905758513557E-2</v>
      </c>
      <c r="P1089" s="13">
        <v>265.71871900000002</v>
      </c>
      <c r="Q1089" s="14">
        <f t="shared" si="327"/>
        <v>-1.3678908918420385E-2</v>
      </c>
      <c r="R1089" s="13">
        <v>25.257881000000001</v>
      </c>
      <c r="S1089" s="14">
        <f t="shared" si="328"/>
        <v>-2.7644544622482781E-2</v>
      </c>
      <c r="T1089" s="13">
        <v>156.202057</v>
      </c>
      <c r="U1089" s="14">
        <f t="shared" si="329"/>
        <v>-1.100020480637065E-2</v>
      </c>
      <c r="V1089" s="13">
        <v>54.021541999999997</v>
      </c>
      <c r="W1089" s="14">
        <f t="shared" si="330"/>
        <v>-7.1954953617671125E-3</v>
      </c>
      <c r="X1089" s="13">
        <v>283.73095699999999</v>
      </c>
      <c r="Y1089" s="14">
        <f t="shared" si="331"/>
        <v>-1.1751459113241491E-2</v>
      </c>
      <c r="Z1089" s="13">
        <v>83.199264999999997</v>
      </c>
      <c r="AA1089" s="14">
        <f t="shared" si="332"/>
        <v>-1.6131410183256589E-3</v>
      </c>
      <c r="AB1089" s="13">
        <v>233.89584400000001</v>
      </c>
      <c r="AC1089" s="14">
        <f t="shared" si="333"/>
        <v>-1.4809035386893932E-2</v>
      </c>
      <c r="AD1089" s="13">
        <v>122.108841</v>
      </c>
      <c r="AE1089" s="14">
        <f t="shared" si="334"/>
        <v>-4.0515077390646526E-2</v>
      </c>
      <c r="AF1089" s="13">
        <v>159.73753400000001</v>
      </c>
      <c r="AG1089" s="14">
        <f t="shared" si="335"/>
        <v>-1.2213341342604767E-2</v>
      </c>
      <c r="AH1089" s="13">
        <v>40.650348999999999</v>
      </c>
      <c r="AI1089" s="14">
        <f t="shared" si="336"/>
        <v>-6.0769862928556906E-3</v>
      </c>
      <c r="AJ1089" s="13">
        <v>123.05246</v>
      </c>
      <c r="AK1089" s="14">
        <f t="shared" si="337"/>
        <v>-2.4852258759175738E-2</v>
      </c>
      <c r="AL1089" s="13">
        <v>88.699996999999996</v>
      </c>
      <c r="AM1089" s="14">
        <f t="shared" si="338"/>
        <v>-2.6558449520683203E-2</v>
      </c>
      <c r="AN1089" s="13">
        <v>177.582581</v>
      </c>
      <c r="AO1089" s="14">
        <f t="shared" si="339"/>
        <v>4.9113351513601078E-3</v>
      </c>
    </row>
    <row r="1090" spans="1:41" x14ac:dyDescent="0.2">
      <c r="A1090" s="50">
        <v>44834</v>
      </c>
      <c r="B1090" s="49">
        <v>136.84375</v>
      </c>
      <c r="C1090" s="14">
        <f t="shared" si="320"/>
        <v>-3.003925929720408E-2</v>
      </c>
      <c r="D1090" s="13">
        <v>113</v>
      </c>
      <c r="E1090" s="14">
        <f t="shared" si="321"/>
        <v>-1.5679468231372784E-2</v>
      </c>
      <c r="F1090" s="13">
        <v>267.01998900000001</v>
      </c>
      <c r="G1090" s="14">
        <f t="shared" si="322"/>
        <v>-9.496246470254488E-3</v>
      </c>
      <c r="H1090" s="13">
        <v>27.849335</v>
      </c>
      <c r="I1090" s="14">
        <f t="shared" si="323"/>
        <v>-3.6148512537446109E-2</v>
      </c>
      <c r="J1090" s="13">
        <v>37.847057</v>
      </c>
      <c r="K1090" s="14">
        <f t="shared" si="324"/>
        <v>-1.4049724674445097E-2</v>
      </c>
      <c r="L1090" s="13">
        <v>94.023567</v>
      </c>
      <c r="M1090" s="14">
        <f t="shared" si="325"/>
        <v>-3.2016402591775073E-2</v>
      </c>
      <c r="N1090" s="13">
        <v>95.650002000000001</v>
      </c>
      <c r="O1090" s="14">
        <f t="shared" si="326"/>
        <v>-1.8168713162979189E-2</v>
      </c>
      <c r="P1090" s="13">
        <v>263.43701199999998</v>
      </c>
      <c r="Q1090" s="14">
        <f t="shared" si="327"/>
        <v>-8.5869260870553576E-3</v>
      </c>
      <c r="R1090" s="13">
        <v>24.673825999999998</v>
      </c>
      <c r="S1090" s="14">
        <f t="shared" si="328"/>
        <v>-2.312367375553015E-2</v>
      </c>
      <c r="T1090" s="13">
        <v>155.091263</v>
      </c>
      <c r="U1090" s="14">
        <f t="shared" si="329"/>
        <v>-7.111263585984684E-3</v>
      </c>
      <c r="V1090" s="13">
        <v>53.496322999999997</v>
      </c>
      <c r="W1090" s="14">
        <f t="shared" si="330"/>
        <v>-9.7223992606505494E-3</v>
      </c>
      <c r="X1090" s="13">
        <v>281.32672100000002</v>
      </c>
      <c r="Y1090" s="14">
        <f t="shared" si="331"/>
        <v>-8.4736470966048083E-3</v>
      </c>
      <c r="Z1090" s="13">
        <v>82.699912999999995</v>
      </c>
      <c r="AA1090" s="14">
        <f t="shared" si="332"/>
        <v>-6.0018799444923054E-3</v>
      </c>
      <c r="AB1090" s="13">
        <v>229.365646</v>
      </c>
      <c r="AC1090" s="14">
        <f t="shared" si="333"/>
        <v>-1.9368441621391175E-2</v>
      </c>
      <c r="AD1090" s="13">
        <v>121.29943799999999</v>
      </c>
      <c r="AE1090" s="14">
        <f t="shared" si="334"/>
        <v>-6.6285372408046994E-3</v>
      </c>
      <c r="AF1090" s="13">
        <v>156.52572599999999</v>
      </c>
      <c r="AG1090" s="14">
        <f t="shared" si="335"/>
        <v>-2.010678341885519E-2</v>
      </c>
      <c r="AH1090" s="13">
        <v>40.282134999999997</v>
      </c>
      <c r="AI1090" s="14">
        <f t="shared" si="336"/>
        <v>-9.0580772135561149E-3</v>
      </c>
      <c r="AJ1090" s="13">
        <v>120.709969</v>
      </c>
      <c r="AK1090" s="14">
        <f t="shared" si="337"/>
        <v>-1.903652312192694E-2</v>
      </c>
      <c r="AL1090" s="13">
        <v>86.07</v>
      </c>
      <c r="AM1090" s="14">
        <f t="shared" si="338"/>
        <v>-2.9650474509035241E-2</v>
      </c>
      <c r="AN1090" s="13">
        <v>175.20571899999999</v>
      </c>
      <c r="AO1090" s="14">
        <f t="shared" si="339"/>
        <v>-1.3384544737527038E-2</v>
      </c>
    </row>
    <row r="1091" spans="1:41" x14ac:dyDescent="0.2">
      <c r="A1091" s="50">
        <v>44837</v>
      </c>
      <c r="B1091" s="49">
        <v>141.052032</v>
      </c>
      <c r="C1091" s="14">
        <f t="shared" si="320"/>
        <v>3.0752460379081858E-2</v>
      </c>
      <c r="D1091" s="13">
        <v>115.879997</v>
      </c>
      <c r="E1091" s="14">
        <f t="shared" si="321"/>
        <v>2.5486699115044198E-2</v>
      </c>
      <c r="F1091" s="13">
        <v>272.79998799999998</v>
      </c>
      <c r="G1091" s="14">
        <f t="shared" si="322"/>
        <v>2.1646315774509262E-2</v>
      </c>
      <c r="H1091" s="13">
        <v>29.083705999999999</v>
      </c>
      <c r="I1091" s="14">
        <f t="shared" si="323"/>
        <v>4.4323176837077094E-2</v>
      </c>
      <c r="J1091" s="13">
        <v>39.067635000000003</v>
      </c>
      <c r="K1091" s="14">
        <f t="shared" si="324"/>
        <v>3.2250275100650594E-2</v>
      </c>
      <c r="L1091" s="13">
        <v>96.814468000000005</v>
      </c>
      <c r="M1091" s="14">
        <f t="shared" si="325"/>
        <v>2.9682994264618845E-2</v>
      </c>
      <c r="N1091" s="13">
        <v>98.639999000000003</v>
      </c>
      <c r="O1091" s="14">
        <f t="shared" si="326"/>
        <v>3.1259769341144494E-2</v>
      </c>
      <c r="P1091" s="13">
        <v>270.84548999999998</v>
      </c>
      <c r="Q1091" s="14">
        <f t="shared" si="327"/>
        <v>2.8122388512362928E-2</v>
      </c>
      <c r="R1091" s="13">
        <v>25.822780999999999</v>
      </c>
      <c r="S1091" s="14">
        <f t="shared" si="328"/>
        <v>4.6565741364958946E-2</v>
      </c>
      <c r="T1091" s="13">
        <v>154.93936199999999</v>
      </c>
      <c r="U1091" s="14">
        <f t="shared" si="329"/>
        <v>-9.7942976968345974E-4</v>
      </c>
      <c r="V1091" s="13">
        <v>54.097946</v>
      </c>
      <c r="W1091" s="14">
        <f t="shared" si="330"/>
        <v>1.1246062649950872E-2</v>
      </c>
      <c r="X1091" s="13">
        <v>287.40164199999998</v>
      </c>
      <c r="Y1091" s="14">
        <f t="shared" si="331"/>
        <v>2.1593828621775168E-2</v>
      </c>
      <c r="Z1091" s="13">
        <v>84.073120000000003</v>
      </c>
      <c r="AA1091" s="14">
        <f t="shared" si="332"/>
        <v>1.6604697032752691E-2</v>
      </c>
      <c r="AB1091" s="13">
        <v>237.08670000000001</v>
      </c>
      <c r="AC1091" s="14">
        <f t="shared" si="333"/>
        <v>3.3662643620134824E-2</v>
      </c>
      <c r="AD1091" s="13">
        <v>125.026657</v>
      </c>
      <c r="AE1091" s="14">
        <f t="shared" si="334"/>
        <v>3.0727421836859614E-2</v>
      </c>
      <c r="AF1091" s="13">
        <v>158.43365499999999</v>
      </c>
      <c r="AG1091" s="14">
        <f t="shared" si="335"/>
        <v>1.2189235908734775E-2</v>
      </c>
      <c r="AH1091" s="13">
        <v>40.631939000000003</v>
      </c>
      <c r="AI1091" s="14">
        <f t="shared" si="336"/>
        <v>8.6838495526615489E-3</v>
      </c>
      <c r="AJ1091" s="13">
        <v>122.870796</v>
      </c>
      <c r="AK1091" s="14">
        <f t="shared" si="337"/>
        <v>1.7900982146718869E-2</v>
      </c>
      <c r="AL1091" s="13">
        <v>87.18</v>
      </c>
      <c r="AM1091" s="14">
        <f t="shared" si="338"/>
        <v>1.2896479609620259E-2</v>
      </c>
      <c r="AN1091" s="13">
        <v>179.15068099999999</v>
      </c>
      <c r="AO1091" s="14">
        <f t="shared" si="339"/>
        <v>2.2516171404199481E-2</v>
      </c>
    </row>
    <row r="1092" spans="1:41" x14ac:dyDescent="0.2">
      <c r="A1092" s="50">
        <v>44838</v>
      </c>
      <c r="B1092" s="49">
        <v>144.666245</v>
      </c>
      <c r="C1092" s="14">
        <f t="shared" ref="C1092:C1155" si="340">(B1092/B1091)-1</f>
        <v>2.5623260783651958E-2</v>
      </c>
      <c r="D1092" s="13">
        <v>121.089996</v>
      </c>
      <c r="E1092" s="14">
        <f t="shared" ref="E1092:E1155" si="341">(D1092/D1091)-1</f>
        <v>4.4960296296866487E-2</v>
      </c>
      <c r="F1092" s="13">
        <v>280.48998999999998</v>
      </c>
      <c r="G1092" s="14">
        <f t="shared" ref="G1092:G1155" si="342">(F1092/F1091)-1</f>
        <v>2.8189158131487924E-2</v>
      </c>
      <c r="H1092" s="13">
        <v>29.687222999999999</v>
      </c>
      <c r="I1092" s="14">
        <f t="shared" ref="I1092:I1155" si="343">(H1092/H1091)-1</f>
        <v>2.0751034960950321E-2</v>
      </c>
      <c r="J1092" s="13">
        <v>39.936641999999999</v>
      </c>
      <c r="K1092" s="14">
        <f t="shared" ref="K1092:K1155" si="344">(J1092/J1091)-1</f>
        <v>2.2243655138070029E-2</v>
      </c>
      <c r="L1092" s="13">
        <v>101.110474</v>
      </c>
      <c r="M1092" s="14">
        <f t="shared" ref="M1092:M1155" si="345">(L1092/L1091)-1</f>
        <v>4.4373595070521743E-2</v>
      </c>
      <c r="N1092" s="13">
        <v>101.639999</v>
      </c>
      <c r="O1092" s="14">
        <f t="shared" ref="O1092:O1155" si="346">(N1092/N1091)-1</f>
        <v>3.0413625612465855E-2</v>
      </c>
      <c r="P1092" s="13">
        <v>276.43988000000002</v>
      </c>
      <c r="Q1092" s="14">
        <f t="shared" ref="Q1092:Q1155" si="347">(P1092/P1091)-1</f>
        <v>2.0655282094599547E-2</v>
      </c>
      <c r="R1092" s="13">
        <v>26.521732</v>
      </c>
      <c r="S1092" s="14">
        <f t="shared" ref="S1092:S1155" si="348">(R1092/R1091)-1</f>
        <v>2.7067224091781528E-2</v>
      </c>
      <c r="T1092" s="13">
        <v>157.23687699999999</v>
      </c>
      <c r="U1092" s="14">
        <f t="shared" ref="U1092:U1155" si="349">(T1092/T1091)-1</f>
        <v>1.4828478511483834E-2</v>
      </c>
      <c r="V1092" s="13">
        <v>54.222087999999999</v>
      </c>
      <c r="W1092" s="14">
        <f t="shared" ref="W1092:W1155" si="350">(V1092/V1091)-1</f>
        <v>2.2947636496217783E-3</v>
      </c>
      <c r="X1092" s="13">
        <v>298.07733200000001</v>
      </c>
      <c r="Y1092" s="14">
        <f t="shared" ref="Y1092:Y1155" si="351">(X1092/X1091)-1</f>
        <v>3.7145542821916289E-2</v>
      </c>
      <c r="Z1092" s="13">
        <v>84.879752999999994</v>
      </c>
      <c r="AA1092" s="14">
        <f t="shared" ref="AA1092:AA1155" si="352">(Z1092/Z1091)-1</f>
        <v>9.5944220935300084E-3</v>
      </c>
      <c r="AB1092" s="13">
        <v>245.10316499999999</v>
      </c>
      <c r="AC1092" s="14">
        <f t="shared" ref="AC1092:AC1155" si="353">(AB1092/AB1091)-1</f>
        <v>3.381237749734578E-2</v>
      </c>
      <c r="AD1092" s="13">
        <v>131.571777</v>
      </c>
      <c r="AE1092" s="14">
        <f t="shared" ref="AE1092:AE1155" si="354">(AD1092/AD1091)-1</f>
        <v>5.2349796091884615E-2</v>
      </c>
      <c r="AF1092" s="13">
        <v>160.21693400000001</v>
      </c>
      <c r="AG1092" s="14">
        <f t="shared" ref="AG1092:AG1155" si="355">(AF1092/AF1091)-1</f>
        <v>1.1255683017601381E-2</v>
      </c>
      <c r="AH1092" s="13">
        <v>40.926506000000003</v>
      </c>
      <c r="AI1092" s="14">
        <f t="shared" ref="AI1092:AI1155" si="356">(AH1092/AH1091)-1</f>
        <v>7.2496417165817117E-3</v>
      </c>
      <c r="AJ1092" s="13">
        <v>124.391037</v>
      </c>
      <c r="AK1092" s="14">
        <f t="shared" ref="AK1092:AK1155" si="357">(AJ1092/AJ1091)-1</f>
        <v>1.2372679672393527E-2</v>
      </c>
      <c r="AL1092" s="13">
        <v>92.790001000000004</v>
      </c>
      <c r="AM1092" s="14">
        <f t="shared" ref="AM1092:AM1155" si="358">(AL1092/AL1091)-1</f>
        <v>6.4349632943335511E-2</v>
      </c>
      <c r="AN1092" s="13">
        <v>183.09567300000001</v>
      </c>
      <c r="AO1092" s="14">
        <f t="shared" ref="AO1092:AO1155" si="359">(AN1092/AN1091)-1</f>
        <v>2.2020524722426327E-2</v>
      </c>
    </row>
    <row r="1093" spans="1:41" x14ac:dyDescent="0.2">
      <c r="A1093" s="50">
        <v>44839</v>
      </c>
      <c r="B1093" s="49">
        <v>144.96327199999999</v>
      </c>
      <c r="C1093" s="14">
        <f t="shared" si="340"/>
        <v>2.0531880121723578E-3</v>
      </c>
      <c r="D1093" s="13">
        <v>120.949997</v>
      </c>
      <c r="E1093" s="14">
        <f t="shared" si="341"/>
        <v>-1.1561566159437042E-3</v>
      </c>
      <c r="F1093" s="13">
        <v>279.35998499999999</v>
      </c>
      <c r="G1093" s="14">
        <f t="shared" si="342"/>
        <v>-4.0286820930757195E-3</v>
      </c>
      <c r="H1093" s="13">
        <v>29.447735000000002</v>
      </c>
      <c r="I1093" s="14">
        <f t="shared" si="343"/>
        <v>-8.0670394802504486E-3</v>
      </c>
      <c r="J1093" s="13">
        <v>40.098990999999998</v>
      </c>
      <c r="K1093" s="14">
        <f t="shared" si="344"/>
        <v>4.0651640165438874E-3</v>
      </c>
      <c r="L1093" s="13">
        <v>100.472549</v>
      </c>
      <c r="M1093" s="14">
        <f t="shared" si="345"/>
        <v>-6.3091881064665234E-3</v>
      </c>
      <c r="N1093" s="13">
        <v>101.43</v>
      </c>
      <c r="O1093" s="14">
        <f t="shared" si="346"/>
        <v>-2.0661058841607849E-3</v>
      </c>
      <c r="P1093" s="13">
        <v>276.71676600000001</v>
      </c>
      <c r="Q1093" s="14">
        <f t="shared" si="347"/>
        <v>1.0016138047810319E-3</v>
      </c>
      <c r="R1093" s="13">
        <v>26.464283000000002</v>
      </c>
      <c r="S1093" s="14">
        <f t="shared" si="348"/>
        <v>-2.1661104184296232E-3</v>
      </c>
      <c r="T1093" s="13">
        <v>156.752701</v>
      </c>
      <c r="U1093" s="14">
        <f t="shared" si="349"/>
        <v>-3.0792776429920954E-3</v>
      </c>
      <c r="V1093" s="13">
        <v>53.706412999999998</v>
      </c>
      <c r="W1093" s="14">
        <f t="shared" si="350"/>
        <v>-9.5104231323589472E-3</v>
      </c>
      <c r="X1093" s="13">
        <v>300.97625699999998</v>
      </c>
      <c r="Y1093" s="14">
        <f t="shared" si="351"/>
        <v>9.7254124644405859E-3</v>
      </c>
      <c r="Z1093" s="13">
        <v>84.879752999999994</v>
      </c>
      <c r="AA1093" s="14">
        <f t="shared" si="352"/>
        <v>0</v>
      </c>
      <c r="AB1093" s="13">
        <v>245.41830400000001</v>
      </c>
      <c r="AC1093" s="14">
        <f t="shared" si="353"/>
        <v>1.2857402310575416E-3</v>
      </c>
      <c r="AD1093" s="13">
        <v>131.991455</v>
      </c>
      <c r="AE1093" s="14">
        <f t="shared" si="354"/>
        <v>3.1897266235143551E-3</v>
      </c>
      <c r="AF1093" s="13">
        <v>159.15271000000001</v>
      </c>
      <c r="AG1093" s="14">
        <f t="shared" si="355"/>
        <v>-6.6423939931342657E-3</v>
      </c>
      <c r="AH1093" s="13">
        <v>40.613525000000003</v>
      </c>
      <c r="AI1093" s="14">
        <f t="shared" si="356"/>
        <v>-7.647391155257699E-3</v>
      </c>
      <c r="AJ1093" s="13">
        <v>123.530525</v>
      </c>
      <c r="AK1093" s="14">
        <f t="shared" si="357"/>
        <v>-6.9177974615647342E-3</v>
      </c>
      <c r="AL1093" s="13">
        <v>93.830001999999993</v>
      </c>
      <c r="AM1093" s="14">
        <f t="shared" si="358"/>
        <v>1.1208114977819594E-2</v>
      </c>
      <c r="AN1093" s="13">
        <v>185.08789100000001</v>
      </c>
      <c r="AO1093" s="14">
        <f t="shared" si="359"/>
        <v>1.0880748667392082E-2</v>
      </c>
    </row>
    <row r="1094" spans="1:41" x14ac:dyDescent="0.2">
      <c r="A1094" s="50">
        <v>44840</v>
      </c>
      <c r="B1094" s="49">
        <v>144.00280799999999</v>
      </c>
      <c r="C1094" s="14">
        <f t="shared" si="340"/>
        <v>-6.6255678886718572E-3</v>
      </c>
      <c r="D1094" s="13">
        <v>120.300003</v>
      </c>
      <c r="E1094" s="14">
        <f t="shared" si="341"/>
        <v>-5.3740720638463246E-3</v>
      </c>
      <c r="F1094" s="13">
        <v>276.30999800000001</v>
      </c>
      <c r="G1094" s="14">
        <f t="shared" si="342"/>
        <v>-1.0917766193322187E-2</v>
      </c>
      <c r="H1094" s="13">
        <v>28.786736999999999</v>
      </c>
      <c r="I1094" s="14">
        <f t="shared" si="343"/>
        <v>-2.2446480179205697E-2</v>
      </c>
      <c r="J1094" s="13">
        <v>39.650157999999998</v>
      </c>
      <c r="K1094" s="14">
        <f t="shared" si="344"/>
        <v>-1.119312453522836E-2</v>
      </c>
      <c r="L1094" s="13">
        <v>99.715018999999998</v>
      </c>
      <c r="M1094" s="14">
        <f t="shared" si="345"/>
        <v>-7.5396713583926189E-3</v>
      </c>
      <c r="N1094" s="13">
        <v>101.41999800000001</v>
      </c>
      <c r="O1094" s="14">
        <f t="shared" si="346"/>
        <v>-9.8609878734112755E-5</v>
      </c>
      <c r="P1094" s="13">
        <v>277.23232999999999</v>
      </c>
      <c r="Q1094" s="14">
        <f t="shared" si="347"/>
        <v>1.8631469551071422E-3</v>
      </c>
      <c r="R1094" s="13">
        <v>26.023851000000001</v>
      </c>
      <c r="S1094" s="14">
        <f t="shared" si="348"/>
        <v>-1.6642506430270654E-2</v>
      </c>
      <c r="T1094" s="13">
        <v>153.71469099999999</v>
      </c>
      <c r="U1094" s="14">
        <f t="shared" si="349"/>
        <v>-1.9380910061639112E-2</v>
      </c>
      <c r="V1094" s="13">
        <v>52.550925999999997</v>
      </c>
      <c r="W1094" s="14">
        <f t="shared" si="350"/>
        <v>-2.151487942417607E-2</v>
      </c>
      <c r="X1094" s="13">
        <v>296.53656000000001</v>
      </c>
      <c r="Y1094" s="14">
        <f t="shared" si="351"/>
        <v>-1.4750987484039246E-2</v>
      </c>
      <c r="Z1094" s="13">
        <v>83.967490999999995</v>
      </c>
      <c r="AA1094" s="14">
        <f t="shared" si="352"/>
        <v>-1.0747698570706232E-2</v>
      </c>
      <c r="AB1094" s="13">
        <v>243.04487599999999</v>
      </c>
      <c r="AC1094" s="14">
        <f t="shared" si="353"/>
        <v>-9.6709494007424235E-3</v>
      </c>
      <c r="AD1094" s="13">
        <v>131.20204200000001</v>
      </c>
      <c r="AE1094" s="14">
        <f t="shared" si="354"/>
        <v>-5.9807886806005905E-3</v>
      </c>
      <c r="AF1094" s="13">
        <v>156.08470199999999</v>
      </c>
      <c r="AG1094" s="14">
        <f t="shared" si="355"/>
        <v>-1.9277133264020585E-2</v>
      </c>
      <c r="AH1094" s="13">
        <v>39.665390000000002</v>
      </c>
      <c r="AI1094" s="14">
        <f t="shared" si="356"/>
        <v>-2.3345301842181865E-2</v>
      </c>
      <c r="AJ1094" s="13">
        <v>120.929878</v>
      </c>
      <c r="AK1094" s="14">
        <f t="shared" si="357"/>
        <v>-2.1052666942037113E-2</v>
      </c>
      <c r="AL1094" s="13">
        <v>94.419998000000007</v>
      </c>
      <c r="AM1094" s="14">
        <f t="shared" si="358"/>
        <v>6.2879248366638496E-3</v>
      </c>
      <c r="AN1094" s="13">
        <v>183.03651400000001</v>
      </c>
      <c r="AO1094" s="14">
        <f t="shared" si="359"/>
        <v>-1.1083258817833785E-2</v>
      </c>
    </row>
    <row r="1095" spans="1:41" x14ac:dyDescent="0.2">
      <c r="A1095" s="50">
        <v>44841</v>
      </c>
      <c r="B1095" s="49">
        <v>138.71521000000001</v>
      </c>
      <c r="C1095" s="14">
        <f t="shared" si="340"/>
        <v>-3.6718714540621811E-2</v>
      </c>
      <c r="D1095" s="13">
        <v>114.55999799999999</v>
      </c>
      <c r="E1095" s="14">
        <f t="shared" si="341"/>
        <v>-4.7714088585683712E-2</v>
      </c>
      <c r="F1095" s="13">
        <v>269.040009</v>
      </c>
      <c r="G1095" s="14">
        <f t="shared" si="342"/>
        <v>-2.6310987849234468E-2</v>
      </c>
      <c r="H1095" s="13">
        <v>28.039529999999999</v>
      </c>
      <c r="I1095" s="14">
        <f t="shared" si="343"/>
        <v>-2.5956641073977882E-2</v>
      </c>
      <c r="J1095" s="13">
        <v>38.456454999999998</v>
      </c>
      <c r="K1095" s="14">
        <f t="shared" si="344"/>
        <v>-3.0105882554112395E-2</v>
      </c>
      <c r="L1095" s="13">
        <v>96.844375999999997</v>
      </c>
      <c r="M1095" s="14">
        <f t="shared" si="345"/>
        <v>-2.8788471674462635E-2</v>
      </c>
      <c r="N1095" s="13">
        <v>98.68</v>
      </c>
      <c r="O1095" s="14">
        <f t="shared" si="346"/>
        <v>-2.7016348393144263E-2</v>
      </c>
      <c r="P1095" s="13">
        <v>271.43731700000001</v>
      </c>
      <c r="Q1095" s="14">
        <f t="shared" si="347"/>
        <v>-2.090309236300103E-2</v>
      </c>
      <c r="R1095" s="13">
        <v>24.625955999999999</v>
      </c>
      <c r="S1095" s="14">
        <f t="shared" si="348"/>
        <v>-5.3715916218548987E-2</v>
      </c>
      <c r="T1095" s="13">
        <v>152.09123199999999</v>
      </c>
      <c r="U1095" s="14">
        <f t="shared" si="349"/>
        <v>-1.0561508398699515E-2</v>
      </c>
      <c r="V1095" s="13">
        <v>52.054344</v>
      </c>
      <c r="W1095" s="14">
        <f t="shared" si="350"/>
        <v>-9.4495385295397805E-3</v>
      </c>
      <c r="X1095" s="13">
        <v>292.31494099999998</v>
      </c>
      <c r="Y1095" s="14">
        <f t="shared" si="351"/>
        <v>-1.4236419954423263E-2</v>
      </c>
      <c r="Z1095" s="13">
        <v>84.121132000000003</v>
      </c>
      <c r="AA1095" s="14">
        <f t="shared" si="352"/>
        <v>1.8297676656791051E-3</v>
      </c>
      <c r="AB1095" s="13">
        <v>230.68533300000001</v>
      </c>
      <c r="AC1095" s="14">
        <f t="shared" si="353"/>
        <v>-5.085292561362198E-2</v>
      </c>
      <c r="AD1095" s="13">
        <v>120.66990699999999</v>
      </c>
      <c r="AE1095" s="14">
        <f t="shared" si="354"/>
        <v>-8.0274169818180141E-2</v>
      </c>
      <c r="AF1095" s="13">
        <v>154.94380200000001</v>
      </c>
      <c r="AG1095" s="14">
        <f t="shared" si="355"/>
        <v>-7.3094927650243502E-3</v>
      </c>
      <c r="AH1095" s="13">
        <v>38.956584999999997</v>
      </c>
      <c r="AI1095" s="14">
        <f t="shared" si="356"/>
        <v>-1.7869608744550458E-2</v>
      </c>
      <c r="AJ1095" s="13">
        <v>118.816856</v>
      </c>
      <c r="AK1095" s="14">
        <f t="shared" si="357"/>
        <v>-1.747311776829874E-2</v>
      </c>
      <c r="AL1095" s="13">
        <v>90.169998000000007</v>
      </c>
      <c r="AM1095" s="14">
        <f t="shared" si="358"/>
        <v>-4.5011651027571542E-2</v>
      </c>
      <c r="AN1095" s="13">
        <v>181.30072000000001</v>
      </c>
      <c r="AO1095" s="14">
        <f t="shared" si="359"/>
        <v>-9.4833209072152647E-3</v>
      </c>
    </row>
    <row r="1096" spans="1:41" x14ac:dyDescent="0.2">
      <c r="A1096" s="50">
        <v>44844</v>
      </c>
      <c r="B1096" s="49">
        <v>139.041977</v>
      </c>
      <c r="C1096" s="14">
        <f t="shared" si="340"/>
        <v>2.3556681347343122E-3</v>
      </c>
      <c r="D1096" s="13">
        <v>113.66999800000001</v>
      </c>
      <c r="E1096" s="14">
        <f t="shared" si="341"/>
        <v>-7.7688548842327343E-3</v>
      </c>
      <c r="F1096" s="13">
        <v>266.92999300000002</v>
      </c>
      <c r="G1096" s="14">
        <f t="shared" si="342"/>
        <v>-7.842759178617098E-3</v>
      </c>
      <c r="H1096" s="13">
        <v>27.905415999999999</v>
      </c>
      <c r="I1096" s="14">
        <f t="shared" si="343"/>
        <v>-4.7830330964891976E-3</v>
      </c>
      <c r="J1096" s="13">
        <v>38.093567</v>
      </c>
      <c r="K1096" s="14">
        <f t="shared" si="344"/>
        <v>-9.436335200423418E-3</v>
      </c>
      <c r="L1096" s="13">
        <v>94.850876</v>
      </c>
      <c r="M1096" s="14">
        <f t="shared" si="345"/>
        <v>-2.0584571684369113E-2</v>
      </c>
      <c r="N1096" s="13">
        <v>97.860000999999997</v>
      </c>
      <c r="O1096" s="14">
        <f t="shared" si="346"/>
        <v>-8.3096777462505766E-3</v>
      </c>
      <c r="P1096" s="13">
        <v>269.66159099999999</v>
      </c>
      <c r="Q1096" s="14">
        <f t="shared" si="347"/>
        <v>-6.5419376363788917E-3</v>
      </c>
      <c r="R1096" s="13">
        <v>24.128074999999999</v>
      </c>
      <c r="S1096" s="14">
        <f t="shared" si="348"/>
        <v>-2.0217732866898652E-2</v>
      </c>
      <c r="T1096" s="13">
        <v>152.29058800000001</v>
      </c>
      <c r="U1096" s="14">
        <f t="shared" si="349"/>
        <v>1.3107658960906932E-3</v>
      </c>
      <c r="V1096" s="13">
        <v>51.939751000000001</v>
      </c>
      <c r="W1096" s="14">
        <f t="shared" si="350"/>
        <v>-2.2014108947372435E-3</v>
      </c>
      <c r="X1096" s="13">
        <v>289.15362499999998</v>
      </c>
      <c r="Y1096" s="14">
        <f t="shared" si="351"/>
        <v>-1.0814760234920784E-2</v>
      </c>
      <c r="Z1096" s="13">
        <v>86.886757000000003</v>
      </c>
      <c r="AA1096" s="14">
        <f t="shared" si="352"/>
        <v>3.2876697379678577E-2</v>
      </c>
      <c r="AB1096" s="13">
        <v>225.77105700000001</v>
      </c>
      <c r="AC1096" s="14">
        <f t="shared" si="353"/>
        <v>-2.1302940833260564E-2</v>
      </c>
      <c r="AD1096" s="13">
        <v>116.612938</v>
      </c>
      <c r="AE1096" s="14">
        <f t="shared" si="354"/>
        <v>-3.3620387227115356E-2</v>
      </c>
      <c r="AF1096" s="13">
        <v>155.145126</v>
      </c>
      <c r="AG1096" s="14">
        <f t="shared" si="355"/>
        <v>1.2993356133084166E-3</v>
      </c>
      <c r="AH1096" s="13">
        <v>38.431885000000001</v>
      </c>
      <c r="AI1096" s="14">
        <f t="shared" si="356"/>
        <v>-1.3468839735310323E-2</v>
      </c>
      <c r="AJ1096" s="13">
        <v>118.329247</v>
      </c>
      <c r="AK1096" s="14">
        <f t="shared" si="357"/>
        <v>-4.103870582133573E-3</v>
      </c>
      <c r="AL1096" s="13">
        <v>84.519997000000004</v>
      </c>
      <c r="AM1096" s="14">
        <f t="shared" si="358"/>
        <v>-6.2659433573459822E-2</v>
      </c>
      <c r="AN1096" s="13">
        <v>179.673416</v>
      </c>
      <c r="AO1096" s="14">
        <f t="shared" si="359"/>
        <v>-8.9757172503232008E-3</v>
      </c>
    </row>
    <row r="1097" spans="1:41" x14ac:dyDescent="0.2">
      <c r="A1097" s="50">
        <v>44845</v>
      </c>
      <c r="B1097" s="49">
        <v>137.61610400000001</v>
      </c>
      <c r="C1097" s="14">
        <f t="shared" si="340"/>
        <v>-1.0254982205841312E-2</v>
      </c>
      <c r="D1097" s="13">
        <v>112.209999</v>
      </c>
      <c r="E1097" s="14">
        <f t="shared" si="341"/>
        <v>-1.2844189545952234E-2</v>
      </c>
      <c r="F1097" s="13">
        <v>267.30999800000001</v>
      </c>
      <c r="G1097" s="14">
        <f t="shared" si="342"/>
        <v>1.4236129695623934E-3</v>
      </c>
      <c r="H1097" s="13">
        <v>27.474333000000001</v>
      </c>
      <c r="I1097" s="14">
        <f t="shared" si="343"/>
        <v>-1.5448004788747749E-2</v>
      </c>
      <c r="J1097" s="13">
        <v>37.797527000000002</v>
      </c>
      <c r="K1097" s="14">
        <f t="shared" si="344"/>
        <v>-7.7713909017761429E-3</v>
      </c>
      <c r="L1097" s="13">
        <v>92.797561999999999</v>
      </c>
      <c r="M1097" s="14">
        <f t="shared" si="345"/>
        <v>-2.1647812720253623E-2</v>
      </c>
      <c r="N1097" s="13">
        <v>97.18</v>
      </c>
      <c r="O1097" s="14">
        <f t="shared" si="346"/>
        <v>-6.9487123753451119E-3</v>
      </c>
      <c r="P1097" s="13">
        <v>270.07214399999998</v>
      </c>
      <c r="Q1097" s="14">
        <f t="shared" si="347"/>
        <v>1.5224748859394843E-3</v>
      </c>
      <c r="R1097" s="13">
        <v>23.974883999999999</v>
      </c>
      <c r="S1097" s="14">
        <f t="shared" si="348"/>
        <v>-6.3490767498028955E-3</v>
      </c>
      <c r="T1097" s="13">
        <v>154.49316400000001</v>
      </c>
      <c r="U1097" s="14">
        <f t="shared" si="349"/>
        <v>1.4462981783220918E-2</v>
      </c>
      <c r="V1097" s="13">
        <v>52.025703</v>
      </c>
      <c r="W1097" s="14">
        <f t="shared" si="350"/>
        <v>1.6548404323308841E-3</v>
      </c>
      <c r="X1097" s="13">
        <v>283.47521999999998</v>
      </c>
      <c r="Y1097" s="14">
        <f t="shared" si="351"/>
        <v>-1.9638021138417283E-2</v>
      </c>
      <c r="Z1097" s="13">
        <v>87.434128000000001</v>
      </c>
      <c r="AA1097" s="14">
        <f t="shared" si="352"/>
        <v>6.299820811588086E-3</v>
      </c>
      <c r="AB1097" s="13">
        <v>221.98933400000001</v>
      </c>
      <c r="AC1097" s="14">
        <f t="shared" si="353"/>
        <v>-1.6750255990518714E-2</v>
      </c>
      <c r="AD1097" s="13">
        <v>115.77357499999999</v>
      </c>
      <c r="AE1097" s="14">
        <f t="shared" si="354"/>
        <v>-7.1978548383714314E-3</v>
      </c>
      <c r="AF1097" s="13">
        <v>155.88334699999999</v>
      </c>
      <c r="AG1097" s="14">
        <f t="shared" si="355"/>
        <v>4.7582609846215096E-3</v>
      </c>
      <c r="AH1097" s="13">
        <v>38.588371000000002</v>
      </c>
      <c r="AI1097" s="14">
        <f t="shared" si="356"/>
        <v>4.0717752980370392E-3</v>
      </c>
      <c r="AJ1097" s="13">
        <v>118.77861799999999</v>
      </c>
      <c r="AK1097" s="14">
        <f t="shared" si="357"/>
        <v>3.7976325497954821E-3</v>
      </c>
      <c r="AL1097" s="13">
        <v>83.089995999999999</v>
      </c>
      <c r="AM1097" s="14">
        <f t="shared" si="358"/>
        <v>-1.6919084840951948E-2</v>
      </c>
      <c r="AN1097" s="13">
        <v>176.67524700000001</v>
      </c>
      <c r="AO1097" s="14">
        <f t="shared" si="359"/>
        <v>-1.6686770178622301E-2</v>
      </c>
    </row>
    <row r="1098" spans="1:41" x14ac:dyDescent="0.2">
      <c r="A1098" s="50">
        <v>44846</v>
      </c>
      <c r="B1098" s="49">
        <v>136.98239100000001</v>
      </c>
      <c r="C1098" s="14">
        <f t="shared" si="340"/>
        <v>-4.6049334458705404E-3</v>
      </c>
      <c r="D1098" s="13">
        <v>112.900002</v>
      </c>
      <c r="E1098" s="14">
        <f t="shared" si="341"/>
        <v>6.1492113550416505E-3</v>
      </c>
      <c r="F1098" s="13">
        <v>264</v>
      </c>
      <c r="G1098" s="14">
        <f t="shared" si="342"/>
        <v>-1.23826195232698E-2</v>
      </c>
      <c r="H1098" s="13">
        <v>27.483913000000001</v>
      </c>
      <c r="I1098" s="14">
        <f t="shared" si="343"/>
        <v>3.4868908373497653E-4</v>
      </c>
      <c r="J1098" s="13">
        <v>37.501483999999998</v>
      </c>
      <c r="K1098" s="14">
        <f t="shared" si="344"/>
        <v>-7.8323378140586764E-3</v>
      </c>
      <c r="L1098" s="13">
        <v>93.106560000000002</v>
      </c>
      <c r="M1098" s="14">
        <f t="shared" si="345"/>
        <v>3.3298073067911105E-3</v>
      </c>
      <c r="N1098" s="13">
        <v>97.559997999999993</v>
      </c>
      <c r="O1098" s="14">
        <f t="shared" si="346"/>
        <v>3.9102490224325326E-3</v>
      </c>
      <c r="P1098" s="13">
        <v>267.80950899999999</v>
      </c>
      <c r="Q1098" s="14">
        <f t="shared" si="347"/>
        <v>-8.3778910571391529E-3</v>
      </c>
      <c r="R1098" s="13">
        <v>24.252544</v>
      </c>
      <c r="S1098" s="14">
        <f t="shared" si="348"/>
        <v>1.1581286482971187E-2</v>
      </c>
      <c r="T1098" s="13">
        <v>154.45519999999999</v>
      </c>
      <c r="U1098" s="14">
        <f t="shared" si="349"/>
        <v>-2.4573255551951778E-4</v>
      </c>
      <c r="V1098" s="13">
        <v>52.655963999999997</v>
      </c>
      <c r="W1098" s="14">
        <f t="shared" si="350"/>
        <v>1.2114415830190683E-2</v>
      </c>
      <c r="X1098" s="13">
        <v>280.82922400000001</v>
      </c>
      <c r="Y1098" s="14">
        <f t="shared" si="351"/>
        <v>-9.3341350965349124E-3</v>
      </c>
      <c r="Z1098" s="13">
        <v>86.829155</v>
      </c>
      <c r="AA1098" s="14">
        <f t="shared" si="352"/>
        <v>-6.9191860642792147E-3</v>
      </c>
      <c r="AB1098" s="13">
        <v>222.32415800000001</v>
      </c>
      <c r="AC1098" s="14">
        <f t="shared" si="353"/>
        <v>1.5082886820139141E-3</v>
      </c>
      <c r="AD1098" s="13">
        <v>114.914207</v>
      </c>
      <c r="AE1098" s="14">
        <f t="shared" si="354"/>
        <v>-7.4228337511387243E-3</v>
      </c>
      <c r="AF1098" s="13">
        <v>162.40284700000001</v>
      </c>
      <c r="AG1098" s="14">
        <f t="shared" si="355"/>
        <v>4.1822940843065259E-2</v>
      </c>
      <c r="AH1098" s="13">
        <v>38.689632000000003</v>
      </c>
      <c r="AI1098" s="14">
        <f t="shared" si="356"/>
        <v>2.6241325398266291E-3</v>
      </c>
      <c r="AJ1098" s="13">
        <v>118.969849</v>
      </c>
      <c r="AK1098" s="14">
        <f t="shared" si="357"/>
        <v>1.6099783211822594E-3</v>
      </c>
      <c r="AL1098" s="13">
        <v>83.809997999999993</v>
      </c>
      <c r="AM1098" s="14">
        <f t="shared" si="358"/>
        <v>8.6653271712757718E-3</v>
      </c>
      <c r="AN1098" s="13">
        <v>175.78762800000001</v>
      </c>
      <c r="AO1098" s="14">
        <f t="shared" si="359"/>
        <v>-5.0240144846097623E-3</v>
      </c>
    </row>
    <row r="1099" spans="1:41" x14ac:dyDescent="0.2">
      <c r="A1099" s="50">
        <v>44847</v>
      </c>
      <c r="B1099" s="49">
        <v>141.58674600000001</v>
      </c>
      <c r="C1099" s="14">
        <f t="shared" si="340"/>
        <v>3.3612750999506114E-2</v>
      </c>
      <c r="D1099" s="13">
        <v>112.529999</v>
      </c>
      <c r="E1099" s="14">
        <f t="shared" si="341"/>
        <v>-3.2772630066029151E-3</v>
      </c>
      <c r="F1099" s="13">
        <v>275.77999899999998</v>
      </c>
      <c r="G1099" s="14">
        <f t="shared" si="342"/>
        <v>4.4621208333333273E-2</v>
      </c>
      <c r="H1099" s="13">
        <v>28.959171000000001</v>
      </c>
      <c r="I1099" s="14">
        <f t="shared" si="343"/>
        <v>5.3677145608778565E-2</v>
      </c>
      <c r="J1099" s="13">
        <v>38.781139000000003</v>
      </c>
      <c r="K1099" s="14">
        <f t="shared" si="344"/>
        <v>3.4122782981068411E-2</v>
      </c>
      <c r="L1099" s="13">
        <v>96.326065</v>
      </c>
      <c r="M1099" s="14">
        <f t="shared" si="345"/>
        <v>3.4578712821094371E-2</v>
      </c>
      <c r="N1099" s="13">
        <v>99.059997999999993</v>
      </c>
      <c r="O1099" s="14">
        <f t="shared" si="346"/>
        <v>1.5375154066731289E-2</v>
      </c>
      <c r="P1099" s="13">
        <v>270.01483200000001</v>
      </c>
      <c r="Q1099" s="14">
        <f t="shared" si="347"/>
        <v>8.2346702633326885E-3</v>
      </c>
      <c r="R1099" s="13">
        <v>25.296177</v>
      </c>
      <c r="S1099" s="14">
        <f t="shared" si="348"/>
        <v>4.3031898014492809E-2</v>
      </c>
      <c r="T1099" s="13">
        <v>156.790649</v>
      </c>
      <c r="U1099" s="14">
        <f t="shared" si="349"/>
        <v>1.512055923011979E-2</v>
      </c>
      <c r="V1099" s="13">
        <v>53.353076999999999</v>
      </c>
      <c r="W1099" s="14">
        <f t="shared" si="350"/>
        <v>1.323901315338194E-2</v>
      </c>
      <c r="X1099" s="13">
        <v>291.31399499999998</v>
      </c>
      <c r="Y1099" s="14">
        <f t="shared" si="351"/>
        <v>3.7335042452704137E-2</v>
      </c>
      <c r="Z1099" s="13">
        <v>88.816924999999998</v>
      </c>
      <c r="AA1099" s="14">
        <f t="shared" si="352"/>
        <v>2.2892886611645569E-2</v>
      </c>
      <c r="AB1099" s="13">
        <v>230.68533300000001</v>
      </c>
      <c r="AC1099" s="14">
        <f t="shared" si="353"/>
        <v>3.7608036280069923E-2</v>
      </c>
      <c r="AD1099" s="13">
        <v>119.51078</v>
      </c>
      <c r="AE1099" s="14">
        <f t="shared" si="354"/>
        <v>4.0000041074120585E-2</v>
      </c>
      <c r="AF1099" s="13">
        <v>167.40754699999999</v>
      </c>
      <c r="AG1099" s="14">
        <f t="shared" si="355"/>
        <v>3.0816577987699878E-2</v>
      </c>
      <c r="AH1099" s="13">
        <v>39.564129000000001</v>
      </c>
      <c r="AI1099" s="14">
        <f t="shared" si="356"/>
        <v>2.2602877173915736E-2</v>
      </c>
      <c r="AJ1099" s="13">
        <v>120.76733400000001</v>
      </c>
      <c r="AK1099" s="14">
        <f t="shared" si="357"/>
        <v>1.5108744065061464E-2</v>
      </c>
      <c r="AL1099" s="13">
        <v>84.040001000000004</v>
      </c>
      <c r="AM1099" s="14">
        <f t="shared" si="358"/>
        <v>2.7443384499306056E-3</v>
      </c>
      <c r="AN1099" s="13">
        <v>182.11930799999999</v>
      </c>
      <c r="AO1099" s="14">
        <f t="shared" si="359"/>
        <v>3.6018917099216896E-2</v>
      </c>
    </row>
    <row r="1100" spans="1:41" x14ac:dyDescent="0.2">
      <c r="A1100" s="50">
        <v>44848</v>
      </c>
      <c r="B1100" s="49">
        <v>137.02198799999999</v>
      </c>
      <c r="C1100" s="14">
        <f t="shared" si="340"/>
        <v>-3.2240009244933199E-2</v>
      </c>
      <c r="D1100" s="13">
        <v>106.900002</v>
      </c>
      <c r="E1100" s="14">
        <f t="shared" si="341"/>
        <v>-5.0031076602071289E-2</v>
      </c>
      <c r="F1100" s="13">
        <v>272.67001299999998</v>
      </c>
      <c r="G1100" s="14">
        <f t="shared" si="342"/>
        <v>-1.1277054214508087E-2</v>
      </c>
      <c r="H1100" s="13">
        <v>28.786736999999999</v>
      </c>
      <c r="I1100" s="14">
        <f t="shared" si="343"/>
        <v>-5.9543831555123328E-3</v>
      </c>
      <c r="J1100" s="13">
        <v>38.389603000000001</v>
      </c>
      <c r="K1100" s="14">
        <f t="shared" si="344"/>
        <v>-1.0096041789798949E-2</v>
      </c>
      <c r="L1100" s="13">
        <v>94.143173000000004</v>
      </c>
      <c r="M1100" s="14">
        <f t="shared" si="345"/>
        <v>-2.2661488352088255E-2</v>
      </c>
      <c r="N1100" s="13">
        <v>96.559997999999993</v>
      </c>
      <c r="O1100" s="14">
        <f t="shared" si="346"/>
        <v>-2.5237230471173655E-2</v>
      </c>
      <c r="P1100" s="13">
        <v>263.90484600000002</v>
      </c>
      <c r="Q1100" s="14">
        <f t="shared" si="347"/>
        <v>-2.262833472792336E-2</v>
      </c>
      <c r="R1100" s="13">
        <v>24.807873000000001</v>
      </c>
      <c r="S1100" s="14">
        <f t="shared" si="348"/>
        <v>-1.930347024374468E-2</v>
      </c>
      <c r="T1100" s="13">
        <v>156.135605</v>
      </c>
      <c r="U1100" s="14">
        <f t="shared" si="349"/>
        <v>-4.1778256814282155E-3</v>
      </c>
      <c r="V1100" s="13">
        <v>52.503174000000001</v>
      </c>
      <c r="W1100" s="14">
        <f t="shared" si="350"/>
        <v>-1.5929784143471237E-2</v>
      </c>
      <c r="X1100" s="13">
        <v>286.09146099999998</v>
      </c>
      <c r="Y1100" s="14">
        <f t="shared" si="351"/>
        <v>-1.792750808281629E-2</v>
      </c>
      <c r="Z1100" s="13">
        <v>88.519249000000002</v>
      </c>
      <c r="AA1100" s="14">
        <f t="shared" si="352"/>
        <v>-3.3515684088364361E-3</v>
      </c>
      <c r="AB1100" s="13">
        <v>225.09153699999999</v>
      </c>
      <c r="AC1100" s="14">
        <f t="shared" si="353"/>
        <v>-2.4248598414360556E-2</v>
      </c>
      <c r="AD1100" s="13">
        <v>112.186234</v>
      </c>
      <c r="AE1100" s="14">
        <f t="shared" si="354"/>
        <v>-6.1287743247931292E-2</v>
      </c>
      <c r="AF1100" s="13">
        <v>163.16987599999999</v>
      </c>
      <c r="AG1100" s="14">
        <f t="shared" si="355"/>
        <v>-2.5313500352525997E-2</v>
      </c>
      <c r="AH1100" s="13">
        <v>39.453667000000003</v>
      </c>
      <c r="AI1100" s="14">
        <f t="shared" si="356"/>
        <v>-2.7919735071129104E-3</v>
      </c>
      <c r="AJ1100" s="13">
        <v>119.591309</v>
      </c>
      <c r="AK1100" s="14">
        <f t="shared" si="357"/>
        <v>-9.7379395656777001E-3</v>
      </c>
      <c r="AL1100" s="13">
        <v>80.470000999999996</v>
      </c>
      <c r="AM1100" s="14">
        <f t="shared" si="358"/>
        <v>-4.2479771031892377E-2</v>
      </c>
      <c r="AN1100" s="13">
        <v>180.107361</v>
      </c>
      <c r="AO1100" s="14">
        <f t="shared" si="359"/>
        <v>-1.1047411842790344E-2</v>
      </c>
    </row>
    <row r="1101" spans="1:41" x14ac:dyDescent="0.2">
      <c r="A1101" s="50">
        <v>44851</v>
      </c>
      <c r="B1101" s="49">
        <v>141.012451</v>
      </c>
      <c r="C1101" s="14">
        <f t="shared" si="340"/>
        <v>2.9122793051287621E-2</v>
      </c>
      <c r="D1101" s="13">
        <v>113.790001</v>
      </c>
      <c r="E1101" s="14">
        <f t="shared" si="341"/>
        <v>6.4452749028012235E-2</v>
      </c>
      <c r="F1101" s="13">
        <v>277.01998900000001</v>
      </c>
      <c r="G1101" s="14">
        <f t="shared" si="342"/>
        <v>1.5953261424460408E-2</v>
      </c>
      <c r="H1101" s="13">
        <v>29.524367999999999</v>
      </c>
      <c r="I1101" s="14">
        <f t="shared" si="343"/>
        <v>2.5623987880251997E-2</v>
      </c>
      <c r="J1101" s="13">
        <v>39.440060000000003</v>
      </c>
      <c r="K1101" s="14">
        <f t="shared" si="344"/>
        <v>2.7363059732605333E-2</v>
      </c>
      <c r="L1101" s="13">
        <v>97.013824</v>
      </c>
      <c r="M1101" s="14">
        <f t="shared" si="345"/>
        <v>3.0492396936737887E-2</v>
      </c>
      <c r="N1101" s="13">
        <v>99.970000999999996</v>
      </c>
      <c r="O1101" s="14">
        <f t="shared" si="346"/>
        <v>3.5314861957639998E-2</v>
      </c>
      <c r="P1101" s="13">
        <v>268.51599099999999</v>
      </c>
      <c r="Q1101" s="14">
        <f t="shared" si="347"/>
        <v>1.7472756070572304E-2</v>
      </c>
      <c r="R1101" s="13">
        <v>25.296177</v>
      </c>
      <c r="S1101" s="14">
        <f t="shared" si="348"/>
        <v>1.9683428724421415E-2</v>
      </c>
      <c r="T1101" s="13">
        <v>158.15777600000001</v>
      </c>
      <c r="U1101" s="14">
        <f t="shared" si="349"/>
        <v>1.2951376465348829E-2</v>
      </c>
      <c r="V1101" s="13">
        <v>53.181187000000001</v>
      </c>
      <c r="W1101" s="14">
        <f t="shared" si="350"/>
        <v>1.2913752604747364E-2</v>
      </c>
      <c r="X1101" s="13">
        <v>292.38433800000001</v>
      </c>
      <c r="Y1101" s="14">
        <f t="shared" si="351"/>
        <v>2.1996032240892527E-2</v>
      </c>
      <c r="Z1101" s="13">
        <v>90.382202000000007</v>
      </c>
      <c r="AA1101" s="14">
        <f t="shared" si="352"/>
        <v>2.1045738876523945E-2</v>
      </c>
      <c r="AB1101" s="13">
        <v>233.92543000000001</v>
      </c>
      <c r="AC1101" s="14">
        <f t="shared" si="353"/>
        <v>3.924578026227632E-2</v>
      </c>
      <c r="AD1101" s="13">
        <v>118.79130600000001</v>
      </c>
      <c r="AE1101" s="14">
        <f t="shared" si="354"/>
        <v>5.8875957989640737E-2</v>
      </c>
      <c r="AF1101" s="13">
        <v>165.605087</v>
      </c>
      <c r="AG1101" s="14">
        <f t="shared" si="355"/>
        <v>1.4924390823217948E-2</v>
      </c>
      <c r="AH1101" s="13">
        <v>40.180881999999997</v>
      </c>
      <c r="AI1101" s="14">
        <f t="shared" si="356"/>
        <v>1.8432126980744146E-2</v>
      </c>
      <c r="AJ1101" s="13">
        <v>121.75213599999999</v>
      </c>
      <c r="AK1101" s="14">
        <f t="shared" si="357"/>
        <v>1.8068428367148393E-2</v>
      </c>
      <c r="AL1101" s="13">
        <v>84.660004000000001</v>
      </c>
      <c r="AM1101" s="14">
        <f t="shared" si="358"/>
        <v>5.2069130706236866E-2</v>
      </c>
      <c r="AN1101" s="13">
        <v>182.70115699999999</v>
      </c>
      <c r="AO1101" s="14">
        <f t="shared" si="359"/>
        <v>1.4401388069863463E-2</v>
      </c>
    </row>
    <row r="1102" spans="1:41" x14ac:dyDescent="0.2">
      <c r="A1102" s="50">
        <v>44852</v>
      </c>
      <c r="B1102" s="49">
        <v>142.33931000000001</v>
      </c>
      <c r="C1102" s="14">
        <f t="shared" si="340"/>
        <v>9.4095166106999972E-3</v>
      </c>
      <c r="D1102" s="13">
        <v>116.360001</v>
      </c>
      <c r="E1102" s="14">
        <f t="shared" si="341"/>
        <v>2.2585464253576992E-2</v>
      </c>
      <c r="F1102" s="13">
        <v>281.67001299999998</v>
      </c>
      <c r="G1102" s="14">
        <f t="shared" si="342"/>
        <v>1.678587894247574E-2</v>
      </c>
      <c r="H1102" s="13">
        <v>29.457312000000002</v>
      </c>
      <c r="I1102" s="14">
        <f t="shared" si="343"/>
        <v>-2.2712086504272921E-3</v>
      </c>
      <c r="J1102" s="13">
        <v>39.907997000000002</v>
      </c>
      <c r="K1102" s="14">
        <f t="shared" si="344"/>
        <v>1.1864510348107871E-2</v>
      </c>
      <c r="L1102" s="13">
        <v>98.160088000000002</v>
      </c>
      <c r="M1102" s="14">
        <f t="shared" si="345"/>
        <v>1.1815470751879609E-2</v>
      </c>
      <c r="N1102" s="13">
        <v>100.769997</v>
      </c>
      <c r="O1102" s="14">
        <f t="shared" si="346"/>
        <v>8.0023606281649506E-3</v>
      </c>
      <c r="P1102" s="13">
        <v>272.14376800000002</v>
      </c>
      <c r="Q1102" s="14">
        <f t="shared" si="347"/>
        <v>1.3510469102750999E-2</v>
      </c>
      <c r="R1102" s="13">
        <v>24.769577000000002</v>
      </c>
      <c r="S1102" s="14">
        <f t="shared" si="348"/>
        <v>-2.0817374894237961E-2</v>
      </c>
      <c r="T1102" s="13">
        <v>157.60713200000001</v>
      </c>
      <c r="U1102" s="14">
        <f t="shared" si="349"/>
        <v>-3.4816119316195548E-3</v>
      </c>
      <c r="V1102" s="13">
        <v>53.897399999999998</v>
      </c>
      <c r="W1102" s="14">
        <f t="shared" si="350"/>
        <v>1.3467412827772973E-2</v>
      </c>
      <c r="X1102" s="13">
        <v>297.67620799999997</v>
      </c>
      <c r="Y1102" s="14">
        <f t="shared" si="351"/>
        <v>1.8099020064473947E-2</v>
      </c>
      <c r="Z1102" s="13">
        <v>90.852737000000005</v>
      </c>
      <c r="AA1102" s="14">
        <f t="shared" si="352"/>
        <v>5.2060581573349918E-3</v>
      </c>
      <c r="AB1102" s="13">
        <v>234.88067599999999</v>
      </c>
      <c r="AC1102" s="14">
        <f t="shared" si="353"/>
        <v>4.0835491891582087E-3</v>
      </c>
      <c r="AD1102" s="13">
        <v>119.580719</v>
      </c>
      <c r="AE1102" s="14">
        <f t="shared" si="354"/>
        <v>6.6453768931540314E-3</v>
      </c>
      <c r="AF1102" s="13">
        <v>167.838989</v>
      </c>
      <c r="AG1102" s="14">
        <f t="shared" si="355"/>
        <v>1.348933200343061E-2</v>
      </c>
      <c r="AH1102" s="13">
        <v>40.585906999999999</v>
      </c>
      <c r="AI1102" s="14">
        <f t="shared" si="356"/>
        <v>1.0080042543615608E-2</v>
      </c>
      <c r="AJ1102" s="13">
        <v>122.73693799999999</v>
      </c>
      <c r="AK1102" s="14">
        <f t="shared" si="357"/>
        <v>8.0885808853490282E-3</v>
      </c>
      <c r="AL1102" s="13">
        <v>85.290001000000004</v>
      </c>
      <c r="AM1102" s="14">
        <f t="shared" si="358"/>
        <v>7.4414950417436287E-3</v>
      </c>
      <c r="AN1102" s="13">
        <v>184.59475699999999</v>
      </c>
      <c r="AO1102" s="14">
        <f t="shared" si="359"/>
        <v>1.0364466383756987E-2</v>
      </c>
    </row>
    <row r="1103" spans="1:41" x14ac:dyDescent="0.2">
      <c r="A1103" s="50">
        <v>44853</v>
      </c>
      <c r="B1103" s="49">
        <v>142.448227</v>
      </c>
      <c r="C1103" s="14">
        <f t="shared" si="340"/>
        <v>7.6519269343089391E-4</v>
      </c>
      <c r="D1103" s="13">
        <v>115.07</v>
      </c>
      <c r="E1103" s="14">
        <f t="shared" si="341"/>
        <v>-1.1086292445116164E-2</v>
      </c>
      <c r="F1103" s="13">
        <v>278.33999599999999</v>
      </c>
      <c r="G1103" s="14">
        <f t="shared" si="342"/>
        <v>-1.1822405106361122E-2</v>
      </c>
      <c r="H1103" s="13">
        <v>29.112445999999998</v>
      </c>
      <c r="I1103" s="14">
        <f t="shared" si="343"/>
        <v>-1.1707313959943177E-2</v>
      </c>
      <c r="J1103" s="13">
        <v>39.993946000000001</v>
      </c>
      <c r="K1103" s="14">
        <f t="shared" si="344"/>
        <v>2.153678622357269E-3</v>
      </c>
      <c r="L1103" s="13">
        <v>98.668426999999994</v>
      </c>
      <c r="M1103" s="14">
        <f t="shared" si="345"/>
        <v>5.1786730264544723E-3</v>
      </c>
      <c r="N1103" s="13">
        <v>99.629997000000003</v>
      </c>
      <c r="O1103" s="14">
        <f t="shared" si="346"/>
        <v>-1.131289107808553E-2</v>
      </c>
      <c r="P1103" s="13">
        <v>263.00741599999998</v>
      </c>
      <c r="Q1103" s="14">
        <f t="shared" si="347"/>
        <v>-3.3571784748714251E-2</v>
      </c>
      <c r="R1103" s="13">
        <v>24.894043</v>
      </c>
      <c r="S1103" s="14">
        <f t="shared" si="348"/>
        <v>5.0249546045941784E-3</v>
      </c>
      <c r="T1103" s="13">
        <v>156.353973</v>
      </c>
      <c r="U1103" s="14">
        <f t="shared" si="349"/>
        <v>-7.9511566773514675E-3</v>
      </c>
      <c r="V1103" s="13">
        <v>53.439025999999998</v>
      </c>
      <c r="W1103" s="14">
        <f t="shared" si="350"/>
        <v>-8.5045660829650149E-3</v>
      </c>
      <c r="X1103" s="13">
        <v>295.07980300000003</v>
      </c>
      <c r="Y1103" s="14">
        <f t="shared" si="351"/>
        <v>-8.7222456152759031E-3</v>
      </c>
      <c r="Z1103" s="13">
        <v>89.556358000000003</v>
      </c>
      <c r="AA1103" s="14">
        <f t="shared" si="352"/>
        <v>-1.4269014262057955E-2</v>
      </c>
      <c r="AB1103" s="13">
        <v>232.89134200000001</v>
      </c>
      <c r="AC1103" s="14">
        <f t="shared" si="353"/>
        <v>-8.4695515777550856E-3</v>
      </c>
      <c r="AD1103" s="13">
        <v>120.420097</v>
      </c>
      <c r="AE1103" s="14">
        <f t="shared" si="354"/>
        <v>7.0193423071824856E-3</v>
      </c>
      <c r="AF1103" s="13">
        <v>166.20910599999999</v>
      </c>
      <c r="AG1103" s="14">
        <f t="shared" si="355"/>
        <v>-9.710991526527879E-3</v>
      </c>
      <c r="AH1103" s="13">
        <v>39.683796000000001</v>
      </c>
      <c r="AI1103" s="14">
        <f t="shared" si="356"/>
        <v>-2.2227198224250566E-2</v>
      </c>
      <c r="AJ1103" s="13">
        <v>123.874725</v>
      </c>
      <c r="AK1103" s="14">
        <f t="shared" si="357"/>
        <v>9.270126976770543E-3</v>
      </c>
      <c r="AL1103" s="13">
        <v>84.470000999999996</v>
      </c>
      <c r="AM1103" s="14">
        <f t="shared" si="358"/>
        <v>-9.6142571272804789E-3</v>
      </c>
      <c r="AN1103" s="13">
        <v>183.84522999999999</v>
      </c>
      <c r="AO1103" s="14">
        <f t="shared" si="359"/>
        <v>-4.0603915960625292E-3</v>
      </c>
    </row>
    <row r="1104" spans="1:41" x14ac:dyDescent="0.2">
      <c r="A1104" s="50">
        <v>44854</v>
      </c>
      <c r="B1104" s="49">
        <v>141.98280299999999</v>
      </c>
      <c r="C1104" s="14">
        <f t="shared" si="340"/>
        <v>-3.2673204138933265E-3</v>
      </c>
      <c r="D1104" s="13">
        <v>115.25</v>
      </c>
      <c r="E1104" s="14">
        <f t="shared" si="341"/>
        <v>1.5642652298601956E-3</v>
      </c>
      <c r="F1104" s="13">
        <v>273.52999899999998</v>
      </c>
      <c r="G1104" s="14">
        <f t="shared" si="342"/>
        <v>-1.7281012679183916E-2</v>
      </c>
      <c r="H1104" s="13">
        <v>29.179501999999999</v>
      </c>
      <c r="I1104" s="14">
        <f t="shared" si="343"/>
        <v>2.3033447618932001E-3</v>
      </c>
      <c r="J1104" s="13">
        <v>39.831595999999998</v>
      </c>
      <c r="K1104" s="14">
        <f t="shared" si="344"/>
        <v>-4.0593643847997019E-3</v>
      </c>
      <c r="L1104" s="13">
        <v>98.269722000000002</v>
      </c>
      <c r="M1104" s="14">
        <f t="shared" si="345"/>
        <v>-4.040856960251249E-3</v>
      </c>
      <c r="N1104" s="13">
        <v>99.970000999999996</v>
      </c>
      <c r="O1104" s="14">
        <f t="shared" si="346"/>
        <v>3.4126669701695089E-3</v>
      </c>
      <c r="P1104" s="13">
        <v>257.25064099999997</v>
      </c>
      <c r="Q1104" s="14">
        <f t="shared" si="347"/>
        <v>-2.1888261127967601E-2</v>
      </c>
      <c r="R1104" s="13">
        <v>24.970642000000002</v>
      </c>
      <c r="S1104" s="14">
        <f t="shared" si="348"/>
        <v>3.0770011926146701E-3</v>
      </c>
      <c r="T1104" s="13">
        <v>156.752701</v>
      </c>
      <c r="U1104" s="14">
        <f t="shared" si="349"/>
        <v>2.550162252672683E-3</v>
      </c>
      <c r="V1104" s="13">
        <v>52.598671000000003</v>
      </c>
      <c r="W1104" s="14">
        <f t="shared" si="350"/>
        <v>-1.5725492451902023E-2</v>
      </c>
      <c r="X1104" s="13">
        <v>293.61309799999998</v>
      </c>
      <c r="Y1104" s="14">
        <f t="shared" si="351"/>
        <v>-4.970536733075015E-3</v>
      </c>
      <c r="Z1104" s="13">
        <v>89.249069000000006</v>
      </c>
      <c r="AA1104" s="14">
        <f t="shared" si="352"/>
        <v>-3.4312360044833623E-3</v>
      </c>
      <c r="AB1104" s="13">
        <v>232.56634500000001</v>
      </c>
      <c r="AC1104" s="14">
        <f t="shared" si="353"/>
        <v>-1.3954876862704024E-3</v>
      </c>
      <c r="AD1104" s="13">
        <v>121.84902200000001</v>
      </c>
      <c r="AE1104" s="14">
        <f t="shared" si="354"/>
        <v>1.1866167156467267E-2</v>
      </c>
      <c r="AF1104" s="13">
        <v>164.387497</v>
      </c>
      <c r="AG1104" s="14">
        <f t="shared" si="355"/>
        <v>-1.0959742482460566E-2</v>
      </c>
      <c r="AH1104" s="13">
        <v>39.499687000000002</v>
      </c>
      <c r="AI1104" s="14">
        <f t="shared" si="356"/>
        <v>-4.6393999203100389E-3</v>
      </c>
      <c r="AJ1104" s="13">
        <v>122.279205</v>
      </c>
      <c r="AK1104" s="14">
        <f t="shared" si="357"/>
        <v>-1.2880109320121513E-2</v>
      </c>
      <c r="AL1104" s="13">
        <v>84.779999000000004</v>
      </c>
      <c r="AM1104" s="14">
        <f t="shared" si="358"/>
        <v>3.6699182707480293E-3</v>
      </c>
      <c r="AN1104" s="13">
        <v>184.64407299999999</v>
      </c>
      <c r="AO1104" s="14">
        <f t="shared" si="359"/>
        <v>4.3451929647562171E-3</v>
      </c>
    </row>
    <row r="1105" spans="1:41" x14ac:dyDescent="0.2">
      <c r="A1105" s="50">
        <v>44855</v>
      </c>
      <c r="B1105" s="49">
        <v>145.82475299999999</v>
      </c>
      <c r="C1105" s="14">
        <f t="shared" si="340"/>
        <v>2.7059262944682194E-2</v>
      </c>
      <c r="D1105" s="13">
        <v>119.32</v>
      </c>
      <c r="E1105" s="14">
        <f t="shared" si="341"/>
        <v>3.5314533622559541E-2</v>
      </c>
      <c r="F1105" s="13">
        <v>282.51001000000002</v>
      </c>
      <c r="G1105" s="14">
        <f t="shared" si="342"/>
        <v>3.283007725964282E-2</v>
      </c>
      <c r="H1105" s="13">
        <v>29.198664000000001</v>
      </c>
      <c r="I1105" s="14">
        <f t="shared" si="343"/>
        <v>6.5669386681110886E-4</v>
      </c>
      <c r="J1105" s="13">
        <v>40.872512999999998</v>
      </c>
      <c r="K1105" s="14">
        <f t="shared" si="344"/>
        <v>2.6132947321518385E-2</v>
      </c>
      <c r="L1105" s="13">
        <v>101.708519</v>
      </c>
      <c r="M1105" s="14">
        <f t="shared" si="345"/>
        <v>3.4993454036635896E-2</v>
      </c>
      <c r="N1105" s="13">
        <v>101.129997</v>
      </c>
      <c r="O1105" s="14">
        <f t="shared" si="346"/>
        <v>1.1603440916240437E-2</v>
      </c>
      <c r="P1105" s="13">
        <v>263.04562399999998</v>
      </c>
      <c r="Q1105" s="14">
        <f t="shared" si="347"/>
        <v>2.2526602761701264E-2</v>
      </c>
      <c r="R1105" s="13">
        <v>25.822780999999999</v>
      </c>
      <c r="S1105" s="14">
        <f t="shared" si="348"/>
        <v>3.4125634415006045E-2</v>
      </c>
      <c r="T1105" s="13">
        <v>160.170456</v>
      </c>
      <c r="U1105" s="14">
        <f t="shared" si="349"/>
        <v>2.1803483947622659E-2</v>
      </c>
      <c r="V1105" s="13">
        <v>53.439025999999998</v>
      </c>
      <c r="W1105" s="14">
        <f t="shared" si="350"/>
        <v>1.5976734469203446E-2</v>
      </c>
      <c r="X1105" s="13">
        <v>299.64831500000003</v>
      </c>
      <c r="Y1105" s="14">
        <f t="shared" si="351"/>
        <v>2.0554999218733938E-2</v>
      </c>
      <c r="Z1105" s="13">
        <v>91.870643999999999</v>
      </c>
      <c r="AA1105" s="14">
        <f t="shared" si="352"/>
        <v>2.9373695763705854E-2</v>
      </c>
      <c r="AB1105" s="13">
        <v>238.44575499999999</v>
      </c>
      <c r="AC1105" s="14">
        <f t="shared" si="353"/>
        <v>2.5280571012972652E-2</v>
      </c>
      <c r="AD1105" s="13">
        <v>124.567001</v>
      </c>
      <c r="AE1105" s="14">
        <f t="shared" si="354"/>
        <v>2.2306120766402149E-2</v>
      </c>
      <c r="AF1105" s="13">
        <v>165.921494</v>
      </c>
      <c r="AG1105" s="14">
        <f t="shared" si="355"/>
        <v>9.3315916842506841E-3</v>
      </c>
      <c r="AH1105" s="13">
        <v>41.377563000000002</v>
      </c>
      <c r="AI1105" s="14">
        <f t="shared" si="356"/>
        <v>4.7541541278542265E-2</v>
      </c>
      <c r="AJ1105" s="13">
        <v>123.810211</v>
      </c>
      <c r="AK1105" s="14">
        <f t="shared" si="357"/>
        <v>1.2520575350485785E-2</v>
      </c>
      <c r="AL1105" s="13">
        <v>83.940002000000007</v>
      </c>
      <c r="AM1105" s="14">
        <f t="shared" si="358"/>
        <v>-9.9079619003061836E-3</v>
      </c>
      <c r="AN1105" s="13">
        <v>187.750732</v>
      </c>
      <c r="AO1105" s="14">
        <f t="shared" si="359"/>
        <v>1.6825121703202495E-2</v>
      </c>
    </row>
    <row r="1106" spans="1:41" x14ac:dyDescent="0.2">
      <c r="A1106" s="50">
        <v>44858</v>
      </c>
      <c r="B1106" s="49">
        <v>147.98335299999999</v>
      </c>
      <c r="C1106" s="14">
        <f t="shared" si="340"/>
        <v>1.4802699511515804E-2</v>
      </c>
      <c r="D1106" s="13">
        <v>119.82</v>
      </c>
      <c r="E1106" s="14">
        <f t="shared" si="341"/>
        <v>4.1904123365739121E-3</v>
      </c>
      <c r="F1106" s="13">
        <v>287.48001099999999</v>
      </c>
      <c r="G1106" s="14">
        <f t="shared" si="342"/>
        <v>1.7592300534766681E-2</v>
      </c>
      <c r="H1106" s="13">
        <v>29.773440999999998</v>
      </c>
      <c r="I1106" s="14">
        <f t="shared" si="343"/>
        <v>1.9685044493816584E-2</v>
      </c>
      <c r="J1106" s="13">
        <v>41.579182000000003</v>
      </c>
      <c r="K1106" s="14">
        <f t="shared" si="344"/>
        <v>1.7289590194760063E-2</v>
      </c>
      <c r="L1106" s="13">
        <v>101.389565</v>
      </c>
      <c r="M1106" s="14">
        <f t="shared" si="345"/>
        <v>-3.1359615019070919E-3</v>
      </c>
      <c r="N1106" s="13">
        <v>102.519997</v>
      </c>
      <c r="O1106" s="14">
        <f t="shared" si="346"/>
        <v>1.3744685466568374E-2</v>
      </c>
      <c r="P1106" s="13">
        <v>270.42535400000003</v>
      </c>
      <c r="Q1106" s="14">
        <f t="shared" si="347"/>
        <v>2.805494304668632E-2</v>
      </c>
      <c r="R1106" s="13">
        <v>26.023851000000001</v>
      </c>
      <c r="S1106" s="14">
        <f t="shared" si="348"/>
        <v>7.7865354626212024E-3</v>
      </c>
      <c r="T1106" s="13">
        <v>162.32556199999999</v>
      </c>
      <c r="U1106" s="14">
        <f t="shared" si="349"/>
        <v>1.3455078132511566E-2</v>
      </c>
      <c r="V1106" s="13">
        <v>54.976497999999999</v>
      </c>
      <c r="W1106" s="14">
        <f t="shared" si="350"/>
        <v>2.8770584254286469E-2</v>
      </c>
      <c r="X1106" s="13">
        <v>302.84921300000002</v>
      </c>
      <c r="Y1106" s="14">
        <f t="shared" si="351"/>
        <v>1.0682182544560659E-2</v>
      </c>
      <c r="Z1106" s="13">
        <v>93.503128000000004</v>
      </c>
      <c r="AA1106" s="14">
        <f t="shared" si="352"/>
        <v>1.7769375819331357E-2</v>
      </c>
      <c r="AB1106" s="13">
        <v>243.49790999999999</v>
      </c>
      <c r="AC1106" s="14">
        <f t="shared" si="353"/>
        <v>2.1187858848650931E-2</v>
      </c>
      <c r="AD1106" s="13">
        <v>125.896004</v>
      </c>
      <c r="AE1106" s="14">
        <f t="shared" si="354"/>
        <v>1.0668981265752775E-2</v>
      </c>
      <c r="AF1106" s="13">
        <v>170.35090600000001</v>
      </c>
      <c r="AG1106" s="14">
        <f t="shared" si="355"/>
        <v>2.669583001705611E-2</v>
      </c>
      <c r="AH1106" s="13">
        <v>41.920676999999998</v>
      </c>
      <c r="AI1106" s="14">
        <f t="shared" si="356"/>
        <v>1.3125809270110755E-2</v>
      </c>
      <c r="AJ1106" s="13">
        <v>124.57089999999999</v>
      </c>
      <c r="AK1106" s="14">
        <f t="shared" si="357"/>
        <v>6.1439924369404153E-3</v>
      </c>
      <c r="AL1106" s="13">
        <v>83.32</v>
      </c>
      <c r="AM1106" s="14">
        <f t="shared" si="358"/>
        <v>-7.3862519088337963E-3</v>
      </c>
      <c r="AN1106" s="13">
        <v>188.08607499999999</v>
      </c>
      <c r="AO1106" s="14">
        <f t="shared" si="359"/>
        <v>1.786107550302285E-3</v>
      </c>
    </row>
    <row r="1107" spans="1:41" x14ac:dyDescent="0.2">
      <c r="A1107" s="50">
        <v>44859</v>
      </c>
      <c r="B1107" s="49">
        <v>150.84497099999999</v>
      </c>
      <c r="C1107" s="14">
        <f t="shared" si="340"/>
        <v>1.9337431825862117E-2</v>
      </c>
      <c r="D1107" s="13">
        <v>120.599998</v>
      </c>
      <c r="E1107" s="14">
        <f t="shared" si="341"/>
        <v>6.5097479552662652E-3</v>
      </c>
      <c r="F1107" s="13">
        <v>289.23998999999998</v>
      </c>
      <c r="G1107" s="14">
        <f t="shared" si="342"/>
        <v>6.1220917373625561E-3</v>
      </c>
      <c r="H1107" s="13">
        <v>30.233260999999999</v>
      </c>
      <c r="I1107" s="14">
        <f t="shared" si="343"/>
        <v>1.5443965647101487E-2</v>
      </c>
      <c r="J1107" s="13">
        <v>42.362259000000002</v>
      </c>
      <c r="K1107" s="14">
        <f t="shared" si="344"/>
        <v>1.8833391190812732E-2</v>
      </c>
      <c r="L1107" s="13">
        <v>104.020988</v>
      </c>
      <c r="M1107" s="14">
        <f t="shared" si="345"/>
        <v>2.5953588024566487E-2</v>
      </c>
      <c r="N1107" s="13">
        <v>104.480003</v>
      </c>
      <c r="O1107" s="14">
        <f t="shared" si="346"/>
        <v>1.9118279919575043E-2</v>
      </c>
      <c r="P1107" s="13">
        <v>277.10821499999997</v>
      </c>
      <c r="Q1107" s="14">
        <f t="shared" si="347"/>
        <v>2.4712405479554E-2</v>
      </c>
      <c r="R1107" s="13">
        <v>26.244066</v>
      </c>
      <c r="S1107" s="14">
        <f t="shared" si="348"/>
        <v>8.4620450678110082E-3</v>
      </c>
      <c r="T1107" s="13">
        <v>162.069244</v>
      </c>
      <c r="U1107" s="14">
        <f t="shared" si="349"/>
        <v>-1.5790365783547866E-3</v>
      </c>
      <c r="V1107" s="13">
        <v>56.294327000000003</v>
      </c>
      <c r="W1107" s="14">
        <f t="shared" si="350"/>
        <v>2.3970770200750113E-2</v>
      </c>
      <c r="X1107" s="13">
        <v>308.606964</v>
      </c>
      <c r="Y1107" s="14">
        <f t="shared" si="351"/>
        <v>1.9011939780077869E-2</v>
      </c>
      <c r="Z1107" s="13">
        <v>93.829628</v>
      </c>
      <c r="AA1107" s="14">
        <f t="shared" si="352"/>
        <v>3.4918617909767136E-3</v>
      </c>
      <c r="AB1107" s="13">
        <v>246.85614000000001</v>
      </c>
      <c r="AC1107" s="14">
        <f t="shared" si="353"/>
        <v>1.3791617348994922E-2</v>
      </c>
      <c r="AD1107" s="13">
        <v>132.51104699999999</v>
      </c>
      <c r="AE1107" s="14">
        <f t="shared" si="354"/>
        <v>5.2543709012400353E-2</v>
      </c>
      <c r="AF1107" s="13">
        <v>170.916595</v>
      </c>
      <c r="AG1107" s="14">
        <f t="shared" si="355"/>
        <v>3.3207278627562786E-3</v>
      </c>
      <c r="AH1107" s="13">
        <v>41.966693999999997</v>
      </c>
      <c r="AI1107" s="14">
        <f t="shared" si="356"/>
        <v>1.0977160507212869E-3</v>
      </c>
      <c r="AJ1107" s="13">
        <v>126.00563</v>
      </c>
      <c r="AK1107" s="14">
        <f t="shared" si="357"/>
        <v>1.151737685125509E-2</v>
      </c>
      <c r="AL1107" s="13">
        <v>89.239998</v>
      </c>
      <c r="AM1107" s="14">
        <f t="shared" si="358"/>
        <v>7.1051344215074419E-2</v>
      </c>
      <c r="AN1107" s="13">
        <v>191.705566</v>
      </c>
      <c r="AO1107" s="14">
        <f t="shared" si="359"/>
        <v>1.9243801009724004E-2</v>
      </c>
    </row>
    <row r="1108" spans="1:41" x14ac:dyDescent="0.2">
      <c r="A1108" s="50">
        <v>44860</v>
      </c>
      <c r="B1108" s="49">
        <v>147.884354</v>
      </c>
      <c r="C1108" s="14">
        <f t="shared" si="340"/>
        <v>-1.962688567191273E-2</v>
      </c>
      <c r="D1108" s="13">
        <v>115.660004</v>
      </c>
      <c r="E1108" s="14">
        <f t="shared" si="341"/>
        <v>-4.0961808307824366E-2</v>
      </c>
      <c r="F1108" s="13">
        <v>288.51998900000001</v>
      </c>
      <c r="G1108" s="14">
        <f t="shared" si="342"/>
        <v>-2.4892858003485729E-3</v>
      </c>
      <c r="H1108" s="13">
        <v>30.175781000000001</v>
      </c>
      <c r="I1108" s="14">
        <f t="shared" si="343"/>
        <v>-1.9012173380833497E-3</v>
      </c>
      <c r="J1108" s="13">
        <v>42.381359000000003</v>
      </c>
      <c r="K1108" s="14">
        <f t="shared" si="344"/>
        <v>4.5087302827750975E-4</v>
      </c>
      <c r="L1108" s="13">
        <v>104.290108</v>
      </c>
      <c r="M1108" s="14">
        <f t="shared" si="345"/>
        <v>2.5871701968451788E-3</v>
      </c>
      <c r="N1108" s="13">
        <v>94.93</v>
      </c>
      <c r="O1108" s="14">
        <f t="shared" si="346"/>
        <v>-9.1405079687832624E-2</v>
      </c>
      <c r="P1108" s="13">
        <v>277.00314300000002</v>
      </c>
      <c r="Q1108" s="14">
        <f t="shared" si="347"/>
        <v>-3.791731688645994E-4</v>
      </c>
      <c r="R1108" s="13">
        <v>26.052572000000001</v>
      </c>
      <c r="S1108" s="14">
        <f t="shared" si="348"/>
        <v>-7.2966589856922059E-3</v>
      </c>
      <c r="T1108" s="13">
        <v>163.493301</v>
      </c>
      <c r="U1108" s="14">
        <f t="shared" si="349"/>
        <v>8.7867195826494271E-3</v>
      </c>
      <c r="V1108" s="13">
        <v>56.714508000000002</v>
      </c>
      <c r="W1108" s="14">
        <f t="shared" si="350"/>
        <v>7.4640025450520842E-3</v>
      </c>
      <c r="X1108" s="13">
        <v>316.63400300000001</v>
      </c>
      <c r="Y1108" s="14">
        <f t="shared" si="351"/>
        <v>2.6010556910180505E-2</v>
      </c>
      <c r="Z1108" s="13">
        <v>94.501830999999996</v>
      </c>
      <c r="AA1108" s="14">
        <f t="shared" si="352"/>
        <v>7.1640804117862888E-3</v>
      </c>
      <c r="AB1108" s="13">
        <v>227.80961600000001</v>
      </c>
      <c r="AC1108" s="14">
        <f t="shared" si="353"/>
        <v>-7.7156371318128913E-2</v>
      </c>
      <c r="AD1108" s="13">
        <v>128.8638</v>
      </c>
      <c r="AE1108" s="14">
        <f t="shared" si="354"/>
        <v>-2.7524097670136083E-2</v>
      </c>
      <c r="AF1108" s="13">
        <v>171.68357800000001</v>
      </c>
      <c r="AG1108" s="14">
        <f t="shared" si="355"/>
        <v>4.4874694584222663E-3</v>
      </c>
      <c r="AH1108" s="13">
        <v>42.399344999999997</v>
      </c>
      <c r="AI1108" s="14">
        <f t="shared" si="356"/>
        <v>1.0309389631692145E-2</v>
      </c>
      <c r="AJ1108" s="13">
        <v>126.89149500000001</v>
      </c>
      <c r="AK1108" s="14">
        <f t="shared" si="357"/>
        <v>7.0303604688140009E-3</v>
      </c>
      <c r="AL1108" s="13">
        <v>88.550003000000004</v>
      </c>
      <c r="AM1108" s="14">
        <f t="shared" si="358"/>
        <v>-7.7319029074832679E-3</v>
      </c>
      <c r="AN1108" s="13">
        <v>200.53242499999999</v>
      </c>
      <c r="AO1108" s="14">
        <f t="shared" si="359"/>
        <v>4.6043832655333405E-2</v>
      </c>
    </row>
    <row r="1109" spans="1:41" x14ac:dyDescent="0.2">
      <c r="A1109" s="50">
        <v>44861</v>
      </c>
      <c r="B1109" s="49">
        <v>143.37901299999999</v>
      </c>
      <c r="C1109" s="14">
        <f t="shared" si="340"/>
        <v>-3.0465298580538258E-2</v>
      </c>
      <c r="D1109" s="13">
        <v>110.959999</v>
      </c>
      <c r="E1109" s="14">
        <f t="shared" si="341"/>
        <v>-4.063638974108974E-2</v>
      </c>
      <c r="F1109" s="13">
        <v>289.88000499999998</v>
      </c>
      <c r="G1109" s="14">
        <f t="shared" si="342"/>
        <v>4.7137669896415435E-3</v>
      </c>
      <c r="H1109" s="13">
        <v>30.626024000000001</v>
      </c>
      <c r="I1109" s="14">
        <f t="shared" si="343"/>
        <v>1.492067429837185E-2</v>
      </c>
      <c r="J1109" s="13">
        <v>42.419556</v>
      </c>
      <c r="K1109" s="14">
        <f t="shared" si="344"/>
        <v>9.0126888097175062E-4</v>
      </c>
      <c r="L1109" s="13">
        <v>104.100731</v>
      </c>
      <c r="M1109" s="14">
        <f t="shared" si="345"/>
        <v>-1.8158673303896311E-3</v>
      </c>
      <c r="N1109" s="13">
        <v>92.220000999999996</v>
      </c>
      <c r="O1109" s="14">
        <f t="shared" si="346"/>
        <v>-2.8547340145370415E-2</v>
      </c>
      <c r="P1109" s="13">
        <v>277.87188700000002</v>
      </c>
      <c r="Q1109" s="14">
        <f t="shared" si="347"/>
        <v>3.1362243424075675E-3</v>
      </c>
      <c r="R1109" s="13">
        <v>25.152559</v>
      </c>
      <c r="S1109" s="14">
        <f t="shared" si="348"/>
        <v>-3.4546032537593696E-2</v>
      </c>
      <c r="T1109" s="13">
        <v>163.588257</v>
      </c>
      <c r="U1109" s="14">
        <f t="shared" si="349"/>
        <v>5.8079443878855663E-4</v>
      </c>
      <c r="V1109" s="13">
        <v>56.848202000000001</v>
      </c>
      <c r="W1109" s="14">
        <f t="shared" si="350"/>
        <v>2.3573156977751974E-3</v>
      </c>
      <c r="X1109" s="13">
        <v>316.49529999999999</v>
      </c>
      <c r="Y1109" s="14">
        <f t="shared" si="351"/>
        <v>-4.3805465833057777E-4</v>
      </c>
      <c r="Z1109" s="13">
        <v>95.779021999999998</v>
      </c>
      <c r="AA1109" s="14">
        <f t="shared" si="352"/>
        <v>1.3514986815440722E-2</v>
      </c>
      <c r="AB1109" s="13">
        <v>223.30898999999999</v>
      </c>
      <c r="AC1109" s="14">
        <f t="shared" si="353"/>
        <v>-1.9756084396367224E-2</v>
      </c>
      <c r="AD1109" s="13">
        <v>131.661697</v>
      </c>
      <c r="AE1109" s="14">
        <f t="shared" si="354"/>
        <v>2.1712047914154375E-2</v>
      </c>
      <c r="AF1109" s="13">
        <v>171.50140400000001</v>
      </c>
      <c r="AG1109" s="14">
        <f t="shared" si="355"/>
        <v>-1.0611032349291394E-3</v>
      </c>
      <c r="AH1109" s="13">
        <v>42.104778000000003</v>
      </c>
      <c r="AI1109" s="14">
        <f t="shared" si="356"/>
        <v>-6.9474422305343397E-3</v>
      </c>
      <c r="AJ1109" s="13">
        <v>126.987801</v>
      </c>
      <c r="AK1109" s="14">
        <f t="shared" si="357"/>
        <v>7.5896339624659248E-4</v>
      </c>
      <c r="AL1109" s="13">
        <v>87.349997999999999</v>
      </c>
      <c r="AM1109" s="14">
        <f t="shared" si="358"/>
        <v>-1.3551721731731692E-2</v>
      </c>
      <c r="AN1109" s="13">
        <v>201.47920199999999</v>
      </c>
      <c r="AO1109" s="14">
        <f t="shared" si="359"/>
        <v>4.7213162659356378E-3</v>
      </c>
    </row>
    <row r="1110" spans="1:41" x14ac:dyDescent="0.2">
      <c r="A1110" s="50">
        <v>44862</v>
      </c>
      <c r="B1110" s="49">
        <v>154.21163899999999</v>
      </c>
      <c r="C1110" s="14">
        <f t="shared" si="340"/>
        <v>7.5552382272292551E-2</v>
      </c>
      <c r="D1110" s="13">
        <v>103.410004</v>
      </c>
      <c r="E1110" s="14">
        <f t="shared" si="341"/>
        <v>-6.8042493403411064E-2</v>
      </c>
      <c r="F1110" s="13">
        <v>299.63000499999998</v>
      </c>
      <c r="G1110" s="14">
        <f t="shared" si="342"/>
        <v>3.3634606843614412E-2</v>
      </c>
      <c r="H1110" s="13">
        <v>30.606869</v>
      </c>
      <c r="I1110" s="14">
        <f t="shared" si="343"/>
        <v>-6.2544847480039412E-4</v>
      </c>
      <c r="J1110" s="13">
        <v>43.584614000000002</v>
      </c>
      <c r="K1110" s="14">
        <f t="shared" si="344"/>
        <v>2.7465115382160121E-2</v>
      </c>
      <c r="L1110" s="13">
        <v>105.60581999999999</v>
      </c>
      <c r="M1110" s="14">
        <f t="shared" si="345"/>
        <v>1.4458006063377216E-2</v>
      </c>
      <c r="N1110" s="13">
        <v>96.290001000000004</v>
      </c>
      <c r="O1110" s="14">
        <f t="shared" si="346"/>
        <v>4.4133593101999713E-2</v>
      </c>
      <c r="P1110" s="13">
        <v>285.118042</v>
      </c>
      <c r="Q1110" s="14">
        <f t="shared" si="347"/>
        <v>2.6077323180232259E-2</v>
      </c>
      <c r="R1110" s="13">
        <v>27.833458</v>
      </c>
      <c r="S1110" s="14">
        <f t="shared" si="348"/>
        <v>0.10658553668435888</v>
      </c>
      <c r="T1110" s="13">
        <v>166.018677</v>
      </c>
      <c r="U1110" s="14">
        <f t="shared" si="349"/>
        <v>1.4856934382521114E-2</v>
      </c>
      <c r="V1110" s="13">
        <v>58.022784999999999</v>
      </c>
      <c r="W1110" s="14">
        <f t="shared" si="350"/>
        <v>2.0661744060084697E-2</v>
      </c>
      <c r="X1110" s="13">
        <v>326.50436400000001</v>
      </c>
      <c r="Y1110" s="14">
        <f t="shared" si="351"/>
        <v>3.1624684473987585E-2</v>
      </c>
      <c r="Z1110" s="13">
        <v>96.768112000000002</v>
      </c>
      <c r="AA1110" s="14">
        <f t="shared" si="352"/>
        <v>1.0326791601609875E-2</v>
      </c>
      <c r="AB1110" s="13">
        <v>232.29057299999999</v>
      </c>
      <c r="AC1110" s="14">
        <f t="shared" si="353"/>
        <v>4.0220427310158957E-2</v>
      </c>
      <c r="AD1110" s="13">
        <v>138.236786</v>
      </c>
      <c r="AE1110" s="14">
        <f t="shared" si="354"/>
        <v>4.9939269733094704E-2</v>
      </c>
      <c r="AF1110" s="13">
        <v>174.71324200000001</v>
      </c>
      <c r="AG1110" s="14">
        <f t="shared" si="355"/>
        <v>1.8727765050833067E-2</v>
      </c>
      <c r="AH1110" s="13">
        <v>43.660457999999998</v>
      </c>
      <c r="AI1110" s="14">
        <f t="shared" si="356"/>
        <v>3.6947825731321826E-2</v>
      </c>
      <c r="AJ1110" s="13">
        <v>130.20388800000001</v>
      </c>
      <c r="AK1110" s="14">
        <f t="shared" si="357"/>
        <v>2.5325952372385663E-2</v>
      </c>
      <c r="AL1110" s="13">
        <v>86.25</v>
      </c>
      <c r="AM1110" s="14">
        <f t="shared" si="358"/>
        <v>-1.2592993991825896E-2</v>
      </c>
      <c r="AN1110" s="13">
        <v>206.45971700000001</v>
      </c>
      <c r="AO1110" s="14">
        <f t="shared" si="359"/>
        <v>2.471974750029049E-2</v>
      </c>
    </row>
    <row r="1111" spans="1:41" x14ac:dyDescent="0.2">
      <c r="A1111" s="50">
        <v>44865</v>
      </c>
      <c r="B1111" s="49">
        <v>151.83517499999999</v>
      </c>
      <c r="C1111" s="14">
        <f t="shared" si="340"/>
        <v>-1.541040621454004E-2</v>
      </c>
      <c r="D1111" s="13">
        <v>102.44000200000001</v>
      </c>
      <c r="E1111" s="14">
        <f t="shared" si="341"/>
        <v>-9.3801562951297823E-3</v>
      </c>
      <c r="F1111" s="13">
        <v>295.08999599999999</v>
      </c>
      <c r="G1111" s="14">
        <f t="shared" si="342"/>
        <v>-1.5152050609884671E-2</v>
      </c>
      <c r="H1111" s="13">
        <v>30.405692999999999</v>
      </c>
      <c r="I1111" s="14">
        <f t="shared" si="343"/>
        <v>-6.5729036184655198E-3</v>
      </c>
      <c r="J1111" s="13">
        <v>43.384070999999999</v>
      </c>
      <c r="K1111" s="14">
        <f t="shared" si="344"/>
        <v>-4.6012338207240822E-3</v>
      </c>
      <c r="L1111" s="13">
        <v>106.193901</v>
      </c>
      <c r="M1111" s="14">
        <f t="shared" si="345"/>
        <v>5.5686419555285305E-3</v>
      </c>
      <c r="N1111" s="13">
        <v>94.510002</v>
      </c>
      <c r="O1111" s="14">
        <f t="shared" si="346"/>
        <v>-1.8485813495837444E-2</v>
      </c>
      <c r="P1111" s="13">
        <v>282.71218900000002</v>
      </c>
      <c r="Q1111" s="14">
        <f t="shared" si="347"/>
        <v>-8.4380945629528581E-3</v>
      </c>
      <c r="R1111" s="13">
        <v>27.220677999999999</v>
      </c>
      <c r="S1111" s="14">
        <f t="shared" si="348"/>
        <v>-2.2015949293831882E-2</v>
      </c>
      <c r="T1111" s="13">
        <v>165.16423</v>
      </c>
      <c r="U1111" s="14">
        <f t="shared" si="349"/>
        <v>-5.1466920194768173E-3</v>
      </c>
      <c r="V1111" s="13">
        <v>57.153778000000003</v>
      </c>
      <c r="W1111" s="14">
        <f t="shared" si="350"/>
        <v>-1.4976995675061056E-2</v>
      </c>
      <c r="X1111" s="13">
        <v>325.22598299999999</v>
      </c>
      <c r="Y1111" s="14">
        <f t="shared" si="351"/>
        <v>-3.9153565494151055E-3</v>
      </c>
      <c r="Z1111" s="13">
        <v>97.181030000000007</v>
      </c>
      <c r="AA1111" s="14">
        <f t="shared" si="352"/>
        <v>4.2670874884900289E-3</v>
      </c>
      <c r="AB1111" s="13">
        <v>228.60732999999999</v>
      </c>
      <c r="AC1111" s="14">
        <f t="shared" si="353"/>
        <v>-1.5856188016721617E-2</v>
      </c>
      <c r="AD1111" s="13">
        <v>134.869293</v>
      </c>
      <c r="AE1111" s="14">
        <f t="shared" si="354"/>
        <v>-2.436032475465677E-2</v>
      </c>
      <c r="AF1111" s="13">
        <v>174.09004200000001</v>
      </c>
      <c r="AG1111" s="14">
        <f t="shared" si="355"/>
        <v>-3.5669877844748399E-3</v>
      </c>
      <c r="AH1111" s="13">
        <v>42.850399000000003</v>
      </c>
      <c r="AI1111" s="14">
        <f t="shared" si="356"/>
        <v>-1.8553607477044709E-2</v>
      </c>
      <c r="AJ1111" s="13">
        <v>129.67430100000001</v>
      </c>
      <c r="AK1111" s="14">
        <f t="shared" si="357"/>
        <v>-4.0673670205607637E-3</v>
      </c>
      <c r="AL1111" s="13">
        <v>83.580001999999993</v>
      </c>
      <c r="AM1111" s="14">
        <f t="shared" si="358"/>
        <v>-3.0956498550724687E-2</v>
      </c>
      <c r="AN1111" s="13">
        <v>204.30973800000001</v>
      </c>
      <c r="AO1111" s="14">
        <f t="shared" si="359"/>
        <v>-1.0413552005401616E-2</v>
      </c>
    </row>
    <row r="1112" spans="1:41" x14ac:dyDescent="0.2">
      <c r="A1112" s="50">
        <v>44866</v>
      </c>
      <c r="B1112" s="49">
        <v>149.17158499999999</v>
      </c>
      <c r="C1112" s="14">
        <f t="shared" si="340"/>
        <v>-1.7542641222628386E-2</v>
      </c>
      <c r="D1112" s="13">
        <v>96.790001000000004</v>
      </c>
      <c r="E1112" s="14">
        <f t="shared" si="341"/>
        <v>-5.5154245311318961E-2</v>
      </c>
      <c r="F1112" s="13">
        <v>294.13000499999998</v>
      </c>
      <c r="G1112" s="14">
        <f t="shared" si="342"/>
        <v>-3.2532143177094186E-3</v>
      </c>
      <c r="H1112" s="13">
        <v>30.233260999999999</v>
      </c>
      <c r="I1112" s="14">
        <f t="shared" si="343"/>
        <v>-5.6710432483811912E-3</v>
      </c>
      <c r="J1112" s="13">
        <v>43.412723999999997</v>
      </c>
      <c r="K1112" s="14">
        <f t="shared" si="344"/>
        <v>6.6044977660117965E-4</v>
      </c>
      <c r="L1112" s="13">
        <v>105.655655</v>
      </c>
      <c r="M1112" s="14">
        <f t="shared" si="345"/>
        <v>-5.0685208371806789E-3</v>
      </c>
      <c r="N1112" s="13">
        <v>90.470000999999996</v>
      </c>
      <c r="O1112" s="14">
        <f t="shared" si="346"/>
        <v>-4.2746808956791726E-2</v>
      </c>
      <c r="P1112" s="13">
        <v>282.645355</v>
      </c>
      <c r="Q1112" s="14">
        <f t="shared" si="347"/>
        <v>-2.3640296598614885E-4</v>
      </c>
      <c r="R1112" s="13">
        <v>27.096209999999999</v>
      </c>
      <c r="S1112" s="14">
        <f t="shared" si="348"/>
        <v>-4.5725532626336163E-3</v>
      </c>
      <c r="T1112" s="13">
        <v>164.328766</v>
      </c>
      <c r="U1112" s="14">
        <f t="shared" si="349"/>
        <v>-5.0583834042031706E-3</v>
      </c>
      <c r="V1112" s="13">
        <v>56.953246999999998</v>
      </c>
      <c r="W1112" s="14">
        <f t="shared" si="350"/>
        <v>-3.5086219497161286E-3</v>
      </c>
      <c r="X1112" s="13">
        <v>330.19088699999998</v>
      </c>
      <c r="Y1112" s="14">
        <f t="shared" si="351"/>
        <v>1.5266012740439594E-2</v>
      </c>
      <c r="Z1112" s="13">
        <v>95.798209999999997</v>
      </c>
      <c r="AA1112" s="14">
        <f t="shared" si="352"/>
        <v>-1.4229320269604107E-2</v>
      </c>
      <c r="AB1112" s="13">
        <v>224.707458</v>
      </c>
      <c r="AC1112" s="14">
        <f t="shared" si="353"/>
        <v>-1.7059260523273667E-2</v>
      </c>
      <c r="AD1112" s="13">
        <v>135.32896400000001</v>
      </c>
      <c r="AE1112" s="14">
        <f t="shared" si="354"/>
        <v>3.4082702576339052E-3</v>
      </c>
      <c r="AF1112" s="13">
        <v>173.303864</v>
      </c>
      <c r="AG1112" s="14">
        <f t="shared" si="355"/>
        <v>-4.5159274532199367E-3</v>
      </c>
      <c r="AH1112" s="13">
        <v>44.194363000000003</v>
      </c>
      <c r="AI1112" s="14">
        <f t="shared" si="356"/>
        <v>3.1364095349497134E-2</v>
      </c>
      <c r="AJ1112" s="13">
        <v>129.87652600000001</v>
      </c>
      <c r="AK1112" s="14">
        <f t="shared" si="357"/>
        <v>1.5594840183483782E-3</v>
      </c>
      <c r="AL1112" s="13">
        <v>83.110000999999997</v>
      </c>
      <c r="AM1112" s="14">
        <f t="shared" si="358"/>
        <v>-5.6233666996082787E-3</v>
      </c>
      <c r="AN1112" s="13">
        <v>204.08290099999999</v>
      </c>
      <c r="AO1112" s="14">
        <f t="shared" si="359"/>
        <v>-1.1102603440273917E-3</v>
      </c>
    </row>
    <row r="1113" spans="1:41" x14ac:dyDescent="0.2">
      <c r="A1113" s="50">
        <v>44867</v>
      </c>
      <c r="B1113" s="49">
        <v>143.60672</v>
      </c>
      <c r="C1113" s="14">
        <f t="shared" si="340"/>
        <v>-3.7305127514734138E-2</v>
      </c>
      <c r="D1113" s="13">
        <v>92.120002999999997</v>
      </c>
      <c r="E1113" s="14">
        <f t="shared" si="341"/>
        <v>-4.8248764869834093E-2</v>
      </c>
      <c r="F1113" s="13">
        <v>289.459991</v>
      </c>
      <c r="G1113" s="14">
        <f t="shared" si="342"/>
        <v>-1.5877380480104342E-2</v>
      </c>
      <c r="H1113" s="13">
        <v>29.610583999999999</v>
      </c>
      <c r="I1113" s="14">
        <f t="shared" si="343"/>
        <v>-2.0595760411025399E-2</v>
      </c>
      <c r="J1113" s="13">
        <v>42.562804999999997</v>
      </c>
      <c r="K1113" s="14">
        <f t="shared" si="344"/>
        <v>-1.9577647327543857E-2</v>
      </c>
      <c r="L1113" s="13">
        <v>101.48923499999999</v>
      </c>
      <c r="M1113" s="14">
        <f t="shared" si="345"/>
        <v>-3.943395173689479E-2</v>
      </c>
      <c r="N1113" s="13">
        <v>86.970000999999996</v>
      </c>
      <c r="O1113" s="14">
        <f t="shared" si="346"/>
        <v>-3.8686857094209604E-2</v>
      </c>
      <c r="P1113" s="13">
        <v>275.64752199999998</v>
      </c>
      <c r="Q1113" s="14">
        <f t="shared" si="347"/>
        <v>-2.4758351326877537E-2</v>
      </c>
      <c r="R1113" s="13">
        <v>26.253640999999998</v>
      </c>
      <c r="S1113" s="14">
        <f t="shared" si="348"/>
        <v>-3.1095455785144943E-2</v>
      </c>
      <c r="T1113" s="13">
        <v>161.803406</v>
      </c>
      <c r="U1113" s="14">
        <f t="shared" si="349"/>
        <v>-1.5367729348128911E-2</v>
      </c>
      <c r="V1113" s="13">
        <v>56.160637000000001</v>
      </c>
      <c r="W1113" s="14">
        <f t="shared" si="350"/>
        <v>-1.3916853590454581E-2</v>
      </c>
      <c r="X1113" s="13">
        <v>316.94125400000001</v>
      </c>
      <c r="Y1113" s="14">
        <f t="shared" si="351"/>
        <v>-4.0127191638695825E-2</v>
      </c>
      <c r="Z1113" s="13">
        <v>95.452522000000002</v>
      </c>
      <c r="AA1113" s="14">
        <f t="shared" si="352"/>
        <v>-3.6085016619830101E-3</v>
      </c>
      <c r="AB1113" s="13">
        <v>216.75990300000001</v>
      </c>
      <c r="AC1113" s="14">
        <f t="shared" si="353"/>
        <v>-3.536845225671148E-2</v>
      </c>
      <c r="AD1113" s="13">
        <v>132.091385</v>
      </c>
      <c r="AE1113" s="14">
        <f t="shared" si="354"/>
        <v>-2.3923769932946537E-2</v>
      </c>
      <c r="AF1113" s="13">
        <v>170.887833</v>
      </c>
      <c r="AG1113" s="14">
        <f t="shared" si="355"/>
        <v>-1.3941010570889589E-2</v>
      </c>
      <c r="AH1113" s="13">
        <v>43.329070999999999</v>
      </c>
      <c r="AI1113" s="14">
        <f t="shared" si="356"/>
        <v>-1.9579239098886925E-2</v>
      </c>
      <c r="AJ1113" s="13">
        <v>128.00848400000001</v>
      </c>
      <c r="AK1113" s="14">
        <f t="shared" si="357"/>
        <v>-1.438321502378348E-2</v>
      </c>
      <c r="AL1113" s="13">
        <v>79.449996999999996</v>
      </c>
      <c r="AM1113" s="14">
        <f t="shared" si="358"/>
        <v>-4.4038069497797316E-2</v>
      </c>
      <c r="AN1113" s="13">
        <v>198.18514999999999</v>
      </c>
      <c r="AO1113" s="14">
        <f t="shared" si="359"/>
        <v>-2.8898800296845994E-2</v>
      </c>
    </row>
    <row r="1114" spans="1:41" x14ac:dyDescent="0.2">
      <c r="A1114" s="50">
        <v>44868</v>
      </c>
      <c r="B1114" s="49">
        <v>137.51709</v>
      </c>
      <c r="C1114" s="14">
        <f t="shared" si="340"/>
        <v>-4.2404909742385311E-2</v>
      </c>
      <c r="D1114" s="13">
        <v>89.300003000000004</v>
      </c>
      <c r="E1114" s="14">
        <f t="shared" si="341"/>
        <v>-3.061224390103412E-2</v>
      </c>
      <c r="F1114" s="13">
        <v>283.85000600000001</v>
      </c>
      <c r="G1114" s="14">
        <f t="shared" si="342"/>
        <v>-1.9380864970730993E-2</v>
      </c>
      <c r="H1114" s="13">
        <v>29.102865000000001</v>
      </c>
      <c r="I1114" s="14">
        <f t="shared" si="343"/>
        <v>-1.7146537873079404E-2</v>
      </c>
      <c r="J1114" s="13">
        <v>41.875221000000003</v>
      </c>
      <c r="K1114" s="14">
        <f t="shared" si="344"/>
        <v>-1.6154574398938082E-2</v>
      </c>
      <c r="L1114" s="13">
        <v>98.927582000000001</v>
      </c>
      <c r="M1114" s="14">
        <f t="shared" si="345"/>
        <v>-2.5240637590774995E-2</v>
      </c>
      <c r="N1114" s="13">
        <v>83.43</v>
      </c>
      <c r="O1114" s="14">
        <f t="shared" si="346"/>
        <v>-4.07037019581038E-2</v>
      </c>
      <c r="P1114" s="13">
        <v>268.74508700000001</v>
      </c>
      <c r="Q1114" s="14">
        <f t="shared" si="347"/>
        <v>-2.5040801926744627E-2</v>
      </c>
      <c r="R1114" s="13">
        <v>26.224917999999999</v>
      </c>
      <c r="S1114" s="14">
        <f t="shared" si="348"/>
        <v>-1.0940577727865941E-3</v>
      </c>
      <c r="T1114" s="13">
        <v>162.07875100000001</v>
      </c>
      <c r="U1114" s="14">
        <f t="shared" si="349"/>
        <v>1.7017256113880386E-3</v>
      </c>
      <c r="V1114" s="13">
        <v>56.131988999999997</v>
      </c>
      <c r="W1114" s="14">
        <f t="shared" si="350"/>
        <v>-5.1010817416485832E-4</v>
      </c>
      <c r="X1114" s="13">
        <v>306.38708500000001</v>
      </c>
      <c r="Y1114" s="14">
        <f t="shared" si="351"/>
        <v>-3.3300079641888414E-2</v>
      </c>
      <c r="Z1114" s="13">
        <v>94.828339</v>
      </c>
      <c r="AA1114" s="14">
        <f t="shared" si="352"/>
        <v>-6.5391986185551199E-3</v>
      </c>
      <c r="AB1114" s="13">
        <v>210.99868799999999</v>
      </c>
      <c r="AC1114" s="14">
        <f t="shared" si="353"/>
        <v>-2.6578785652990544E-2</v>
      </c>
      <c r="AD1114" s="13">
        <v>134.10986299999999</v>
      </c>
      <c r="AE1114" s="14">
        <f t="shared" si="354"/>
        <v>1.5280920856420632E-2</v>
      </c>
      <c r="AF1114" s="13">
        <v>170.44679300000001</v>
      </c>
      <c r="AG1114" s="14">
        <f t="shared" si="355"/>
        <v>-2.5808742041920629E-3</v>
      </c>
      <c r="AH1114" s="13">
        <v>43.236229000000002</v>
      </c>
      <c r="AI1114" s="14">
        <f t="shared" si="356"/>
        <v>-2.1427184533912014E-3</v>
      </c>
      <c r="AJ1114" s="13">
        <v>127.132248</v>
      </c>
      <c r="AK1114" s="14">
        <f t="shared" si="357"/>
        <v>-6.8451400455613598E-3</v>
      </c>
      <c r="AL1114" s="13">
        <v>76.550003000000004</v>
      </c>
      <c r="AM1114" s="14">
        <f t="shared" si="358"/>
        <v>-3.6500869848994366E-2</v>
      </c>
      <c r="AN1114" s="13">
        <v>192.07049599999999</v>
      </c>
      <c r="AO1114" s="14">
        <f t="shared" si="359"/>
        <v>-3.0853240013189676E-2</v>
      </c>
    </row>
    <row r="1115" spans="1:41" x14ac:dyDescent="0.2">
      <c r="A1115" s="50">
        <v>44869</v>
      </c>
      <c r="B1115" s="49">
        <v>137.24928299999999</v>
      </c>
      <c r="C1115" s="14">
        <f t="shared" si="340"/>
        <v>-1.947445222990174E-3</v>
      </c>
      <c r="D1115" s="13">
        <v>90.980002999999996</v>
      </c>
      <c r="E1115" s="14">
        <f t="shared" si="341"/>
        <v>1.8812989289597182E-2</v>
      </c>
      <c r="F1115" s="13">
        <v>287.47000100000002</v>
      </c>
      <c r="G1115" s="14">
        <f t="shared" si="342"/>
        <v>1.2753196841574166E-2</v>
      </c>
      <c r="H1115" s="13">
        <v>29.696802000000002</v>
      </c>
      <c r="I1115" s="14">
        <f t="shared" si="343"/>
        <v>2.040819692494189E-2</v>
      </c>
      <c r="J1115" s="13">
        <v>42.515053000000002</v>
      </c>
      <c r="K1115" s="14">
        <f t="shared" si="344"/>
        <v>1.5279489510037436E-2</v>
      </c>
      <c r="L1115" s="13">
        <v>99.256516000000005</v>
      </c>
      <c r="M1115" s="14">
        <f t="shared" si="345"/>
        <v>3.324997875718827E-3</v>
      </c>
      <c r="N1115" s="13">
        <v>86.580001999999993</v>
      </c>
      <c r="O1115" s="14">
        <f t="shared" si="346"/>
        <v>3.7756226776938684E-2</v>
      </c>
      <c r="P1115" s="13">
        <v>271.16043100000002</v>
      </c>
      <c r="Q1115" s="14">
        <f t="shared" si="347"/>
        <v>8.9874908113203311E-3</v>
      </c>
      <c r="R1115" s="13">
        <v>27.365133</v>
      </c>
      <c r="S1115" s="14">
        <f t="shared" si="348"/>
        <v>4.3478305632833614E-2</v>
      </c>
      <c r="T1115" s="13">
        <v>162.800262</v>
      </c>
      <c r="U1115" s="14">
        <f t="shared" si="349"/>
        <v>4.4516076015417294E-3</v>
      </c>
      <c r="V1115" s="13">
        <v>56.590363000000004</v>
      </c>
      <c r="W1115" s="14">
        <f t="shared" si="350"/>
        <v>8.1660031679975376E-3</v>
      </c>
      <c r="X1115" s="13">
        <v>315.50433299999997</v>
      </c>
      <c r="Y1115" s="14">
        <f t="shared" si="351"/>
        <v>2.9757285624490315E-2</v>
      </c>
      <c r="Z1115" s="13">
        <v>95.260452000000001</v>
      </c>
      <c r="AA1115" s="14">
        <f t="shared" si="352"/>
        <v>4.556791825701012E-3</v>
      </c>
      <c r="AB1115" s="13">
        <v>218.03031899999999</v>
      </c>
      <c r="AC1115" s="14">
        <f t="shared" si="353"/>
        <v>3.3325472620948204E-2</v>
      </c>
      <c r="AD1115" s="13">
        <v>141.454407</v>
      </c>
      <c r="AE1115" s="14">
        <f t="shared" si="354"/>
        <v>5.4765129392459588E-2</v>
      </c>
      <c r="AF1115" s="13">
        <v>171.40554800000001</v>
      </c>
      <c r="AG1115" s="14">
        <f t="shared" si="355"/>
        <v>5.6249518288091771E-3</v>
      </c>
      <c r="AH1115" s="13">
        <v>43.839706</v>
      </c>
      <c r="AI1115" s="14">
        <f t="shared" si="356"/>
        <v>1.3957669620077162E-2</v>
      </c>
      <c r="AJ1115" s="13">
        <v>129.45283499999999</v>
      </c>
      <c r="AK1115" s="14">
        <f t="shared" si="357"/>
        <v>1.8253330972327175E-2</v>
      </c>
      <c r="AL1115" s="13">
        <v>75.180000000000007</v>
      </c>
      <c r="AM1115" s="14">
        <f t="shared" si="358"/>
        <v>-1.7896837966159151E-2</v>
      </c>
      <c r="AN1115" s="13">
        <v>194.269791</v>
      </c>
      <c r="AO1115" s="14">
        <f t="shared" si="359"/>
        <v>1.1450457232119682E-2</v>
      </c>
    </row>
    <row r="1116" spans="1:41" x14ac:dyDescent="0.2">
      <c r="A1116" s="50">
        <v>44872</v>
      </c>
      <c r="B1116" s="49">
        <v>137.78488200000001</v>
      </c>
      <c r="C1116" s="14">
        <f t="shared" si="340"/>
        <v>3.9023810419469562E-3</v>
      </c>
      <c r="D1116" s="13">
        <v>90.529999000000004</v>
      </c>
      <c r="E1116" s="14">
        <f t="shared" si="341"/>
        <v>-4.946185811842585E-3</v>
      </c>
      <c r="F1116" s="13">
        <v>290.19000199999999</v>
      </c>
      <c r="G1116" s="14">
        <f t="shared" si="342"/>
        <v>9.4618603351239727E-3</v>
      </c>
      <c r="H1116" s="13">
        <v>30.271581999999999</v>
      </c>
      <c r="I1116" s="14">
        <f t="shared" si="343"/>
        <v>1.9354946030889053E-2</v>
      </c>
      <c r="J1116" s="13">
        <v>42.543697000000002</v>
      </c>
      <c r="K1116" s="14">
        <f t="shared" si="344"/>
        <v>6.7373784057145336E-4</v>
      </c>
      <c r="L1116" s="13">
        <v>100.103752</v>
      </c>
      <c r="M1116" s="14">
        <f t="shared" si="345"/>
        <v>8.53582247436524E-3</v>
      </c>
      <c r="N1116" s="13">
        <v>88.489998</v>
      </c>
      <c r="O1116" s="14">
        <f t="shared" si="346"/>
        <v>2.2060475350878406E-2</v>
      </c>
      <c r="P1116" s="13">
        <v>277.117706</v>
      </c>
      <c r="Q1116" s="14">
        <f t="shared" si="347"/>
        <v>2.1969558677976897E-2</v>
      </c>
      <c r="R1116" s="13">
        <v>27.568913999999999</v>
      </c>
      <c r="S1116" s="14">
        <f t="shared" si="348"/>
        <v>7.4467388848429295E-3</v>
      </c>
      <c r="T1116" s="13">
        <v>164.224335</v>
      </c>
      <c r="U1116" s="14">
        <f t="shared" si="349"/>
        <v>8.747363072425518E-3</v>
      </c>
      <c r="V1116" s="13">
        <v>56.810004999999997</v>
      </c>
      <c r="W1116" s="14">
        <f t="shared" si="350"/>
        <v>3.8812615497800795E-3</v>
      </c>
      <c r="X1116" s="13">
        <v>322.203461</v>
      </c>
      <c r="Y1116" s="14">
        <f t="shared" si="351"/>
        <v>2.1233077645244292E-2</v>
      </c>
      <c r="Z1116" s="13">
        <v>96.095909000000006</v>
      </c>
      <c r="AA1116" s="14">
        <f t="shared" si="352"/>
        <v>8.7702397213065275E-3</v>
      </c>
      <c r="AB1116" s="13">
        <v>224.412003</v>
      </c>
      <c r="AC1116" s="14">
        <f t="shared" si="353"/>
        <v>2.9269709044456471E-2</v>
      </c>
      <c r="AD1116" s="13">
        <v>142.90330499999999</v>
      </c>
      <c r="AE1116" s="14">
        <f t="shared" si="354"/>
        <v>1.0242862210719128E-2</v>
      </c>
      <c r="AF1116" s="13">
        <v>172.77654999999999</v>
      </c>
      <c r="AG1116" s="14">
        <f t="shared" si="355"/>
        <v>7.9985859034152895E-3</v>
      </c>
      <c r="AH1116" s="13">
        <v>43.719002000000003</v>
      </c>
      <c r="AI1116" s="14">
        <f t="shared" si="356"/>
        <v>-2.7533031357462878E-3</v>
      </c>
      <c r="AJ1116" s="13">
        <v>131.43641700000001</v>
      </c>
      <c r="AK1116" s="14">
        <f t="shared" si="357"/>
        <v>1.5322816221058577E-2</v>
      </c>
      <c r="AL1116" s="13">
        <v>77.660004000000001</v>
      </c>
      <c r="AM1116" s="14">
        <f t="shared" si="358"/>
        <v>3.2987549880287181E-2</v>
      </c>
      <c r="AN1116" s="13">
        <v>197.346878</v>
      </c>
      <c r="AO1116" s="14">
        <f t="shared" si="359"/>
        <v>1.5839245948434666E-2</v>
      </c>
    </row>
    <row r="1117" spans="1:41" x14ac:dyDescent="0.2">
      <c r="A1117" s="50">
        <v>44873</v>
      </c>
      <c r="B1117" s="49">
        <v>138.36012299999999</v>
      </c>
      <c r="C1117" s="14">
        <f t="shared" si="340"/>
        <v>4.1749210192738584E-3</v>
      </c>
      <c r="D1117" s="13">
        <v>89.980002999999996</v>
      </c>
      <c r="E1117" s="14">
        <f t="shared" si="341"/>
        <v>-6.0752900262376341E-3</v>
      </c>
      <c r="F1117" s="13">
        <v>292.60998499999999</v>
      </c>
      <c r="G1117" s="14">
        <f t="shared" si="342"/>
        <v>8.3393052252709321E-3</v>
      </c>
      <c r="H1117" s="13">
        <v>30.558966000000002</v>
      </c>
      <c r="I1117" s="14">
        <f t="shared" si="343"/>
        <v>9.4935243225808819E-3</v>
      </c>
      <c r="J1117" s="13">
        <v>42.600997999999997</v>
      </c>
      <c r="K1117" s="14">
        <f t="shared" si="344"/>
        <v>1.3468740152036141E-3</v>
      </c>
      <c r="L1117" s="13">
        <v>99.575478000000004</v>
      </c>
      <c r="M1117" s="14">
        <f t="shared" si="345"/>
        <v>-5.2772647322949506E-3</v>
      </c>
      <c r="N1117" s="13">
        <v>88.900002000000001</v>
      </c>
      <c r="O1117" s="14">
        <f t="shared" si="346"/>
        <v>4.6333372049573995E-3</v>
      </c>
      <c r="P1117" s="13">
        <v>277.94833399999999</v>
      </c>
      <c r="Q1117" s="14">
        <f t="shared" si="347"/>
        <v>2.9973833573808673E-3</v>
      </c>
      <c r="R1117" s="13">
        <v>27.636842999999999</v>
      </c>
      <c r="S1117" s="14">
        <f t="shared" si="348"/>
        <v>2.4639708332363508E-3</v>
      </c>
      <c r="T1117" s="13">
        <v>165.040817</v>
      </c>
      <c r="U1117" s="14">
        <f t="shared" si="349"/>
        <v>4.9717479446635959E-3</v>
      </c>
      <c r="V1117" s="13">
        <v>56.915047000000001</v>
      </c>
      <c r="W1117" s="14">
        <f t="shared" si="350"/>
        <v>1.8490052940498547E-3</v>
      </c>
      <c r="X1117" s="13">
        <v>322.81787100000003</v>
      </c>
      <c r="Y1117" s="14">
        <f t="shared" si="351"/>
        <v>1.9069006834784297E-3</v>
      </c>
      <c r="Z1117" s="13">
        <v>97.469123999999994</v>
      </c>
      <c r="AA1117" s="14">
        <f t="shared" si="352"/>
        <v>1.4290046416023605E-2</v>
      </c>
      <c r="AB1117" s="13">
        <v>225.39681999999999</v>
      </c>
      <c r="AC1117" s="14">
        <f t="shared" si="353"/>
        <v>4.3884328237113746E-3</v>
      </c>
      <c r="AD1117" s="13">
        <v>145.911057</v>
      </c>
      <c r="AE1117" s="14">
        <f t="shared" si="354"/>
        <v>2.1047462828099217E-2</v>
      </c>
      <c r="AF1117" s="13">
        <v>173.25595100000001</v>
      </c>
      <c r="AG1117" s="14">
        <f t="shared" si="355"/>
        <v>2.7746878844381317E-3</v>
      </c>
      <c r="AH1117" s="13">
        <v>43.960391999999999</v>
      </c>
      <c r="AI1117" s="14">
        <f t="shared" si="356"/>
        <v>5.5213977665820035E-3</v>
      </c>
      <c r="AJ1117" s="13">
        <v>131.73490899999999</v>
      </c>
      <c r="AK1117" s="14">
        <f t="shared" si="357"/>
        <v>2.2709992162976977E-3</v>
      </c>
      <c r="AL1117" s="13">
        <v>81.129997000000003</v>
      </c>
      <c r="AM1117" s="14">
        <f t="shared" si="358"/>
        <v>4.4681854510334684E-2</v>
      </c>
      <c r="AN1117" s="13">
        <v>199.003738</v>
      </c>
      <c r="AO1117" s="14">
        <f t="shared" si="359"/>
        <v>8.3956737334349718E-3</v>
      </c>
    </row>
    <row r="1118" spans="1:41" x14ac:dyDescent="0.2">
      <c r="A1118" s="50">
        <v>44874</v>
      </c>
      <c r="B1118" s="49">
        <v>133.76795999999999</v>
      </c>
      <c r="C1118" s="14">
        <f t="shared" si="340"/>
        <v>-3.318993146601934E-2</v>
      </c>
      <c r="D1118" s="13">
        <v>86.139999000000003</v>
      </c>
      <c r="E1118" s="14">
        <f t="shared" si="341"/>
        <v>-4.26761932870795E-2</v>
      </c>
      <c r="F1118" s="13">
        <v>288.64999399999999</v>
      </c>
      <c r="G1118" s="14">
        <f t="shared" si="342"/>
        <v>-1.3533342001299076E-2</v>
      </c>
      <c r="H1118" s="13">
        <v>30.070408</v>
      </c>
      <c r="I1118" s="14">
        <f t="shared" si="343"/>
        <v>-1.5987386484215493E-2</v>
      </c>
      <c r="J1118" s="13">
        <v>41.932526000000003</v>
      </c>
      <c r="K1118" s="14">
        <f t="shared" si="344"/>
        <v>-1.5691463378393E-2</v>
      </c>
      <c r="L1118" s="13">
        <v>86.468192999999999</v>
      </c>
      <c r="M1118" s="14">
        <f t="shared" si="345"/>
        <v>-0.13163165533586496</v>
      </c>
      <c r="N1118" s="13">
        <v>87.32</v>
      </c>
      <c r="O1118" s="14">
        <f t="shared" si="346"/>
        <v>-1.777280050004959E-2</v>
      </c>
      <c r="P1118" s="13">
        <v>273.75717200000003</v>
      </c>
      <c r="Q1118" s="14">
        <f t="shared" si="347"/>
        <v>-1.5078924704042151E-2</v>
      </c>
      <c r="R1118" s="13">
        <v>26.705265000000001</v>
      </c>
      <c r="S1118" s="14">
        <f t="shared" si="348"/>
        <v>-3.3707829798070632E-2</v>
      </c>
      <c r="T1118" s="13">
        <v>163.721161</v>
      </c>
      <c r="U1118" s="14">
        <f t="shared" si="349"/>
        <v>-7.9959371505050614E-3</v>
      </c>
      <c r="V1118" s="13">
        <v>56.122436999999998</v>
      </c>
      <c r="W1118" s="14">
        <f t="shared" si="350"/>
        <v>-1.3926194245258205E-2</v>
      </c>
      <c r="X1118" s="13">
        <v>312.79888899999997</v>
      </c>
      <c r="Y1118" s="14">
        <f t="shared" si="351"/>
        <v>-3.1036020307562362E-2</v>
      </c>
      <c r="Z1118" s="13">
        <v>97.555533999999994</v>
      </c>
      <c r="AA1118" s="14">
        <f t="shared" si="352"/>
        <v>8.8653715611530792E-4</v>
      </c>
      <c r="AB1118" s="13">
        <v>221.10296600000001</v>
      </c>
      <c r="AC1118" s="14">
        <f t="shared" si="353"/>
        <v>-1.9050197780075107E-2</v>
      </c>
      <c r="AD1118" s="13">
        <v>137.65722700000001</v>
      </c>
      <c r="AE1118" s="14">
        <f t="shared" si="354"/>
        <v>-5.6567543061524117E-2</v>
      </c>
      <c r="AF1118" s="13">
        <v>171.18502799999999</v>
      </c>
      <c r="AG1118" s="14">
        <f t="shared" si="355"/>
        <v>-1.1952968934383246E-2</v>
      </c>
      <c r="AH1118" s="13">
        <v>43.375492000000001</v>
      </c>
      <c r="AI1118" s="14">
        <f t="shared" si="356"/>
        <v>-1.3305158880293821E-2</v>
      </c>
      <c r="AJ1118" s="13">
        <v>131.417145</v>
      </c>
      <c r="AK1118" s="14">
        <f t="shared" si="357"/>
        <v>-2.4121472615886708E-3</v>
      </c>
      <c r="AL1118" s="13">
        <v>78.680000000000007</v>
      </c>
      <c r="AM1118" s="14">
        <f t="shared" si="358"/>
        <v>-3.0198411075991971E-2</v>
      </c>
      <c r="AN1118" s="13">
        <v>191.68926999999999</v>
      </c>
      <c r="AO1118" s="14">
        <f t="shared" si="359"/>
        <v>-3.6755430191969585E-2</v>
      </c>
    </row>
    <row r="1119" spans="1:41" x14ac:dyDescent="0.2">
      <c r="A1119" s="50">
        <v>44875</v>
      </c>
      <c r="B1119" s="49">
        <v>145.66990699999999</v>
      </c>
      <c r="C1119" s="14">
        <f t="shared" si="340"/>
        <v>8.8974572087366921E-2</v>
      </c>
      <c r="D1119" s="13">
        <v>96.629997000000003</v>
      </c>
      <c r="E1119" s="14">
        <f t="shared" si="341"/>
        <v>0.12177847831180033</v>
      </c>
      <c r="F1119" s="13">
        <v>303.20001200000002</v>
      </c>
      <c r="G1119" s="14">
        <f t="shared" si="342"/>
        <v>5.0407130789685839E-2</v>
      </c>
      <c r="H1119" s="13">
        <v>31.392396999999999</v>
      </c>
      <c r="I1119" s="14">
        <f t="shared" si="343"/>
        <v>4.3963121484750012E-2</v>
      </c>
      <c r="J1119" s="13">
        <v>43.603713999999997</v>
      </c>
      <c r="K1119" s="14">
        <f t="shared" si="344"/>
        <v>3.985421722507243E-2</v>
      </c>
      <c r="L1119" s="13">
        <v>90.166138000000004</v>
      </c>
      <c r="M1119" s="14">
        <f t="shared" si="345"/>
        <v>4.2766534973154968E-2</v>
      </c>
      <c r="N1119" s="13">
        <v>93.940002000000007</v>
      </c>
      <c r="O1119" s="14">
        <f t="shared" si="346"/>
        <v>7.5813124141090427E-2</v>
      </c>
      <c r="P1119" s="13">
        <v>297.576752</v>
      </c>
      <c r="Q1119" s="14">
        <f t="shared" si="347"/>
        <v>8.7009884804040816E-2</v>
      </c>
      <c r="R1119" s="13">
        <v>28.878952000000002</v>
      </c>
      <c r="S1119" s="14">
        <f t="shared" si="348"/>
        <v>8.1395447676703592E-2</v>
      </c>
      <c r="T1119" s="13">
        <v>165.638947</v>
      </c>
      <c r="U1119" s="14">
        <f t="shared" si="349"/>
        <v>1.1713733205202415E-2</v>
      </c>
      <c r="V1119" s="13">
        <v>58.137385999999999</v>
      </c>
      <c r="W1119" s="14">
        <f t="shared" si="350"/>
        <v>3.5902735299965682E-2</v>
      </c>
      <c r="X1119" s="13">
        <v>334.23413099999999</v>
      </c>
      <c r="Y1119" s="14">
        <f t="shared" si="351"/>
        <v>6.8527231885404882E-2</v>
      </c>
      <c r="Z1119" s="13">
        <v>97.843627999999995</v>
      </c>
      <c r="AA1119" s="14">
        <f t="shared" si="352"/>
        <v>2.9531282151558091E-3</v>
      </c>
      <c r="AB1119" s="13">
        <v>239.29267899999999</v>
      </c>
      <c r="AC1119" s="14">
        <f t="shared" si="353"/>
        <v>8.2268064192318358E-2</v>
      </c>
      <c r="AD1119" s="13">
        <v>157.382507</v>
      </c>
      <c r="AE1119" s="14">
        <f t="shared" si="354"/>
        <v>0.14329273100932061</v>
      </c>
      <c r="AF1119" s="13">
        <v>174.20510899999999</v>
      </c>
      <c r="AG1119" s="14">
        <f t="shared" si="355"/>
        <v>1.7642202915082006E-2</v>
      </c>
      <c r="AH1119" s="13">
        <v>43.988247000000001</v>
      </c>
      <c r="AI1119" s="14">
        <f t="shared" si="356"/>
        <v>1.412675618757242E-2</v>
      </c>
      <c r="AJ1119" s="13">
        <v>135.94281000000001</v>
      </c>
      <c r="AK1119" s="14">
        <f t="shared" si="357"/>
        <v>3.4437401603877538E-2</v>
      </c>
      <c r="AL1119" s="13">
        <v>86.800003000000004</v>
      </c>
      <c r="AM1119" s="14">
        <f t="shared" si="358"/>
        <v>0.10320288510421949</v>
      </c>
      <c r="AN1119" s="13">
        <v>203.19477800000001</v>
      </c>
      <c r="AO1119" s="14">
        <f t="shared" si="359"/>
        <v>6.0021659010961015E-2</v>
      </c>
    </row>
    <row r="1120" spans="1:41" x14ac:dyDescent="0.2">
      <c r="A1120" s="50">
        <v>44876</v>
      </c>
      <c r="B1120" s="49">
        <v>148.47679099999999</v>
      </c>
      <c r="C1120" s="14">
        <f t="shared" si="340"/>
        <v>1.9268797913079005E-2</v>
      </c>
      <c r="D1120" s="13">
        <v>100.790001</v>
      </c>
      <c r="E1120" s="14">
        <f t="shared" si="341"/>
        <v>4.3050855108688557E-2</v>
      </c>
      <c r="F1120" s="13">
        <v>309.72000100000002</v>
      </c>
      <c r="G1120" s="14">
        <f t="shared" si="342"/>
        <v>2.1503920652879094E-2</v>
      </c>
      <c r="H1120" s="13">
        <v>32.589848000000003</v>
      </c>
      <c r="I1120" s="14">
        <f t="shared" si="343"/>
        <v>3.8144618265371744E-2</v>
      </c>
      <c r="J1120" s="13">
        <v>42.772891999999999</v>
      </c>
      <c r="K1120" s="14">
        <f t="shared" si="344"/>
        <v>-1.9053927378754887E-2</v>
      </c>
      <c r="L1120" s="13">
        <v>94.701363000000001</v>
      </c>
      <c r="M1120" s="14">
        <f t="shared" si="345"/>
        <v>5.0298538903817747E-2</v>
      </c>
      <c r="N1120" s="13">
        <v>96.410004000000001</v>
      </c>
      <c r="O1120" s="14">
        <f t="shared" si="346"/>
        <v>2.6293399482788971E-2</v>
      </c>
      <c r="P1120" s="13">
        <v>300.66989100000001</v>
      </c>
      <c r="Q1120" s="14">
        <f t="shared" si="347"/>
        <v>1.0394424225720345E-2</v>
      </c>
      <c r="R1120" s="13">
        <v>29.529112000000001</v>
      </c>
      <c r="S1120" s="14">
        <f t="shared" si="348"/>
        <v>2.2513282337946361E-2</v>
      </c>
      <c r="T1120" s="13">
        <v>160.68313599999999</v>
      </c>
      <c r="U1120" s="14">
        <f t="shared" si="349"/>
        <v>-2.9919358277495034E-2</v>
      </c>
      <c r="V1120" s="13">
        <v>58.557560000000002</v>
      </c>
      <c r="W1120" s="14">
        <f t="shared" si="350"/>
        <v>7.2272599253087044E-3</v>
      </c>
      <c r="X1120" s="13">
        <v>336.23599200000001</v>
      </c>
      <c r="Y1120" s="14">
        <f t="shared" si="351"/>
        <v>5.9893972946767349E-3</v>
      </c>
      <c r="Z1120" s="13">
        <v>94.069710000000001</v>
      </c>
      <c r="AA1120" s="14">
        <f t="shared" si="352"/>
        <v>-3.8570912354149334E-2</v>
      </c>
      <c r="AB1120" s="13">
        <v>243.360016</v>
      </c>
      <c r="AC1120" s="14">
        <f t="shared" si="353"/>
        <v>1.6997331539758465E-2</v>
      </c>
      <c r="AD1120" s="13">
        <v>163.14820900000001</v>
      </c>
      <c r="AE1120" s="14">
        <f t="shared" si="354"/>
        <v>3.6634960961703378E-2</v>
      </c>
      <c r="AF1120" s="13">
        <v>170.70564300000001</v>
      </c>
      <c r="AG1120" s="14">
        <f t="shared" si="355"/>
        <v>-2.0088193854291503E-2</v>
      </c>
      <c r="AH1120" s="13">
        <v>44.192492999999999</v>
      </c>
      <c r="AI1120" s="14">
        <f t="shared" si="356"/>
        <v>4.6431948061034234E-3</v>
      </c>
      <c r="AJ1120" s="13">
        <v>135.740601</v>
      </c>
      <c r="AK1120" s="14">
        <f t="shared" si="357"/>
        <v>-1.4874563796349882E-3</v>
      </c>
      <c r="AL1120" s="13">
        <v>91.029999000000004</v>
      </c>
      <c r="AM1120" s="14">
        <f t="shared" si="358"/>
        <v>4.8732671126751059E-2</v>
      </c>
      <c r="AN1120" s="13">
        <v>202.63136299999999</v>
      </c>
      <c r="AO1120" s="14">
        <f t="shared" si="359"/>
        <v>-2.7727828714181335E-3</v>
      </c>
    </row>
    <row r="1121" spans="1:41" x14ac:dyDescent="0.2">
      <c r="A1121" s="50">
        <v>44879</v>
      </c>
      <c r="B1121" s="49">
        <v>147.068375</v>
      </c>
      <c r="C1121" s="14">
        <f t="shared" si="340"/>
        <v>-9.4857653543979348E-3</v>
      </c>
      <c r="D1121" s="13">
        <v>98.489998</v>
      </c>
      <c r="E1121" s="14">
        <f t="shared" si="341"/>
        <v>-2.2819753717434721E-2</v>
      </c>
      <c r="F1121" s="13">
        <v>308.91000400000001</v>
      </c>
      <c r="G1121" s="14">
        <f t="shared" si="342"/>
        <v>-2.6152557063953141E-3</v>
      </c>
      <c r="H1121" s="13">
        <v>32.695220999999997</v>
      </c>
      <c r="I1121" s="14">
        <f t="shared" si="343"/>
        <v>3.2333075011579115E-3</v>
      </c>
      <c r="J1121" s="13">
        <v>42.725147</v>
      </c>
      <c r="K1121" s="14">
        <f t="shared" si="344"/>
        <v>-1.1162443727209537E-3</v>
      </c>
      <c r="L1121" s="13">
        <v>93.973731999999998</v>
      </c>
      <c r="M1121" s="14">
        <f t="shared" si="345"/>
        <v>-7.6834269006245126E-3</v>
      </c>
      <c r="N1121" s="13">
        <v>95.699996999999996</v>
      </c>
      <c r="O1121" s="14">
        <f t="shared" si="346"/>
        <v>-7.3644535892769536E-3</v>
      </c>
      <c r="P1121" s="13">
        <v>293.01333599999998</v>
      </c>
      <c r="Q1121" s="14">
        <f t="shared" si="347"/>
        <v>-2.5464987446980558E-2</v>
      </c>
      <c r="R1121" s="13">
        <v>29.451483</v>
      </c>
      <c r="S1121" s="14">
        <f t="shared" si="348"/>
        <v>-2.6288972049007819E-3</v>
      </c>
      <c r="T1121" s="13">
        <v>163.20851099999999</v>
      </c>
      <c r="U1121" s="14">
        <f t="shared" si="349"/>
        <v>1.5716490621641821E-2</v>
      </c>
      <c r="V1121" s="13">
        <v>57.994137000000002</v>
      </c>
      <c r="W1121" s="14">
        <f t="shared" si="350"/>
        <v>-9.6216953028780416E-3</v>
      </c>
      <c r="X1121" s="13">
        <v>336.31527699999998</v>
      </c>
      <c r="Y1121" s="14">
        <f t="shared" si="351"/>
        <v>2.3580164493508526E-4</v>
      </c>
      <c r="Z1121" s="13">
        <v>96.364791999999994</v>
      </c>
      <c r="AA1121" s="14">
        <f t="shared" si="352"/>
        <v>2.4397672747157317E-2</v>
      </c>
      <c r="AB1121" s="13">
        <v>237.88441499999999</v>
      </c>
      <c r="AC1121" s="14">
        <f t="shared" si="353"/>
        <v>-2.2500002629848637E-2</v>
      </c>
      <c r="AD1121" s="13">
        <v>162.82843</v>
      </c>
      <c r="AE1121" s="14">
        <f t="shared" si="354"/>
        <v>-1.9600521633676982E-3</v>
      </c>
      <c r="AF1121" s="13">
        <v>169.44009399999999</v>
      </c>
      <c r="AG1121" s="14">
        <f t="shared" si="355"/>
        <v>-7.4136330689432706E-3</v>
      </c>
      <c r="AH1121" s="13">
        <v>45.715099000000002</v>
      </c>
      <c r="AI1121" s="14">
        <f t="shared" si="356"/>
        <v>3.4453951262717997E-2</v>
      </c>
      <c r="AJ1121" s="13">
        <v>135.750214</v>
      </c>
      <c r="AK1121" s="14">
        <f t="shared" si="357"/>
        <v>7.0818899645219702E-5</v>
      </c>
      <c r="AL1121" s="13">
        <v>89.510002</v>
      </c>
      <c r="AM1121" s="14">
        <f t="shared" si="358"/>
        <v>-1.6697759163987302E-2</v>
      </c>
      <c r="AN1121" s="13">
        <v>204.46987899999999</v>
      </c>
      <c r="AO1121" s="14">
        <f t="shared" si="359"/>
        <v>9.0732055136004686E-3</v>
      </c>
    </row>
    <row r="1122" spans="1:41" x14ac:dyDescent="0.2">
      <c r="A1122" s="50">
        <v>44880</v>
      </c>
      <c r="B1122" s="49">
        <v>148.81402600000001</v>
      </c>
      <c r="C1122" s="14">
        <f t="shared" si="340"/>
        <v>1.1869655865851536E-2</v>
      </c>
      <c r="D1122" s="13">
        <v>98.940002000000007</v>
      </c>
      <c r="E1122" s="14">
        <f t="shared" si="341"/>
        <v>4.5690324818568051E-3</v>
      </c>
      <c r="F1122" s="13">
        <v>309.98001099999999</v>
      </c>
      <c r="G1122" s="14">
        <f t="shared" si="342"/>
        <v>3.4638146584595741E-3</v>
      </c>
      <c r="H1122" s="13">
        <v>32.838917000000002</v>
      </c>
      <c r="I1122" s="14">
        <f t="shared" si="343"/>
        <v>4.3950154060743429E-3</v>
      </c>
      <c r="J1122" s="13">
        <v>42.877941</v>
      </c>
      <c r="K1122" s="14">
        <f t="shared" si="344"/>
        <v>3.5762077073719922E-3</v>
      </c>
      <c r="L1122" s="13">
        <v>95.199737999999996</v>
      </c>
      <c r="M1122" s="14">
        <f t="shared" si="345"/>
        <v>1.3046262757767213E-2</v>
      </c>
      <c r="N1122" s="13">
        <v>98.440002000000007</v>
      </c>
      <c r="O1122" s="14">
        <f t="shared" si="346"/>
        <v>2.8631192120100124E-2</v>
      </c>
      <c r="P1122" s="13">
        <v>297.79629499999999</v>
      </c>
      <c r="Q1122" s="14">
        <f t="shared" si="347"/>
        <v>1.632334918708267E-2</v>
      </c>
      <c r="R1122" s="13">
        <v>29.800823000000001</v>
      </c>
      <c r="S1122" s="14">
        <f t="shared" si="348"/>
        <v>1.186154191284694E-2</v>
      </c>
      <c r="T1122" s="13">
        <v>163.66419999999999</v>
      </c>
      <c r="U1122" s="14">
        <f t="shared" si="349"/>
        <v>2.7920664014882135E-3</v>
      </c>
      <c r="V1122" s="13">
        <v>57.898651000000001</v>
      </c>
      <c r="W1122" s="14">
        <f t="shared" si="350"/>
        <v>-1.6464767809201142E-3</v>
      </c>
      <c r="X1122" s="13">
        <v>340.41799900000001</v>
      </c>
      <c r="Y1122" s="14">
        <f t="shared" si="351"/>
        <v>1.2199035490142229E-2</v>
      </c>
      <c r="Z1122" s="13">
        <v>95.644576999999998</v>
      </c>
      <c r="AA1122" s="14">
        <f t="shared" si="352"/>
        <v>-7.4738396156138753E-3</v>
      </c>
      <c r="AB1122" s="13">
        <v>238.29801900000001</v>
      </c>
      <c r="AC1122" s="14">
        <f t="shared" si="353"/>
        <v>1.73867632312108E-3</v>
      </c>
      <c r="AD1122" s="13">
        <v>166.53566000000001</v>
      </c>
      <c r="AE1122" s="14">
        <f t="shared" si="354"/>
        <v>2.2767707088989342E-2</v>
      </c>
      <c r="AF1122" s="13">
        <v>169.881134</v>
      </c>
      <c r="AG1122" s="14">
        <f t="shared" si="355"/>
        <v>2.6029258458746263E-3</v>
      </c>
      <c r="AH1122" s="13">
        <v>45.093055999999997</v>
      </c>
      <c r="AI1122" s="14">
        <f t="shared" si="356"/>
        <v>-1.3606948548881115E-2</v>
      </c>
      <c r="AJ1122" s="13">
        <v>135.27839700000001</v>
      </c>
      <c r="AK1122" s="14">
        <f t="shared" si="357"/>
        <v>-3.4756261968028612E-3</v>
      </c>
      <c r="AL1122" s="13">
        <v>89.860000999999997</v>
      </c>
      <c r="AM1122" s="14">
        <f t="shared" si="358"/>
        <v>3.9101663744796067E-3</v>
      </c>
      <c r="AN1122" s="13">
        <v>207.563705</v>
      </c>
      <c r="AO1122" s="14">
        <f t="shared" si="359"/>
        <v>1.513096215017562E-2</v>
      </c>
    </row>
    <row r="1123" spans="1:41" x14ac:dyDescent="0.2">
      <c r="A1123" s="50">
        <v>44881</v>
      </c>
      <c r="B1123" s="49">
        <v>147.57420300000001</v>
      </c>
      <c r="C1123" s="14">
        <f t="shared" si="340"/>
        <v>-8.3313584970814425E-3</v>
      </c>
      <c r="D1123" s="13">
        <v>97.120002999999997</v>
      </c>
      <c r="E1123" s="14">
        <f t="shared" si="341"/>
        <v>-1.8394976381747141E-2</v>
      </c>
      <c r="F1123" s="13">
        <v>308.76001000000002</v>
      </c>
      <c r="G1123" s="14">
        <f t="shared" si="342"/>
        <v>-3.9357408758849965E-3</v>
      </c>
      <c r="H1123" s="13">
        <v>32.551529000000002</v>
      </c>
      <c r="I1123" s="14">
        <f t="shared" si="343"/>
        <v>-8.7514457312949379E-3</v>
      </c>
      <c r="J1123" s="13">
        <v>42.390911000000003</v>
      </c>
      <c r="K1123" s="14">
        <f t="shared" si="344"/>
        <v>-1.1358521156601187E-2</v>
      </c>
      <c r="L1123" s="13">
        <v>93.644797999999994</v>
      </c>
      <c r="M1123" s="14">
        <f t="shared" si="345"/>
        <v>-1.6333448312641385E-2</v>
      </c>
      <c r="N1123" s="13">
        <v>98.849997999999999</v>
      </c>
      <c r="O1123" s="14">
        <f t="shared" si="346"/>
        <v>4.1649328694648435E-3</v>
      </c>
      <c r="P1123" s="13">
        <v>300.64126599999997</v>
      </c>
      <c r="Q1123" s="14">
        <f t="shared" si="347"/>
        <v>9.5534130134156126E-3</v>
      </c>
      <c r="R1123" s="13">
        <v>28.655760000000001</v>
      </c>
      <c r="S1123" s="14">
        <f t="shared" si="348"/>
        <v>-3.8423871716563029E-2</v>
      </c>
      <c r="T1123" s="13">
        <v>164.68005400000001</v>
      </c>
      <c r="U1123" s="14">
        <f t="shared" si="349"/>
        <v>6.206940797071292E-3</v>
      </c>
      <c r="V1123" s="13">
        <v>57.793602</v>
      </c>
      <c r="W1123" s="14">
        <f t="shared" si="350"/>
        <v>-1.8143600616877809E-3</v>
      </c>
      <c r="X1123" s="13">
        <v>339.67477400000001</v>
      </c>
      <c r="Y1123" s="14">
        <f t="shared" si="351"/>
        <v>-2.1832717488008413E-3</v>
      </c>
      <c r="Z1123" s="13">
        <v>95.961464000000007</v>
      </c>
      <c r="AA1123" s="14">
        <f t="shared" si="352"/>
        <v>3.3131726851591825E-3</v>
      </c>
      <c r="AB1123" s="13">
        <v>238.73255900000001</v>
      </c>
      <c r="AC1123" s="14">
        <f t="shared" si="353"/>
        <v>1.8235149491527824E-3</v>
      </c>
      <c r="AD1123" s="13">
        <v>158.981323</v>
      </c>
      <c r="AE1123" s="14">
        <f t="shared" si="354"/>
        <v>-4.5361678093448599E-2</v>
      </c>
      <c r="AF1123" s="13">
        <v>170.97410600000001</v>
      </c>
      <c r="AG1123" s="14">
        <f t="shared" si="355"/>
        <v>6.4337456094447631E-3</v>
      </c>
      <c r="AH1123" s="13">
        <v>44.610283000000003</v>
      </c>
      <c r="AI1123" s="14">
        <f t="shared" si="356"/>
        <v>-1.0706149523332265E-2</v>
      </c>
      <c r="AJ1123" s="13">
        <v>136.48202499999999</v>
      </c>
      <c r="AK1123" s="14">
        <f t="shared" si="357"/>
        <v>8.8974147143388027E-3</v>
      </c>
      <c r="AL1123" s="13">
        <v>87.040001000000004</v>
      </c>
      <c r="AM1123" s="14">
        <f t="shared" si="358"/>
        <v>-3.1382149661894565E-2</v>
      </c>
      <c r="AN1123" s="13">
        <v>207.71196</v>
      </c>
      <c r="AO1123" s="14">
        <f t="shared" si="359"/>
        <v>7.1426264047458332E-4</v>
      </c>
    </row>
    <row r="1124" spans="1:41" x14ac:dyDescent="0.2">
      <c r="A1124" s="50">
        <v>44882</v>
      </c>
      <c r="B1124" s="49">
        <v>149.48846399999999</v>
      </c>
      <c r="C1124" s="14">
        <f t="shared" si="340"/>
        <v>1.2971515082483398E-2</v>
      </c>
      <c r="D1124" s="13">
        <v>94.849997999999999</v>
      </c>
      <c r="E1124" s="14">
        <f t="shared" si="341"/>
        <v>-2.3373197383447342E-2</v>
      </c>
      <c r="F1124" s="13">
        <v>307.44000199999999</v>
      </c>
      <c r="G1124" s="14">
        <f t="shared" si="342"/>
        <v>-4.2751909484651796E-3</v>
      </c>
      <c r="H1124" s="13">
        <v>32.819755999999998</v>
      </c>
      <c r="I1124" s="14">
        <f t="shared" si="343"/>
        <v>8.2400737612047248E-3</v>
      </c>
      <c r="J1124" s="13">
        <v>44.491829000000003</v>
      </c>
      <c r="K1124" s="14">
        <f t="shared" si="344"/>
        <v>4.9560576794398292E-2</v>
      </c>
      <c r="L1124" s="13">
        <v>91.152923999999999</v>
      </c>
      <c r="M1124" s="14">
        <f t="shared" si="345"/>
        <v>-2.6609849700353849E-2</v>
      </c>
      <c r="N1124" s="13">
        <v>98.360000999999997</v>
      </c>
      <c r="O1124" s="14">
        <f t="shared" si="346"/>
        <v>-4.9569753152650664E-3</v>
      </c>
      <c r="P1124" s="13">
        <v>297.328461</v>
      </c>
      <c r="Q1124" s="14">
        <f t="shared" si="347"/>
        <v>-1.1019129356646507E-2</v>
      </c>
      <c r="R1124" s="13">
        <v>29.005098</v>
      </c>
      <c r="S1124" s="14">
        <f t="shared" si="348"/>
        <v>1.219084749453514E-2</v>
      </c>
      <c r="T1124" s="13">
        <v>166.009186</v>
      </c>
      <c r="U1124" s="14">
        <f t="shared" si="349"/>
        <v>8.070995653183255E-3</v>
      </c>
      <c r="V1124" s="13">
        <v>57.975037</v>
      </c>
      <c r="W1124" s="14">
        <f t="shared" si="350"/>
        <v>3.1393613431465184E-3</v>
      </c>
      <c r="X1124" s="13">
        <v>338.198151</v>
      </c>
      <c r="Y1124" s="14">
        <f t="shared" si="351"/>
        <v>-4.3471670934268625E-3</v>
      </c>
      <c r="Z1124" s="13">
        <v>98.246948000000003</v>
      </c>
      <c r="AA1124" s="14">
        <f t="shared" si="352"/>
        <v>2.3816685414470129E-2</v>
      </c>
      <c r="AB1124" s="13">
        <v>238.68319700000001</v>
      </c>
      <c r="AC1124" s="14">
        <f t="shared" si="353"/>
        <v>-2.0676693705612426E-4</v>
      </c>
      <c r="AD1124" s="13">
        <v>156.65306100000001</v>
      </c>
      <c r="AE1124" s="14">
        <f t="shared" si="354"/>
        <v>-1.4644877499226716E-2</v>
      </c>
      <c r="AF1124" s="13">
        <v>172.60398900000001</v>
      </c>
      <c r="AG1124" s="14">
        <f t="shared" si="355"/>
        <v>9.5329230731582282E-3</v>
      </c>
      <c r="AH1124" s="13">
        <v>44.870238999999998</v>
      </c>
      <c r="AI1124" s="14">
        <f t="shared" si="356"/>
        <v>5.8272663278104986E-3</v>
      </c>
      <c r="AJ1124" s="13">
        <v>135.64430200000001</v>
      </c>
      <c r="AK1124" s="14">
        <f t="shared" si="357"/>
        <v>-6.1379731140418503E-3</v>
      </c>
      <c r="AL1124" s="13">
        <v>85.639999000000003</v>
      </c>
      <c r="AM1124" s="14">
        <f t="shared" si="358"/>
        <v>-1.6084581616675364E-2</v>
      </c>
      <c r="AN1124" s="13">
        <v>208.552155</v>
      </c>
      <c r="AO1124" s="14">
        <f t="shared" si="359"/>
        <v>4.0450005863890137E-3</v>
      </c>
    </row>
    <row r="1125" spans="1:41" x14ac:dyDescent="0.2">
      <c r="A1125" s="50">
        <v>44883</v>
      </c>
      <c r="B1125" s="49">
        <v>150.05380199999999</v>
      </c>
      <c r="C1125" s="14">
        <f t="shared" si="340"/>
        <v>3.7818169032761695E-3</v>
      </c>
      <c r="D1125" s="13">
        <v>94.139999000000003</v>
      </c>
      <c r="E1125" s="14">
        <f t="shared" si="341"/>
        <v>-7.48549304133872E-3</v>
      </c>
      <c r="F1125" s="13">
        <v>310.76001000000002</v>
      </c>
      <c r="G1125" s="14">
        <f t="shared" si="342"/>
        <v>1.0798881012237471E-2</v>
      </c>
      <c r="H1125" s="13">
        <v>33.049670999999996</v>
      </c>
      <c r="I1125" s="14">
        <f t="shared" si="343"/>
        <v>7.0053841960311392E-3</v>
      </c>
      <c r="J1125" s="13">
        <v>45.637791</v>
      </c>
      <c r="K1125" s="14">
        <f t="shared" si="344"/>
        <v>2.57566844464856E-2</v>
      </c>
      <c r="L1125" s="13">
        <v>91.501793000000006</v>
      </c>
      <c r="M1125" s="14">
        <f t="shared" si="345"/>
        <v>3.8272935709666722E-3</v>
      </c>
      <c r="N1125" s="13">
        <v>97.43</v>
      </c>
      <c r="O1125" s="14">
        <f t="shared" si="346"/>
        <v>-9.4550731043606673E-3</v>
      </c>
      <c r="P1125" s="13">
        <v>298.98965500000003</v>
      </c>
      <c r="Q1125" s="14">
        <f t="shared" si="347"/>
        <v>5.5870668903104104E-3</v>
      </c>
      <c r="R1125" s="13">
        <v>28.985689000000001</v>
      </c>
      <c r="S1125" s="14">
        <f t="shared" si="348"/>
        <v>-6.6915822866719932E-4</v>
      </c>
      <c r="T1125" s="13">
        <v>167.281342</v>
      </c>
      <c r="U1125" s="14">
        <f t="shared" si="349"/>
        <v>7.6631663021347052E-3</v>
      </c>
      <c r="V1125" s="13">
        <v>58.385669999999998</v>
      </c>
      <c r="W1125" s="14">
        <f t="shared" si="350"/>
        <v>7.0829277780366517E-3</v>
      </c>
      <c r="X1125" s="13">
        <v>340.59637500000002</v>
      </c>
      <c r="Y1125" s="14">
        <f t="shared" si="351"/>
        <v>7.0911801052395695E-3</v>
      </c>
      <c r="Z1125" s="13">
        <v>100.090698</v>
      </c>
      <c r="AA1125" s="14">
        <f t="shared" si="352"/>
        <v>1.8766486262759008E-2</v>
      </c>
      <c r="AB1125" s="13">
        <v>238.228882</v>
      </c>
      <c r="AC1125" s="14">
        <f t="shared" si="353"/>
        <v>-1.9034226359889717E-3</v>
      </c>
      <c r="AD1125" s="13">
        <v>153.97503699999999</v>
      </c>
      <c r="AE1125" s="14">
        <f t="shared" si="354"/>
        <v>-1.7095254844717189E-2</v>
      </c>
      <c r="AF1125" s="13">
        <v>173.850357</v>
      </c>
      <c r="AG1125" s="14">
        <f t="shared" si="355"/>
        <v>7.2209686880411184E-3</v>
      </c>
      <c r="AH1125" s="13">
        <v>44.777393000000004</v>
      </c>
      <c r="AI1125" s="14">
        <f t="shared" si="356"/>
        <v>-2.0692111758083831E-3</v>
      </c>
      <c r="AJ1125" s="13">
        <v>137.28123500000001</v>
      </c>
      <c r="AK1125" s="14">
        <f t="shared" si="357"/>
        <v>1.2067834592860427E-2</v>
      </c>
      <c r="AL1125" s="13">
        <v>84.919998000000007</v>
      </c>
      <c r="AM1125" s="14">
        <f t="shared" si="358"/>
        <v>-8.4072980897629268E-3</v>
      </c>
      <c r="AN1125" s="13">
        <v>208.36433400000001</v>
      </c>
      <c r="AO1125" s="14">
        <f t="shared" si="359"/>
        <v>-9.0059486558646817E-4</v>
      </c>
    </row>
    <row r="1126" spans="1:41" x14ac:dyDescent="0.2">
      <c r="A1126" s="50">
        <v>44886</v>
      </c>
      <c r="B1126" s="49">
        <v>146.80059800000001</v>
      </c>
      <c r="C1126" s="14">
        <f t="shared" si="340"/>
        <v>-2.1680250394455092E-2</v>
      </c>
      <c r="D1126" s="13">
        <v>92.459998999999996</v>
      </c>
      <c r="E1126" s="14">
        <f t="shared" si="341"/>
        <v>-1.7845761821178807E-2</v>
      </c>
      <c r="F1126" s="13">
        <v>311.20001200000002</v>
      </c>
      <c r="G1126" s="14">
        <f t="shared" si="342"/>
        <v>1.4158900303806732E-3</v>
      </c>
      <c r="H1126" s="13">
        <v>32.905974999999998</v>
      </c>
      <c r="I1126" s="14">
        <f t="shared" si="343"/>
        <v>-4.3478798926621653E-3</v>
      </c>
      <c r="J1126" s="13">
        <v>45.475441000000004</v>
      </c>
      <c r="K1126" s="14">
        <f t="shared" si="344"/>
        <v>-3.5573588563915237E-3</v>
      </c>
      <c r="L1126" s="13">
        <v>97.263015999999993</v>
      </c>
      <c r="M1126" s="14">
        <f t="shared" si="345"/>
        <v>6.296295199373847E-2</v>
      </c>
      <c r="N1126" s="13">
        <v>95.599997999999999</v>
      </c>
      <c r="O1126" s="14">
        <f t="shared" si="346"/>
        <v>-1.8782736323514349E-2</v>
      </c>
      <c r="P1126" s="13">
        <v>302.42657500000001</v>
      </c>
      <c r="Q1126" s="14">
        <f t="shared" si="347"/>
        <v>1.1495113434610182E-2</v>
      </c>
      <c r="R1126" s="13">
        <v>28.083223</v>
      </c>
      <c r="S1126" s="14">
        <f t="shared" si="348"/>
        <v>-3.1134881768723921E-2</v>
      </c>
      <c r="T1126" s="13">
        <v>168.14132699999999</v>
      </c>
      <c r="U1126" s="14">
        <f t="shared" si="349"/>
        <v>5.1409499094046129E-3</v>
      </c>
      <c r="V1126" s="13">
        <v>59.283324999999998</v>
      </c>
      <c r="W1126" s="14">
        <f t="shared" si="350"/>
        <v>1.5374577357766039E-2</v>
      </c>
      <c r="X1126" s="13">
        <v>335.205353</v>
      </c>
      <c r="Y1126" s="14">
        <f t="shared" si="351"/>
        <v>-1.5828183726265488E-2</v>
      </c>
      <c r="Z1126" s="13">
        <v>101.41590100000001</v>
      </c>
      <c r="AA1126" s="14">
        <f t="shared" si="352"/>
        <v>1.3240021565240845E-2</v>
      </c>
      <c r="AB1126" s="13">
        <v>239.04861500000001</v>
      </c>
      <c r="AC1126" s="14">
        <f t="shared" si="353"/>
        <v>3.4409471812071324E-3</v>
      </c>
      <c r="AD1126" s="13">
        <v>153.055725</v>
      </c>
      <c r="AE1126" s="14">
        <f t="shared" si="354"/>
        <v>-5.9705262483553678E-3</v>
      </c>
      <c r="AF1126" s="13">
        <v>177.19639599999999</v>
      </c>
      <c r="AG1126" s="14">
        <f t="shared" si="355"/>
        <v>1.9246661656265651E-2</v>
      </c>
      <c r="AH1126" s="13">
        <v>44.730980000000002</v>
      </c>
      <c r="AI1126" s="14">
        <f t="shared" si="356"/>
        <v>-1.0365275173568333E-3</v>
      </c>
      <c r="AJ1126" s="13">
        <v>139.02410900000001</v>
      </c>
      <c r="AK1126" s="14">
        <f t="shared" si="357"/>
        <v>1.2695646276783545E-2</v>
      </c>
      <c r="AL1126" s="13">
        <v>80.629997000000003</v>
      </c>
      <c r="AM1126" s="14">
        <f t="shared" si="358"/>
        <v>-5.0518147680597036E-2</v>
      </c>
      <c r="AN1126" s="13">
        <v>203.93611100000001</v>
      </c>
      <c r="AO1126" s="14">
        <f t="shared" si="359"/>
        <v>-2.1252307988563923E-2</v>
      </c>
    </row>
    <row r="1127" spans="1:41" x14ac:dyDescent="0.2">
      <c r="A1127" s="50">
        <v>44887</v>
      </c>
      <c r="B1127" s="49">
        <v>148.95288099999999</v>
      </c>
      <c r="C1127" s="14">
        <f t="shared" si="340"/>
        <v>1.4661268614178047E-2</v>
      </c>
      <c r="D1127" s="13">
        <v>93.199996999999996</v>
      </c>
      <c r="E1127" s="14">
        <f t="shared" si="341"/>
        <v>8.0034394116745844E-3</v>
      </c>
      <c r="F1127" s="13">
        <v>315.76001000000002</v>
      </c>
      <c r="G1127" s="14">
        <f t="shared" si="342"/>
        <v>1.4652949306441565E-2</v>
      </c>
      <c r="H1127" s="13">
        <v>33.624442999999999</v>
      </c>
      <c r="I1127" s="14">
        <f t="shared" si="343"/>
        <v>2.1833967843225999E-2</v>
      </c>
      <c r="J1127" s="13">
        <v>46.201217999999997</v>
      </c>
      <c r="K1127" s="14">
        <f t="shared" si="344"/>
        <v>1.5959757267664409E-2</v>
      </c>
      <c r="L1127" s="13">
        <v>95.897461000000007</v>
      </c>
      <c r="M1127" s="14">
        <f t="shared" si="345"/>
        <v>-1.4039817560253187E-2</v>
      </c>
      <c r="N1127" s="13">
        <v>97.050003000000004</v>
      </c>
      <c r="O1127" s="14">
        <f t="shared" si="346"/>
        <v>1.5167416635301745E-2</v>
      </c>
      <c r="P1127" s="13">
        <v>310.15948500000002</v>
      </c>
      <c r="Q1127" s="14">
        <f t="shared" si="347"/>
        <v>2.5569545268963267E-2</v>
      </c>
      <c r="R1127" s="13">
        <v>28.937172</v>
      </c>
      <c r="S1127" s="14">
        <f t="shared" si="348"/>
        <v>3.0407798990877977E-2</v>
      </c>
      <c r="T1127" s="13">
        <v>168.953506</v>
      </c>
      <c r="U1127" s="14">
        <f t="shared" si="349"/>
        <v>4.8303353761447454E-3</v>
      </c>
      <c r="V1127" s="13">
        <v>59.541153000000001</v>
      </c>
      <c r="W1127" s="14">
        <f t="shared" si="350"/>
        <v>4.3490812973125959E-3</v>
      </c>
      <c r="X1127" s="13">
        <v>341.85494999999997</v>
      </c>
      <c r="Y1127" s="14">
        <f t="shared" si="351"/>
        <v>1.9837383086182214E-2</v>
      </c>
      <c r="Z1127" s="13">
        <v>102.654663</v>
      </c>
      <c r="AA1127" s="14">
        <f t="shared" si="352"/>
        <v>1.2214672332300225E-2</v>
      </c>
      <c r="AB1127" s="13">
        <v>241.99163799999999</v>
      </c>
      <c r="AC1127" s="14">
        <f t="shared" si="353"/>
        <v>1.2311399503402098E-2</v>
      </c>
      <c r="AD1127" s="13">
        <v>160.260345</v>
      </c>
      <c r="AE1127" s="14">
        <f t="shared" si="354"/>
        <v>4.7071875292479248E-2</v>
      </c>
      <c r="AF1127" s="13">
        <v>177.21556100000001</v>
      </c>
      <c r="AG1127" s="14">
        <f t="shared" si="355"/>
        <v>1.0815682729803378E-4</v>
      </c>
      <c r="AH1127" s="13">
        <v>45.566550999999997</v>
      </c>
      <c r="AI1127" s="14">
        <f t="shared" si="356"/>
        <v>1.867991714020123E-2</v>
      </c>
      <c r="AJ1127" s="13">
        <v>140.218109</v>
      </c>
      <c r="AK1127" s="14">
        <f t="shared" si="357"/>
        <v>8.5884384268917202E-3</v>
      </c>
      <c r="AL1127" s="13">
        <v>79.910004000000001</v>
      </c>
      <c r="AM1127" s="14">
        <f t="shared" si="358"/>
        <v>-8.9295922955324736E-3</v>
      </c>
      <c r="AN1127" s="13">
        <v>207.899765</v>
      </c>
      <c r="AO1127" s="14">
        <f t="shared" si="359"/>
        <v>1.9435763389643146E-2</v>
      </c>
    </row>
    <row r="1128" spans="1:41" x14ac:dyDescent="0.2">
      <c r="A1128" s="50">
        <v>44888</v>
      </c>
      <c r="B1128" s="49">
        <v>149.83561700000001</v>
      </c>
      <c r="C1128" s="14">
        <f t="shared" si="340"/>
        <v>5.9262767801049332E-3</v>
      </c>
      <c r="D1128" s="13">
        <v>94.129997000000003</v>
      </c>
      <c r="E1128" s="14">
        <f t="shared" si="341"/>
        <v>9.9785410937298646E-3</v>
      </c>
      <c r="F1128" s="13">
        <v>316.17999300000002</v>
      </c>
      <c r="G1128" s="14">
        <f t="shared" si="342"/>
        <v>1.3300702644392093E-3</v>
      </c>
      <c r="H1128" s="13">
        <v>34.036366000000001</v>
      </c>
      <c r="I1128" s="14">
        <f t="shared" si="343"/>
        <v>1.2250701074810522E-2</v>
      </c>
      <c r="J1128" s="13">
        <v>46.382663999999998</v>
      </c>
      <c r="K1128" s="14">
        <f t="shared" si="344"/>
        <v>3.9272990595182744E-3</v>
      </c>
      <c r="L1128" s="13">
        <v>98.558784000000003</v>
      </c>
      <c r="M1128" s="14">
        <f t="shared" si="345"/>
        <v>2.7751756639312841E-2</v>
      </c>
      <c r="N1128" s="13">
        <v>98.459998999999996</v>
      </c>
      <c r="O1128" s="14">
        <f t="shared" si="346"/>
        <v>1.4528551843527415E-2</v>
      </c>
      <c r="P1128" s="13">
        <v>306.94223</v>
      </c>
      <c r="Q1128" s="14">
        <f t="shared" si="347"/>
        <v>-1.0372905410260258E-2</v>
      </c>
      <c r="R1128" s="13">
        <v>28.791615</v>
      </c>
      <c r="S1128" s="14">
        <f t="shared" si="348"/>
        <v>-5.0301045312928228E-3</v>
      </c>
      <c r="T1128" s="13">
        <v>169.13504</v>
      </c>
      <c r="U1128" s="14">
        <f t="shared" si="349"/>
        <v>1.074461278122163E-3</v>
      </c>
      <c r="V1128" s="13">
        <v>59.808548000000002</v>
      </c>
      <c r="W1128" s="14">
        <f t="shared" si="350"/>
        <v>4.4909274766646856E-3</v>
      </c>
      <c r="X1128" s="13">
        <v>345.50183099999998</v>
      </c>
      <c r="Y1128" s="14">
        <f t="shared" si="351"/>
        <v>1.0667919244697233E-2</v>
      </c>
      <c r="Z1128" s="13">
        <v>102.577843</v>
      </c>
      <c r="AA1128" s="14">
        <f t="shared" si="352"/>
        <v>-7.4833424761233669E-4</v>
      </c>
      <c r="AB1128" s="13">
        <v>244.51000999999999</v>
      </c>
      <c r="AC1128" s="14">
        <f t="shared" si="353"/>
        <v>1.0406855463328091E-2</v>
      </c>
      <c r="AD1128" s="13">
        <v>165.06677199999999</v>
      </c>
      <c r="AE1128" s="14">
        <f t="shared" si="354"/>
        <v>2.9991368107937122E-2</v>
      </c>
      <c r="AF1128" s="13">
        <v>177.445694</v>
      </c>
      <c r="AG1128" s="14">
        <f t="shared" si="355"/>
        <v>1.2986049233001395E-3</v>
      </c>
      <c r="AH1128" s="13">
        <v>45.353012</v>
      </c>
      <c r="AI1128" s="14">
        <f t="shared" si="356"/>
        <v>-4.6863103595441435E-3</v>
      </c>
      <c r="AJ1128" s="13">
        <v>141.017303</v>
      </c>
      <c r="AK1128" s="14">
        <f t="shared" si="357"/>
        <v>5.6996489661689242E-3</v>
      </c>
      <c r="AL1128" s="13">
        <v>80.75</v>
      </c>
      <c r="AM1128" s="14">
        <f t="shared" si="358"/>
        <v>1.0511775221535347E-2</v>
      </c>
      <c r="AN1128" s="13">
        <v>209.28360000000001</v>
      </c>
      <c r="AO1128" s="14">
        <f t="shared" si="359"/>
        <v>6.6562605301645483E-3</v>
      </c>
    </row>
    <row r="1129" spans="1:41" x14ac:dyDescent="0.2">
      <c r="A1129" s="50">
        <v>44890</v>
      </c>
      <c r="B1129" s="49">
        <v>146.89977999999999</v>
      </c>
      <c r="C1129" s="14">
        <f t="shared" si="340"/>
        <v>-1.959371916224717E-2</v>
      </c>
      <c r="D1129" s="13">
        <v>93.410004000000001</v>
      </c>
      <c r="E1129" s="14">
        <f t="shared" si="341"/>
        <v>-7.6489219478037551E-3</v>
      </c>
      <c r="F1129" s="13">
        <v>317.42999300000002</v>
      </c>
      <c r="G1129" s="14">
        <f t="shared" si="342"/>
        <v>3.9534443281488141E-3</v>
      </c>
      <c r="H1129" s="13">
        <v>34.151325</v>
      </c>
      <c r="I1129" s="14">
        <f t="shared" si="343"/>
        <v>3.3775344876711966E-3</v>
      </c>
      <c r="J1129" s="13">
        <v>46.220317999999999</v>
      </c>
      <c r="K1129" s="14">
        <f t="shared" si="344"/>
        <v>-3.5001439330867301E-3</v>
      </c>
      <c r="L1129" s="13">
        <v>98.548820000000006</v>
      </c>
      <c r="M1129" s="14">
        <f t="shared" si="345"/>
        <v>-1.010970265217237E-4</v>
      </c>
      <c r="N1129" s="13">
        <v>97.459998999999996</v>
      </c>
      <c r="O1129" s="14">
        <f t="shared" si="346"/>
        <v>-1.0156408797038496E-2</v>
      </c>
      <c r="P1129" s="13">
        <v>311.59161399999999</v>
      </c>
      <c r="Q1129" s="14">
        <f t="shared" si="347"/>
        <v>1.5147423669919835E-2</v>
      </c>
      <c r="R1129" s="13">
        <v>28.471381999999998</v>
      </c>
      <c r="S1129" s="14">
        <f t="shared" si="348"/>
        <v>-1.1122439640846915E-2</v>
      </c>
      <c r="T1129" s="13">
        <v>169.354828</v>
      </c>
      <c r="U1129" s="14">
        <f t="shared" si="349"/>
        <v>1.2994823544547618E-3</v>
      </c>
      <c r="V1129" s="13">
        <v>59.865848999999997</v>
      </c>
      <c r="W1129" s="14">
        <f t="shared" si="350"/>
        <v>9.5807375226697467E-4</v>
      </c>
      <c r="X1129" s="13">
        <v>348.12799100000001</v>
      </c>
      <c r="Y1129" s="14">
        <f t="shared" si="351"/>
        <v>7.6010016861531859E-3</v>
      </c>
      <c r="Z1129" s="13">
        <v>103.23084299999999</v>
      </c>
      <c r="AA1129" s="14">
        <f t="shared" si="352"/>
        <v>6.3658971655311536E-3</v>
      </c>
      <c r="AB1129" s="13">
        <v>244.421143</v>
      </c>
      <c r="AC1129" s="14">
        <f t="shared" si="353"/>
        <v>-3.6344933281051706E-4</v>
      </c>
      <c r="AD1129" s="13">
        <v>162.57862900000001</v>
      </c>
      <c r="AE1129" s="14">
        <f t="shared" si="354"/>
        <v>-1.5073554597650807E-2</v>
      </c>
      <c r="AF1129" s="13">
        <v>176.51568599999999</v>
      </c>
      <c r="AG1129" s="14">
        <f t="shared" si="355"/>
        <v>-5.2410851964659333E-3</v>
      </c>
      <c r="AH1129" s="13">
        <v>45.687241</v>
      </c>
      <c r="AI1129" s="14">
        <f t="shared" si="356"/>
        <v>7.3694995163717802E-3</v>
      </c>
      <c r="AJ1129" s="13">
        <v>141.27728300000001</v>
      </c>
      <c r="AK1129" s="14">
        <f t="shared" si="357"/>
        <v>1.8436035470059675E-3</v>
      </c>
      <c r="AL1129" s="13">
        <v>80.080001999999993</v>
      </c>
      <c r="AM1129" s="14">
        <f t="shared" si="358"/>
        <v>-8.297188854489268E-3</v>
      </c>
      <c r="AN1129" s="13">
        <v>211.319794</v>
      </c>
      <c r="AO1129" s="14">
        <f t="shared" si="359"/>
        <v>9.7293528972168808E-3</v>
      </c>
    </row>
    <row r="1130" spans="1:41" x14ac:dyDescent="0.2">
      <c r="A1130" s="50">
        <v>44893</v>
      </c>
      <c r="B1130" s="49">
        <v>143.04156499999999</v>
      </c>
      <c r="C1130" s="14">
        <f t="shared" si="340"/>
        <v>-2.6264266699378314E-2</v>
      </c>
      <c r="D1130" s="13">
        <v>93.949996999999996</v>
      </c>
      <c r="E1130" s="14">
        <f t="shared" si="341"/>
        <v>5.7808904493783508E-3</v>
      </c>
      <c r="F1130" s="13">
        <v>313.26998900000001</v>
      </c>
      <c r="G1130" s="14">
        <f t="shared" si="342"/>
        <v>-1.3105264441725328E-2</v>
      </c>
      <c r="H1130" s="13">
        <v>34.093842000000002</v>
      </c>
      <c r="I1130" s="14">
        <f t="shared" si="343"/>
        <v>-1.683185059437653E-3</v>
      </c>
      <c r="J1130" s="13">
        <v>45.914729999999999</v>
      </c>
      <c r="K1130" s="14">
        <f t="shared" si="344"/>
        <v>-6.6115512229925066E-3</v>
      </c>
      <c r="L1130" s="13">
        <v>95.379149999999996</v>
      </c>
      <c r="M1130" s="14">
        <f t="shared" si="345"/>
        <v>-3.2163449547138234E-2</v>
      </c>
      <c r="N1130" s="13">
        <v>96.050003000000004</v>
      </c>
      <c r="O1130" s="14">
        <f t="shared" si="346"/>
        <v>-1.4467432941385416E-2</v>
      </c>
      <c r="P1130" s="13">
        <v>304.46963499999998</v>
      </c>
      <c r="Q1130" s="14">
        <f t="shared" si="347"/>
        <v>-2.2856773674274855E-2</v>
      </c>
      <c r="R1130" s="13">
        <v>27.879439999999999</v>
      </c>
      <c r="S1130" s="14">
        <f t="shared" si="348"/>
        <v>-2.0790771589521029E-2</v>
      </c>
      <c r="T1130" s="13">
        <v>169.44079600000001</v>
      </c>
      <c r="U1130" s="14">
        <f t="shared" si="349"/>
        <v>5.0762060352949057E-4</v>
      </c>
      <c r="V1130" s="13">
        <v>59.875393000000003</v>
      </c>
      <c r="W1130" s="14">
        <f t="shared" si="350"/>
        <v>1.5942311283367872E-4</v>
      </c>
      <c r="X1130" s="13">
        <v>341.48828099999997</v>
      </c>
      <c r="Y1130" s="14">
        <f t="shared" si="351"/>
        <v>-1.907261171653396E-2</v>
      </c>
      <c r="Z1130" s="13">
        <v>104.143097</v>
      </c>
      <c r="AA1130" s="14">
        <f t="shared" si="352"/>
        <v>8.8370294525252913E-3</v>
      </c>
      <c r="AB1130" s="13">
        <v>238.762192</v>
      </c>
      <c r="AC1130" s="14">
        <f t="shared" si="353"/>
        <v>-2.3152461078213671E-2</v>
      </c>
      <c r="AD1130" s="13">
        <v>158.15193199999999</v>
      </c>
      <c r="AE1130" s="14">
        <f t="shared" si="354"/>
        <v>-2.7228037456263787E-2</v>
      </c>
      <c r="AF1130" s="13">
        <v>176.30476400000001</v>
      </c>
      <c r="AG1130" s="14">
        <f t="shared" si="355"/>
        <v>-1.1949193002597225E-3</v>
      </c>
      <c r="AH1130" s="13">
        <v>46.021469000000003</v>
      </c>
      <c r="AI1130" s="14">
        <f t="shared" si="356"/>
        <v>7.3155654113585822E-3</v>
      </c>
      <c r="AJ1130" s="13">
        <v>141.161743</v>
      </c>
      <c r="AK1130" s="14">
        <f t="shared" si="357"/>
        <v>-8.1782433485788619E-4</v>
      </c>
      <c r="AL1130" s="13">
        <v>79.930000000000007</v>
      </c>
      <c r="AM1130" s="14">
        <f t="shared" si="358"/>
        <v>-1.8731518013697102E-3</v>
      </c>
      <c r="AN1130" s="13">
        <v>208.81899999999999</v>
      </c>
      <c r="AO1130" s="14">
        <f t="shared" si="359"/>
        <v>-1.1834168265373202E-2</v>
      </c>
    </row>
    <row r="1131" spans="1:41" x14ac:dyDescent="0.2">
      <c r="A1131" s="50">
        <v>44894</v>
      </c>
      <c r="B1131" s="49">
        <v>140.01649499999999</v>
      </c>
      <c r="C1131" s="14">
        <f t="shared" si="340"/>
        <v>-2.1148188640134125E-2</v>
      </c>
      <c r="D1131" s="13">
        <v>92.419998000000007</v>
      </c>
      <c r="E1131" s="14">
        <f t="shared" si="341"/>
        <v>-1.6285247992078089E-2</v>
      </c>
      <c r="F1131" s="13">
        <v>315.13000499999998</v>
      </c>
      <c r="G1131" s="14">
        <f t="shared" si="342"/>
        <v>5.9374216021694792E-3</v>
      </c>
      <c r="H1131" s="13">
        <v>33.988467999999997</v>
      </c>
      <c r="I1131" s="14">
        <f t="shared" si="343"/>
        <v>-3.0907047671542287E-3</v>
      </c>
      <c r="J1131" s="13">
        <v>46.105716999999999</v>
      </c>
      <c r="K1131" s="14">
        <f t="shared" si="344"/>
        <v>4.1596019403795648E-3</v>
      </c>
      <c r="L1131" s="13">
        <v>94.382401000000002</v>
      </c>
      <c r="M1131" s="14">
        <f t="shared" si="345"/>
        <v>-1.0450386693527824E-2</v>
      </c>
      <c r="N1131" s="13">
        <v>95.190002000000007</v>
      </c>
      <c r="O1131" s="14">
        <f t="shared" si="346"/>
        <v>-8.9536800951478535E-3</v>
      </c>
      <c r="P1131" s="13">
        <v>301.64367700000003</v>
      </c>
      <c r="Q1131" s="14">
        <f t="shared" si="347"/>
        <v>-9.2815758129705106E-3</v>
      </c>
      <c r="R1131" s="13">
        <v>28.044411</v>
      </c>
      <c r="S1131" s="14">
        <f t="shared" si="348"/>
        <v>5.9172996301217751E-3</v>
      </c>
      <c r="T1131" s="13">
        <v>168.255966</v>
      </c>
      <c r="U1131" s="14">
        <f t="shared" si="349"/>
        <v>-6.992589907332647E-3</v>
      </c>
      <c r="V1131" s="13">
        <v>59.665301999999997</v>
      </c>
      <c r="W1131" s="14">
        <f t="shared" si="350"/>
        <v>-3.5088036916935961E-3</v>
      </c>
      <c r="X1131" s="13">
        <v>340.04141199999998</v>
      </c>
      <c r="Y1131" s="14">
        <f t="shared" si="351"/>
        <v>-4.236950667129924E-3</v>
      </c>
      <c r="Z1131" s="13">
        <v>104.517624</v>
      </c>
      <c r="AA1131" s="14">
        <f t="shared" si="352"/>
        <v>3.5962729243590452E-3</v>
      </c>
      <c r="AB1131" s="13">
        <v>237.34993</v>
      </c>
      <c r="AC1131" s="14">
        <f t="shared" si="353"/>
        <v>-5.9149314561495192E-3</v>
      </c>
      <c r="AD1131" s="13">
        <v>156.273315</v>
      </c>
      <c r="AE1131" s="14">
        <f t="shared" si="354"/>
        <v>-1.1878558650804116E-2</v>
      </c>
      <c r="AF1131" s="13">
        <v>175.05838</v>
      </c>
      <c r="AG1131" s="14">
        <f t="shared" si="355"/>
        <v>-7.0694856549651242E-3</v>
      </c>
      <c r="AH1131" s="13">
        <v>45.947201</v>
      </c>
      <c r="AI1131" s="14">
        <f t="shared" si="356"/>
        <v>-1.6137685652755085E-3</v>
      </c>
      <c r="AJ1131" s="13">
        <v>140.083282</v>
      </c>
      <c r="AK1131" s="14">
        <f t="shared" si="357"/>
        <v>-7.6398957471076612E-3</v>
      </c>
      <c r="AL1131" s="13">
        <v>77.639999000000003</v>
      </c>
      <c r="AM1131" s="14">
        <f t="shared" si="358"/>
        <v>-2.8650081321156096E-2</v>
      </c>
      <c r="AN1131" s="13">
        <v>206.64442399999999</v>
      </c>
      <c r="AO1131" s="14">
        <f t="shared" si="359"/>
        <v>-1.0413688409579569E-2</v>
      </c>
    </row>
    <row r="1132" spans="1:41" x14ac:dyDescent="0.2">
      <c r="A1132" s="50">
        <v>44895</v>
      </c>
      <c r="B1132" s="49">
        <v>146.820435</v>
      </c>
      <c r="C1132" s="14">
        <f t="shared" si="340"/>
        <v>4.8593846032212173E-2</v>
      </c>
      <c r="D1132" s="13">
        <v>96.540001000000004</v>
      </c>
      <c r="E1132" s="14">
        <f t="shared" si="341"/>
        <v>4.4579128859102424E-2</v>
      </c>
      <c r="F1132" s="13">
        <v>318.60000600000001</v>
      </c>
      <c r="G1132" s="14">
        <f t="shared" si="342"/>
        <v>1.1011331656596957E-2</v>
      </c>
      <c r="H1132" s="13">
        <v>35.099708999999997</v>
      </c>
      <c r="I1132" s="14">
        <f t="shared" si="343"/>
        <v>3.2694648078871902E-2</v>
      </c>
      <c r="J1132" s="13">
        <v>47.480873000000003</v>
      </c>
      <c r="K1132" s="14">
        <f t="shared" si="344"/>
        <v>2.9826149325473006E-2</v>
      </c>
      <c r="L1132" s="13">
        <v>97.552070999999998</v>
      </c>
      <c r="M1132" s="14">
        <f t="shared" si="345"/>
        <v>3.3583273644415934E-2</v>
      </c>
      <c r="N1132" s="13">
        <v>100.989998</v>
      </c>
      <c r="O1132" s="14">
        <f t="shared" si="346"/>
        <v>6.093072673745703E-2</v>
      </c>
      <c r="P1132" s="13">
        <v>311.18109099999998</v>
      </c>
      <c r="Q1132" s="14">
        <f t="shared" si="347"/>
        <v>3.1618146598842767E-2</v>
      </c>
      <c r="R1132" s="13">
        <v>29.179770000000001</v>
      </c>
      <c r="S1132" s="14">
        <f t="shared" si="348"/>
        <v>4.0484323240020936E-2</v>
      </c>
      <c r="T1132" s="13">
        <v>170.080994</v>
      </c>
      <c r="U1132" s="14">
        <f t="shared" si="349"/>
        <v>1.0846735740710711E-2</v>
      </c>
      <c r="V1132" s="13">
        <v>61.175209000000002</v>
      </c>
      <c r="W1132" s="14">
        <f t="shared" si="350"/>
        <v>2.5306282703471572E-2</v>
      </c>
      <c r="X1132" s="13">
        <v>353.19198599999999</v>
      </c>
      <c r="Y1132" s="14">
        <f t="shared" si="351"/>
        <v>3.8673448397514631E-2</v>
      </c>
      <c r="Z1132" s="13">
        <v>105.746796</v>
      </c>
      <c r="AA1132" s="14">
        <f t="shared" si="352"/>
        <v>1.1760428078617657E-2</v>
      </c>
      <c r="AB1132" s="13">
        <v>251.97628800000001</v>
      </c>
      <c r="AC1132" s="14">
        <f t="shared" si="353"/>
        <v>6.162360359659691E-2</v>
      </c>
      <c r="AD1132" s="13">
        <v>169.14700300000001</v>
      </c>
      <c r="AE1132" s="14">
        <f t="shared" si="354"/>
        <v>8.2379310888746504E-2</v>
      </c>
      <c r="AF1132" s="13">
        <v>177.85792499999999</v>
      </c>
      <c r="AG1132" s="14">
        <f t="shared" si="355"/>
        <v>1.5992065047100157E-2</v>
      </c>
      <c r="AH1132" s="13">
        <v>46.541381999999999</v>
      </c>
      <c r="AI1132" s="14">
        <f t="shared" si="356"/>
        <v>1.2931821461768633E-2</v>
      </c>
      <c r="AJ1132" s="13">
        <v>143.626801</v>
      </c>
      <c r="AK1132" s="14">
        <f t="shared" si="357"/>
        <v>2.5295802249978738E-2</v>
      </c>
      <c r="AL1132" s="13">
        <v>78.410004000000001</v>
      </c>
      <c r="AM1132" s="14">
        <f t="shared" si="358"/>
        <v>9.9176327913141904E-3</v>
      </c>
      <c r="AN1132" s="13">
        <v>214.492706</v>
      </c>
      <c r="AO1132" s="14">
        <f t="shared" si="359"/>
        <v>3.7979645654508509E-2</v>
      </c>
    </row>
    <row r="1133" spans="1:41" x14ac:dyDescent="0.2">
      <c r="A1133" s="50">
        <v>44896</v>
      </c>
      <c r="B1133" s="49">
        <v>147.09816000000001</v>
      </c>
      <c r="C1133" s="14">
        <f t="shared" si="340"/>
        <v>1.891596357141978E-3</v>
      </c>
      <c r="D1133" s="13">
        <v>95.5</v>
      </c>
      <c r="E1133" s="14">
        <f t="shared" si="341"/>
        <v>-1.0772746936267397E-2</v>
      </c>
      <c r="F1133" s="13">
        <v>315.83999599999999</v>
      </c>
      <c r="G1133" s="14">
        <f t="shared" si="342"/>
        <v>-8.6629314124997414E-3</v>
      </c>
      <c r="H1133" s="13">
        <v>34.754840999999999</v>
      </c>
      <c r="I1133" s="14">
        <f t="shared" si="343"/>
        <v>-9.825380603582734E-3</v>
      </c>
      <c r="J1133" s="13">
        <v>47.719616000000002</v>
      </c>
      <c r="K1133" s="14">
        <f t="shared" si="344"/>
        <v>5.0281931421101156E-3</v>
      </c>
      <c r="L1133" s="13">
        <v>98.269722000000002</v>
      </c>
      <c r="M1133" s="14">
        <f t="shared" si="345"/>
        <v>7.3565942029052422E-3</v>
      </c>
      <c r="N1133" s="13">
        <v>100.989998</v>
      </c>
      <c r="O1133" s="14">
        <f t="shared" si="346"/>
        <v>0</v>
      </c>
      <c r="P1133" s="13">
        <v>314.13937399999998</v>
      </c>
      <c r="Q1133" s="14">
        <f t="shared" si="347"/>
        <v>9.5066284088578534E-3</v>
      </c>
      <c r="R1133" s="13">
        <v>28.946874999999999</v>
      </c>
      <c r="S1133" s="14">
        <f t="shared" si="348"/>
        <v>-7.9813857340206296E-3</v>
      </c>
      <c r="T1133" s="13">
        <v>170.788071</v>
      </c>
      <c r="U1133" s="14">
        <f t="shared" si="349"/>
        <v>4.1572957881466088E-3</v>
      </c>
      <c r="V1133" s="13">
        <v>61.348320000000001</v>
      </c>
      <c r="W1133" s="14">
        <f t="shared" si="350"/>
        <v>2.8297573940450071E-3</v>
      </c>
      <c r="X1133" s="13">
        <v>357.552368</v>
      </c>
      <c r="Y1133" s="14">
        <f t="shared" si="351"/>
        <v>1.2345642519759892E-2</v>
      </c>
      <c r="Z1133" s="13">
        <v>105.439514</v>
      </c>
      <c r="AA1133" s="14">
        <f t="shared" si="352"/>
        <v>-2.9058279931242215E-3</v>
      </c>
      <c r="AB1133" s="13">
        <v>251.531845</v>
      </c>
      <c r="AC1133" s="14">
        <f t="shared" si="353"/>
        <v>-1.7638286662909897E-3</v>
      </c>
      <c r="AD1133" s="13">
        <v>171.265961</v>
      </c>
      <c r="AE1133" s="14">
        <f t="shared" si="354"/>
        <v>1.2527316254016041E-2</v>
      </c>
      <c r="AF1133" s="13">
        <v>179.343613</v>
      </c>
      <c r="AG1133" s="14">
        <f t="shared" si="355"/>
        <v>8.3532291293739735E-3</v>
      </c>
      <c r="AH1133" s="13">
        <v>47.423374000000003</v>
      </c>
      <c r="AI1133" s="14">
        <f t="shared" si="356"/>
        <v>1.8950704987660272E-2</v>
      </c>
      <c r="AJ1133" s="13">
        <v>143.71343999999999</v>
      </c>
      <c r="AK1133" s="14">
        <f t="shared" si="357"/>
        <v>6.0322307115923124E-4</v>
      </c>
      <c r="AL1133" s="13">
        <v>78.529999000000004</v>
      </c>
      <c r="AM1133" s="14">
        <f t="shared" si="358"/>
        <v>1.5303531931971648E-3</v>
      </c>
      <c r="AN1133" s="13">
        <v>214.492706</v>
      </c>
      <c r="AO1133" s="14">
        <f t="shared" si="359"/>
        <v>0</v>
      </c>
    </row>
    <row r="1134" spans="1:41" x14ac:dyDescent="0.2">
      <c r="A1134" s="50">
        <v>44897</v>
      </c>
      <c r="B1134" s="49">
        <v>146.60223400000001</v>
      </c>
      <c r="C1134" s="14">
        <f t="shared" si="340"/>
        <v>-3.3713949922963282E-3</v>
      </c>
      <c r="D1134" s="13">
        <v>94.129997000000003</v>
      </c>
      <c r="E1134" s="14">
        <f t="shared" si="341"/>
        <v>-1.4345581151832376E-2</v>
      </c>
      <c r="F1134" s="13">
        <v>316.14999399999999</v>
      </c>
      <c r="G1134" s="14">
        <f t="shared" si="342"/>
        <v>9.8150330523694151E-4</v>
      </c>
      <c r="H1134" s="13">
        <v>34.352497</v>
      </c>
      <c r="I1134" s="14">
        <f t="shared" si="343"/>
        <v>-1.1576631871226262E-2</v>
      </c>
      <c r="J1134" s="13">
        <v>47.461776999999998</v>
      </c>
      <c r="K1134" s="14">
        <f t="shared" si="344"/>
        <v>-5.4032077709930126E-3</v>
      </c>
      <c r="L1134" s="13">
        <v>99.107001999999994</v>
      </c>
      <c r="M1134" s="14">
        <f t="shared" si="345"/>
        <v>8.5202235537005233E-3</v>
      </c>
      <c r="N1134" s="13">
        <v>100.44000200000001</v>
      </c>
      <c r="O1134" s="14">
        <f t="shared" si="346"/>
        <v>-5.4460442706414369E-3</v>
      </c>
      <c r="P1134" s="13">
        <v>315.02298000000002</v>
      </c>
      <c r="Q1134" s="14">
        <f t="shared" si="347"/>
        <v>2.8127833475597441E-3</v>
      </c>
      <c r="R1134" s="13">
        <v>28.539308999999999</v>
      </c>
      <c r="S1134" s="14">
        <f t="shared" si="348"/>
        <v>-1.4079792723739604E-2</v>
      </c>
      <c r="T1134" s="13">
        <v>170.92186000000001</v>
      </c>
      <c r="U1134" s="14">
        <f t="shared" si="349"/>
        <v>7.8336267408274374E-4</v>
      </c>
      <c r="V1134" s="13">
        <v>61.886882999999997</v>
      </c>
      <c r="W1134" s="14">
        <f t="shared" si="350"/>
        <v>8.7787734040638554E-3</v>
      </c>
      <c r="X1134" s="13">
        <v>356.819031</v>
      </c>
      <c r="Y1134" s="14">
        <f t="shared" si="351"/>
        <v>-2.0509918703712771E-3</v>
      </c>
      <c r="Z1134" s="13">
        <v>105.66997499999999</v>
      </c>
      <c r="AA1134" s="14">
        <f t="shared" si="352"/>
        <v>2.1857175859136824E-3</v>
      </c>
      <c r="AB1134" s="13">
        <v>251.857788</v>
      </c>
      <c r="AC1134" s="14">
        <f t="shared" si="353"/>
        <v>1.295831945255177E-3</v>
      </c>
      <c r="AD1134" s="13">
        <v>168.67723100000001</v>
      </c>
      <c r="AE1134" s="14">
        <f t="shared" si="354"/>
        <v>-1.5115262746226654E-2</v>
      </c>
      <c r="AF1134" s="13">
        <v>179.14103700000001</v>
      </c>
      <c r="AG1134" s="14">
        <f t="shared" si="355"/>
        <v>-1.1295412008901495E-3</v>
      </c>
      <c r="AH1134" s="13">
        <v>47.265540999999999</v>
      </c>
      <c r="AI1134" s="14">
        <f t="shared" si="356"/>
        <v>-3.3281689320545649E-3</v>
      </c>
      <c r="AJ1134" s="13">
        <v>145.02299500000001</v>
      </c>
      <c r="AK1134" s="14">
        <f t="shared" si="357"/>
        <v>9.1122653524959851E-3</v>
      </c>
      <c r="AL1134" s="13">
        <v>74.660004000000001</v>
      </c>
      <c r="AM1134" s="14">
        <f t="shared" si="358"/>
        <v>-4.9280466691461466E-2</v>
      </c>
      <c r="AN1134" s="13">
        <v>215.14506499999999</v>
      </c>
      <c r="AO1134" s="14">
        <f t="shared" si="359"/>
        <v>3.0414041212198928E-3</v>
      </c>
    </row>
    <row r="1135" spans="1:41" x14ac:dyDescent="0.2">
      <c r="A1135" s="50">
        <v>44900</v>
      </c>
      <c r="B1135" s="49">
        <v>145.43188499999999</v>
      </c>
      <c r="C1135" s="14">
        <f t="shared" si="340"/>
        <v>-7.9831593835058001E-3</v>
      </c>
      <c r="D1135" s="13">
        <v>91.010002</v>
      </c>
      <c r="E1135" s="14">
        <f t="shared" si="341"/>
        <v>-3.3145597571834662E-2</v>
      </c>
      <c r="F1135" s="13">
        <v>310.57000699999998</v>
      </c>
      <c r="G1135" s="14">
        <f t="shared" si="342"/>
        <v>-1.7649808970105596E-2</v>
      </c>
      <c r="H1135" s="13">
        <v>33.672348</v>
      </c>
      <c r="I1135" s="14">
        <f t="shared" si="343"/>
        <v>-1.9799113875186403E-2</v>
      </c>
      <c r="J1135" s="13">
        <v>47.108440000000002</v>
      </c>
      <c r="K1135" s="14">
        <f t="shared" si="344"/>
        <v>-7.4446643664436429E-3</v>
      </c>
      <c r="L1135" s="13">
        <v>95.618369999999999</v>
      </c>
      <c r="M1135" s="14">
        <f t="shared" si="345"/>
        <v>-3.5200661200507244E-2</v>
      </c>
      <c r="N1135" s="13">
        <v>99.480002999999996</v>
      </c>
      <c r="O1135" s="14">
        <f t="shared" si="346"/>
        <v>-9.5579348953021004E-3</v>
      </c>
      <c r="P1135" s="13">
        <v>307.425659</v>
      </c>
      <c r="Q1135" s="14">
        <f t="shared" si="347"/>
        <v>-2.4116719992935187E-2</v>
      </c>
      <c r="R1135" s="13">
        <v>28.306414</v>
      </c>
      <c r="S1135" s="14">
        <f t="shared" si="348"/>
        <v>-8.1604989104676617E-3</v>
      </c>
      <c r="T1135" s="13">
        <v>170.82629399999999</v>
      </c>
      <c r="U1135" s="14">
        <f t="shared" si="349"/>
        <v>-5.5912099248167646E-4</v>
      </c>
      <c r="V1135" s="13">
        <v>61.040568999999998</v>
      </c>
      <c r="W1135" s="14">
        <f t="shared" si="350"/>
        <v>-1.3675175723424249E-2</v>
      </c>
      <c r="X1135" s="13">
        <v>352.88473499999998</v>
      </c>
      <c r="Y1135" s="14">
        <f t="shared" si="351"/>
        <v>-1.1026026243538656E-2</v>
      </c>
      <c r="Z1135" s="13">
        <v>105.641159</v>
      </c>
      <c r="AA1135" s="14">
        <f t="shared" si="352"/>
        <v>-2.7269808666074979E-4</v>
      </c>
      <c r="AB1135" s="13">
        <v>247.09751900000001</v>
      </c>
      <c r="AC1135" s="14">
        <f t="shared" si="353"/>
        <v>-1.8900622600560579E-2</v>
      </c>
      <c r="AD1135" s="13">
        <v>166.018539</v>
      </c>
      <c r="AE1135" s="14">
        <f t="shared" si="354"/>
        <v>-1.5762008803665961E-2</v>
      </c>
      <c r="AF1135" s="13">
        <v>176.661652</v>
      </c>
      <c r="AG1135" s="14">
        <f t="shared" si="355"/>
        <v>-1.384040776765183E-2</v>
      </c>
      <c r="AH1135" s="13">
        <v>47.098430999999998</v>
      </c>
      <c r="AI1135" s="14">
        <f t="shared" si="356"/>
        <v>-3.535556696579456E-3</v>
      </c>
      <c r="AJ1135" s="13">
        <v>143.559372</v>
      </c>
      <c r="AK1135" s="14">
        <f t="shared" si="357"/>
        <v>-1.0092351216439921E-2</v>
      </c>
      <c r="AL1135" s="13">
        <v>73.620002999999997</v>
      </c>
      <c r="AM1135" s="14">
        <f t="shared" si="358"/>
        <v>-1.3929827809813777E-2</v>
      </c>
      <c r="AN1135" s="13">
        <v>211.21106</v>
      </c>
      <c r="AO1135" s="14">
        <f t="shared" si="359"/>
        <v>-1.8285360159202235E-2</v>
      </c>
    </row>
    <row r="1136" spans="1:41" x14ac:dyDescent="0.2">
      <c r="A1136" s="50">
        <v>44901</v>
      </c>
      <c r="B1136" s="49">
        <v>141.742279</v>
      </c>
      <c r="C1136" s="14">
        <f t="shared" si="340"/>
        <v>-2.5369993657168077E-2</v>
      </c>
      <c r="D1136" s="13">
        <v>88.25</v>
      </c>
      <c r="E1136" s="14">
        <f t="shared" si="341"/>
        <v>-3.0326359074247633E-2</v>
      </c>
      <c r="F1136" s="13">
        <v>307.77999899999998</v>
      </c>
      <c r="G1136" s="14">
        <f t="shared" si="342"/>
        <v>-8.983507541344804E-3</v>
      </c>
      <c r="H1136" s="13">
        <v>33.308318999999997</v>
      </c>
      <c r="I1136" s="14">
        <f t="shared" si="343"/>
        <v>-1.0810918205050646E-2</v>
      </c>
      <c r="J1136" s="13">
        <v>46.401755999999999</v>
      </c>
      <c r="K1136" s="14">
        <f t="shared" si="344"/>
        <v>-1.5001218465311106E-2</v>
      </c>
      <c r="L1136" s="13">
        <v>91.990195999999997</v>
      </c>
      <c r="M1136" s="14">
        <f t="shared" si="345"/>
        <v>-3.7944319695054407E-2</v>
      </c>
      <c r="N1136" s="13">
        <v>96.980002999999996</v>
      </c>
      <c r="O1136" s="14">
        <f t="shared" si="346"/>
        <v>-2.51306787757134E-2</v>
      </c>
      <c r="P1136" s="13">
        <v>304.89965799999999</v>
      </c>
      <c r="Q1136" s="14">
        <f t="shared" si="347"/>
        <v>-8.2166238440103401E-3</v>
      </c>
      <c r="R1136" s="13">
        <v>27.75329</v>
      </c>
      <c r="S1136" s="14">
        <f t="shared" si="348"/>
        <v>-1.9540588928007585E-2</v>
      </c>
      <c r="T1136" s="13">
        <v>168.265533</v>
      </c>
      <c r="U1136" s="14">
        <f t="shared" si="349"/>
        <v>-1.4990438181606835E-2</v>
      </c>
      <c r="V1136" s="13">
        <v>61.011715000000002</v>
      </c>
      <c r="W1136" s="14">
        <f t="shared" si="350"/>
        <v>-4.7270201560534186E-4</v>
      </c>
      <c r="X1136" s="13">
        <v>344.401794</v>
      </c>
      <c r="Y1136" s="14">
        <f t="shared" si="351"/>
        <v>-2.4038843731792436E-2</v>
      </c>
      <c r="Z1136" s="13">
        <v>104.604057</v>
      </c>
      <c r="AA1136" s="14">
        <f t="shared" si="352"/>
        <v>-9.8172152768600807E-3</v>
      </c>
      <c r="AB1136" s="13">
        <v>242.08050499999999</v>
      </c>
      <c r="AC1136" s="14">
        <f t="shared" si="353"/>
        <v>-2.0303781358484652E-2</v>
      </c>
      <c r="AD1136" s="13">
        <v>159.791595</v>
      </c>
      <c r="AE1136" s="14">
        <f t="shared" si="354"/>
        <v>-3.7507521976205327E-2</v>
      </c>
      <c r="AF1136" s="13">
        <v>175.22421299999999</v>
      </c>
      <c r="AG1136" s="14">
        <f t="shared" si="355"/>
        <v>-8.1366781286524859E-3</v>
      </c>
      <c r="AH1136" s="13">
        <v>46.151451000000002</v>
      </c>
      <c r="AI1136" s="14">
        <f t="shared" si="356"/>
        <v>-2.0106402270597901E-2</v>
      </c>
      <c r="AJ1136" s="13">
        <v>143.74231</v>
      </c>
      <c r="AK1136" s="14">
        <f t="shared" si="357"/>
        <v>1.2743020358156887E-3</v>
      </c>
      <c r="AL1136" s="13">
        <v>72.230002999999996</v>
      </c>
      <c r="AM1136" s="14">
        <f t="shared" si="358"/>
        <v>-1.8880738160252486E-2</v>
      </c>
      <c r="AN1136" s="13">
        <v>206.66423</v>
      </c>
      <c r="AO1136" s="14">
        <f t="shared" si="359"/>
        <v>-2.1527423800628664E-2</v>
      </c>
    </row>
    <row r="1137" spans="1:41" x14ac:dyDescent="0.2">
      <c r="A1137" s="50">
        <v>44902</v>
      </c>
      <c r="B1137" s="49">
        <v>139.788376</v>
      </c>
      <c r="C1137" s="14">
        <f t="shared" si="340"/>
        <v>-1.3784898999683715E-2</v>
      </c>
      <c r="D1137" s="13">
        <v>88.459998999999996</v>
      </c>
      <c r="E1137" s="14">
        <f t="shared" si="341"/>
        <v>2.3795920679885452E-3</v>
      </c>
      <c r="F1137" s="13">
        <v>305.82000699999998</v>
      </c>
      <c r="G1137" s="14">
        <f t="shared" si="342"/>
        <v>-6.3681590953543754E-3</v>
      </c>
      <c r="H1137" s="13">
        <v>33.164616000000002</v>
      </c>
      <c r="I1137" s="14">
        <f t="shared" si="343"/>
        <v>-4.3143276008613674E-3</v>
      </c>
      <c r="J1137" s="13">
        <v>46.010223000000003</v>
      </c>
      <c r="K1137" s="14">
        <f t="shared" si="344"/>
        <v>-8.4378918763332589E-3</v>
      </c>
      <c r="L1137" s="13">
        <v>91.850655000000003</v>
      </c>
      <c r="M1137" s="14">
        <f t="shared" si="345"/>
        <v>-1.5169116500196589E-3</v>
      </c>
      <c r="N1137" s="13">
        <v>94.940002000000007</v>
      </c>
      <c r="O1137" s="14">
        <f t="shared" si="346"/>
        <v>-2.1035274663788073E-2</v>
      </c>
      <c r="P1137" s="13">
        <v>307.49295000000001</v>
      </c>
      <c r="Q1137" s="14">
        <f t="shared" si="347"/>
        <v>8.5053949125781791E-3</v>
      </c>
      <c r="R1137" s="13">
        <v>27.491282999999999</v>
      </c>
      <c r="S1137" s="14">
        <f t="shared" si="348"/>
        <v>-9.4405744327969998E-3</v>
      </c>
      <c r="T1137" s="13">
        <v>169.28793300000001</v>
      </c>
      <c r="U1137" s="14">
        <f t="shared" si="349"/>
        <v>6.0761106672986287E-3</v>
      </c>
      <c r="V1137" s="13">
        <v>61.107886999999998</v>
      </c>
      <c r="W1137" s="14">
        <f t="shared" si="350"/>
        <v>1.576287439223778E-3</v>
      </c>
      <c r="X1137" s="13">
        <v>344.29284699999999</v>
      </c>
      <c r="Y1137" s="14">
        <f t="shared" si="351"/>
        <v>-3.1633691199650649E-4</v>
      </c>
      <c r="Z1137" s="13">
        <v>105.717979</v>
      </c>
      <c r="AA1137" s="14">
        <f t="shared" si="352"/>
        <v>1.0648936876320292E-2</v>
      </c>
      <c r="AB1137" s="13">
        <v>241.339798</v>
      </c>
      <c r="AC1137" s="14">
        <f t="shared" si="353"/>
        <v>-3.0597548530394425E-3</v>
      </c>
      <c r="AD1137" s="13">
        <v>161.120926</v>
      </c>
      <c r="AE1137" s="14">
        <f t="shared" si="354"/>
        <v>8.319154708982035E-3</v>
      </c>
      <c r="AF1137" s="13">
        <v>175.75482199999999</v>
      </c>
      <c r="AG1137" s="14">
        <f t="shared" si="355"/>
        <v>3.0281716830995453E-3</v>
      </c>
      <c r="AH1137" s="13">
        <v>46.643509000000002</v>
      </c>
      <c r="AI1137" s="14">
        <f t="shared" si="356"/>
        <v>1.0661809961294511E-2</v>
      </c>
      <c r="AJ1137" s="13">
        <v>144.666718</v>
      </c>
      <c r="AK1137" s="14">
        <f t="shared" si="357"/>
        <v>6.4310083788134964E-3</v>
      </c>
      <c r="AL1137" s="13">
        <v>74.419998000000007</v>
      </c>
      <c r="AM1137" s="14">
        <f t="shared" si="358"/>
        <v>3.031974122997072E-2</v>
      </c>
      <c r="AN1137" s="13">
        <v>205.40887499999999</v>
      </c>
      <c r="AO1137" s="14">
        <f t="shared" si="359"/>
        <v>-6.0743700058786265E-3</v>
      </c>
    </row>
    <row r="1138" spans="1:41" x14ac:dyDescent="0.2">
      <c r="A1138" s="50">
        <v>44903</v>
      </c>
      <c r="B1138" s="49">
        <v>141.48438999999999</v>
      </c>
      <c r="C1138" s="14">
        <f t="shared" si="340"/>
        <v>1.2132725542215228E-2</v>
      </c>
      <c r="D1138" s="13">
        <v>90.349997999999999</v>
      </c>
      <c r="E1138" s="14">
        <f t="shared" si="341"/>
        <v>2.1365577903748267E-2</v>
      </c>
      <c r="F1138" s="13">
        <v>305.98998999999998</v>
      </c>
      <c r="G1138" s="14">
        <f t="shared" si="342"/>
        <v>5.5582694431111079E-4</v>
      </c>
      <c r="H1138" s="13">
        <v>33.499907999999998</v>
      </c>
      <c r="I1138" s="14">
        <f t="shared" si="343"/>
        <v>1.0109931621098633E-2</v>
      </c>
      <c r="J1138" s="13">
        <v>46.783749</v>
      </c>
      <c r="K1138" s="14">
        <f t="shared" si="344"/>
        <v>1.6812046314141904E-2</v>
      </c>
      <c r="L1138" s="13">
        <v>92.249352000000002</v>
      </c>
      <c r="M1138" s="14">
        <f t="shared" si="345"/>
        <v>4.3407093830740706E-3</v>
      </c>
      <c r="N1138" s="13">
        <v>93.709998999999996</v>
      </c>
      <c r="O1138" s="14">
        <f t="shared" si="346"/>
        <v>-1.2955582200219529E-2</v>
      </c>
      <c r="P1138" s="13">
        <v>311.27716099999998</v>
      </c>
      <c r="Q1138" s="14">
        <f t="shared" si="347"/>
        <v>1.230665938845088E-2</v>
      </c>
      <c r="R1138" s="13">
        <v>27.598030000000001</v>
      </c>
      <c r="S1138" s="14">
        <f t="shared" si="348"/>
        <v>3.8829399122624064E-3</v>
      </c>
      <c r="T1138" s="13">
        <v>169.31658899999999</v>
      </c>
      <c r="U1138" s="14">
        <f t="shared" si="349"/>
        <v>1.6927373080966035E-4</v>
      </c>
      <c r="V1138" s="13">
        <v>61.367550000000001</v>
      </c>
      <c r="W1138" s="14">
        <f t="shared" si="350"/>
        <v>4.2492550920636418E-3</v>
      </c>
      <c r="X1138" s="13">
        <v>348.009094</v>
      </c>
      <c r="Y1138" s="14">
        <f t="shared" si="351"/>
        <v>1.0793854802333414E-2</v>
      </c>
      <c r="Z1138" s="13">
        <v>106.4478</v>
      </c>
      <c r="AA1138" s="14">
        <f t="shared" si="352"/>
        <v>6.9034709791415683E-3</v>
      </c>
      <c r="AB1138" s="13">
        <v>244.332245</v>
      </c>
      <c r="AC1138" s="14">
        <f t="shared" si="353"/>
        <v>1.2399310121242513E-2</v>
      </c>
      <c r="AD1138" s="13">
        <v>171.60580400000001</v>
      </c>
      <c r="AE1138" s="14">
        <f t="shared" si="354"/>
        <v>6.5074588759501006E-2</v>
      </c>
      <c r="AF1138" s="13">
        <v>177.29838599999999</v>
      </c>
      <c r="AG1138" s="14">
        <f t="shared" si="355"/>
        <v>8.7824844999131457E-3</v>
      </c>
      <c r="AH1138" s="13">
        <v>48.073264999999999</v>
      </c>
      <c r="AI1138" s="14">
        <f t="shared" si="356"/>
        <v>3.0652839605184834E-2</v>
      </c>
      <c r="AJ1138" s="13">
        <v>145.70666499999999</v>
      </c>
      <c r="AK1138" s="14">
        <f t="shared" si="357"/>
        <v>7.1885711819354992E-3</v>
      </c>
      <c r="AL1138" s="13">
        <v>74.220000999999996</v>
      </c>
      <c r="AM1138" s="14">
        <f t="shared" si="358"/>
        <v>-2.687409370798588E-3</v>
      </c>
      <c r="AN1138" s="13">
        <v>206.683975</v>
      </c>
      <c r="AO1138" s="14">
        <f t="shared" si="359"/>
        <v>6.207618828543815E-3</v>
      </c>
    </row>
    <row r="1139" spans="1:41" x14ac:dyDescent="0.2">
      <c r="A1139" s="50">
        <v>44904</v>
      </c>
      <c r="B1139" s="49">
        <v>140.998413</v>
      </c>
      <c r="C1139" s="14">
        <f t="shared" si="340"/>
        <v>-3.434845356438232E-3</v>
      </c>
      <c r="D1139" s="13">
        <v>89.089995999999999</v>
      </c>
      <c r="E1139" s="14">
        <f t="shared" si="341"/>
        <v>-1.3945788908595214E-2</v>
      </c>
      <c r="F1139" s="13">
        <v>306.39001500000001</v>
      </c>
      <c r="G1139" s="14">
        <f t="shared" si="342"/>
        <v>1.3073140072328293E-3</v>
      </c>
      <c r="H1139" s="13">
        <v>33.835197000000001</v>
      </c>
      <c r="I1139" s="14">
        <f t="shared" si="343"/>
        <v>1.000865435212539E-2</v>
      </c>
      <c r="J1139" s="13">
        <v>46.277614999999997</v>
      </c>
      <c r="K1139" s="14">
        <f t="shared" si="344"/>
        <v>-1.0818585744378995E-2</v>
      </c>
      <c r="L1139" s="13">
        <v>93.076652999999993</v>
      </c>
      <c r="M1139" s="14">
        <f t="shared" si="345"/>
        <v>8.9680955157278586E-3</v>
      </c>
      <c r="N1139" s="13">
        <v>92.830001999999993</v>
      </c>
      <c r="O1139" s="14">
        <f t="shared" si="346"/>
        <v>-9.3906414405148242E-3</v>
      </c>
      <c r="P1139" s="13">
        <v>307.80990600000001</v>
      </c>
      <c r="Q1139" s="14">
        <f t="shared" si="347"/>
        <v>-1.1138803081026438E-2</v>
      </c>
      <c r="R1139" s="13">
        <v>27.403949999999998</v>
      </c>
      <c r="S1139" s="14">
        <f t="shared" si="348"/>
        <v>-7.0323860072621924E-3</v>
      </c>
      <c r="T1139" s="13">
        <v>167.92155500000001</v>
      </c>
      <c r="U1139" s="14">
        <f t="shared" si="349"/>
        <v>-8.2392044881082205E-3</v>
      </c>
      <c r="V1139" s="13">
        <v>60.723193999999999</v>
      </c>
      <c r="W1139" s="14">
        <f t="shared" si="350"/>
        <v>-1.049994663303333E-2</v>
      </c>
      <c r="X1139" s="13">
        <v>345.69009399999999</v>
      </c>
      <c r="Y1139" s="14">
        <f t="shared" si="351"/>
        <v>-6.6636189685319591E-3</v>
      </c>
      <c r="Z1139" s="13">
        <v>104.460014</v>
      </c>
      <c r="AA1139" s="14">
        <f t="shared" si="352"/>
        <v>-1.8673810074045671E-2</v>
      </c>
      <c r="AB1139" s="13">
        <v>242.37678500000001</v>
      </c>
      <c r="AC1139" s="14">
        <f t="shared" si="353"/>
        <v>-8.0032825794237317E-3</v>
      </c>
      <c r="AD1139" s="13">
        <v>169.92662000000001</v>
      </c>
      <c r="AE1139" s="14">
        <f t="shared" si="354"/>
        <v>-9.7851235847477014E-3</v>
      </c>
      <c r="AF1139" s="13">
        <v>176.64238</v>
      </c>
      <c r="AG1139" s="14">
        <f t="shared" si="355"/>
        <v>-3.7000111213645326E-3</v>
      </c>
      <c r="AH1139" s="13">
        <v>48.017563000000003</v>
      </c>
      <c r="AI1139" s="14">
        <f t="shared" si="356"/>
        <v>-1.1586897623865333E-3</v>
      </c>
      <c r="AJ1139" s="13">
        <v>145.32148699999999</v>
      </c>
      <c r="AK1139" s="14">
        <f t="shared" si="357"/>
        <v>-2.6435166847034175E-3</v>
      </c>
      <c r="AL1139" s="13">
        <v>73.569999999999993</v>
      </c>
      <c r="AM1139" s="14">
        <f t="shared" si="358"/>
        <v>-8.7577605934012759E-3</v>
      </c>
      <c r="AN1139" s="13">
        <v>206.288589</v>
      </c>
      <c r="AO1139" s="14">
        <f t="shared" si="359"/>
        <v>-1.9129978509461187E-3</v>
      </c>
    </row>
    <row r="1140" spans="1:41" x14ac:dyDescent="0.2">
      <c r="A1140" s="50">
        <v>44907</v>
      </c>
      <c r="B1140" s="49">
        <v>143.309372</v>
      </c>
      <c r="C1140" s="14">
        <f t="shared" si="340"/>
        <v>1.6389964616126518E-2</v>
      </c>
      <c r="D1140" s="13">
        <v>90.550003000000004</v>
      </c>
      <c r="E1140" s="14">
        <f t="shared" si="341"/>
        <v>1.6388001633763638E-2</v>
      </c>
      <c r="F1140" s="13">
        <v>311.45001200000002</v>
      </c>
      <c r="G1140" s="14">
        <f t="shared" si="342"/>
        <v>1.651488871137019E-2</v>
      </c>
      <c r="H1140" s="13">
        <v>34.984749000000001</v>
      </c>
      <c r="I1140" s="14">
        <f t="shared" si="343"/>
        <v>3.3975034931819748E-2</v>
      </c>
      <c r="J1140" s="13">
        <v>47.079788000000001</v>
      </c>
      <c r="K1140" s="14">
        <f t="shared" si="344"/>
        <v>1.7333931318630036E-2</v>
      </c>
      <c r="L1140" s="13">
        <v>94.352501000000004</v>
      </c>
      <c r="M1140" s="14">
        <f t="shared" si="345"/>
        <v>1.3707497625639942E-2</v>
      </c>
      <c r="N1140" s="13">
        <v>93.309997999999993</v>
      </c>
      <c r="O1140" s="14">
        <f t="shared" si="346"/>
        <v>5.1706990160358401E-3</v>
      </c>
      <c r="P1140" s="13">
        <v>315.01336700000002</v>
      </c>
      <c r="Q1140" s="14">
        <f t="shared" si="347"/>
        <v>2.3402304018117048E-2</v>
      </c>
      <c r="R1140" s="13">
        <v>27.840626</v>
      </c>
      <c r="S1140" s="14">
        <f t="shared" si="348"/>
        <v>1.5934783124330609E-2</v>
      </c>
      <c r="T1140" s="13">
        <v>169.92813100000001</v>
      </c>
      <c r="U1140" s="14">
        <f t="shared" si="349"/>
        <v>1.1949484388707576E-2</v>
      </c>
      <c r="V1140" s="13">
        <v>61.521427000000003</v>
      </c>
      <c r="W1140" s="14">
        <f t="shared" si="350"/>
        <v>1.3145438298255652E-2</v>
      </c>
      <c r="X1140" s="13">
        <v>354.94607500000001</v>
      </c>
      <c r="Y1140" s="14">
        <f t="shared" si="351"/>
        <v>2.6775372394674424E-2</v>
      </c>
      <c r="Z1140" s="13">
        <v>104.642456</v>
      </c>
      <c r="AA1140" s="14">
        <f t="shared" si="352"/>
        <v>1.7465247515666693E-3</v>
      </c>
      <c r="AB1140" s="13">
        <v>249.37887599999999</v>
      </c>
      <c r="AC1140" s="14">
        <f t="shared" si="353"/>
        <v>2.8889280794775596E-2</v>
      </c>
      <c r="AD1140" s="13">
        <v>175.26400799999999</v>
      </c>
      <c r="AE1140" s="14">
        <f t="shared" si="354"/>
        <v>3.1409958015995221E-2</v>
      </c>
      <c r="AF1140" s="13">
        <v>177.48170500000001</v>
      </c>
      <c r="AG1140" s="14">
        <f t="shared" si="355"/>
        <v>4.7515494299839034E-3</v>
      </c>
      <c r="AH1140" s="13">
        <v>48.426067000000003</v>
      </c>
      <c r="AI1140" s="14">
        <f t="shared" si="356"/>
        <v>8.507387182477455E-3</v>
      </c>
      <c r="AJ1140" s="13">
        <v>146.81399500000001</v>
      </c>
      <c r="AK1140" s="14">
        <f t="shared" si="357"/>
        <v>1.0270387613085852E-2</v>
      </c>
      <c r="AL1140" s="13">
        <v>73.800003000000004</v>
      </c>
      <c r="AM1140" s="14">
        <f t="shared" si="358"/>
        <v>3.1263150740792334E-3</v>
      </c>
      <c r="AN1140" s="13">
        <v>212.11051900000001</v>
      </c>
      <c r="AO1140" s="14">
        <f t="shared" si="359"/>
        <v>2.8222259060582511E-2</v>
      </c>
    </row>
    <row r="1141" spans="1:41" x14ac:dyDescent="0.2">
      <c r="A1141" s="50">
        <v>44908</v>
      </c>
      <c r="B1141" s="49">
        <v>144.281372</v>
      </c>
      <c r="C1141" s="14">
        <f t="shared" si="340"/>
        <v>6.7825291984393576E-3</v>
      </c>
      <c r="D1141" s="13">
        <v>92.489998</v>
      </c>
      <c r="E1141" s="14">
        <f t="shared" si="341"/>
        <v>2.1424571349820898E-2</v>
      </c>
      <c r="F1141" s="13">
        <v>312.32998700000002</v>
      </c>
      <c r="G1141" s="14">
        <f t="shared" si="342"/>
        <v>2.8254132801253107E-3</v>
      </c>
      <c r="H1141" s="13">
        <v>35.166763000000003</v>
      </c>
      <c r="I1141" s="14">
        <f t="shared" si="343"/>
        <v>5.2026670249942786E-3</v>
      </c>
      <c r="J1141" s="13">
        <v>47.404476000000003</v>
      </c>
      <c r="K1141" s="14">
        <f t="shared" si="344"/>
        <v>6.896547622516902E-3</v>
      </c>
      <c r="L1141" s="13">
        <v>94.392364999999998</v>
      </c>
      <c r="M1141" s="14">
        <f t="shared" si="345"/>
        <v>4.2250072417249207E-4</v>
      </c>
      <c r="N1141" s="13">
        <v>95.629997000000003</v>
      </c>
      <c r="O1141" s="14">
        <f t="shared" si="346"/>
        <v>2.4863348512771388E-2</v>
      </c>
      <c r="P1141" s="13">
        <v>319.72927900000002</v>
      </c>
      <c r="Q1141" s="14">
        <f t="shared" si="347"/>
        <v>1.4970513933778573E-2</v>
      </c>
      <c r="R1141" s="13">
        <v>27.879439999999999</v>
      </c>
      <c r="S1141" s="14">
        <f t="shared" si="348"/>
        <v>1.394149686145596E-3</v>
      </c>
      <c r="T1141" s="13">
        <v>171.23718299999999</v>
      </c>
      <c r="U1141" s="14">
        <f t="shared" si="349"/>
        <v>7.7035626314279071E-3</v>
      </c>
      <c r="V1141" s="13">
        <v>61.540661</v>
      </c>
      <c r="W1141" s="14">
        <f t="shared" si="350"/>
        <v>3.1263904200407033E-4</v>
      </c>
      <c r="X1141" s="13">
        <v>353.93521099999998</v>
      </c>
      <c r="Y1141" s="14">
        <f t="shared" si="351"/>
        <v>-2.8479368309679565E-3</v>
      </c>
      <c r="Z1141" s="13">
        <v>106.505424</v>
      </c>
      <c r="AA1141" s="14">
        <f t="shared" si="352"/>
        <v>1.7803175414766725E-2</v>
      </c>
      <c r="AB1141" s="13">
        <v>253.734207</v>
      </c>
      <c r="AC1141" s="14">
        <f t="shared" si="353"/>
        <v>1.7464715014595011E-2</v>
      </c>
      <c r="AD1141" s="13">
        <v>180.63136299999999</v>
      </c>
      <c r="AE1141" s="14">
        <f t="shared" si="354"/>
        <v>3.0624399505915667E-2</v>
      </c>
      <c r="AF1141" s="13">
        <v>177.38520800000001</v>
      </c>
      <c r="AG1141" s="14">
        <f t="shared" si="355"/>
        <v>-5.437011099256317E-4</v>
      </c>
      <c r="AH1141" s="13">
        <v>49.270919999999997</v>
      </c>
      <c r="AI1141" s="14">
        <f t="shared" si="356"/>
        <v>1.7446244395606048E-2</v>
      </c>
      <c r="AJ1141" s="13">
        <v>146.592545</v>
      </c>
      <c r="AK1141" s="14">
        <f t="shared" si="357"/>
        <v>-1.5083711876378025E-3</v>
      </c>
      <c r="AL1141" s="13">
        <v>73.699996999999996</v>
      </c>
      <c r="AM1141" s="14">
        <f t="shared" si="358"/>
        <v>-1.3550947958634874E-3</v>
      </c>
      <c r="AN1141" s="13">
        <v>210.57844499999999</v>
      </c>
      <c r="AO1141" s="14">
        <f t="shared" si="359"/>
        <v>-7.2229986858880491E-3</v>
      </c>
    </row>
    <row r="1142" spans="1:41" x14ac:dyDescent="0.2">
      <c r="A1142" s="50">
        <v>44909</v>
      </c>
      <c r="B1142" s="49">
        <v>142.03982500000001</v>
      </c>
      <c r="C1142" s="14">
        <f t="shared" si="340"/>
        <v>-1.5535941812363618E-2</v>
      </c>
      <c r="D1142" s="13">
        <v>91.580001999999993</v>
      </c>
      <c r="E1142" s="14">
        <f t="shared" si="341"/>
        <v>-9.8388584677016055E-3</v>
      </c>
      <c r="F1142" s="13">
        <v>309.290009</v>
      </c>
      <c r="G1142" s="14">
        <f t="shared" si="342"/>
        <v>-9.7332248792365572E-3</v>
      </c>
      <c r="H1142" s="13">
        <v>33.863934</v>
      </c>
      <c r="I1142" s="14">
        <f t="shared" si="343"/>
        <v>-3.7047168657519114E-2</v>
      </c>
      <c r="J1142" s="13">
        <v>47.079788000000001</v>
      </c>
      <c r="K1142" s="14">
        <f t="shared" si="344"/>
        <v>-6.8493110228663445E-3</v>
      </c>
      <c r="L1142" s="13">
        <v>93.844154000000003</v>
      </c>
      <c r="M1142" s="14">
        <f t="shared" si="345"/>
        <v>-5.8077896448509581E-3</v>
      </c>
      <c r="N1142" s="13">
        <v>95.07</v>
      </c>
      <c r="O1142" s="14">
        <f t="shared" si="346"/>
        <v>-5.8558717721177711E-3</v>
      </c>
      <c r="P1142" s="13">
        <v>320.24792500000001</v>
      </c>
      <c r="Q1142" s="14">
        <f t="shared" si="347"/>
        <v>1.6221410864283303E-3</v>
      </c>
      <c r="R1142" s="13">
        <v>27.423355000000001</v>
      </c>
      <c r="S1142" s="14">
        <f t="shared" si="348"/>
        <v>-1.6359187989428703E-2</v>
      </c>
      <c r="T1142" s="13">
        <v>171.762711</v>
      </c>
      <c r="U1142" s="14">
        <f t="shared" si="349"/>
        <v>3.0690063384188893E-3</v>
      </c>
      <c r="V1142" s="13">
        <v>61.540661</v>
      </c>
      <c r="W1142" s="14">
        <f t="shared" si="350"/>
        <v>0</v>
      </c>
      <c r="X1142" s="13">
        <v>354.29196200000001</v>
      </c>
      <c r="Y1142" s="14">
        <f t="shared" si="351"/>
        <v>1.0079556622581975E-3</v>
      </c>
      <c r="Z1142" s="13">
        <v>107.829735</v>
      </c>
      <c r="AA1142" s="14">
        <f t="shared" si="352"/>
        <v>1.2434211801269246E-2</v>
      </c>
      <c r="AB1142" s="13">
        <v>254.030518</v>
      </c>
      <c r="AC1142" s="14">
        <f t="shared" si="353"/>
        <v>1.167800760896176E-3</v>
      </c>
      <c r="AD1142" s="13">
        <v>176.653336</v>
      </c>
      <c r="AE1142" s="14">
        <f t="shared" si="354"/>
        <v>-2.2022903076914679E-2</v>
      </c>
      <c r="AF1142" s="13">
        <v>176.893204</v>
      </c>
      <c r="AG1142" s="14">
        <f t="shared" si="355"/>
        <v>-2.7736472817959656E-3</v>
      </c>
      <c r="AH1142" s="13">
        <v>50.579979000000002</v>
      </c>
      <c r="AI1142" s="14">
        <f t="shared" si="356"/>
        <v>2.6568592589706119E-2</v>
      </c>
      <c r="AJ1142" s="13">
        <v>147.17025799999999</v>
      </c>
      <c r="AK1142" s="14">
        <f t="shared" si="357"/>
        <v>3.9409439272644065E-3</v>
      </c>
      <c r="AL1142" s="13">
        <v>72.629997000000003</v>
      </c>
      <c r="AM1142" s="14">
        <f t="shared" si="358"/>
        <v>-1.4518318094368321E-2</v>
      </c>
      <c r="AN1142" s="13">
        <v>210.85522499999999</v>
      </c>
      <c r="AO1142" s="14">
        <f t="shared" si="359"/>
        <v>1.3143795415528903E-3</v>
      </c>
    </row>
    <row r="1143" spans="1:41" x14ac:dyDescent="0.2">
      <c r="A1143" s="50">
        <v>44910</v>
      </c>
      <c r="B1143" s="49">
        <v>135.38464400000001</v>
      </c>
      <c r="C1143" s="14">
        <f t="shared" si="340"/>
        <v>-4.6854331170852914E-2</v>
      </c>
      <c r="D1143" s="13">
        <v>88.449996999999996</v>
      </c>
      <c r="E1143" s="14">
        <f t="shared" si="341"/>
        <v>-3.4177821922301344E-2</v>
      </c>
      <c r="F1143" s="13">
        <v>301.91000400000001</v>
      </c>
      <c r="G1143" s="14">
        <f t="shared" si="342"/>
        <v>-2.3861116703578933E-2</v>
      </c>
      <c r="H1143" s="13">
        <v>33.155045000000001</v>
      </c>
      <c r="I1143" s="14">
        <f t="shared" si="343"/>
        <v>-2.0933450909749518E-2</v>
      </c>
      <c r="J1143" s="13">
        <v>45.981579000000004</v>
      </c>
      <c r="K1143" s="14">
        <f t="shared" si="344"/>
        <v>-2.3326549388879902E-2</v>
      </c>
      <c r="L1143" s="13">
        <v>90.196037000000004</v>
      </c>
      <c r="M1143" s="14">
        <f t="shared" si="345"/>
        <v>-3.8874206271815259E-2</v>
      </c>
      <c r="N1143" s="13">
        <v>90.860000999999997</v>
      </c>
      <c r="O1143" s="14">
        <f t="shared" si="346"/>
        <v>-4.4283149258441123E-2</v>
      </c>
      <c r="P1143" s="13">
        <v>314.648438</v>
      </c>
      <c r="Q1143" s="14">
        <f t="shared" si="347"/>
        <v>-1.7484850214095848E-2</v>
      </c>
      <c r="R1143" s="13">
        <v>26.346219999999999</v>
      </c>
      <c r="S1143" s="14">
        <f t="shared" si="348"/>
        <v>-3.9278016858258269E-2</v>
      </c>
      <c r="T1143" s="13">
        <v>169.59368900000001</v>
      </c>
      <c r="U1143" s="14">
        <f t="shared" si="349"/>
        <v>-1.2628014470498106E-2</v>
      </c>
      <c r="V1143" s="13">
        <v>60.694344000000001</v>
      </c>
      <c r="W1143" s="14">
        <f t="shared" si="350"/>
        <v>-1.375215973062105E-2</v>
      </c>
      <c r="X1143" s="13">
        <v>343.13336199999998</v>
      </c>
      <c r="Y1143" s="14">
        <f t="shared" si="351"/>
        <v>-3.1495492974238148E-2</v>
      </c>
      <c r="Z1143" s="13">
        <v>105.973755</v>
      </c>
      <c r="AA1143" s="14">
        <f t="shared" si="352"/>
        <v>-1.7212135409588103E-2</v>
      </c>
      <c r="AB1143" s="13">
        <v>245.92228700000001</v>
      </c>
      <c r="AC1143" s="14">
        <f t="shared" si="353"/>
        <v>-3.1918334316036745E-2</v>
      </c>
      <c r="AD1143" s="13">
        <v>169.43689000000001</v>
      </c>
      <c r="AE1143" s="14">
        <f t="shared" si="354"/>
        <v>-4.085089001659159E-2</v>
      </c>
      <c r="AF1143" s="13">
        <v>173.89288300000001</v>
      </c>
      <c r="AG1143" s="14">
        <f t="shared" si="355"/>
        <v>-1.6961199933944293E-2</v>
      </c>
      <c r="AH1143" s="13">
        <v>49.772263000000002</v>
      </c>
      <c r="AI1143" s="14">
        <f t="shared" si="356"/>
        <v>-1.5969085317334764E-2</v>
      </c>
      <c r="AJ1143" s="13">
        <v>145.504456</v>
      </c>
      <c r="AK1143" s="14">
        <f t="shared" si="357"/>
        <v>-1.1318876671399081E-2</v>
      </c>
      <c r="AL1143" s="13">
        <v>69.769997000000004</v>
      </c>
      <c r="AM1143" s="14">
        <f t="shared" si="358"/>
        <v>-3.9377669256960068E-2</v>
      </c>
      <c r="AN1143" s="13">
        <v>205.507721</v>
      </c>
      <c r="AO1143" s="14">
        <f t="shared" si="359"/>
        <v>-2.5361021999810496E-2</v>
      </c>
    </row>
    <row r="1144" spans="1:41" x14ac:dyDescent="0.2">
      <c r="A1144" s="50">
        <v>44911</v>
      </c>
      <c r="B1144" s="49">
        <v>133.41090399999999</v>
      </c>
      <c r="C1144" s="14">
        <f t="shared" si="340"/>
        <v>-1.4578758282217108E-2</v>
      </c>
      <c r="D1144" s="13">
        <v>87.860000999999997</v>
      </c>
      <c r="E1144" s="14">
        <f t="shared" si="341"/>
        <v>-6.6703902771189094E-3</v>
      </c>
      <c r="F1144" s="13">
        <v>300</v>
      </c>
      <c r="G1144" s="14">
        <f t="shared" si="342"/>
        <v>-6.3264018240349884E-3</v>
      </c>
      <c r="H1144" s="13">
        <v>33.040089000000002</v>
      </c>
      <c r="I1144" s="14">
        <f t="shared" si="343"/>
        <v>-3.4672249728510129E-3</v>
      </c>
      <c r="J1144" s="13">
        <v>45.656883000000001</v>
      </c>
      <c r="K1144" s="14">
        <f t="shared" si="344"/>
        <v>-7.0614364939490804E-3</v>
      </c>
      <c r="L1144" s="13">
        <v>89.787375999999995</v>
      </c>
      <c r="M1144" s="14">
        <f t="shared" si="345"/>
        <v>-4.5308088203477315E-3</v>
      </c>
      <c r="N1144" s="13">
        <v>90.260002</v>
      </c>
      <c r="O1144" s="14">
        <f t="shared" si="346"/>
        <v>-6.6035548469782768E-3</v>
      </c>
      <c r="P1144" s="13">
        <v>310.55682400000001</v>
      </c>
      <c r="Q1144" s="14">
        <f t="shared" si="347"/>
        <v>-1.300376390236524E-2</v>
      </c>
      <c r="R1144" s="13">
        <v>26.123028000000001</v>
      </c>
      <c r="S1144" s="14">
        <f t="shared" si="348"/>
        <v>-8.4714998963797417E-3</v>
      </c>
      <c r="T1144" s="13">
        <v>167.85467499999999</v>
      </c>
      <c r="U1144" s="14">
        <f t="shared" si="349"/>
        <v>-1.0254001845552363E-2</v>
      </c>
      <c r="V1144" s="13">
        <v>60.348121999999996</v>
      </c>
      <c r="W1144" s="14">
        <f t="shared" si="350"/>
        <v>-5.7043536050080945E-3</v>
      </c>
      <c r="X1144" s="13">
        <v>342.72705100000002</v>
      </c>
      <c r="Y1144" s="14">
        <f t="shared" si="351"/>
        <v>-1.1841197767297196E-3</v>
      </c>
      <c r="Z1144" s="13">
        <v>105.558098</v>
      </c>
      <c r="AA1144" s="14">
        <f t="shared" si="352"/>
        <v>-3.9222635830917785E-3</v>
      </c>
      <c r="AB1144" s="13">
        <v>241.655869</v>
      </c>
      <c r="AC1144" s="14">
        <f t="shared" si="353"/>
        <v>-1.7348643150834175E-2</v>
      </c>
      <c r="AD1144" s="13">
        <v>165.62875399999999</v>
      </c>
      <c r="AE1144" s="14">
        <f t="shared" si="354"/>
        <v>-2.247524727348349E-2</v>
      </c>
      <c r="AF1144" s="13">
        <v>173.97970599999999</v>
      </c>
      <c r="AG1144" s="14">
        <f t="shared" si="355"/>
        <v>4.9929012908478398E-4</v>
      </c>
      <c r="AH1144" s="13">
        <v>47.720474000000003</v>
      </c>
      <c r="AI1144" s="14">
        <f t="shared" si="356"/>
        <v>-4.1223542518048606E-2</v>
      </c>
      <c r="AJ1144" s="13">
        <v>144.859283</v>
      </c>
      <c r="AK1144" s="14">
        <f t="shared" si="357"/>
        <v>-4.4340428996896275E-3</v>
      </c>
      <c r="AL1144" s="13">
        <v>69.260002</v>
      </c>
      <c r="AM1144" s="14">
        <f t="shared" si="358"/>
        <v>-7.3096606267591957E-3</v>
      </c>
      <c r="AN1144" s="13">
        <v>204.49949599999999</v>
      </c>
      <c r="AO1144" s="14">
        <f t="shared" si="359"/>
        <v>-4.906020051674842E-3</v>
      </c>
    </row>
    <row r="1145" spans="1:41" x14ac:dyDescent="0.2">
      <c r="A1145" s="50">
        <v>44914</v>
      </c>
      <c r="B1145" s="49">
        <v>131.28840600000001</v>
      </c>
      <c r="C1145" s="14">
        <f t="shared" si="340"/>
        <v>-1.5909479183200625E-2</v>
      </c>
      <c r="D1145" s="13">
        <v>84.919998000000007</v>
      </c>
      <c r="E1145" s="14">
        <f t="shared" si="341"/>
        <v>-3.3462360192779816E-2</v>
      </c>
      <c r="F1145" s="13">
        <v>300.02999899999998</v>
      </c>
      <c r="G1145" s="14">
        <f t="shared" si="342"/>
        <v>9.9996666666601897E-5</v>
      </c>
      <c r="H1145" s="13">
        <v>32.551529000000002</v>
      </c>
      <c r="I1145" s="14">
        <f t="shared" si="343"/>
        <v>-1.4786885107966885E-2</v>
      </c>
      <c r="J1145" s="13">
        <v>45.265349999999998</v>
      </c>
      <c r="K1145" s="14">
        <f t="shared" si="344"/>
        <v>-8.5755525623596451E-3</v>
      </c>
      <c r="L1145" s="13">
        <v>85.501343000000006</v>
      </c>
      <c r="M1145" s="14">
        <f t="shared" si="345"/>
        <v>-4.7735363153946997E-2</v>
      </c>
      <c r="N1145" s="13">
        <v>88.440002000000007</v>
      </c>
      <c r="O1145" s="14">
        <f t="shared" si="346"/>
        <v>-2.0163970304365786E-2</v>
      </c>
      <c r="P1145" s="13">
        <v>304.78439300000002</v>
      </c>
      <c r="Q1145" s="14">
        <f t="shared" si="347"/>
        <v>-1.858735842816317E-2</v>
      </c>
      <c r="R1145" s="13">
        <v>25.996877999999999</v>
      </c>
      <c r="S1145" s="14">
        <f t="shared" si="348"/>
        <v>-4.8290726480867407E-3</v>
      </c>
      <c r="T1145" s="13">
        <v>167.67309599999999</v>
      </c>
      <c r="U1145" s="14">
        <f t="shared" si="349"/>
        <v>-1.0817631382623594E-3</v>
      </c>
      <c r="V1145" s="13">
        <v>60.434680999999998</v>
      </c>
      <c r="W1145" s="14">
        <f t="shared" si="350"/>
        <v>1.4343279812418785E-3</v>
      </c>
      <c r="X1145" s="13">
        <v>338.18826300000001</v>
      </c>
      <c r="Y1145" s="14">
        <f t="shared" si="351"/>
        <v>-1.3243156578265025E-2</v>
      </c>
      <c r="Z1145" s="13">
        <v>105.7901</v>
      </c>
      <c r="AA1145" s="14">
        <f t="shared" si="352"/>
        <v>2.1978607458423838E-3</v>
      </c>
      <c r="AB1145" s="13">
        <v>237.46843000000001</v>
      </c>
      <c r="AC1145" s="14">
        <f t="shared" si="353"/>
        <v>-1.7328108012969357E-2</v>
      </c>
      <c r="AD1145" s="13">
        <v>162.46028100000001</v>
      </c>
      <c r="AE1145" s="14">
        <f t="shared" si="354"/>
        <v>-1.9129969425477733E-2</v>
      </c>
      <c r="AF1145" s="13">
        <v>174.94444300000001</v>
      </c>
      <c r="AG1145" s="14">
        <f t="shared" si="355"/>
        <v>5.5451122557939048E-3</v>
      </c>
      <c r="AH1145" s="13">
        <v>47.683334000000002</v>
      </c>
      <c r="AI1145" s="14">
        <f t="shared" si="356"/>
        <v>-7.7828229451371023E-4</v>
      </c>
      <c r="AJ1145" s="13">
        <v>144.82077000000001</v>
      </c>
      <c r="AK1145" s="14">
        <f t="shared" si="357"/>
        <v>-2.6586490836066901E-4</v>
      </c>
      <c r="AL1145" s="13">
        <v>68.949996999999996</v>
      </c>
      <c r="AM1145" s="14">
        <f t="shared" si="358"/>
        <v>-4.4759600209078876E-3</v>
      </c>
      <c r="AN1145" s="13">
        <v>202.45343</v>
      </c>
      <c r="AO1145" s="14">
        <f t="shared" si="359"/>
        <v>-1.0005237372320952E-2</v>
      </c>
    </row>
    <row r="1146" spans="1:41" x14ac:dyDescent="0.2">
      <c r="A1146" s="50">
        <v>44915</v>
      </c>
      <c r="B1146" s="49">
        <v>131.21897899999999</v>
      </c>
      <c r="C1146" s="14">
        <f t="shared" si="340"/>
        <v>-5.2881287933392862E-4</v>
      </c>
      <c r="D1146" s="13">
        <v>85.190002000000007</v>
      </c>
      <c r="E1146" s="14">
        <f t="shared" si="341"/>
        <v>3.1795102020610866E-3</v>
      </c>
      <c r="F1146" s="13">
        <v>302</v>
      </c>
      <c r="G1146" s="14">
        <f t="shared" si="342"/>
        <v>6.5660134205447473E-3</v>
      </c>
      <c r="H1146" s="13">
        <v>32.963455000000003</v>
      </c>
      <c r="I1146" s="14">
        <f t="shared" si="343"/>
        <v>1.2654582216399257E-2</v>
      </c>
      <c r="J1146" s="13">
        <v>45.236697999999997</v>
      </c>
      <c r="K1146" s="14">
        <f t="shared" si="344"/>
        <v>-6.329786470224974E-4</v>
      </c>
      <c r="L1146" s="13">
        <v>86.737312000000003</v>
      </c>
      <c r="M1146" s="14">
        <f t="shared" si="345"/>
        <v>1.4455550715735566E-2</v>
      </c>
      <c r="N1146" s="13">
        <v>89.019997000000004</v>
      </c>
      <c r="O1146" s="14">
        <f t="shared" si="346"/>
        <v>6.5580618146072744E-3</v>
      </c>
      <c r="P1146" s="13">
        <v>302.39288299999998</v>
      </c>
      <c r="Q1146" s="14">
        <f t="shared" si="347"/>
        <v>-7.8465631932801427E-3</v>
      </c>
      <c r="R1146" s="13">
        <v>25.657238</v>
      </c>
      <c r="S1146" s="14">
        <f t="shared" si="348"/>
        <v>-1.3064645685531895E-2</v>
      </c>
      <c r="T1146" s="13">
        <v>167.85467499999999</v>
      </c>
      <c r="U1146" s="14">
        <f t="shared" si="349"/>
        <v>1.0829346170120324E-3</v>
      </c>
      <c r="V1146" s="13">
        <v>60.386597000000002</v>
      </c>
      <c r="W1146" s="14">
        <f t="shared" si="350"/>
        <v>-7.9563587007258629E-4</v>
      </c>
      <c r="X1146" s="13">
        <v>339.863068</v>
      </c>
      <c r="Y1146" s="14">
        <f t="shared" si="351"/>
        <v>4.9522859993518242E-3</v>
      </c>
      <c r="Z1146" s="13">
        <v>106.051086</v>
      </c>
      <c r="AA1146" s="14">
        <f t="shared" si="352"/>
        <v>2.4670172350720332E-3</v>
      </c>
      <c r="AB1146" s="13">
        <v>238.80169699999999</v>
      </c>
      <c r="AC1146" s="14">
        <f t="shared" si="353"/>
        <v>5.6145021045532761E-3</v>
      </c>
      <c r="AD1146" s="13">
        <v>160.77114900000001</v>
      </c>
      <c r="AE1146" s="14">
        <f t="shared" si="354"/>
        <v>-1.0397199793098943E-2</v>
      </c>
      <c r="AF1146" s="13">
        <v>174.83833300000001</v>
      </c>
      <c r="AG1146" s="14">
        <f t="shared" si="355"/>
        <v>-6.0653541307398307E-4</v>
      </c>
      <c r="AH1146" s="13">
        <v>47.646197999999998</v>
      </c>
      <c r="AI1146" s="14">
        <f t="shared" si="356"/>
        <v>-7.7880460288293207E-4</v>
      </c>
      <c r="AJ1146" s="13">
        <v>144.87855500000001</v>
      </c>
      <c r="AK1146" s="14">
        <f t="shared" si="357"/>
        <v>3.9901044580825662E-4</v>
      </c>
      <c r="AL1146" s="13">
        <v>68.760002</v>
      </c>
      <c r="AM1146" s="14">
        <f t="shared" si="358"/>
        <v>-2.7555476180802785E-3</v>
      </c>
      <c r="AN1146" s="13">
        <v>202.987167</v>
      </c>
      <c r="AO1146" s="14">
        <f t="shared" si="359"/>
        <v>2.6363445657602291E-3</v>
      </c>
    </row>
    <row r="1147" spans="1:41" x14ac:dyDescent="0.2">
      <c r="A1147" s="50">
        <v>44916</v>
      </c>
      <c r="B1147" s="49">
        <v>134.34321600000001</v>
      </c>
      <c r="C1147" s="14">
        <f t="shared" si="340"/>
        <v>2.3809337824523213E-2</v>
      </c>
      <c r="D1147" s="13">
        <v>86.769997000000004</v>
      </c>
      <c r="E1147" s="14">
        <f t="shared" si="341"/>
        <v>1.8546718663065676E-2</v>
      </c>
      <c r="F1147" s="13">
        <v>307.82000699999998</v>
      </c>
      <c r="G1147" s="14">
        <f t="shared" si="342"/>
        <v>1.9271546357615854E-2</v>
      </c>
      <c r="H1147" s="13">
        <v>33.605286</v>
      </c>
      <c r="I1147" s="14">
        <f t="shared" si="343"/>
        <v>1.9470986885324892E-2</v>
      </c>
      <c r="J1147" s="13">
        <v>45.513641</v>
      </c>
      <c r="K1147" s="14">
        <f t="shared" si="344"/>
        <v>6.1220869834488489E-3</v>
      </c>
      <c r="L1147" s="13">
        <v>86.637634000000006</v>
      </c>
      <c r="M1147" s="14">
        <f t="shared" si="345"/>
        <v>-1.1491940169877646E-3</v>
      </c>
      <c r="N1147" s="13">
        <v>89.580001999999993</v>
      </c>
      <c r="O1147" s="14">
        <f t="shared" si="346"/>
        <v>6.2907775654046372E-3</v>
      </c>
      <c r="P1147" s="13">
        <v>306.73416099999997</v>
      </c>
      <c r="Q1147" s="14">
        <f t="shared" si="347"/>
        <v>1.4356415921336296E-2</v>
      </c>
      <c r="R1147" s="13">
        <v>26.035689999999999</v>
      </c>
      <c r="S1147" s="14">
        <f t="shared" si="348"/>
        <v>1.4750301649772313E-2</v>
      </c>
      <c r="T1147" s="13">
        <v>169.77522300000001</v>
      </c>
      <c r="U1147" s="14">
        <f t="shared" si="349"/>
        <v>1.1441730770977987E-2</v>
      </c>
      <c r="V1147" s="13">
        <v>61.357933000000003</v>
      </c>
      <c r="W1147" s="14">
        <f t="shared" si="350"/>
        <v>1.6085291244346767E-2</v>
      </c>
      <c r="X1147" s="13">
        <v>342.57839999999999</v>
      </c>
      <c r="Y1147" s="14">
        <f t="shared" si="351"/>
        <v>7.9894882841462511E-3</v>
      </c>
      <c r="Z1147" s="13">
        <v>107.404404</v>
      </c>
      <c r="AA1147" s="14">
        <f t="shared" si="352"/>
        <v>1.2761000863301009E-2</v>
      </c>
      <c r="AB1147" s="13">
        <v>241.39906300000001</v>
      </c>
      <c r="AC1147" s="14">
        <f t="shared" si="353"/>
        <v>1.087666474999982E-2</v>
      </c>
      <c r="AD1147" s="13">
        <v>164.92907700000001</v>
      </c>
      <c r="AE1147" s="14">
        <f t="shared" si="354"/>
        <v>2.5862401468562002E-2</v>
      </c>
      <c r="AF1147" s="13">
        <v>176.06353799999999</v>
      </c>
      <c r="AG1147" s="14">
        <f t="shared" si="355"/>
        <v>7.0076451712679511E-3</v>
      </c>
      <c r="AH1147" s="13">
        <v>47.961857000000002</v>
      </c>
      <c r="AI1147" s="14">
        <f t="shared" si="356"/>
        <v>6.6250616680896268E-3</v>
      </c>
      <c r="AJ1147" s="13">
        <v>146.207367</v>
      </c>
      <c r="AK1147" s="14">
        <f t="shared" si="357"/>
        <v>9.1719026325185471E-3</v>
      </c>
      <c r="AL1147" s="13">
        <v>69.209998999999996</v>
      </c>
      <c r="AM1147" s="14">
        <f t="shared" si="358"/>
        <v>6.5444587974270441E-3</v>
      </c>
      <c r="AN1147" s="13">
        <v>204.42044100000001</v>
      </c>
      <c r="AO1147" s="14">
        <f t="shared" si="359"/>
        <v>7.0609094219242774E-3</v>
      </c>
    </row>
    <row r="1148" spans="1:41" x14ac:dyDescent="0.2">
      <c r="A1148" s="50">
        <v>44917</v>
      </c>
      <c r="B1148" s="49">
        <v>131.14953600000001</v>
      </c>
      <c r="C1148" s="14">
        <f t="shared" si="340"/>
        <v>-2.377254389979766E-2</v>
      </c>
      <c r="D1148" s="13">
        <v>83.790001000000004</v>
      </c>
      <c r="E1148" s="14">
        <f t="shared" si="341"/>
        <v>-3.4343622254591089E-2</v>
      </c>
      <c r="F1148" s="13">
        <v>302.69000199999999</v>
      </c>
      <c r="G1148" s="14">
        <f t="shared" si="342"/>
        <v>-1.6665599647004092E-2</v>
      </c>
      <c r="H1148" s="13">
        <v>33.356216000000003</v>
      </c>
      <c r="I1148" s="14">
        <f t="shared" si="343"/>
        <v>-7.411631610574454E-3</v>
      </c>
      <c r="J1148" s="13">
        <v>45.188957000000002</v>
      </c>
      <c r="K1148" s="14">
        <f t="shared" si="344"/>
        <v>-7.1337733669779579E-3</v>
      </c>
      <c r="L1148" s="13">
        <v>86.388451000000003</v>
      </c>
      <c r="M1148" s="14">
        <f t="shared" si="345"/>
        <v>-2.8761519503176514E-3</v>
      </c>
      <c r="N1148" s="13">
        <v>87.760002</v>
      </c>
      <c r="O1148" s="14">
        <f t="shared" si="346"/>
        <v>-2.0317034598860473E-2</v>
      </c>
      <c r="P1148" s="13">
        <v>303.62228399999998</v>
      </c>
      <c r="Q1148" s="14">
        <f t="shared" si="347"/>
        <v>-1.0145192142455906E-2</v>
      </c>
      <c r="R1148" s="13">
        <v>25.201150999999999</v>
      </c>
      <c r="S1148" s="14">
        <f t="shared" si="348"/>
        <v>-3.2053654041817148E-2</v>
      </c>
      <c r="T1148" s="13">
        <v>169.15415999999999</v>
      </c>
      <c r="U1148" s="14">
        <f t="shared" si="349"/>
        <v>-3.6581486333846502E-3</v>
      </c>
      <c r="V1148" s="13">
        <v>60.915543</v>
      </c>
      <c r="W1148" s="14">
        <f t="shared" si="350"/>
        <v>-7.2099886415666337E-3</v>
      </c>
      <c r="X1148" s="13">
        <v>338.44589200000001</v>
      </c>
      <c r="Y1148" s="14">
        <f t="shared" si="351"/>
        <v>-1.2062955516167873E-2</v>
      </c>
      <c r="Z1148" s="13">
        <v>107.53006000000001</v>
      </c>
      <c r="AA1148" s="14">
        <f t="shared" si="352"/>
        <v>1.1699334042205578E-3</v>
      </c>
      <c r="AB1148" s="13">
        <v>235.23644999999999</v>
      </c>
      <c r="AC1148" s="14">
        <f t="shared" si="353"/>
        <v>-2.5528736207232172E-2</v>
      </c>
      <c r="AD1148" s="13">
        <v>153.31475800000001</v>
      </c>
      <c r="AE1148" s="14">
        <f t="shared" si="354"/>
        <v>-7.0420081232856147E-2</v>
      </c>
      <c r="AF1148" s="13">
        <v>174.703262</v>
      </c>
      <c r="AG1148" s="14">
        <f t="shared" si="355"/>
        <v>-7.7260517166251041E-3</v>
      </c>
      <c r="AH1148" s="13">
        <v>47.943286999999998</v>
      </c>
      <c r="AI1148" s="14">
        <f t="shared" si="356"/>
        <v>-3.8718267309800769E-4</v>
      </c>
      <c r="AJ1148" s="13">
        <v>146.544388</v>
      </c>
      <c r="AK1148" s="14">
        <f t="shared" si="357"/>
        <v>2.3050890452052109E-3</v>
      </c>
      <c r="AL1148" s="13">
        <v>68.569999999999993</v>
      </c>
      <c r="AM1148" s="14">
        <f t="shared" si="358"/>
        <v>-9.247204294859257E-3</v>
      </c>
      <c r="AN1148" s="13">
        <v>202.69064299999999</v>
      </c>
      <c r="AO1148" s="14">
        <f t="shared" si="359"/>
        <v>-8.461961981581001E-3</v>
      </c>
    </row>
    <row r="1149" spans="1:41" x14ac:dyDescent="0.2">
      <c r="A1149" s="50">
        <v>44918</v>
      </c>
      <c r="B1149" s="49">
        <v>130.782578</v>
      </c>
      <c r="C1149" s="14">
        <f t="shared" si="340"/>
        <v>-2.7980121866386654E-3</v>
      </c>
      <c r="D1149" s="13">
        <v>85.25</v>
      </c>
      <c r="E1149" s="14">
        <f t="shared" si="341"/>
        <v>1.7424501522562252E-2</v>
      </c>
      <c r="F1149" s="13">
        <v>306.48998999999998</v>
      </c>
      <c r="G1149" s="14">
        <f t="shared" si="342"/>
        <v>1.2554058524866685E-2</v>
      </c>
      <c r="H1149" s="13">
        <v>33.662762000000001</v>
      </c>
      <c r="I1149" s="14">
        <f t="shared" si="343"/>
        <v>9.1900711999226559E-3</v>
      </c>
      <c r="J1149" s="13">
        <v>45.341746999999998</v>
      </c>
      <c r="K1149" s="14">
        <f t="shared" si="344"/>
        <v>3.3811357938620112E-3</v>
      </c>
      <c r="L1149" s="13">
        <v>87.724097999999998</v>
      </c>
      <c r="M1149" s="14">
        <f t="shared" si="345"/>
        <v>1.5460943963446994E-2</v>
      </c>
      <c r="N1149" s="13">
        <v>89.230002999999996</v>
      </c>
      <c r="O1149" s="14">
        <f t="shared" si="346"/>
        <v>1.6750238907241588E-2</v>
      </c>
      <c r="P1149" s="13">
        <v>306.12905899999998</v>
      </c>
      <c r="Q1149" s="14">
        <f t="shared" si="347"/>
        <v>8.2562286502001481E-3</v>
      </c>
      <c r="R1149" s="13">
        <v>25.317598</v>
      </c>
      <c r="S1149" s="14">
        <f t="shared" si="348"/>
        <v>4.620701649698411E-3</v>
      </c>
      <c r="T1149" s="13">
        <v>169.58412200000001</v>
      </c>
      <c r="U1149" s="14">
        <f t="shared" si="349"/>
        <v>2.5418352111470366E-3</v>
      </c>
      <c r="V1149" s="13">
        <v>61.377170999999997</v>
      </c>
      <c r="W1149" s="14">
        <f t="shared" si="350"/>
        <v>7.5781644103540824E-3</v>
      </c>
      <c r="X1149" s="13">
        <v>340.50720200000001</v>
      </c>
      <c r="Y1149" s="14">
        <f t="shared" si="351"/>
        <v>6.0905156443735731E-3</v>
      </c>
      <c r="Z1149" s="13">
        <v>108.12938699999999</v>
      </c>
      <c r="AA1149" s="14">
        <f t="shared" si="352"/>
        <v>5.5735763562299034E-3</v>
      </c>
      <c r="AB1149" s="13">
        <v>235.769745</v>
      </c>
      <c r="AC1149" s="14">
        <f t="shared" si="353"/>
        <v>2.2670593779152703E-3</v>
      </c>
      <c r="AD1149" s="13">
        <v>151.98542800000001</v>
      </c>
      <c r="AE1149" s="14">
        <f t="shared" si="354"/>
        <v>-8.6705938641601366E-3</v>
      </c>
      <c r="AF1149" s="13">
        <v>175.83200099999999</v>
      </c>
      <c r="AG1149" s="14">
        <f t="shared" si="355"/>
        <v>6.460892527581974E-3</v>
      </c>
      <c r="AH1149" s="13">
        <v>48.119694000000003</v>
      </c>
      <c r="AI1149" s="14">
        <f t="shared" si="356"/>
        <v>3.6794932312422812E-3</v>
      </c>
      <c r="AJ1149" s="13">
        <v>146.95841999999999</v>
      </c>
      <c r="AK1149" s="14">
        <f t="shared" si="357"/>
        <v>2.8253009593242062E-3</v>
      </c>
      <c r="AL1149" s="13">
        <v>69.029999000000004</v>
      </c>
      <c r="AM1149" s="14">
        <f t="shared" si="358"/>
        <v>6.708458509552484E-3</v>
      </c>
      <c r="AN1149" s="13">
        <v>203.451752</v>
      </c>
      <c r="AO1149" s="14">
        <f t="shared" si="359"/>
        <v>3.7550278036269091E-3</v>
      </c>
    </row>
    <row r="1150" spans="1:41" x14ac:dyDescent="0.2">
      <c r="A1150" s="50">
        <v>44922</v>
      </c>
      <c r="B1150" s="49">
        <v>128.967499</v>
      </c>
      <c r="C1150" s="14">
        <f t="shared" si="340"/>
        <v>-1.3878599334538277E-2</v>
      </c>
      <c r="D1150" s="13">
        <v>83.040001000000004</v>
      </c>
      <c r="E1150" s="14">
        <f t="shared" si="341"/>
        <v>-2.5923741935483857E-2</v>
      </c>
      <c r="F1150" s="13">
        <v>305.54998799999998</v>
      </c>
      <c r="G1150" s="14">
        <f t="shared" si="342"/>
        <v>-3.0669908664879841E-3</v>
      </c>
      <c r="H1150" s="13">
        <v>33.528647999999997</v>
      </c>
      <c r="I1150" s="14">
        <f t="shared" si="343"/>
        <v>-3.9840462288864842E-3</v>
      </c>
      <c r="J1150" s="13">
        <v>45.389499999999998</v>
      </c>
      <c r="K1150" s="14">
        <f t="shared" si="344"/>
        <v>1.053179534524773E-3</v>
      </c>
      <c r="L1150" s="13">
        <v>86.089432000000002</v>
      </c>
      <c r="M1150" s="14">
        <f t="shared" si="345"/>
        <v>-1.86341727902406E-2</v>
      </c>
      <c r="N1150" s="13">
        <v>87.389999000000003</v>
      </c>
      <c r="O1150" s="14">
        <f t="shared" si="346"/>
        <v>-2.0620911555948251E-2</v>
      </c>
      <c r="P1150" s="13">
        <v>306.91665599999999</v>
      </c>
      <c r="Q1150" s="14">
        <f t="shared" si="347"/>
        <v>2.5727613137176419E-3</v>
      </c>
      <c r="R1150" s="13">
        <v>25.172041</v>
      </c>
      <c r="S1150" s="14">
        <f t="shared" si="348"/>
        <v>-5.7492420884477369E-3</v>
      </c>
      <c r="T1150" s="13">
        <v>169.53634600000001</v>
      </c>
      <c r="U1150" s="14">
        <f t="shared" si="349"/>
        <v>-2.8172448833385655E-4</v>
      </c>
      <c r="V1150" s="13">
        <v>61.752239000000003</v>
      </c>
      <c r="W1150" s="14">
        <f t="shared" si="350"/>
        <v>6.1108714182998014E-3</v>
      </c>
      <c r="X1150" s="13">
        <v>343.04415899999998</v>
      </c>
      <c r="Y1150" s="14">
        <f t="shared" si="351"/>
        <v>7.4505237630773102E-3</v>
      </c>
      <c r="Z1150" s="13">
        <v>108.38072200000001</v>
      </c>
      <c r="AA1150" s="14">
        <f t="shared" si="352"/>
        <v>2.3243912406532008E-3</v>
      </c>
      <c r="AB1150" s="13">
        <v>234.02171300000001</v>
      </c>
      <c r="AC1150" s="14">
        <f t="shared" si="353"/>
        <v>-7.414148918895358E-3</v>
      </c>
      <c r="AD1150" s="13">
        <v>141.14077800000001</v>
      </c>
      <c r="AE1150" s="14">
        <f t="shared" si="354"/>
        <v>-7.1353222099687086E-2</v>
      </c>
      <c r="AF1150" s="13">
        <v>176.61343400000001</v>
      </c>
      <c r="AG1150" s="14">
        <f t="shared" si="355"/>
        <v>4.444202395217145E-3</v>
      </c>
      <c r="AH1150" s="13">
        <v>47.469799000000002</v>
      </c>
      <c r="AI1150" s="14">
        <f t="shared" si="356"/>
        <v>-1.3505800764235909E-2</v>
      </c>
      <c r="AJ1150" s="13">
        <v>148.23907500000001</v>
      </c>
      <c r="AK1150" s="14">
        <f t="shared" si="357"/>
        <v>8.714403706844509E-3</v>
      </c>
      <c r="AL1150" s="13">
        <v>68.330001999999993</v>
      </c>
      <c r="AM1150" s="14">
        <f t="shared" si="358"/>
        <v>-1.0140475302629071E-2</v>
      </c>
      <c r="AN1150" s="13">
        <v>203.90643299999999</v>
      </c>
      <c r="AO1150" s="14">
        <f t="shared" si="359"/>
        <v>2.2348345272544812E-3</v>
      </c>
    </row>
    <row r="1151" spans="1:41" x14ac:dyDescent="0.2">
      <c r="A1151" s="50">
        <v>44923</v>
      </c>
      <c r="B1151" s="49">
        <v>125.01011699999999</v>
      </c>
      <c r="C1151" s="14">
        <f t="shared" si="340"/>
        <v>-3.0685110827806339E-2</v>
      </c>
      <c r="D1151" s="13">
        <v>81.819999999999993</v>
      </c>
      <c r="E1151" s="14">
        <f t="shared" si="341"/>
        <v>-1.4691726701689389E-2</v>
      </c>
      <c r="F1151" s="13">
        <v>303.42999300000002</v>
      </c>
      <c r="G1151" s="14">
        <f t="shared" si="342"/>
        <v>-6.9382918777923797E-3</v>
      </c>
      <c r="H1151" s="13">
        <v>33.164616000000002</v>
      </c>
      <c r="I1151" s="14">
        <f t="shared" si="343"/>
        <v>-1.0857342055665242E-2</v>
      </c>
      <c r="J1151" s="13">
        <v>44.950211000000003</v>
      </c>
      <c r="K1151" s="14">
        <f t="shared" si="344"/>
        <v>-9.6782075149537405E-3</v>
      </c>
      <c r="L1151" s="13">
        <v>83.896568000000002</v>
      </c>
      <c r="M1151" s="14">
        <f t="shared" si="345"/>
        <v>-2.5471930166759638E-2</v>
      </c>
      <c r="N1151" s="13">
        <v>86.019997000000004</v>
      </c>
      <c r="O1151" s="14">
        <f t="shared" si="346"/>
        <v>-1.5676873963575644E-2</v>
      </c>
      <c r="P1151" s="13">
        <v>303.24771099999998</v>
      </c>
      <c r="Q1151" s="14">
        <f t="shared" si="347"/>
        <v>-1.1954206225940345E-2</v>
      </c>
      <c r="R1151" s="13">
        <v>24.783881999999998</v>
      </c>
      <c r="S1151" s="14">
        <f t="shared" si="348"/>
        <v>-1.5420243435961378E-2</v>
      </c>
      <c r="T1151" s="13">
        <v>168.800613</v>
      </c>
      <c r="U1151" s="14">
        <f t="shared" si="349"/>
        <v>-4.3396771097096165E-3</v>
      </c>
      <c r="V1151" s="13">
        <v>61.136733999999997</v>
      </c>
      <c r="W1151" s="14">
        <f t="shared" si="350"/>
        <v>-9.9673309011517608E-3</v>
      </c>
      <c r="X1151" s="13">
        <v>338.87204000000003</v>
      </c>
      <c r="Y1151" s="14">
        <f t="shared" si="351"/>
        <v>-1.2162046461196119E-2</v>
      </c>
      <c r="Z1151" s="13">
        <v>107.375412</v>
      </c>
      <c r="AA1151" s="14">
        <f t="shared" si="352"/>
        <v>-9.2757270984041851E-3</v>
      </c>
      <c r="AB1151" s="13">
        <v>231.62185700000001</v>
      </c>
      <c r="AC1151" s="14">
        <f t="shared" si="353"/>
        <v>-1.025484331874793E-2</v>
      </c>
      <c r="AD1151" s="13">
        <v>140.29118299999999</v>
      </c>
      <c r="AE1151" s="14">
        <f t="shared" si="354"/>
        <v>-6.0194864449452101E-3</v>
      </c>
      <c r="AF1151" s="13">
        <v>175.33998099999999</v>
      </c>
      <c r="AG1151" s="14">
        <f t="shared" si="355"/>
        <v>-7.210397143401992E-3</v>
      </c>
      <c r="AH1151" s="13">
        <v>47.163421999999997</v>
      </c>
      <c r="AI1151" s="14">
        <f t="shared" si="356"/>
        <v>-6.4541457190497864E-3</v>
      </c>
      <c r="AJ1151" s="13">
        <v>146.32290599999999</v>
      </c>
      <c r="AK1151" s="14">
        <f t="shared" si="357"/>
        <v>-1.2926207209536522E-2</v>
      </c>
      <c r="AL1151" s="13">
        <v>67.550003000000004</v>
      </c>
      <c r="AM1151" s="14">
        <f t="shared" si="358"/>
        <v>-1.141517601594666E-2</v>
      </c>
      <c r="AN1151" s="13">
        <v>202.621475</v>
      </c>
      <c r="AO1151" s="14">
        <f t="shared" si="359"/>
        <v>-6.3017040762023413E-3</v>
      </c>
    </row>
    <row r="1152" spans="1:41" x14ac:dyDescent="0.2">
      <c r="A1152" s="50">
        <v>44924</v>
      </c>
      <c r="B1152" s="49">
        <v>128.550949</v>
      </c>
      <c r="C1152" s="14">
        <f t="shared" si="340"/>
        <v>2.8324363539312669E-2</v>
      </c>
      <c r="D1152" s="13">
        <v>84.18</v>
      </c>
      <c r="E1152" s="14">
        <f t="shared" si="341"/>
        <v>2.8843803471034102E-2</v>
      </c>
      <c r="F1152" s="13">
        <v>309.05999800000001</v>
      </c>
      <c r="G1152" s="14">
        <f t="shared" si="342"/>
        <v>1.855454348575214E-2</v>
      </c>
      <c r="H1152" s="13">
        <v>33.576546</v>
      </c>
      <c r="I1152" s="14">
        <f t="shared" si="343"/>
        <v>1.2420767965472645E-2</v>
      </c>
      <c r="J1152" s="13">
        <v>45.360844</v>
      </c>
      <c r="K1152" s="14">
        <f t="shared" si="344"/>
        <v>9.1352852603960866E-3</v>
      </c>
      <c r="L1152" s="13">
        <v>86.896797000000007</v>
      </c>
      <c r="M1152" s="14">
        <f t="shared" si="345"/>
        <v>3.576104567233318E-2</v>
      </c>
      <c r="N1152" s="13">
        <v>88.449996999999996</v>
      </c>
      <c r="O1152" s="14">
        <f t="shared" si="346"/>
        <v>2.8249245346985807E-2</v>
      </c>
      <c r="P1152" s="13">
        <v>307.74267600000002</v>
      </c>
      <c r="Q1152" s="14">
        <f t="shared" si="347"/>
        <v>1.4822749972876359E-2</v>
      </c>
      <c r="R1152" s="13">
        <v>25.434045999999999</v>
      </c>
      <c r="S1152" s="14">
        <f t="shared" si="348"/>
        <v>2.6233339877909323E-2</v>
      </c>
      <c r="T1152" s="13">
        <v>169.660583</v>
      </c>
      <c r="U1152" s="14">
        <f t="shared" si="349"/>
        <v>5.0945905036494654E-3</v>
      </c>
      <c r="V1152" s="13">
        <v>61.502197000000002</v>
      </c>
      <c r="W1152" s="14">
        <f t="shared" si="350"/>
        <v>5.9777972437979887E-3</v>
      </c>
      <c r="X1152" s="13">
        <v>345.07568400000002</v>
      </c>
      <c r="Y1152" s="14">
        <f t="shared" si="351"/>
        <v>1.8306744929442953E-2</v>
      </c>
      <c r="Z1152" s="13">
        <v>107.124062</v>
      </c>
      <c r="AA1152" s="14">
        <f t="shared" si="352"/>
        <v>-2.3408524849245493E-3</v>
      </c>
      <c r="AB1152" s="13">
        <v>238.021469</v>
      </c>
      <c r="AC1152" s="14">
        <f t="shared" si="353"/>
        <v>2.7629568655085812E-2</v>
      </c>
      <c r="AD1152" s="13">
        <v>145.95838900000001</v>
      </c>
      <c r="AE1152" s="14">
        <f t="shared" si="354"/>
        <v>4.0396024032387068E-2</v>
      </c>
      <c r="AF1152" s="13">
        <v>175.561859</v>
      </c>
      <c r="AG1152" s="14">
        <f t="shared" si="355"/>
        <v>1.2654159007807753E-3</v>
      </c>
      <c r="AH1152" s="13">
        <v>47.655487000000001</v>
      </c>
      <c r="AI1152" s="14">
        <f t="shared" si="356"/>
        <v>1.0433191213309323E-2</v>
      </c>
      <c r="AJ1152" s="13">
        <v>146.929565</v>
      </c>
      <c r="AK1152" s="14">
        <f t="shared" si="357"/>
        <v>4.1460289204480194E-3</v>
      </c>
      <c r="AL1152" s="13">
        <v>70.559997999999993</v>
      </c>
      <c r="AM1152" s="14">
        <f t="shared" si="358"/>
        <v>4.4559509494026095E-2</v>
      </c>
      <c r="AN1152" s="13">
        <v>205.655991</v>
      </c>
      <c r="AO1152" s="14">
        <f t="shared" si="359"/>
        <v>1.4976280278287346E-2</v>
      </c>
    </row>
    <row r="1153" spans="1:41" x14ac:dyDescent="0.2">
      <c r="A1153" s="50">
        <v>44925</v>
      </c>
      <c r="B1153" s="49">
        <v>128.86831699999999</v>
      </c>
      <c r="C1153" s="14">
        <f t="shared" si="340"/>
        <v>2.4688110237132133E-3</v>
      </c>
      <c r="D1153" s="13">
        <v>84</v>
      </c>
      <c r="E1153" s="14">
        <f t="shared" si="341"/>
        <v>-2.1382751247327469E-3</v>
      </c>
      <c r="F1153" s="13">
        <v>308.89999399999999</v>
      </c>
      <c r="G1153" s="14">
        <f t="shared" si="342"/>
        <v>-5.1771177452741846E-4</v>
      </c>
      <c r="H1153" s="13">
        <v>33.499907999999998</v>
      </c>
      <c r="I1153" s="14">
        <f t="shared" si="343"/>
        <v>-2.2824861139678632E-3</v>
      </c>
      <c r="J1153" s="13">
        <v>45.494545000000002</v>
      </c>
      <c r="K1153" s="14">
        <f t="shared" si="344"/>
        <v>2.9474980668349193E-3</v>
      </c>
      <c r="L1153" s="13">
        <v>86.597763</v>
      </c>
      <c r="M1153" s="14">
        <f t="shared" si="345"/>
        <v>-3.4412545723636612E-3</v>
      </c>
      <c r="N1153" s="13">
        <v>88.230002999999996</v>
      </c>
      <c r="O1153" s="14">
        <f t="shared" si="346"/>
        <v>-2.4872131991140467E-3</v>
      </c>
      <c r="P1153" s="13">
        <v>303.37255900000002</v>
      </c>
      <c r="Q1153" s="14">
        <f t="shared" si="347"/>
        <v>-1.4200555661639802E-2</v>
      </c>
      <c r="R1153" s="13">
        <v>25.647535000000001</v>
      </c>
      <c r="S1153" s="14">
        <f t="shared" si="348"/>
        <v>8.3938277063744238E-3</v>
      </c>
      <c r="T1153" s="13">
        <v>168.791031</v>
      </c>
      <c r="U1153" s="14">
        <f t="shared" si="349"/>
        <v>-5.1252446774864291E-3</v>
      </c>
      <c r="V1153" s="13">
        <v>61.175209000000002</v>
      </c>
      <c r="W1153" s="14">
        <f t="shared" si="350"/>
        <v>-5.3166881176618386E-3</v>
      </c>
      <c r="X1153" s="13">
        <v>344.60003699999999</v>
      </c>
      <c r="Y1153" s="14">
        <f t="shared" si="351"/>
        <v>-1.3783845749040236E-3</v>
      </c>
      <c r="Z1153" s="13">
        <v>107.24973300000001</v>
      </c>
      <c r="AA1153" s="14">
        <f t="shared" si="352"/>
        <v>1.1731351262613821E-3</v>
      </c>
      <c r="AB1153" s="13">
        <v>236.84625199999999</v>
      </c>
      <c r="AC1153" s="14">
        <f t="shared" si="353"/>
        <v>-4.9374411683846819E-3</v>
      </c>
      <c r="AD1153" s="13">
        <v>146.06832900000001</v>
      </c>
      <c r="AE1153" s="14">
        <f t="shared" si="354"/>
        <v>7.5322837387581387E-4</v>
      </c>
      <c r="AF1153" s="13">
        <v>174.28843699999999</v>
      </c>
      <c r="AG1153" s="14">
        <f t="shared" si="355"/>
        <v>-7.2534091815467105E-3</v>
      </c>
      <c r="AH1153" s="13">
        <v>47.571930000000002</v>
      </c>
      <c r="AI1153" s="14">
        <f t="shared" si="356"/>
        <v>-1.7533552851951573E-3</v>
      </c>
      <c r="AJ1153" s="13">
        <v>145.93772899999999</v>
      </c>
      <c r="AK1153" s="14">
        <f t="shared" si="357"/>
        <v>-6.750418134022329E-3</v>
      </c>
      <c r="AL1153" s="13">
        <v>71.220000999999996</v>
      </c>
      <c r="AM1153" s="14">
        <f t="shared" si="358"/>
        <v>9.3537842787354553E-3</v>
      </c>
      <c r="AN1153" s="13">
        <v>205.359467</v>
      </c>
      <c r="AO1153" s="14">
        <f t="shared" si="359"/>
        <v>-1.4418446968559318E-3</v>
      </c>
    </row>
    <row r="1154" spans="1:41" x14ac:dyDescent="0.2">
      <c r="A1154" s="50">
        <v>44929</v>
      </c>
      <c r="B1154" s="49">
        <v>124.04805</v>
      </c>
      <c r="C1154" s="14">
        <f t="shared" si="340"/>
        <v>-3.7404593403667974E-2</v>
      </c>
      <c r="D1154" s="13">
        <v>85.82</v>
      </c>
      <c r="E1154" s="14">
        <f t="shared" si="341"/>
        <v>2.1666666666666501E-2</v>
      </c>
      <c r="F1154" s="13">
        <v>309.91000400000001</v>
      </c>
      <c r="G1154" s="14">
        <f t="shared" si="342"/>
        <v>3.2696989952030187E-3</v>
      </c>
      <c r="H1154" s="13">
        <v>34.339816999999996</v>
      </c>
      <c r="I1154" s="14">
        <f t="shared" si="343"/>
        <v>2.5071979302152103E-2</v>
      </c>
      <c r="J1154" s="13">
        <v>45.781028999999997</v>
      </c>
      <c r="K1154" s="14">
        <f t="shared" si="344"/>
        <v>6.2971066091548344E-3</v>
      </c>
      <c r="L1154" s="13">
        <v>88.680983999999995</v>
      </c>
      <c r="M1154" s="14">
        <f t="shared" si="345"/>
        <v>2.4056291153848886E-2</v>
      </c>
      <c r="N1154" s="13">
        <v>89.120002999999997</v>
      </c>
      <c r="O1154" s="14">
        <f t="shared" si="346"/>
        <v>1.0087271559993116E-2</v>
      </c>
      <c r="P1154" s="13">
        <v>303.42053199999998</v>
      </c>
      <c r="Q1154" s="14">
        <f t="shared" si="347"/>
        <v>1.5813229831351805E-4</v>
      </c>
      <c r="R1154" s="13">
        <v>25.938652000000001</v>
      </c>
      <c r="S1154" s="14">
        <f t="shared" si="348"/>
        <v>1.1350681459251444E-2</v>
      </c>
      <c r="T1154" s="13">
        <v>170.26255800000001</v>
      </c>
      <c r="U1154" s="14">
        <f t="shared" si="349"/>
        <v>8.7180402375763855E-3</v>
      </c>
      <c r="V1154" s="13">
        <v>60.540469999999999</v>
      </c>
      <c r="W1154" s="14">
        <f t="shared" si="350"/>
        <v>-1.0375755316177182E-2</v>
      </c>
      <c r="X1154" s="13">
        <v>343.67837500000002</v>
      </c>
      <c r="Y1154" s="14">
        <f t="shared" si="351"/>
        <v>-2.6745847389446631E-3</v>
      </c>
      <c r="Z1154" s="13">
        <v>107.433403</v>
      </c>
      <c r="AA1154" s="14">
        <f t="shared" si="352"/>
        <v>1.7125450559396516E-3</v>
      </c>
      <c r="AB1154" s="13">
        <v>236.609238</v>
      </c>
      <c r="AC1154" s="14">
        <f t="shared" si="353"/>
        <v>-1.0007082569327697E-3</v>
      </c>
      <c r="AD1154" s="13">
        <v>143.07978800000001</v>
      </c>
      <c r="AE1154" s="14">
        <f t="shared" si="354"/>
        <v>-2.0459883538477386E-2</v>
      </c>
      <c r="AF1154" s="13">
        <v>173.08251999999999</v>
      </c>
      <c r="AG1154" s="14">
        <f t="shared" si="355"/>
        <v>-6.9190878107421305E-3</v>
      </c>
      <c r="AH1154" s="13">
        <v>47.590485000000001</v>
      </c>
      <c r="AI1154" s="14">
        <f t="shared" si="356"/>
        <v>3.9004093380268223E-4</v>
      </c>
      <c r="AJ1154" s="13">
        <v>145.947372</v>
      </c>
      <c r="AK1154" s="14">
        <f t="shared" si="357"/>
        <v>6.607612757902892E-5</v>
      </c>
      <c r="AL1154" s="13">
        <v>74.580001999999993</v>
      </c>
      <c r="AM1154" s="14">
        <f t="shared" si="358"/>
        <v>4.7177772435021303E-2</v>
      </c>
      <c r="AN1154" s="13">
        <v>204.993729</v>
      </c>
      <c r="AO1154" s="14">
        <f t="shared" si="359"/>
        <v>-1.7809648872919581E-3</v>
      </c>
    </row>
    <row r="1155" spans="1:41" x14ac:dyDescent="0.2">
      <c r="A1155" s="50">
        <v>44930</v>
      </c>
      <c r="B1155" s="49">
        <v>125.32751500000001</v>
      </c>
      <c r="C1155" s="14">
        <f t="shared" si="340"/>
        <v>1.0314269349659178E-2</v>
      </c>
      <c r="D1155" s="13">
        <v>85.139999000000003</v>
      </c>
      <c r="E1155" s="14">
        <f t="shared" si="341"/>
        <v>-7.9235725938008317E-3</v>
      </c>
      <c r="F1155" s="13">
        <v>314.54998799999998</v>
      </c>
      <c r="G1155" s="14">
        <f t="shared" si="342"/>
        <v>1.4972036849768777E-2</v>
      </c>
      <c r="H1155" s="13">
        <v>35.324542999999998</v>
      </c>
      <c r="I1155" s="14">
        <f t="shared" si="343"/>
        <v>2.8675924510605411E-2</v>
      </c>
      <c r="J1155" s="13">
        <v>45.771403999999997</v>
      </c>
      <c r="K1155" s="14">
        <f t="shared" si="344"/>
        <v>-2.1023992274182834E-4</v>
      </c>
      <c r="L1155" s="13">
        <v>91.681206000000003</v>
      </c>
      <c r="M1155" s="14">
        <f t="shared" si="345"/>
        <v>3.3831627308059664E-2</v>
      </c>
      <c r="N1155" s="13">
        <v>88.080001999999993</v>
      </c>
      <c r="O1155" s="14">
        <f t="shared" si="346"/>
        <v>-1.166966971489003E-2</v>
      </c>
      <c r="P1155" s="13">
        <v>307.089539</v>
      </c>
      <c r="Q1155" s="14">
        <f t="shared" si="347"/>
        <v>1.2092151364364589E-2</v>
      </c>
      <c r="R1155" s="13">
        <v>26.860531000000002</v>
      </c>
      <c r="S1155" s="14">
        <f t="shared" si="348"/>
        <v>3.554074436867416E-2</v>
      </c>
      <c r="T1155" s="13">
        <v>172.116241</v>
      </c>
      <c r="U1155" s="14">
        <f t="shared" si="349"/>
        <v>1.0887202810614394E-2</v>
      </c>
      <c r="V1155" s="13">
        <v>60.511620000000001</v>
      </c>
      <c r="W1155" s="14">
        <f t="shared" si="350"/>
        <v>-4.7654073382641382E-4</v>
      </c>
      <c r="X1155" s="13">
        <v>351.95324699999998</v>
      </c>
      <c r="Y1155" s="14">
        <f t="shared" si="351"/>
        <v>2.4077371757824428E-2</v>
      </c>
      <c r="Z1155" s="13">
        <v>108.342056</v>
      </c>
      <c r="AA1155" s="14">
        <f t="shared" si="352"/>
        <v>8.4578257285585767E-3</v>
      </c>
      <c r="AB1155" s="13">
        <v>226.259186</v>
      </c>
      <c r="AC1155" s="14">
        <f t="shared" si="353"/>
        <v>-4.3743228656186295E-2</v>
      </c>
      <c r="AD1155" s="13">
        <v>147.41767899999999</v>
      </c>
      <c r="AE1155" s="14">
        <f t="shared" si="354"/>
        <v>3.0317985933834279E-2</v>
      </c>
      <c r="AF1155" s="13">
        <v>172.65803500000001</v>
      </c>
      <c r="AG1155" s="14">
        <f t="shared" si="355"/>
        <v>-2.4525006915775416E-3</v>
      </c>
      <c r="AH1155" s="13">
        <v>46.541381999999999</v>
      </c>
      <c r="AI1155" s="14">
        <f t="shared" si="356"/>
        <v>-2.2044385553120605E-2</v>
      </c>
      <c r="AJ1155" s="13">
        <v>146.58290099999999</v>
      </c>
      <c r="AK1155" s="14">
        <f t="shared" si="357"/>
        <v>4.3545080071738518E-3</v>
      </c>
      <c r="AL1155" s="13">
        <v>77.690002000000007</v>
      </c>
      <c r="AM1155" s="14">
        <f t="shared" si="358"/>
        <v>4.1700186599619826E-2</v>
      </c>
      <c r="AN1155" s="13">
        <v>210.15342699999999</v>
      </c>
      <c r="AO1155" s="14">
        <f t="shared" si="359"/>
        <v>2.5170028493896046E-2</v>
      </c>
    </row>
    <row r="1156" spans="1:41" x14ac:dyDescent="0.2">
      <c r="A1156" s="50">
        <v>44931</v>
      </c>
      <c r="B1156" s="49">
        <v>123.998451</v>
      </c>
      <c r="C1156" s="14">
        <f t="shared" ref="C1156:C1219" si="360">(B1156/B1155)-1</f>
        <v>-1.0604726344410453E-2</v>
      </c>
      <c r="D1156" s="13">
        <v>83.120002999999997</v>
      </c>
      <c r="E1156" s="14">
        <f t="shared" ref="E1156:E1219" si="361">(D1156/D1155)-1</f>
        <v>-2.3725581674014395E-2</v>
      </c>
      <c r="F1156" s="13">
        <v>312.89999399999999</v>
      </c>
      <c r="G1156" s="14">
        <f t="shared" ref="G1156:G1219" si="362">(F1156/F1155)-1</f>
        <v>-5.2455700618242451E-3</v>
      </c>
      <c r="H1156" s="13">
        <v>35.701053999999999</v>
      </c>
      <c r="I1156" s="14">
        <f t="shared" ref="I1156:I1219" si="363">(H1156/H1155)-1</f>
        <v>1.0658623382615362E-2</v>
      </c>
      <c r="J1156" s="13">
        <v>45.126469</v>
      </c>
      <c r="K1156" s="14">
        <f t="shared" ref="K1156:K1219" si="364">(J1156/J1155)-1</f>
        <v>-1.4090347763856981E-2</v>
      </c>
      <c r="L1156" s="13">
        <v>91.621391000000003</v>
      </c>
      <c r="M1156" s="14">
        <f t="shared" ref="M1156:M1219" si="365">(L1156/L1155)-1</f>
        <v>-6.5242379119667682E-4</v>
      </c>
      <c r="N1156" s="13">
        <v>86.199996999999996</v>
      </c>
      <c r="O1156" s="14">
        <f t="shared" ref="O1156:O1219" si="366">(N1156/N1155)-1</f>
        <v>-2.1344288797813582E-2</v>
      </c>
      <c r="P1156" s="13">
        <v>302.99798600000003</v>
      </c>
      <c r="Q1156" s="14">
        <f t="shared" ref="Q1156:Q1219" si="367">(P1156/P1155)-1</f>
        <v>-1.3323648253612319E-2</v>
      </c>
      <c r="R1156" s="13">
        <v>26.744077999999998</v>
      </c>
      <c r="S1156" s="14">
        <f t="shared" ref="S1156:S1219" si="368">(R1156/R1155)-1</f>
        <v>-4.3354690195812617E-3</v>
      </c>
      <c r="T1156" s="13">
        <v>170.84541300000001</v>
      </c>
      <c r="U1156" s="14">
        <f t="shared" ref="U1156:U1219" si="369">(T1156/T1155)-1</f>
        <v>-7.3835449380978968E-3</v>
      </c>
      <c r="V1156" s="13">
        <v>59.819180000000003</v>
      </c>
      <c r="W1156" s="14">
        <f t="shared" ref="W1156:W1219" si="370">(V1156/V1155)-1</f>
        <v>-1.1443091426076468E-2</v>
      </c>
      <c r="X1156" s="13">
        <v>348.60363799999999</v>
      </c>
      <c r="Y1156" s="14">
        <f t="shared" ref="Y1156:Y1219" si="371">(X1156/X1155)-1</f>
        <v>-9.5171987431614813E-3</v>
      </c>
      <c r="Z1156" s="13">
        <v>109.85002900000001</v>
      </c>
      <c r="AA1156" s="14">
        <f t="shared" ref="AA1156:AA1219" si="372">(Z1156/Z1155)-1</f>
        <v>1.3918630083963102E-2</v>
      </c>
      <c r="AB1156" s="13">
        <v>219.55337499999999</v>
      </c>
      <c r="AC1156" s="14">
        <f t="shared" ref="AC1156:AC1219" si="373">(AB1156/AB1155)-1</f>
        <v>-2.9637740321402983E-2</v>
      </c>
      <c r="AD1156" s="13">
        <v>142.58003199999999</v>
      </c>
      <c r="AE1156" s="14">
        <f t="shared" ref="AE1156:AE1219" si="374">(AD1156/AD1155)-1</f>
        <v>-3.2815921623620237E-2</v>
      </c>
      <c r="AF1156" s="13">
        <v>170.85398900000001</v>
      </c>
      <c r="AG1156" s="14">
        <f t="shared" ref="AG1156:AG1219" si="375">(AF1156/AF1155)-1</f>
        <v>-1.0448665189546458E-2</v>
      </c>
      <c r="AH1156" s="13">
        <v>46.105026000000002</v>
      </c>
      <c r="AI1156" s="14">
        <f t="shared" ref="AI1156:AI1219" si="376">(AH1156/AH1155)-1</f>
        <v>-9.375656270799948E-3</v>
      </c>
      <c r="AJ1156" s="13">
        <v>144.76300000000001</v>
      </c>
      <c r="AK1156" s="14">
        <f t="shared" ref="AK1156:AK1219" si="377">(AJ1156/AJ1155)-1</f>
        <v>-1.2415506771830009E-2</v>
      </c>
      <c r="AL1156" s="13">
        <v>76.269997000000004</v>
      </c>
      <c r="AM1156" s="14">
        <f t="shared" ref="AM1156:AM1219" si="378">(AL1156/AL1155)-1</f>
        <v>-1.8277834514665137E-2</v>
      </c>
      <c r="AN1156" s="13">
        <v>208.67074600000001</v>
      </c>
      <c r="AO1156" s="14">
        <f t="shared" ref="AO1156:AO1219" si="379">(AN1156/AN1155)-1</f>
        <v>-7.0552311288265557E-3</v>
      </c>
    </row>
    <row r="1157" spans="1:41" x14ac:dyDescent="0.2">
      <c r="A1157" s="50">
        <v>44932</v>
      </c>
      <c r="B1157" s="49">
        <v>128.56085200000001</v>
      </c>
      <c r="C1157" s="14">
        <f t="shared" si="360"/>
        <v>3.6794016080088143E-2</v>
      </c>
      <c r="D1157" s="13">
        <v>86.080001999999993</v>
      </c>
      <c r="E1157" s="14">
        <f t="shared" si="361"/>
        <v>3.5611151265237506E-2</v>
      </c>
      <c r="F1157" s="13">
        <v>318.69000199999999</v>
      </c>
      <c r="G1157" s="14">
        <f t="shared" si="362"/>
        <v>1.8504340399571939E-2</v>
      </c>
      <c r="H1157" s="13">
        <v>36.579585999999999</v>
      </c>
      <c r="I1157" s="14">
        <f t="shared" si="363"/>
        <v>2.4608012973510451E-2</v>
      </c>
      <c r="J1157" s="13">
        <v>46.512604000000003</v>
      </c>
      <c r="K1157" s="14">
        <f t="shared" si="364"/>
        <v>3.071667317910487E-2</v>
      </c>
      <c r="L1157" s="13">
        <v>93.614898999999994</v>
      </c>
      <c r="M1157" s="14">
        <f t="shared" si="365"/>
        <v>2.1758106684933276E-2</v>
      </c>
      <c r="N1157" s="13">
        <v>87.339995999999999</v>
      </c>
      <c r="O1157" s="14">
        <f t="shared" si="366"/>
        <v>1.3225046863980738E-2</v>
      </c>
      <c r="P1157" s="13">
        <v>304.97653200000002</v>
      </c>
      <c r="Q1157" s="14">
        <f t="shared" si="367"/>
        <v>6.5298981888282093E-3</v>
      </c>
      <c r="R1157" s="13">
        <v>27.879439999999999</v>
      </c>
      <c r="S1157" s="14">
        <f t="shared" si="368"/>
        <v>4.2452837596420379E-2</v>
      </c>
      <c r="T1157" s="13">
        <v>172.23091099999999</v>
      </c>
      <c r="U1157" s="14">
        <f t="shared" si="369"/>
        <v>8.1096587591731328E-3</v>
      </c>
      <c r="V1157" s="13">
        <v>60.973247999999998</v>
      </c>
      <c r="W1157" s="14">
        <f t="shared" si="370"/>
        <v>1.9292608156781688E-2</v>
      </c>
      <c r="X1157" s="13">
        <v>364.95190400000001</v>
      </c>
      <c r="Y1157" s="14">
        <f t="shared" si="371"/>
        <v>4.6896429692452113E-2</v>
      </c>
      <c r="Z1157" s="13">
        <v>111.010002</v>
      </c>
      <c r="AA1157" s="14">
        <f t="shared" si="372"/>
        <v>1.0559605769425717E-2</v>
      </c>
      <c r="AB1157" s="13">
        <v>222.14086900000001</v>
      </c>
      <c r="AC1157" s="14">
        <f t="shared" si="373"/>
        <v>1.1785261784292844E-2</v>
      </c>
      <c r="AD1157" s="13">
        <v>148.51713599999999</v>
      </c>
      <c r="AE1157" s="14">
        <f t="shared" si="374"/>
        <v>4.1640501244943007E-2</v>
      </c>
      <c r="AF1157" s="13">
        <v>174.71292099999999</v>
      </c>
      <c r="AG1157" s="14">
        <f t="shared" si="375"/>
        <v>2.2586139326252308E-2</v>
      </c>
      <c r="AH1157" s="13">
        <v>47.274825999999997</v>
      </c>
      <c r="AI1157" s="14">
        <f t="shared" si="376"/>
        <v>2.5372504941218121E-2</v>
      </c>
      <c r="AJ1157" s="13">
        <v>148.210205</v>
      </c>
      <c r="AK1157" s="14">
        <f t="shared" si="377"/>
        <v>2.3812749114069165E-2</v>
      </c>
      <c r="AL1157" s="13">
        <v>76.480002999999996</v>
      </c>
      <c r="AM1157" s="14">
        <f t="shared" si="378"/>
        <v>2.7534549398238184E-3</v>
      </c>
      <c r="AN1157" s="13">
        <v>215.23402400000001</v>
      </c>
      <c r="AO1157" s="14">
        <f t="shared" si="379"/>
        <v>3.1452794058636213E-2</v>
      </c>
    </row>
    <row r="1158" spans="1:41" x14ac:dyDescent="0.2">
      <c r="A1158" s="50">
        <v>44935</v>
      </c>
      <c r="B1158" s="49">
        <v>129.086533</v>
      </c>
      <c r="C1158" s="14">
        <f t="shared" si="360"/>
        <v>4.088966367459923E-3</v>
      </c>
      <c r="D1158" s="13">
        <v>87.360000999999997</v>
      </c>
      <c r="E1158" s="14">
        <f t="shared" si="361"/>
        <v>1.4869876513246449E-2</v>
      </c>
      <c r="F1158" s="13">
        <v>315.52999899999998</v>
      </c>
      <c r="G1158" s="14">
        <f t="shared" si="362"/>
        <v>-9.9156013058734338E-3</v>
      </c>
      <c r="H1158" s="13">
        <v>36.251342999999999</v>
      </c>
      <c r="I1158" s="14">
        <f t="shared" si="363"/>
        <v>-8.973392973884442E-3</v>
      </c>
      <c r="J1158" s="13">
        <v>46.762878000000001</v>
      </c>
      <c r="K1158" s="14">
        <f t="shared" si="364"/>
        <v>5.3807780789911774E-3</v>
      </c>
      <c r="L1158" s="13">
        <v>94.462135000000004</v>
      </c>
      <c r="M1158" s="14">
        <f t="shared" si="365"/>
        <v>9.0502260756593067E-3</v>
      </c>
      <c r="N1158" s="13">
        <v>88.019997000000004</v>
      </c>
      <c r="O1158" s="14">
        <f t="shared" si="366"/>
        <v>7.7856770224720151E-3</v>
      </c>
      <c r="P1158" s="13">
        <v>305.245453</v>
      </c>
      <c r="Q1158" s="14">
        <f t="shared" si="367"/>
        <v>8.8177604432848611E-4</v>
      </c>
      <c r="R1158" s="13">
        <v>28.442267999999999</v>
      </c>
      <c r="S1158" s="14">
        <f t="shared" si="368"/>
        <v>2.0187923430312837E-2</v>
      </c>
      <c r="T1158" s="13">
        <v>167.76866100000001</v>
      </c>
      <c r="U1158" s="14">
        <f t="shared" si="369"/>
        <v>-2.590853159918538E-2</v>
      </c>
      <c r="V1158" s="13">
        <v>60.213486000000003</v>
      </c>
      <c r="W1158" s="14">
        <f t="shared" si="370"/>
        <v>-1.2460579433130947E-2</v>
      </c>
      <c r="X1158" s="13">
        <v>368.227509</v>
      </c>
      <c r="Y1158" s="14">
        <f t="shared" si="371"/>
        <v>8.9754429668627012E-3</v>
      </c>
      <c r="Z1158" s="13">
        <v>106.698746</v>
      </c>
      <c r="AA1158" s="14">
        <f t="shared" si="372"/>
        <v>-3.883664464756964E-2</v>
      </c>
      <c r="AB1158" s="13">
        <v>224.30372600000001</v>
      </c>
      <c r="AC1158" s="14">
        <f t="shared" si="373"/>
        <v>9.7364209014596526E-3</v>
      </c>
      <c r="AD1158" s="13">
        <v>156.20336900000001</v>
      </c>
      <c r="AE1158" s="14">
        <f t="shared" si="374"/>
        <v>5.175317277866176E-2</v>
      </c>
      <c r="AF1158" s="13">
        <v>173.00534099999999</v>
      </c>
      <c r="AG1158" s="14">
        <f t="shared" si="375"/>
        <v>-9.7736331704969537E-3</v>
      </c>
      <c r="AH1158" s="13">
        <v>44.925944999999999</v>
      </c>
      <c r="AI1158" s="14">
        <f t="shared" si="376"/>
        <v>-4.9685661455422414E-2</v>
      </c>
      <c r="AJ1158" s="13">
        <v>146.399933</v>
      </c>
      <c r="AK1158" s="14">
        <f t="shared" si="377"/>
        <v>-1.2214219661864645E-2</v>
      </c>
      <c r="AL1158" s="13">
        <v>77.080001999999993</v>
      </c>
      <c r="AM1158" s="14">
        <f t="shared" si="378"/>
        <v>7.8451749014705197E-3</v>
      </c>
      <c r="AN1158" s="13">
        <v>216.074219</v>
      </c>
      <c r="AO1158" s="14">
        <f t="shared" si="379"/>
        <v>3.9036346781307074E-3</v>
      </c>
    </row>
    <row r="1159" spans="1:41" x14ac:dyDescent="0.2">
      <c r="A1159" s="50">
        <v>44936</v>
      </c>
      <c r="B1159" s="49">
        <v>129.661789</v>
      </c>
      <c r="C1159" s="14">
        <f t="shared" si="360"/>
        <v>4.4563595181534854E-3</v>
      </c>
      <c r="D1159" s="13">
        <v>89.870002999999997</v>
      </c>
      <c r="E1159" s="14">
        <f t="shared" si="361"/>
        <v>2.8731707546569174E-2</v>
      </c>
      <c r="F1159" s="13">
        <v>316.35000600000001</v>
      </c>
      <c r="G1159" s="14">
        <f t="shared" si="362"/>
        <v>2.5988242087879865E-3</v>
      </c>
      <c r="H1159" s="13">
        <v>36.569930999999997</v>
      </c>
      <c r="I1159" s="14">
        <f t="shared" si="363"/>
        <v>8.7883088910665208E-3</v>
      </c>
      <c r="J1159" s="13">
        <v>46.984276000000001</v>
      </c>
      <c r="K1159" s="14">
        <f t="shared" si="364"/>
        <v>4.7344819110577419E-3</v>
      </c>
      <c r="L1159" s="13">
        <v>95.249572999999998</v>
      </c>
      <c r="M1159" s="14">
        <f t="shared" si="365"/>
        <v>8.3360173894015954E-3</v>
      </c>
      <c r="N1159" s="13">
        <v>88.419998000000007</v>
      </c>
      <c r="O1159" s="14">
        <f t="shared" si="366"/>
        <v>4.544433238278911E-3</v>
      </c>
      <c r="P1159" s="13">
        <v>307.95394900000002</v>
      </c>
      <c r="Q1159" s="14">
        <f t="shared" si="367"/>
        <v>8.8731739437246659E-3</v>
      </c>
      <c r="R1159" s="13">
        <v>28.568422000000002</v>
      </c>
      <c r="S1159" s="14">
        <f t="shared" si="368"/>
        <v>4.4354409430360509E-3</v>
      </c>
      <c r="T1159" s="13">
        <v>167.367355</v>
      </c>
      <c r="U1159" s="14">
        <f t="shared" si="369"/>
        <v>-2.3920200447925533E-3</v>
      </c>
      <c r="V1159" s="13">
        <v>59.751865000000002</v>
      </c>
      <c r="W1159" s="14">
        <f t="shared" si="370"/>
        <v>-7.6664054959382222E-3</v>
      </c>
      <c r="X1159" s="13">
        <v>368.26721199999997</v>
      </c>
      <c r="Y1159" s="14">
        <f t="shared" si="371"/>
        <v>1.0782192810032676E-4</v>
      </c>
      <c r="Z1159" s="13">
        <v>107.114403</v>
      </c>
      <c r="AA1159" s="14">
        <f t="shared" si="372"/>
        <v>3.8956127937999074E-3</v>
      </c>
      <c r="AB1159" s="13">
        <v>226.01225299999999</v>
      </c>
      <c r="AC1159" s="14">
        <f t="shared" si="373"/>
        <v>7.6170246052889024E-3</v>
      </c>
      <c r="AD1159" s="13">
        <v>159.01199299999999</v>
      </c>
      <c r="AE1159" s="14">
        <f t="shared" si="374"/>
        <v>1.7980559689464659E-2</v>
      </c>
      <c r="AF1159" s="13">
        <v>171.57754499999999</v>
      </c>
      <c r="AG1159" s="14">
        <f t="shared" si="375"/>
        <v>-8.2529012789264167E-3</v>
      </c>
      <c r="AH1159" s="13">
        <v>44.211060000000003</v>
      </c>
      <c r="AI1159" s="14">
        <f t="shared" si="376"/>
        <v>-1.5912520037141054E-2</v>
      </c>
      <c r="AJ1159" s="13">
        <v>146.255493</v>
      </c>
      <c r="AK1159" s="14">
        <f t="shared" si="377"/>
        <v>-9.8661247338138747E-4</v>
      </c>
      <c r="AL1159" s="13">
        <v>77.919998000000007</v>
      </c>
      <c r="AM1159" s="14">
        <f t="shared" si="378"/>
        <v>1.0897716375253941E-2</v>
      </c>
      <c r="AN1159" s="13">
        <v>218.535416</v>
      </c>
      <c r="AO1159" s="14">
        <f t="shared" si="379"/>
        <v>1.1390516700189979E-2</v>
      </c>
    </row>
    <row r="1160" spans="1:41" x14ac:dyDescent="0.2">
      <c r="A1160" s="50">
        <v>44937</v>
      </c>
      <c r="B1160" s="49">
        <v>132.399261</v>
      </c>
      <c r="C1160" s="14">
        <f t="shared" si="360"/>
        <v>2.111240343907328E-2</v>
      </c>
      <c r="D1160" s="13">
        <v>95.089995999999999</v>
      </c>
      <c r="E1160" s="14">
        <f t="shared" si="361"/>
        <v>5.8083819135958059E-2</v>
      </c>
      <c r="F1160" s="13">
        <v>320.36999500000002</v>
      </c>
      <c r="G1160" s="14">
        <f t="shared" si="362"/>
        <v>1.2707409273764902E-2</v>
      </c>
      <c r="H1160" s="13">
        <v>36.637512000000001</v>
      </c>
      <c r="I1160" s="14">
        <f t="shared" si="363"/>
        <v>1.8479936426460952E-3</v>
      </c>
      <c r="J1160" s="13">
        <v>47.369312000000001</v>
      </c>
      <c r="K1160" s="14">
        <f t="shared" si="364"/>
        <v>8.1949969815433565E-3</v>
      </c>
      <c r="L1160" s="13">
        <v>96.017075000000006</v>
      </c>
      <c r="M1160" s="14">
        <f t="shared" si="365"/>
        <v>8.0577999021582691E-3</v>
      </c>
      <c r="N1160" s="13">
        <v>91.519997000000004</v>
      </c>
      <c r="O1160" s="14">
        <f t="shared" si="366"/>
        <v>3.5059930673149164E-2</v>
      </c>
      <c r="P1160" s="13">
        <v>315.99307299999998</v>
      </c>
      <c r="Q1160" s="14">
        <f t="shared" si="367"/>
        <v>2.6104955062615343E-2</v>
      </c>
      <c r="R1160" s="13">
        <v>28.966286</v>
      </c>
      <c r="S1160" s="14">
        <f t="shared" si="368"/>
        <v>1.3926705507220527E-2</v>
      </c>
      <c r="T1160" s="13">
        <v>167.09982299999999</v>
      </c>
      <c r="U1160" s="14">
        <f t="shared" si="369"/>
        <v>-1.5984718166814904E-3</v>
      </c>
      <c r="V1160" s="13">
        <v>59.636448000000001</v>
      </c>
      <c r="W1160" s="14">
        <f t="shared" si="370"/>
        <v>-1.931604980028645E-3</v>
      </c>
      <c r="X1160" s="13">
        <v>375.06652800000001</v>
      </c>
      <c r="Y1160" s="14">
        <f t="shared" si="371"/>
        <v>1.8462995831407314E-2</v>
      </c>
      <c r="Z1160" s="13">
        <v>107.36573799999999</v>
      </c>
      <c r="AA1160" s="14">
        <f t="shared" si="372"/>
        <v>2.3464164758495443E-3</v>
      </c>
      <c r="AB1160" s="13">
        <v>232.84648100000001</v>
      </c>
      <c r="AC1160" s="14">
        <f t="shared" si="373"/>
        <v>3.0238307477957971E-2</v>
      </c>
      <c r="AD1160" s="13">
        <v>159.93150299999999</v>
      </c>
      <c r="AE1160" s="14">
        <f t="shared" si="374"/>
        <v>5.7826455895060302E-3</v>
      </c>
      <c r="AF1160" s="13">
        <v>171.770477</v>
      </c>
      <c r="AG1160" s="14">
        <f t="shared" si="375"/>
        <v>1.1244594973078836E-3</v>
      </c>
      <c r="AH1160" s="13">
        <v>44.053234000000003</v>
      </c>
      <c r="AI1160" s="14">
        <f t="shared" si="376"/>
        <v>-3.5698307165673571E-3</v>
      </c>
      <c r="AJ1160" s="13">
        <v>145.07115200000001</v>
      </c>
      <c r="AK1160" s="14">
        <f t="shared" si="377"/>
        <v>-8.0977539763240625E-3</v>
      </c>
      <c r="AL1160" s="13">
        <v>78.540001000000004</v>
      </c>
      <c r="AM1160" s="14">
        <f t="shared" si="378"/>
        <v>7.9569175553624305E-3</v>
      </c>
      <c r="AN1160" s="13">
        <v>219.53376800000001</v>
      </c>
      <c r="AO1160" s="14">
        <f t="shared" si="379"/>
        <v>4.5683762306061304E-3</v>
      </c>
    </row>
    <row r="1161" spans="1:41" x14ac:dyDescent="0.2">
      <c r="A1161" s="50">
        <v>44938</v>
      </c>
      <c r="B1161" s="49">
        <v>132.31991600000001</v>
      </c>
      <c r="C1161" s="14">
        <f t="shared" si="360"/>
        <v>-5.9928582229762384E-4</v>
      </c>
      <c r="D1161" s="13">
        <v>95.269997000000004</v>
      </c>
      <c r="E1161" s="14">
        <f t="shared" si="361"/>
        <v>1.8929541231655911E-3</v>
      </c>
      <c r="F1161" s="13">
        <v>318.92999300000002</v>
      </c>
      <c r="G1161" s="14">
        <f t="shared" si="362"/>
        <v>-4.4948091970972159E-3</v>
      </c>
      <c r="H1161" s="13">
        <v>37.351913000000003</v>
      </c>
      <c r="I1161" s="14">
        <f t="shared" si="363"/>
        <v>1.9499167956601449E-2</v>
      </c>
      <c r="J1161" s="13">
        <v>47.167171000000003</v>
      </c>
      <c r="K1161" s="14">
        <f t="shared" si="364"/>
        <v>-4.2673408471711749E-3</v>
      </c>
      <c r="L1161" s="13">
        <v>99.485764000000003</v>
      </c>
      <c r="M1161" s="14">
        <f t="shared" si="365"/>
        <v>3.6125751591578936E-2</v>
      </c>
      <c r="N1161" s="13">
        <v>91.129997000000003</v>
      </c>
      <c r="O1161" s="14">
        <f t="shared" si="366"/>
        <v>-4.261363776049909E-3</v>
      </c>
      <c r="P1161" s="13">
        <v>316.828644</v>
      </c>
      <c r="Q1161" s="14">
        <f t="shared" si="367"/>
        <v>2.6442699900577349E-3</v>
      </c>
      <c r="R1161" s="13">
        <v>29.393259</v>
      </c>
      <c r="S1161" s="14">
        <f t="shared" si="368"/>
        <v>1.4740343308078829E-2</v>
      </c>
      <c r="T1161" s="13">
        <v>166.25895700000001</v>
      </c>
      <c r="U1161" s="14">
        <f t="shared" si="369"/>
        <v>-5.0321178377309428E-3</v>
      </c>
      <c r="V1161" s="13">
        <v>58.867069000000001</v>
      </c>
      <c r="W1161" s="14">
        <f t="shared" si="370"/>
        <v>-1.290115400568459E-2</v>
      </c>
      <c r="X1161" s="13">
        <v>377.00210600000003</v>
      </c>
      <c r="Y1161" s="14">
        <f t="shared" si="371"/>
        <v>5.1606257970320257E-3</v>
      </c>
      <c r="Z1161" s="13">
        <v>108.042389</v>
      </c>
      <c r="AA1161" s="14">
        <f t="shared" si="372"/>
        <v>6.302299156179636E-3</v>
      </c>
      <c r="AB1161" s="13">
        <v>235.55249000000001</v>
      </c>
      <c r="AC1161" s="14">
        <f t="shared" si="373"/>
        <v>1.162142965776658E-2</v>
      </c>
      <c r="AD1161" s="13">
        <v>165.02903699999999</v>
      </c>
      <c r="AE1161" s="14">
        <f t="shared" si="374"/>
        <v>3.187323263009656E-2</v>
      </c>
      <c r="AF1161" s="13">
        <v>169.580536</v>
      </c>
      <c r="AG1161" s="14">
        <f t="shared" si="375"/>
        <v>-1.2749228145882197E-2</v>
      </c>
      <c r="AH1161" s="13">
        <v>44.294620999999999</v>
      </c>
      <c r="AI1161" s="14">
        <f t="shared" si="376"/>
        <v>5.4794388080565692E-3</v>
      </c>
      <c r="AJ1161" s="13">
        <v>144.25266999999999</v>
      </c>
      <c r="AK1161" s="14">
        <f t="shared" si="377"/>
        <v>-5.6419349313502343E-3</v>
      </c>
      <c r="AL1161" s="13">
        <v>79.779999000000004</v>
      </c>
      <c r="AM1161" s="14">
        <f t="shared" si="378"/>
        <v>1.578810776944084E-2</v>
      </c>
      <c r="AN1161" s="13">
        <v>221.03619399999999</v>
      </c>
      <c r="AO1161" s="14">
        <f t="shared" si="379"/>
        <v>6.8437125353761896E-3</v>
      </c>
    </row>
    <row r="1162" spans="1:41" x14ac:dyDescent="0.2">
      <c r="A1162" s="50">
        <v>44939</v>
      </c>
      <c r="B1162" s="49">
        <v>133.65885900000001</v>
      </c>
      <c r="C1162" s="14">
        <f t="shared" si="360"/>
        <v>1.0118983146875538E-2</v>
      </c>
      <c r="D1162" s="13">
        <v>98.120002999999997</v>
      </c>
      <c r="E1162" s="14">
        <f t="shared" si="361"/>
        <v>2.9915042403118708E-2</v>
      </c>
      <c r="F1162" s="13">
        <v>317.64001500000001</v>
      </c>
      <c r="G1162" s="14">
        <f t="shared" si="362"/>
        <v>-4.0447058235756339E-3</v>
      </c>
      <c r="H1162" s="13">
        <v>37.583613999999997</v>
      </c>
      <c r="I1162" s="14">
        <f t="shared" si="363"/>
        <v>6.2031896465382097E-3</v>
      </c>
      <c r="J1162" s="13">
        <v>47.051659000000001</v>
      </c>
      <c r="K1162" s="14">
        <f t="shared" si="364"/>
        <v>-2.448991481808438E-3</v>
      </c>
      <c r="L1162" s="13">
        <v>99.077102999999994</v>
      </c>
      <c r="M1162" s="14">
        <f t="shared" si="365"/>
        <v>-4.1077334441539382E-3</v>
      </c>
      <c r="N1162" s="13">
        <v>92.120002999999997</v>
      </c>
      <c r="O1162" s="14">
        <f t="shared" si="366"/>
        <v>1.08636676461209E-2</v>
      </c>
      <c r="P1162" s="13">
        <v>318.11569200000002</v>
      </c>
      <c r="Q1162" s="14">
        <f t="shared" si="367"/>
        <v>4.0622842169537599E-3</v>
      </c>
      <c r="R1162" s="13">
        <v>29.218588</v>
      </c>
      <c r="S1162" s="14">
        <f t="shared" si="368"/>
        <v>-5.9425530187040554E-3</v>
      </c>
      <c r="T1162" s="13">
        <v>165.714294</v>
      </c>
      <c r="U1162" s="14">
        <f t="shared" si="369"/>
        <v>-3.2759919214458977E-3</v>
      </c>
      <c r="V1162" s="13">
        <v>59.078651000000001</v>
      </c>
      <c r="W1162" s="14">
        <f t="shared" si="370"/>
        <v>3.5942336453000934E-3</v>
      </c>
      <c r="X1162" s="13">
        <v>372.74386600000003</v>
      </c>
      <c r="Y1162" s="14">
        <f t="shared" si="371"/>
        <v>-1.1295003216772459E-2</v>
      </c>
      <c r="Z1162" s="13">
        <v>108.506378</v>
      </c>
      <c r="AA1162" s="14">
        <f t="shared" si="372"/>
        <v>4.2945088894692507E-3</v>
      </c>
      <c r="AB1162" s="13">
        <v>236.263565</v>
      </c>
      <c r="AC1162" s="14">
        <f t="shared" si="373"/>
        <v>3.0187539091606208E-3</v>
      </c>
      <c r="AD1162" s="13">
        <v>168.90715</v>
      </c>
      <c r="AE1162" s="14">
        <f t="shared" si="374"/>
        <v>2.3499579652761504E-2</v>
      </c>
      <c r="AF1162" s="13">
        <v>169.059586</v>
      </c>
      <c r="AG1162" s="14">
        <f t="shared" si="375"/>
        <v>-3.0719917054631285E-3</v>
      </c>
      <c r="AH1162" s="13">
        <v>44.424602999999998</v>
      </c>
      <c r="AI1162" s="14">
        <f t="shared" si="376"/>
        <v>2.934487237174821E-3</v>
      </c>
      <c r="AJ1162" s="13">
        <v>145.28299000000001</v>
      </c>
      <c r="AK1162" s="14">
        <f t="shared" si="377"/>
        <v>7.1424674496494145E-3</v>
      </c>
      <c r="AL1162" s="13">
        <v>79.480002999999996</v>
      </c>
      <c r="AM1162" s="14">
        <f t="shared" si="378"/>
        <v>-3.7602908468324925E-3</v>
      </c>
      <c r="AN1162" s="13">
        <v>220.48268100000001</v>
      </c>
      <c r="AO1162" s="14">
        <f t="shared" si="379"/>
        <v>-2.5041735924931086E-3</v>
      </c>
    </row>
    <row r="1163" spans="1:41" x14ac:dyDescent="0.2">
      <c r="A1163" s="50">
        <v>44943</v>
      </c>
      <c r="B1163" s="49">
        <v>134.82925399999999</v>
      </c>
      <c r="C1163" s="14">
        <f t="shared" si="360"/>
        <v>8.7565838041456789E-3</v>
      </c>
      <c r="D1163" s="13">
        <v>96.050003000000004</v>
      </c>
      <c r="E1163" s="14">
        <f t="shared" si="361"/>
        <v>-2.1096615743071201E-2</v>
      </c>
      <c r="F1163" s="13">
        <v>314.85998499999999</v>
      </c>
      <c r="G1163" s="14">
        <f t="shared" si="362"/>
        <v>-8.7521403750091542E-3</v>
      </c>
      <c r="H1163" s="13">
        <v>37.593273000000003</v>
      </c>
      <c r="I1163" s="14">
        <f t="shared" si="363"/>
        <v>2.5700029805553193E-4</v>
      </c>
      <c r="J1163" s="13">
        <v>46.281585999999997</v>
      </c>
      <c r="K1163" s="14">
        <f t="shared" si="364"/>
        <v>-1.6366542994796451E-2</v>
      </c>
      <c r="L1163" s="13">
        <v>99.585442</v>
      </c>
      <c r="M1163" s="14">
        <f t="shared" si="365"/>
        <v>5.130741459002941E-3</v>
      </c>
      <c r="N1163" s="13">
        <v>91.290001000000004</v>
      </c>
      <c r="O1163" s="14">
        <f t="shared" si="366"/>
        <v>-9.0100083909028239E-3</v>
      </c>
      <c r="P1163" s="13">
        <v>314.58114599999999</v>
      </c>
      <c r="Q1163" s="14">
        <f t="shared" si="367"/>
        <v>-1.1110882263550947E-2</v>
      </c>
      <c r="R1163" s="13">
        <v>28.723686000000001</v>
      </c>
      <c r="S1163" s="14">
        <f t="shared" si="368"/>
        <v>-1.6937916370222905E-2</v>
      </c>
      <c r="T1163" s="13">
        <v>164.69193999999999</v>
      </c>
      <c r="U1163" s="14">
        <f t="shared" si="369"/>
        <v>-6.1693772777380307E-3</v>
      </c>
      <c r="V1163" s="13">
        <v>59.31908</v>
      </c>
      <c r="W1163" s="14">
        <f t="shared" si="370"/>
        <v>4.0696426870003855E-3</v>
      </c>
      <c r="X1163" s="13">
        <v>372.22769199999999</v>
      </c>
      <c r="Y1163" s="14">
        <f t="shared" si="371"/>
        <v>-1.3847954241050786E-3</v>
      </c>
      <c r="Z1163" s="13">
        <v>106.76641100000001</v>
      </c>
      <c r="AA1163" s="14">
        <f t="shared" si="372"/>
        <v>-1.6035619583578686E-2</v>
      </c>
      <c r="AB1163" s="13">
        <v>237.36968999999999</v>
      </c>
      <c r="AC1163" s="14">
        <f t="shared" si="373"/>
        <v>4.6817417658113758E-3</v>
      </c>
      <c r="AD1163" s="13">
        <v>176.93318199999999</v>
      </c>
      <c r="AE1163" s="14">
        <f t="shared" si="374"/>
        <v>4.7517420073691197E-2</v>
      </c>
      <c r="AF1163" s="13">
        <v>169.850662</v>
      </c>
      <c r="AG1163" s="14">
        <f t="shared" si="375"/>
        <v>4.6792732593110564E-3</v>
      </c>
      <c r="AH1163" s="13">
        <v>42.781306999999998</v>
      </c>
      <c r="AI1163" s="14">
        <f t="shared" si="376"/>
        <v>-3.6990673838998567E-2</v>
      </c>
      <c r="AJ1163" s="13">
        <v>144.859283</v>
      </c>
      <c r="AK1163" s="14">
        <f t="shared" si="377"/>
        <v>-2.9164253846923893E-3</v>
      </c>
      <c r="AL1163" s="13">
        <v>80.180000000000007</v>
      </c>
      <c r="AM1163" s="14">
        <f t="shared" si="378"/>
        <v>8.8072090284145865E-3</v>
      </c>
      <c r="AN1163" s="13">
        <v>220.42335499999999</v>
      </c>
      <c r="AO1163" s="14">
        <f t="shared" si="379"/>
        <v>-2.6907328834602229E-4</v>
      </c>
    </row>
    <row r="1164" spans="1:41" x14ac:dyDescent="0.2">
      <c r="A1164" s="50">
        <v>44944</v>
      </c>
      <c r="B1164" s="49">
        <v>134.10519400000001</v>
      </c>
      <c r="C1164" s="14">
        <f t="shared" si="360"/>
        <v>-5.3701995562475124E-3</v>
      </c>
      <c r="D1164" s="13">
        <v>95.459998999999996</v>
      </c>
      <c r="E1164" s="14">
        <f t="shared" si="361"/>
        <v>-6.1426754978862741E-3</v>
      </c>
      <c r="F1164" s="13">
        <v>308.29998799999998</v>
      </c>
      <c r="G1164" s="14">
        <f t="shared" si="362"/>
        <v>-2.0834648137330047E-2</v>
      </c>
      <c r="H1164" s="13">
        <v>36.956097</v>
      </c>
      <c r="I1164" s="14">
        <f t="shared" si="363"/>
        <v>-1.6949202587388523E-2</v>
      </c>
      <c r="J1164" s="13">
        <v>45.145721000000002</v>
      </c>
      <c r="K1164" s="14">
        <f t="shared" si="364"/>
        <v>-2.4542482187192016E-2</v>
      </c>
      <c r="L1164" s="13">
        <v>98.718269000000006</v>
      </c>
      <c r="M1164" s="14">
        <f t="shared" si="365"/>
        <v>-8.7078290017530424E-3</v>
      </c>
      <c r="N1164" s="13">
        <v>91.120002999999997</v>
      </c>
      <c r="O1164" s="14">
        <f t="shared" si="366"/>
        <v>-1.8621754643206589E-3</v>
      </c>
      <c r="P1164" s="13">
        <v>310.89297499999998</v>
      </c>
      <c r="Q1164" s="14">
        <f t="shared" si="367"/>
        <v>-1.1724068803538601E-2</v>
      </c>
      <c r="R1164" s="13">
        <v>27.957070999999999</v>
      </c>
      <c r="S1164" s="14">
        <f t="shared" si="368"/>
        <v>-2.6689297466905959E-2</v>
      </c>
      <c r="T1164" s="13">
        <v>162.207581</v>
      </c>
      <c r="U1164" s="14">
        <f t="shared" si="369"/>
        <v>-1.5084885149813543E-2</v>
      </c>
      <c r="V1164" s="13">
        <v>57.520659999999999</v>
      </c>
      <c r="W1164" s="14">
        <f t="shared" si="370"/>
        <v>-3.0317732506977557E-2</v>
      </c>
      <c r="X1164" s="13">
        <v>366.192657</v>
      </c>
      <c r="Y1164" s="14">
        <f t="shared" si="371"/>
        <v>-1.6213288612605403E-2</v>
      </c>
      <c r="Z1164" s="13">
        <v>105.16177399999999</v>
      </c>
      <c r="AA1164" s="14">
        <f t="shared" si="372"/>
        <v>-1.5029417819430235E-2</v>
      </c>
      <c r="AB1164" s="13">
        <v>232.88597100000001</v>
      </c>
      <c r="AC1164" s="14">
        <f t="shared" si="373"/>
        <v>-1.8889180838547626E-2</v>
      </c>
      <c r="AD1164" s="13">
        <v>173.68478400000001</v>
      </c>
      <c r="AE1164" s="14">
        <f t="shared" si="374"/>
        <v>-1.8359461822146983E-2</v>
      </c>
      <c r="AF1164" s="13">
        <v>165.567261</v>
      </c>
      <c r="AG1164" s="14">
        <f t="shared" si="375"/>
        <v>-2.5218629998627895E-2</v>
      </c>
      <c r="AH1164" s="13">
        <v>41.778621999999999</v>
      </c>
      <c r="AI1164" s="14">
        <f t="shared" si="376"/>
        <v>-2.3437455989832157E-2</v>
      </c>
      <c r="AJ1164" s="13">
        <v>140.97880599999999</v>
      </c>
      <c r="AK1164" s="14">
        <f t="shared" si="377"/>
        <v>-2.67879069924708E-2</v>
      </c>
      <c r="AL1164" s="13">
        <v>77.309997999999993</v>
      </c>
      <c r="AM1164" s="14">
        <f t="shared" si="378"/>
        <v>-3.5794487403342679E-2</v>
      </c>
      <c r="AN1164" s="13">
        <v>216.924286</v>
      </c>
      <c r="AO1164" s="14">
        <f t="shared" si="379"/>
        <v>-1.5874311503878524E-2</v>
      </c>
    </row>
    <row r="1165" spans="1:41" x14ac:dyDescent="0.2">
      <c r="A1165" s="50">
        <v>44945</v>
      </c>
      <c r="B1165" s="49">
        <v>134.164703</v>
      </c>
      <c r="C1165" s="14">
        <f t="shared" si="360"/>
        <v>4.437486589816686E-4</v>
      </c>
      <c r="D1165" s="13">
        <v>93.68</v>
      </c>
      <c r="E1165" s="14">
        <f t="shared" si="361"/>
        <v>-1.8646543250016023E-2</v>
      </c>
      <c r="F1165" s="13">
        <v>305.23001099999999</v>
      </c>
      <c r="G1165" s="14">
        <f t="shared" si="362"/>
        <v>-9.9577590642008218E-3</v>
      </c>
      <c r="H1165" s="13">
        <v>36.820942000000002</v>
      </c>
      <c r="I1165" s="14">
        <f t="shared" si="363"/>
        <v>-3.6571773258414764E-3</v>
      </c>
      <c r="J1165" s="13">
        <v>44.722178999999997</v>
      </c>
      <c r="K1165" s="14">
        <f t="shared" si="364"/>
        <v>-9.3816643220739904E-3</v>
      </c>
      <c r="L1165" s="13">
        <v>98.758140999999995</v>
      </c>
      <c r="M1165" s="14">
        <f t="shared" si="365"/>
        <v>4.0389687140884867E-4</v>
      </c>
      <c r="N1165" s="13">
        <v>93.050003000000004</v>
      </c>
      <c r="O1165" s="14">
        <f t="shared" si="366"/>
        <v>2.1180859706512623E-2</v>
      </c>
      <c r="P1165" s="13">
        <v>298.58941700000003</v>
      </c>
      <c r="Q1165" s="14">
        <f t="shared" si="367"/>
        <v>-3.957489872519615E-2</v>
      </c>
      <c r="R1165" s="13">
        <v>27.578617000000001</v>
      </c>
      <c r="S1165" s="14">
        <f t="shared" si="368"/>
        <v>-1.3536968876317501E-2</v>
      </c>
      <c r="T1165" s="13">
        <v>161.98782299999999</v>
      </c>
      <c r="U1165" s="14">
        <f t="shared" si="369"/>
        <v>-1.3547948785452846E-3</v>
      </c>
      <c r="V1165" s="13">
        <v>57.434108999999999</v>
      </c>
      <c r="W1165" s="14">
        <f t="shared" si="370"/>
        <v>-1.5046941394621927E-3</v>
      </c>
      <c r="X1165" s="13">
        <v>365.21987899999999</v>
      </c>
      <c r="Y1165" s="14">
        <f t="shared" si="371"/>
        <v>-2.6564650639622212E-3</v>
      </c>
      <c r="Z1165" s="13">
        <v>106.234756</v>
      </c>
      <c r="AA1165" s="14">
        <f t="shared" si="372"/>
        <v>1.0203156139226177E-2</v>
      </c>
      <c r="AB1165" s="13">
        <v>229.05407700000001</v>
      </c>
      <c r="AC1165" s="14">
        <f t="shared" si="373"/>
        <v>-1.6453949473839269E-2</v>
      </c>
      <c r="AD1165" s="13">
        <v>167.56778</v>
      </c>
      <c r="AE1165" s="14">
        <f t="shared" si="374"/>
        <v>-3.5218997652667228E-2</v>
      </c>
      <c r="AF1165" s="13">
        <v>163.64743000000001</v>
      </c>
      <c r="AG1165" s="14">
        <f t="shared" si="375"/>
        <v>-1.1595474784111937E-2</v>
      </c>
      <c r="AH1165" s="13">
        <v>41.741478000000001</v>
      </c>
      <c r="AI1165" s="14">
        <f t="shared" si="376"/>
        <v>-8.8906714060599246E-4</v>
      </c>
      <c r="AJ1165" s="13">
        <v>137.99735999999999</v>
      </c>
      <c r="AK1165" s="14">
        <f t="shared" si="377"/>
        <v>-2.1148185919520501E-2</v>
      </c>
      <c r="AL1165" s="13">
        <v>76.75</v>
      </c>
      <c r="AM1165" s="14">
        <f t="shared" si="378"/>
        <v>-7.243539186225223E-3</v>
      </c>
      <c r="AN1165" s="13">
        <v>217.863281</v>
      </c>
      <c r="AO1165" s="14">
        <f t="shared" si="379"/>
        <v>4.3286762276124602E-3</v>
      </c>
    </row>
    <row r="1166" spans="1:41" x14ac:dyDescent="0.2">
      <c r="A1166" s="50">
        <v>44946</v>
      </c>
      <c r="B1166" s="49">
        <v>136.74345400000001</v>
      </c>
      <c r="C1166" s="14">
        <f t="shared" si="360"/>
        <v>1.9220785663722761E-2</v>
      </c>
      <c r="D1166" s="13">
        <v>97.25</v>
      </c>
      <c r="E1166" s="14">
        <f t="shared" si="361"/>
        <v>3.8108454312553386E-2</v>
      </c>
      <c r="F1166" s="13">
        <v>309.86999500000002</v>
      </c>
      <c r="G1166" s="14">
        <f t="shared" si="362"/>
        <v>1.5201598246510573E-2</v>
      </c>
      <c r="H1166" s="13">
        <v>38.008395999999998</v>
      </c>
      <c r="I1166" s="14">
        <f t="shared" si="363"/>
        <v>3.2249419365750986E-2</v>
      </c>
      <c r="J1166" s="13">
        <v>45.030208999999999</v>
      </c>
      <c r="K1166" s="14">
        <f t="shared" si="364"/>
        <v>6.8876339858128244E-3</v>
      </c>
      <c r="L1166" s="13">
        <v>103.143845</v>
      </c>
      <c r="M1166" s="14">
        <f t="shared" si="365"/>
        <v>4.4408531343254065E-2</v>
      </c>
      <c r="N1166" s="13">
        <v>98.019997000000004</v>
      </c>
      <c r="O1166" s="14">
        <f t="shared" si="366"/>
        <v>5.3412077805091496E-2</v>
      </c>
      <c r="P1166" s="13">
        <v>302.546539</v>
      </c>
      <c r="Q1166" s="14">
        <f t="shared" si="367"/>
        <v>1.3252720206088142E-2</v>
      </c>
      <c r="R1166" s="13">
        <v>28.354932999999999</v>
      </c>
      <c r="S1166" s="14">
        <f t="shared" si="368"/>
        <v>2.8149199794899049E-2</v>
      </c>
      <c r="T1166" s="13">
        <v>161.23297099999999</v>
      </c>
      <c r="U1166" s="14">
        <f t="shared" si="369"/>
        <v>-4.6599305183575579E-3</v>
      </c>
      <c r="V1166" s="13">
        <v>57.780327</v>
      </c>
      <c r="W1166" s="14">
        <f t="shared" si="370"/>
        <v>6.0280903809268871E-3</v>
      </c>
      <c r="X1166" s="13">
        <v>373.49822999999998</v>
      </c>
      <c r="Y1166" s="14">
        <f t="shared" si="371"/>
        <v>2.2666759056672259E-2</v>
      </c>
      <c r="Z1166" s="13">
        <v>106.273422</v>
      </c>
      <c r="AA1166" s="14">
        <f t="shared" si="372"/>
        <v>3.6396751360734392E-4</v>
      </c>
      <c r="AB1166" s="13">
        <v>237.241287</v>
      </c>
      <c r="AC1166" s="14">
        <f t="shared" si="373"/>
        <v>3.5743568100732759E-2</v>
      </c>
      <c r="AD1166" s="13">
        <v>178.30252100000001</v>
      </c>
      <c r="AE1166" s="14">
        <f t="shared" si="374"/>
        <v>6.4062082818069355E-2</v>
      </c>
      <c r="AF1166" s="13">
        <v>163.88862599999999</v>
      </c>
      <c r="AG1166" s="14">
        <f t="shared" si="375"/>
        <v>1.4738758806047692E-3</v>
      </c>
      <c r="AH1166" s="13">
        <v>41.880741</v>
      </c>
      <c r="AI1166" s="14">
        <f t="shared" si="376"/>
        <v>3.3363217277548873E-3</v>
      </c>
      <c r="AJ1166" s="13">
        <v>138.530258</v>
      </c>
      <c r="AK1166" s="14">
        <f t="shared" si="377"/>
        <v>3.861653585257141E-3</v>
      </c>
      <c r="AL1166" s="13">
        <v>79.089995999999999</v>
      </c>
      <c r="AM1166" s="14">
        <f t="shared" si="378"/>
        <v>3.0488547231270369E-2</v>
      </c>
      <c r="AN1166" s="13">
        <v>221.718231</v>
      </c>
      <c r="AO1166" s="14">
        <f t="shared" si="379"/>
        <v>1.7694353919144312E-2</v>
      </c>
    </row>
    <row r="1167" spans="1:41" x14ac:dyDescent="0.2">
      <c r="A1167" s="50">
        <v>44949</v>
      </c>
      <c r="B1167" s="49">
        <v>139.95700099999999</v>
      </c>
      <c r="C1167" s="14">
        <f t="shared" si="360"/>
        <v>2.3500554549397146E-2</v>
      </c>
      <c r="D1167" s="13">
        <v>97.519997000000004</v>
      </c>
      <c r="E1167" s="14">
        <f t="shared" si="361"/>
        <v>2.7763187660667654E-3</v>
      </c>
      <c r="F1167" s="13">
        <v>310.42001299999998</v>
      </c>
      <c r="G1167" s="14">
        <f t="shared" si="362"/>
        <v>1.7749959946911087E-3</v>
      </c>
      <c r="H1167" s="13">
        <v>38.867615000000001</v>
      </c>
      <c r="I1167" s="14">
        <f t="shared" si="363"/>
        <v>2.2606031572603102E-2</v>
      </c>
      <c r="J1167" s="13">
        <v>45.723274000000004</v>
      </c>
      <c r="K1167" s="14">
        <f t="shared" si="364"/>
        <v>1.5391112219798941E-2</v>
      </c>
      <c r="L1167" s="13">
        <v>105.346664</v>
      </c>
      <c r="M1167" s="14">
        <f t="shared" si="365"/>
        <v>2.1356766368366475E-2</v>
      </c>
      <c r="N1167" s="13">
        <v>99.790001000000004</v>
      </c>
      <c r="O1167" s="14">
        <f t="shared" si="366"/>
        <v>1.8057580638367154E-2</v>
      </c>
      <c r="P1167" s="13">
        <v>303.00759900000003</v>
      </c>
      <c r="Q1167" s="14">
        <f t="shared" si="367"/>
        <v>1.523930835645837E-3</v>
      </c>
      <c r="R1167" s="13">
        <v>29.373850000000001</v>
      </c>
      <c r="S1167" s="14">
        <f t="shared" si="368"/>
        <v>3.5934382211377569E-2</v>
      </c>
      <c r="T1167" s="13">
        <v>160.822113</v>
      </c>
      <c r="U1167" s="14">
        <f t="shared" si="369"/>
        <v>-2.5482256975838391E-3</v>
      </c>
      <c r="V1167" s="13">
        <v>57.924582999999998</v>
      </c>
      <c r="W1167" s="14">
        <f t="shared" si="370"/>
        <v>2.496628307416815E-3</v>
      </c>
      <c r="X1167" s="13">
        <v>375.77133199999997</v>
      </c>
      <c r="Y1167" s="14">
        <f t="shared" si="371"/>
        <v>6.085977971033385E-3</v>
      </c>
      <c r="Z1167" s="13">
        <v>106.215416</v>
      </c>
      <c r="AA1167" s="14">
        <f t="shared" si="372"/>
        <v>-5.4581850201451676E-4</v>
      </c>
      <c r="AB1167" s="13">
        <v>239.57202100000001</v>
      </c>
      <c r="AC1167" s="14">
        <f t="shared" si="373"/>
        <v>9.8243186482123157E-3</v>
      </c>
      <c r="AD1167" s="13">
        <v>191.83586099999999</v>
      </c>
      <c r="AE1167" s="14">
        <f t="shared" si="374"/>
        <v>7.5901001983028404E-2</v>
      </c>
      <c r="AF1167" s="13">
        <v>163.15541099999999</v>
      </c>
      <c r="AG1167" s="14">
        <f t="shared" si="375"/>
        <v>-4.4738614136651256E-3</v>
      </c>
      <c r="AH1167" s="13">
        <v>41.760052000000002</v>
      </c>
      <c r="AI1167" s="14">
        <f t="shared" si="376"/>
        <v>-2.8817302922122812E-3</v>
      </c>
      <c r="AJ1167" s="13">
        <v>136.66989100000001</v>
      </c>
      <c r="AK1167" s="14">
        <f t="shared" si="377"/>
        <v>-1.3429318813511504E-2</v>
      </c>
      <c r="AL1167" s="13">
        <v>79.5</v>
      </c>
      <c r="AM1167" s="14">
        <f t="shared" si="378"/>
        <v>5.1840184692890645E-3</v>
      </c>
      <c r="AN1167" s="13">
        <v>221.58972199999999</v>
      </c>
      <c r="AO1167" s="14">
        <f t="shared" si="379"/>
        <v>-5.7960502129394964E-4</v>
      </c>
    </row>
    <row r="1168" spans="1:41" x14ac:dyDescent="0.2">
      <c r="A1168" s="50">
        <v>44950</v>
      </c>
      <c r="B1168" s="49">
        <v>141.36537200000001</v>
      </c>
      <c r="C1168" s="14">
        <f t="shared" si="360"/>
        <v>1.0062883528063171E-2</v>
      </c>
      <c r="D1168" s="13">
        <v>96.32</v>
      </c>
      <c r="E1168" s="14">
        <f t="shared" si="361"/>
        <v>-1.2305137786253306E-2</v>
      </c>
      <c r="F1168" s="13">
        <v>311.29998799999998</v>
      </c>
      <c r="G1168" s="14">
        <f t="shared" si="362"/>
        <v>2.8347882325485685E-3</v>
      </c>
      <c r="H1168" s="13">
        <v>38.375259</v>
      </c>
      <c r="I1168" s="14">
        <f t="shared" si="363"/>
        <v>-1.2667512529389802E-2</v>
      </c>
      <c r="J1168" s="13">
        <v>46.021678999999999</v>
      </c>
      <c r="K1168" s="14">
        <f t="shared" si="364"/>
        <v>6.5263261769048508E-3</v>
      </c>
      <c r="L1168" s="13">
        <v>105.655655</v>
      </c>
      <c r="M1168" s="14">
        <f t="shared" si="365"/>
        <v>2.9330876580959675E-3</v>
      </c>
      <c r="N1168" s="13">
        <v>97.699996999999996</v>
      </c>
      <c r="O1168" s="14">
        <f t="shared" si="366"/>
        <v>-2.0944022237258109E-2</v>
      </c>
      <c r="P1168" s="13">
        <v>305.13018799999998</v>
      </c>
      <c r="Q1168" s="14">
        <f t="shared" si="367"/>
        <v>7.0050685428517667E-3</v>
      </c>
      <c r="R1168" s="13">
        <v>29.034212</v>
      </c>
      <c r="S1168" s="14">
        <f t="shared" si="368"/>
        <v>-1.156259734423648E-2</v>
      </c>
      <c r="T1168" s="13">
        <v>160.822113</v>
      </c>
      <c r="U1168" s="14">
        <f t="shared" si="369"/>
        <v>0</v>
      </c>
      <c r="V1168" s="13">
        <v>58.232329999999997</v>
      </c>
      <c r="W1168" s="14">
        <f t="shared" si="370"/>
        <v>5.3128910742439306E-3</v>
      </c>
      <c r="X1168" s="13">
        <v>377.20068400000002</v>
      </c>
      <c r="Y1168" s="14">
        <f t="shared" si="371"/>
        <v>3.8037813911786511E-3</v>
      </c>
      <c r="Z1168" s="13">
        <v>104.90078699999999</v>
      </c>
      <c r="AA1168" s="14">
        <f t="shared" si="372"/>
        <v>-1.2377007495785852E-2</v>
      </c>
      <c r="AB1168" s="13">
        <v>239.038712</v>
      </c>
      <c r="AC1168" s="14">
        <f t="shared" si="373"/>
        <v>-2.2260904999419351E-3</v>
      </c>
      <c r="AD1168" s="13">
        <v>192.555511</v>
      </c>
      <c r="AE1168" s="14">
        <f t="shared" si="374"/>
        <v>3.751384106436717E-3</v>
      </c>
      <c r="AF1168" s="13">
        <v>164.670074</v>
      </c>
      <c r="AG1168" s="14">
        <f t="shared" si="375"/>
        <v>9.283559709827971E-3</v>
      </c>
      <c r="AH1168" s="13">
        <v>41.50938</v>
      </c>
      <c r="AI1168" s="14">
        <f t="shared" si="376"/>
        <v>-6.0026745177425012E-3</v>
      </c>
      <c r="AJ1168" s="13">
        <v>137.41598500000001</v>
      </c>
      <c r="AK1168" s="14">
        <f t="shared" si="377"/>
        <v>5.4590955955324816E-3</v>
      </c>
      <c r="AL1168" s="13">
        <v>79.580001999999993</v>
      </c>
      <c r="AM1168" s="14">
        <f t="shared" si="378"/>
        <v>1.0063144654086642E-3</v>
      </c>
      <c r="AN1168" s="13">
        <v>221.303101</v>
      </c>
      <c r="AO1168" s="14">
        <f t="shared" si="379"/>
        <v>-1.2934760575221693E-3</v>
      </c>
    </row>
    <row r="1169" spans="1:41" x14ac:dyDescent="0.2">
      <c r="A1169" s="50">
        <v>44951</v>
      </c>
      <c r="B1169" s="49">
        <v>140.70086699999999</v>
      </c>
      <c r="C1169" s="14">
        <f t="shared" si="360"/>
        <v>-4.7006207432469527E-3</v>
      </c>
      <c r="D1169" s="13">
        <v>97.18</v>
      </c>
      <c r="E1169" s="14">
        <f t="shared" si="361"/>
        <v>8.9285714285716189E-3</v>
      </c>
      <c r="F1169" s="13">
        <v>311.89999399999999</v>
      </c>
      <c r="G1169" s="14">
        <f t="shared" si="362"/>
        <v>1.9274205689978618E-3</v>
      </c>
      <c r="H1169" s="13">
        <v>38.713149999999999</v>
      </c>
      <c r="I1169" s="14">
        <f t="shared" si="363"/>
        <v>8.8049177726721162E-3</v>
      </c>
      <c r="J1169" s="13">
        <v>46.185321999999999</v>
      </c>
      <c r="K1169" s="14">
        <f t="shared" si="364"/>
        <v>3.555780744114001E-3</v>
      </c>
      <c r="L1169" s="13">
        <v>107.768776</v>
      </c>
      <c r="M1169" s="14">
        <f t="shared" si="365"/>
        <v>2.0000074771199028E-2</v>
      </c>
      <c r="N1169" s="13">
        <v>95.220000999999996</v>
      </c>
      <c r="O1169" s="14">
        <f t="shared" si="366"/>
        <v>-2.5383787882818476E-2</v>
      </c>
      <c r="P1169" s="13">
        <v>304.71716300000003</v>
      </c>
      <c r="Q1169" s="14">
        <f t="shared" si="367"/>
        <v>-1.3536025481685199E-3</v>
      </c>
      <c r="R1169" s="13">
        <v>28.820723000000001</v>
      </c>
      <c r="S1169" s="14">
        <f t="shared" si="368"/>
        <v>-7.3530151257419352E-3</v>
      </c>
      <c r="T1169" s="13">
        <v>161.968704</v>
      </c>
      <c r="U1169" s="14">
        <f t="shared" si="369"/>
        <v>7.1295605971797293E-3</v>
      </c>
      <c r="V1169" s="13">
        <v>58.597794</v>
      </c>
      <c r="W1169" s="14">
        <f t="shared" si="370"/>
        <v>6.2759638846667798E-3</v>
      </c>
      <c r="X1169" s="13">
        <v>379.56308000000001</v>
      </c>
      <c r="Y1169" s="14">
        <f t="shared" si="371"/>
        <v>6.2629684945110231E-3</v>
      </c>
      <c r="Z1169" s="13">
        <v>104.968452</v>
      </c>
      <c r="AA1169" s="14">
        <f t="shared" si="372"/>
        <v>6.4503805867532904E-4</v>
      </c>
      <c r="AB1169" s="13">
        <v>237.62643399999999</v>
      </c>
      <c r="AC1169" s="14">
        <f t="shared" si="373"/>
        <v>-5.9081559977616216E-3</v>
      </c>
      <c r="AD1169" s="13">
        <v>193.13523900000001</v>
      </c>
      <c r="AE1169" s="14">
        <f t="shared" si="374"/>
        <v>3.0107058322523805E-3</v>
      </c>
      <c r="AF1169" s="13">
        <v>165.86630199999999</v>
      </c>
      <c r="AG1169" s="14">
        <f t="shared" si="375"/>
        <v>7.2643921930828359E-3</v>
      </c>
      <c r="AH1169" s="13">
        <v>41.843612999999998</v>
      </c>
      <c r="AI1169" s="14">
        <f t="shared" si="376"/>
        <v>8.051987285765172E-3</v>
      </c>
      <c r="AJ1169" s="13">
        <v>137.31907699999999</v>
      </c>
      <c r="AK1169" s="14">
        <f t="shared" si="377"/>
        <v>-7.0521635456033405E-4</v>
      </c>
      <c r="AL1169" s="13">
        <v>79.099997999999999</v>
      </c>
      <c r="AM1169" s="14">
        <f t="shared" si="378"/>
        <v>-6.0317163600974721E-3</v>
      </c>
      <c r="AN1169" s="13">
        <v>222.30140700000001</v>
      </c>
      <c r="AO1169" s="14">
        <f t="shared" si="379"/>
        <v>4.5110348453725191E-3</v>
      </c>
    </row>
    <row r="1170" spans="1:41" x14ac:dyDescent="0.2">
      <c r="A1170" s="50">
        <v>44952</v>
      </c>
      <c r="B1170" s="49">
        <v>142.78370699999999</v>
      </c>
      <c r="C1170" s="14">
        <f t="shared" si="360"/>
        <v>1.4803320295105227E-2</v>
      </c>
      <c r="D1170" s="13">
        <v>99.220000999999996</v>
      </c>
      <c r="E1170" s="14">
        <f t="shared" si="361"/>
        <v>2.0991983947314052E-2</v>
      </c>
      <c r="F1170" s="13">
        <v>310.95001200000002</v>
      </c>
      <c r="G1170" s="14">
        <f t="shared" si="362"/>
        <v>-3.0457903760010563E-3</v>
      </c>
      <c r="H1170" s="13">
        <v>39.012428</v>
      </c>
      <c r="I1170" s="14">
        <f t="shared" si="363"/>
        <v>7.7306548291731225E-3</v>
      </c>
      <c r="J1170" s="13">
        <v>46.531863999999999</v>
      </c>
      <c r="K1170" s="14">
        <f t="shared" si="364"/>
        <v>7.5032929292990769E-3</v>
      </c>
      <c r="L1170" s="13">
        <v>109.343636</v>
      </c>
      <c r="M1170" s="14">
        <f t="shared" si="365"/>
        <v>1.4613323621676777E-2</v>
      </c>
      <c r="N1170" s="13">
        <v>97.519997000000004</v>
      </c>
      <c r="O1170" s="14">
        <f t="shared" si="366"/>
        <v>2.4154547110328384E-2</v>
      </c>
      <c r="P1170" s="13">
        <v>301.40356400000002</v>
      </c>
      <c r="Q1170" s="14">
        <f t="shared" si="367"/>
        <v>-1.0874343169176903E-2</v>
      </c>
      <c r="R1170" s="13">
        <v>29.199180999999999</v>
      </c>
      <c r="S1170" s="14">
        <f t="shared" si="368"/>
        <v>1.3131454058248337E-2</v>
      </c>
      <c r="T1170" s="13">
        <v>161.37629699999999</v>
      </c>
      <c r="U1170" s="14">
        <f t="shared" si="369"/>
        <v>-3.6575399158593758E-3</v>
      </c>
      <c r="V1170" s="13">
        <v>58.482384000000003</v>
      </c>
      <c r="W1170" s="14">
        <f t="shared" si="370"/>
        <v>-1.9695280678995175E-3</v>
      </c>
      <c r="X1170" s="13">
        <v>374.45111100000003</v>
      </c>
      <c r="Y1170" s="14">
        <f t="shared" si="371"/>
        <v>-1.3468035405340251E-2</v>
      </c>
      <c r="Z1170" s="13">
        <v>103.305809</v>
      </c>
      <c r="AA1170" s="14">
        <f t="shared" si="372"/>
        <v>-1.5839454315283219E-2</v>
      </c>
      <c r="AB1170" s="13">
        <v>244.92482000000001</v>
      </c>
      <c r="AC1170" s="14">
        <f t="shared" si="373"/>
        <v>3.0713695766692473E-2</v>
      </c>
      <c r="AD1170" s="13">
        <v>197.92289700000001</v>
      </c>
      <c r="AE1170" s="14">
        <f t="shared" si="374"/>
        <v>2.4789147877876339E-2</v>
      </c>
      <c r="AF1170" s="13">
        <v>164.21662900000001</v>
      </c>
      <c r="AG1170" s="14">
        <f t="shared" si="375"/>
        <v>-9.9457995994869375E-3</v>
      </c>
      <c r="AH1170" s="13">
        <v>41.459465000000002</v>
      </c>
      <c r="AI1170" s="14">
        <f t="shared" si="376"/>
        <v>-9.1805647853591132E-3</v>
      </c>
      <c r="AJ1170" s="13">
        <v>136.766785</v>
      </c>
      <c r="AK1170" s="14">
        <f t="shared" si="377"/>
        <v>-4.02196120208409E-3</v>
      </c>
      <c r="AL1170" s="13">
        <v>80.809997999999993</v>
      </c>
      <c r="AM1170" s="14">
        <f t="shared" si="378"/>
        <v>2.1618205350649955E-2</v>
      </c>
      <c r="AN1170" s="13">
        <v>222.113617</v>
      </c>
      <c r="AO1170" s="14">
        <f t="shared" si="379"/>
        <v>-8.4475398754446651E-4</v>
      </c>
    </row>
    <row r="1171" spans="1:41" x14ac:dyDescent="0.2">
      <c r="A1171" s="50">
        <v>44953</v>
      </c>
      <c r="B1171" s="49">
        <v>144.737595</v>
      </c>
      <c r="C1171" s="14">
        <f t="shared" si="360"/>
        <v>1.3684250402603793E-2</v>
      </c>
      <c r="D1171" s="13">
        <v>102.239998</v>
      </c>
      <c r="E1171" s="14">
        <f t="shared" si="361"/>
        <v>3.0437381269528441E-2</v>
      </c>
      <c r="F1171" s="13">
        <v>309.17001299999998</v>
      </c>
      <c r="G1171" s="14">
        <f t="shared" si="362"/>
        <v>-5.7243895523633181E-3</v>
      </c>
      <c r="H1171" s="13">
        <v>38.230437999999999</v>
      </c>
      <c r="I1171" s="14">
        <f t="shared" si="363"/>
        <v>-2.0044638083023147E-2</v>
      </c>
      <c r="J1171" s="13">
        <v>46.695495999999999</v>
      </c>
      <c r="K1171" s="14">
        <f t="shared" si="364"/>
        <v>3.5165580299985066E-3</v>
      </c>
      <c r="L1171" s="13">
        <v>109.184158</v>
      </c>
      <c r="M1171" s="14">
        <f t="shared" si="365"/>
        <v>-1.4585028066929073E-3</v>
      </c>
      <c r="N1171" s="13">
        <v>99.370002999999997</v>
      </c>
      <c r="O1171" s="14">
        <f t="shared" si="366"/>
        <v>1.8970529705820249E-2</v>
      </c>
      <c r="P1171" s="13">
        <v>304.16970800000001</v>
      </c>
      <c r="Q1171" s="14">
        <f t="shared" si="367"/>
        <v>9.1775424394118232E-3</v>
      </c>
      <c r="R1171" s="13">
        <v>27.326317</v>
      </c>
      <c r="S1171" s="14">
        <f t="shared" si="368"/>
        <v>-6.4140977104803043E-2</v>
      </c>
      <c r="T1171" s="13">
        <v>160.745667</v>
      </c>
      <c r="U1171" s="14">
        <f t="shared" si="369"/>
        <v>-3.9078229685738375E-3</v>
      </c>
      <c r="V1171" s="13">
        <v>58.174633</v>
      </c>
      <c r="W1171" s="14">
        <f t="shared" si="370"/>
        <v>-5.2622854772815808E-3</v>
      </c>
      <c r="X1171" s="13">
        <v>371.26486199999999</v>
      </c>
      <c r="Y1171" s="14">
        <f t="shared" si="371"/>
        <v>-8.509118831269924E-3</v>
      </c>
      <c r="Z1171" s="13">
        <v>101.865494</v>
      </c>
      <c r="AA1171" s="14">
        <f t="shared" si="372"/>
        <v>-1.3942245977668133E-2</v>
      </c>
      <c r="AB1171" s="13">
        <v>245.08282500000001</v>
      </c>
      <c r="AC1171" s="14">
        <f t="shared" si="373"/>
        <v>6.4511632589958623E-4</v>
      </c>
      <c r="AD1171" s="13">
        <v>203.55014</v>
      </c>
      <c r="AE1171" s="14">
        <f t="shared" si="374"/>
        <v>2.8431490672855331E-2</v>
      </c>
      <c r="AF1171" s="13">
        <v>163.63780199999999</v>
      </c>
      <c r="AG1171" s="14">
        <f t="shared" si="375"/>
        <v>-3.5247770187757377E-3</v>
      </c>
      <c r="AH1171" s="13">
        <v>41.028472999999998</v>
      </c>
      <c r="AI1171" s="14">
        <f t="shared" si="376"/>
        <v>-1.0395503174003839E-2</v>
      </c>
      <c r="AJ1171" s="13">
        <v>136.204803</v>
      </c>
      <c r="AK1171" s="14">
        <f t="shared" si="377"/>
        <v>-4.1090532324788986E-3</v>
      </c>
      <c r="AL1171" s="13">
        <v>81.830001999999993</v>
      </c>
      <c r="AM1171" s="14">
        <f t="shared" si="378"/>
        <v>1.2622250033962334E-2</v>
      </c>
      <c r="AN1171" s="13">
        <v>228.76585399999999</v>
      </c>
      <c r="AO1171" s="14">
        <f t="shared" si="379"/>
        <v>2.9949703623979085E-2</v>
      </c>
    </row>
    <row r="1172" spans="1:41" x14ac:dyDescent="0.2">
      <c r="A1172" s="50">
        <v>44956</v>
      </c>
      <c r="B1172" s="49">
        <v>141.83154300000001</v>
      </c>
      <c r="C1172" s="14">
        <f t="shared" si="360"/>
        <v>-2.0078073012060105E-2</v>
      </c>
      <c r="D1172" s="13">
        <v>100.550003</v>
      </c>
      <c r="E1172" s="14">
        <f t="shared" si="361"/>
        <v>-1.6529685378123715E-2</v>
      </c>
      <c r="F1172" s="13">
        <v>307.32998700000002</v>
      </c>
      <c r="G1172" s="14">
        <f t="shared" si="362"/>
        <v>-5.9515021594283013E-3</v>
      </c>
      <c r="H1172" s="13">
        <v>37.882896000000002</v>
      </c>
      <c r="I1172" s="14">
        <f t="shared" si="363"/>
        <v>-9.0907145766939701E-3</v>
      </c>
      <c r="J1172" s="13">
        <v>46.416347999999999</v>
      </c>
      <c r="K1172" s="14">
        <f t="shared" si="364"/>
        <v>-5.9780497887848005E-3</v>
      </c>
      <c r="L1172" s="13">
        <v>107.240486</v>
      </c>
      <c r="M1172" s="14">
        <f t="shared" si="365"/>
        <v>-1.7801776700975158E-2</v>
      </c>
      <c r="N1172" s="13">
        <v>96.940002000000007</v>
      </c>
      <c r="O1172" s="14">
        <f t="shared" si="366"/>
        <v>-2.4454069906790554E-2</v>
      </c>
      <c r="P1172" s="13">
        <v>301.81658900000002</v>
      </c>
      <c r="Q1172" s="14">
        <f t="shared" si="367"/>
        <v>-7.7362042902706651E-3</v>
      </c>
      <c r="R1172" s="13">
        <v>27.122536</v>
      </c>
      <c r="S1172" s="14">
        <f t="shared" si="368"/>
        <v>-7.4573166958430415E-3</v>
      </c>
      <c r="T1172" s="13">
        <v>154.79284699999999</v>
      </c>
      <c r="U1172" s="14">
        <f t="shared" si="369"/>
        <v>-3.7032537866168447E-2</v>
      </c>
      <c r="V1172" s="13">
        <v>58.318890000000003</v>
      </c>
      <c r="W1172" s="14">
        <f t="shared" si="370"/>
        <v>2.4797234217188713E-3</v>
      </c>
      <c r="X1172" s="13">
        <v>368.37634300000002</v>
      </c>
      <c r="Y1172" s="14">
        <f t="shared" si="371"/>
        <v>-7.7802110989969586E-3</v>
      </c>
      <c r="Z1172" s="13">
        <v>102.55181899999999</v>
      </c>
      <c r="AA1172" s="14">
        <f t="shared" si="372"/>
        <v>6.7375612000664109E-3</v>
      </c>
      <c r="AB1172" s="13">
        <v>239.70040900000001</v>
      </c>
      <c r="AC1172" s="14">
        <f t="shared" si="373"/>
        <v>-2.1961620525632553E-2</v>
      </c>
      <c r="AD1172" s="13">
        <v>191.52603099999999</v>
      </c>
      <c r="AE1172" s="14">
        <f t="shared" si="374"/>
        <v>-5.9071976074298038E-2</v>
      </c>
      <c r="AF1172" s="13">
        <v>163.50271599999999</v>
      </c>
      <c r="AG1172" s="14">
        <f t="shared" si="375"/>
        <v>-8.2551829924970566E-4</v>
      </c>
      <c r="AH1172" s="13">
        <v>40.803612000000001</v>
      </c>
      <c r="AI1172" s="14">
        <f t="shared" si="376"/>
        <v>-5.4806085520169301E-3</v>
      </c>
      <c r="AJ1172" s="13">
        <v>136.631134</v>
      </c>
      <c r="AK1172" s="14">
        <f t="shared" si="377"/>
        <v>3.1300731737045062E-3</v>
      </c>
      <c r="AL1172" s="13">
        <v>79.639999000000003</v>
      </c>
      <c r="AM1172" s="14">
        <f t="shared" si="378"/>
        <v>-2.6762836936017553E-2</v>
      </c>
      <c r="AN1172" s="13">
        <v>226.45289600000001</v>
      </c>
      <c r="AO1172" s="14">
        <f t="shared" si="379"/>
        <v>-1.011059106749379E-2</v>
      </c>
    </row>
    <row r="1173" spans="1:41" x14ac:dyDescent="0.2">
      <c r="A1173" s="50">
        <v>44957</v>
      </c>
      <c r="B1173" s="49">
        <v>143.11099200000001</v>
      </c>
      <c r="C1173" s="14">
        <f t="shared" si="360"/>
        <v>9.0209058784618268E-3</v>
      </c>
      <c r="D1173" s="13">
        <v>103.129997</v>
      </c>
      <c r="E1173" s="14">
        <f t="shared" si="361"/>
        <v>2.565881574364548E-2</v>
      </c>
      <c r="F1173" s="13">
        <v>311.51998900000001</v>
      </c>
      <c r="G1173" s="14">
        <f t="shared" si="362"/>
        <v>1.3633560593616867E-2</v>
      </c>
      <c r="H1173" s="13">
        <v>37.989089999999997</v>
      </c>
      <c r="I1173" s="14">
        <f t="shared" si="363"/>
        <v>2.8032175787193747E-3</v>
      </c>
      <c r="J1173" s="13">
        <v>46.849510000000002</v>
      </c>
      <c r="K1173" s="14">
        <f t="shared" si="364"/>
        <v>9.3320999747761313E-3</v>
      </c>
      <c r="L1173" s="13">
        <v>108.13756600000001</v>
      </c>
      <c r="M1173" s="14">
        <f t="shared" si="365"/>
        <v>8.36512434305825E-3</v>
      </c>
      <c r="N1173" s="13">
        <v>98.839995999999999</v>
      </c>
      <c r="O1173" s="14">
        <f t="shared" si="366"/>
        <v>1.9599690125857272E-2</v>
      </c>
      <c r="P1173" s="13">
        <v>311.35403400000001</v>
      </c>
      <c r="Q1173" s="14">
        <f t="shared" si="367"/>
        <v>3.1600135140351648E-2</v>
      </c>
      <c r="R1173" s="13">
        <v>27.423355000000001</v>
      </c>
      <c r="S1173" s="14">
        <f t="shared" si="368"/>
        <v>1.1091108884508483E-2</v>
      </c>
      <c r="T1173" s="13">
        <v>156.14965799999999</v>
      </c>
      <c r="U1173" s="14">
        <f t="shared" si="369"/>
        <v>8.7653339692110865E-3</v>
      </c>
      <c r="V1173" s="13">
        <v>58.972861999999999</v>
      </c>
      <c r="W1173" s="14">
        <f t="shared" si="370"/>
        <v>1.1213725089760818E-2</v>
      </c>
      <c r="X1173" s="13">
        <v>367.86025999999998</v>
      </c>
      <c r="Y1173" s="14">
        <f t="shared" si="371"/>
        <v>-1.4009667282028904E-3</v>
      </c>
      <c r="Z1173" s="13">
        <v>103.827797</v>
      </c>
      <c r="AA1173" s="14">
        <f t="shared" si="372"/>
        <v>1.2442275646032286E-2</v>
      </c>
      <c r="AB1173" s="13">
        <v>244.737167</v>
      </c>
      <c r="AC1173" s="14">
        <f t="shared" si="373"/>
        <v>2.101272175968627E-2</v>
      </c>
      <c r="AD1173" s="13">
        <v>195.27418499999999</v>
      </c>
      <c r="AE1173" s="14">
        <f t="shared" si="374"/>
        <v>1.9569945560037105E-2</v>
      </c>
      <c r="AF1173" s="13">
        <v>164.98841899999999</v>
      </c>
      <c r="AG1173" s="14">
        <f t="shared" si="375"/>
        <v>9.0867175564226521E-3</v>
      </c>
      <c r="AH1173" s="13">
        <v>41.375137000000002</v>
      </c>
      <c r="AI1173" s="14">
        <f t="shared" si="376"/>
        <v>1.4006725679089449E-2</v>
      </c>
      <c r="AJ1173" s="13">
        <v>137.95858799999999</v>
      </c>
      <c r="AK1173" s="14">
        <f t="shared" si="377"/>
        <v>9.7156040584425174E-3</v>
      </c>
      <c r="AL1173" s="13">
        <v>81.489998</v>
      </c>
      <c r="AM1173" s="14">
        <f t="shared" si="378"/>
        <v>2.3229520633218481E-2</v>
      </c>
      <c r="AN1173" s="13">
        <v>227.55007900000001</v>
      </c>
      <c r="AO1173" s="14">
        <f t="shared" si="379"/>
        <v>4.8450826612524978E-3</v>
      </c>
    </row>
    <row r="1174" spans="1:41" x14ac:dyDescent="0.2">
      <c r="A1174" s="50">
        <v>44958</v>
      </c>
      <c r="B1174" s="49">
        <v>144.24168399999999</v>
      </c>
      <c r="C1174" s="14">
        <f t="shared" si="360"/>
        <v>7.9008047124708991E-3</v>
      </c>
      <c r="D1174" s="13">
        <v>105.150002</v>
      </c>
      <c r="E1174" s="14">
        <f t="shared" si="361"/>
        <v>1.9586978170861302E-2</v>
      </c>
      <c r="F1174" s="13">
        <v>310.57000699999998</v>
      </c>
      <c r="G1174" s="14">
        <f t="shared" si="362"/>
        <v>-3.0495057573979301E-3</v>
      </c>
      <c r="H1174" s="13">
        <v>38.587649999999996</v>
      </c>
      <c r="I1174" s="14">
        <f t="shared" si="363"/>
        <v>1.5756102607353828E-2</v>
      </c>
      <c r="J1174" s="13">
        <v>46.753258000000002</v>
      </c>
      <c r="K1174" s="14">
        <f t="shared" si="364"/>
        <v>-2.0544932060121424E-3</v>
      </c>
      <c r="L1174" s="13">
        <v>109.034645</v>
      </c>
      <c r="M1174" s="14">
        <f t="shared" si="365"/>
        <v>8.2957202865097113E-3</v>
      </c>
      <c r="N1174" s="13">
        <v>100.43</v>
      </c>
      <c r="O1174" s="14">
        <f t="shared" si="366"/>
        <v>1.6086645733980109E-2</v>
      </c>
      <c r="P1174" s="13">
        <v>315.11901899999998</v>
      </c>
      <c r="Q1174" s="14">
        <f t="shared" si="367"/>
        <v>1.2092295550601317E-2</v>
      </c>
      <c r="R1174" s="13">
        <v>28.209377</v>
      </c>
      <c r="S1174" s="14">
        <f t="shared" si="368"/>
        <v>2.8662503183873644E-2</v>
      </c>
      <c r="T1174" s="13">
        <v>157.58291600000001</v>
      </c>
      <c r="U1174" s="14">
        <f t="shared" si="369"/>
        <v>9.1787456876788465E-3</v>
      </c>
      <c r="V1174" s="13">
        <v>58.982475000000001</v>
      </c>
      <c r="W1174" s="14">
        <f t="shared" si="370"/>
        <v>1.6300718116757373E-4</v>
      </c>
      <c r="X1174" s="13">
        <v>371.31448399999999</v>
      </c>
      <c r="Y1174" s="14">
        <f t="shared" si="371"/>
        <v>9.3900439259191337E-3</v>
      </c>
      <c r="Z1174" s="13">
        <v>103.41213999999999</v>
      </c>
      <c r="AA1174" s="14">
        <f t="shared" si="372"/>
        <v>-4.0033306302358351E-3</v>
      </c>
      <c r="AB1174" s="13">
        <v>249.615906</v>
      </c>
      <c r="AC1174" s="14">
        <f t="shared" si="373"/>
        <v>1.9934606009393008E-2</v>
      </c>
      <c r="AD1174" s="13">
        <v>209.32728599999999</v>
      </c>
      <c r="AE1174" s="14">
        <f t="shared" si="374"/>
        <v>7.1965994890722529E-2</v>
      </c>
      <c r="AF1174" s="13">
        <v>165.50936899999999</v>
      </c>
      <c r="AG1174" s="14">
        <f t="shared" si="375"/>
        <v>3.1574943451031512E-3</v>
      </c>
      <c r="AH1174" s="13">
        <v>41.197124000000002</v>
      </c>
      <c r="AI1174" s="14">
        <f t="shared" si="376"/>
        <v>-4.3024147569590276E-3</v>
      </c>
      <c r="AJ1174" s="13">
        <v>138.743439</v>
      </c>
      <c r="AK1174" s="14">
        <f t="shared" si="377"/>
        <v>5.689033291642609E-3</v>
      </c>
      <c r="AL1174" s="13">
        <v>82.910004000000001</v>
      </c>
      <c r="AM1174" s="14">
        <f t="shared" si="378"/>
        <v>1.7425525031918632E-2</v>
      </c>
      <c r="AN1174" s="13">
        <v>228.23208600000001</v>
      </c>
      <c r="AO1174" s="14">
        <f t="shared" si="379"/>
        <v>2.9971732068700963E-3</v>
      </c>
    </row>
    <row r="1175" spans="1:41" x14ac:dyDescent="0.2">
      <c r="A1175" s="50">
        <v>44959</v>
      </c>
      <c r="B1175" s="49">
        <v>149.58766199999999</v>
      </c>
      <c r="C1175" s="14">
        <f t="shared" si="360"/>
        <v>3.7062642723999284E-2</v>
      </c>
      <c r="D1175" s="13">
        <v>112.910004</v>
      </c>
      <c r="E1175" s="14">
        <f t="shared" si="361"/>
        <v>7.3799351901105981E-2</v>
      </c>
      <c r="F1175" s="13">
        <v>311.85998499999999</v>
      </c>
      <c r="G1175" s="14">
        <f t="shared" si="362"/>
        <v>4.1535820295743875E-3</v>
      </c>
      <c r="H1175" s="13">
        <v>39.688217000000002</v>
      </c>
      <c r="I1175" s="14">
        <f t="shared" si="363"/>
        <v>2.8521223759415459E-2</v>
      </c>
      <c r="J1175" s="13">
        <v>47.475200999999998</v>
      </c>
      <c r="K1175" s="14">
        <f t="shared" si="364"/>
        <v>1.5441554896559184E-2</v>
      </c>
      <c r="L1175" s="13">
        <v>112.842232</v>
      </c>
      <c r="M1175" s="14">
        <f t="shared" si="365"/>
        <v>3.4920891428591228E-2</v>
      </c>
      <c r="N1175" s="13">
        <v>107.739998</v>
      </c>
      <c r="O1175" s="14">
        <f t="shared" si="366"/>
        <v>7.2786995917554442E-2</v>
      </c>
      <c r="P1175" s="13">
        <v>326.35644500000001</v>
      </c>
      <c r="Q1175" s="14">
        <f t="shared" si="367"/>
        <v>3.5660894209625704E-2</v>
      </c>
      <c r="R1175" s="13">
        <v>29.296219000000001</v>
      </c>
      <c r="S1175" s="14">
        <f t="shared" si="368"/>
        <v>3.8527685315418392E-2</v>
      </c>
      <c r="T1175" s="13">
        <v>158.17532299999999</v>
      </c>
      <c r="U1175" s="14">
        <f t="shared" si="369"/>
        <v>3.7593351807245767E-3</v>
      </c>
      <c r="V1175" s="13">
        <v>57.972664000000002</v>
      </c>
      <c r="W1175" s="14">
        <f t="shared" si="370"/>
        <v>-1.7120526054561158E-2</v>
      </c>
      <c r="X1175" s="13">
        <v>372.16815200000002</v>
      </c>
      <c r="Y1175" s="14">
        <f t="shared" si="371"/>
        <v>2.2990430936167261E-3</v>
      </c>
      <c r="Z1175" s="13">
        <v>100.009529</v>
      </c>
      <c r="AA1175" s="14">
        <f t="shared" si="372"/>
        <v>-3.2903399929640642E-2</v>
      </c>
      <c r="AB1175" s="13">
        <v>261.31896999999998</v>
      </c>
      <c r="AC1175" s="14">
        <f t="shared" si="373"/>
        <v>4.6884287894698451E-2</v>
      </c>
      <c r="AD1175" s="13">
        <v>216.98353599999999</v>
      </c>
      <c r="AE1175" s="14">
        <f t="shared" si="374"/>
        <v>3.6575499287751612E-2</v>
      </c>
      <c r="AF1175" s="13">
        <v>163.975449</v>
      </c>
      <c r="AG1175" s="14">
        <f t="shared" si="375"/>
        <v>-9.2678741346660098E-3</v>
      </c>
      <c r="AH1175" s="13">
        <v>41.543788999999997</v>
      </c>
      <c r="AI1175" s="14">
        <f t="shared" si="376"/>
        <v>8.4147864302370756E-3</v>
      </c>
      <c r="AJ1175" s="13">
        <v>137.75509600000001</v>
      </c>
      <c r="AK1175" s="14">
        <f t="shared" si="377"/>
        <v>-7.1235296394807079E-3</v>
      </c>
      <c r="AL1175" s="13">
        <v>86.959998999999996</v>
      </c>
      <c r="AM1175" s="14">
        <f t="shared" si="378"/>
        <v>4.8848085931825436E-2</v>
      </c>
      <c r="AN1175" s="13">
        <v>226.90756200000001</v>
      </c>
      <c r="AO1175" s="14">
        <f t="shared" si="379"/>
        <v>-5.8034083779088252E-3</v>
      </c>
    </row>
    <row r="1176" spans="1:41" x14ac:dyDescent="0.2">
      <c r="A1176" s="50">
        <v>44960</v>
      </c>
      <c r="B1176" s="49">
        <v>153.23756399999999</v>
      </c>
      <c r="C1176" s="14">
        <f t="shared" si="360"/>
        <v>2.4399752968931265E-2</v>
      </c>
      <c r="D1176" s="13">
        <v>103.389999</v>
      </c>
      <c r="E1176" s="14">
        <f t="shared" si="361"/>
        <v>-8.4314982399610883E-2</v>
      </c>
      <c r="F1176" s="13">
        <v>308.51001000000002</v>
      </c>
      <c r="G1176" s="14">
        <f t="shared" si="362"/>
        <v>-1.0741919967705904E-2</v>
      </c>
      <c r="H1176" s="13">
        <v>38.587649999999996</v>
      </c>
      <c r="I1176" s="14">
        <f t="shared" si="363"/>
        <v>-2.773032106733353E-2</v>
      </c>
      <c r="J1176" s="13">
        <v>46.811011999999998</v>
      </c>
      <c r="K1176" s="14">
        <f t="shared" si="364"/>
        <v>-1.3990230394179903E-2</v>
      </c>
      <c r="L1176" s="13">
        <v>110.350357</v>
      </c>
      <c r="M1176" s="14">
        <f t="shared" si="365"/>
        <v>-2.2082822679367009E-2</v>
      </c>
      <c r="N1176" s="13">
        <v>104.779999</v>
      </c>
      <c r="O1176" s="14">
        <f t="shared" si="366"/>
        <v>-2.7473538657388885E-2</v>
      </c>
      <c r="P1176" s="13">
        <v>318.394226</v>
      </c>
      <c r="Q1176" s="14">
        <f t="shared" si="367"/>
        <v>-2.4397308899476444E-2</v>
      </c>
      <c r="R1176" s="13">
        <v>29.422369</v>
      </c>
      <c r="S1176" s="14">
        <f t="shared" si="368"/>
        <v>4.3060164180230842E-3</v>
      </c>
      <c r="T1176" s="13">
        <v>157.286697</v>
      </c>
      <c r="U1176" s="14">
        <f t="shared" si="369"/>
        <v>-5.6179812574176369E-3</v>
      </c>
      <c r="V1176" s="13">
        <v>57.539893999999997</v>
      </c>
      <c r="W1176" s="14">
        <f t="shared" si="370"/>
        <v>-7.4650700888957422E-3</v>
      </c>
      <c r="X1176" s="13">
        <v>371.14572099999998</v>
      </c>
      <c r="Y1176" s="14">
        <f t="shared" si="371"/>
        <v>-2.7472286236895904E-3</v>
      </c>
      <c r="Z1176" s="13">
        <v>99.506873999999996</v>
      </c>
      <c r="AA1176" s="14">
        <f t="shared" si="372"/>
        <v>-5.0260710656881979E-3</v>
      </c>
      <c r="AB1176" s="13">
        <v>255.14645400000001</v>
      </c>
      <c r="AC1176" s="14">
        <f t="shared" si="373"/>
        <v>-2.3620619658802355E-2</v>
      </c>
      <c r="AD1176" s="13">
        <v>210.89653000000001</v>
      </c>
      <c r="AE1176" s="14">
        <f t="shared" si="374"/>
        <v>-2.8052847290680916E-2</v>
      </c>
      <c r="AF1176" s="13">
        <v>163.15541099999999</v>
      </c>
      <c r="AG1176" s="14">
        <f t="shared" si="375"/>
        <v>-5.0009803601758218E-3</v>
      </c>
      <c r="AH1176" s="13">
        <v>41.281452000000002</v>
      </c>
      <c r="AI1176" s="14">
        <f t="shared" si="376"/>
        <v>-6.3147104853626956E-3</v>
      </c>
      <c r="AJ1176" s="13">
        <v>138.18145799999999</v>
      </c>
      <c r="AK1176" s="14">
        <f t="shared" si="377"/>
        <v>3.0950724320208955E-3</v>
      </c>
      <c r="AL1176" s="13">
        <v>85.519997000000004</v>
      </c>
      <c r="AM1176" s="14">
        <f t="shared" si="378"/>
        <v>-1.6559360815999957E-2</v>
      </c>
      <c r="AN1176" s="13">
        <v>227.470978</v>
      </c>
      <c r="AO1176" s="14">
        <f t="shared" si="379"/>
        <v>2.4830199356686844E-3</v>
      </c>
    </row>
    <row r="1177" spans="1:41" x14ac:dyDescent="0.2">
      <c r="A1177" s="50">
        <v>44963</v>
      </c>
      <c r="B1177" s="49">
        <v>150.49018899999999</v>
      </c>
      <c r="C1177" s="14">
        <f t="shared" si="360"/>
        <v>-1.7928861098314042E-2</v>
      </c>
      <c r="D1177" s="13">
        <v>102.18</v>
      </c>
      <c r="E1177" s="14">
        <f t="shared" si="361"/>
        <v>-1.1703249943933125E-2</v>
      </c>
      <c r="F1177" s="13">
        <v>308.42999300000002</v>
      </c>
      <c r="G1177" s="14">
        <f t="shared" si="362"/>
        <v>-2.5936597648812398E-4</v>
      </c>
      <c r="H1177" s="13">
        <v>38.143554999999999</v>
      </c>
      <c r="I1177" s="14">
        <f t="shared" si="363"/>
        <v>-1.1508734012047772E-2</v>
      </c>
      <c r="J1177" s="13">
        <v>45.790657000000003</v>
      </c>
      <c r="K1177" s="14">
        <f t="shared" si="364"/>
        <v>-2.179732837222137E-2</v>
      </c>
      <c r="L1177" s="13">
        <v>109.513092</v>
      </c>
      <c r="M1177" s="14">
        <f t="shared" si="365"/>
        <v>-7.5873338588292594E-3</v>
      </c>
      <c r="N1177" s="13">
        <v>102.900002</v>
      </c>
      <c r="O1177" s="14">
        <f t="shared" si="366"/>
        <v>-1.7942326951157939E-2</v>
      </c>
      <c r="P1177" s="13">
        <v>316.25238000000002</v>
      </c>
      <c r="Q1177" s="14">
        <f t="shared" si="367"/>
        <v>-6.7270252570471589E-3</v>
      </c>
      <c r="R1177" s="13">
        <v>28.179860999999999</v>
      </c>
      <c r="S1177" s="14">
        <f t="shared" si="368"/>
        <v>-4.2230046125789511E-2</v>
      </c>
      <c r="T1177" s="13">
        <v>156.09231600000001</v>
      </c>
      <c r="U1177" s="14">
        <f t="shared" si="369"/>
        <v>-7.5936555524462879E-3</v>
      </c>
      <c r="V1177" s="13">
        <v>57.866871000000003</v>
      </c>
      <c r="W1177" s="14">
        <f t="shared" si="370"/>
        <v>5.6826138748189425E-3</v>
      </c>
      <c r="X1177" s="13">
        <v>370.212738</v>
      </c>
      <c r="Y1177" s="14">
        <f t="shared" si="371"/>
        <v>-2.5137916112468739E-3</v>
      </c>
      <c r="Z1177" s="13">
        <v>100.56053199999999</v>
      </c>
      <c r="AA1177" s="14">
        <f t="shared" si="372"/>
        <v>1.0588796106689058E-2</v>
      </c>
      <c r="AB1177" s="13">
        <v>253.58607499999999</v>
      </c>
      <c r="AC1177" s="14">
        <f t="shared" si="373"/>
        <v>-6.1156209523491878E-3</v>
      </c>
      <c r="AD1177" s="13">
        <v>210.786575</v>
      </c>
      <c r="AE1177" s="14">
        <f t="shared" si="374"/>
        <v>-5.2136941276370585E-4</v>
      </c>
      <c r="AF1177" s="13">
        <v>165.76020800000001</v>
      </c>
      <c r="AG1177" s="14">
        <f t="shared" si="375"/>
        <v>1.5965127874306484E-2</v>
      </c>
      <c r="AH1177" s="13">
        <v>41.000366</v>
      </c>
      <c r="AI1177" s="14">
        <f t="shared" si="376"/>
        <v>-6.8090143728471997E-3</v>
      </c>
      <c r="AJ1177" s="13">
        <v>137.00900300000001</v>
      </c>
      <c r="AK1177" s="14">
        <f t="shared" si="377"/>
        <v>-8.4848938270718488E-3</v>
      </c>
      <c r="AL1177" s="13">
        <v>82.330001999999993</v>
      </c>
      <c r="AM1177" s="14">
        <f t="shared" si="378"/>
        <v>-3.7301158932454226E-2</v>
      </c>
      <c r="AN1177" s="13">
        <v>226.788971</v>
      </c>
      <c r="AO1177" s="14">
        <f t="shared" si="379"/>
        <v>-2.9982154470712397E-3</v>
      </c>
    </row>
    <row r="1178" spans="1:41" x14ac:dyDescent="0.2">
      <c r="A1178" s="50">
        <v>44964</v>
      </c>
      <c r="B1178" s="49">
        <v>153.386337</v>
      </c>
      <c r="C1178" s="14">
        <f t="shared" si="360"/>
        <v>1.9244762859590869E-2</v>
      </c>
      <c r="D1178" s="13">
        <v>102.110001</v>
      </c>
      <c r="E1178" s="14">
        <f t="shared" si="361"/>
        <v>-6.8505578391087063E-4</v>
      </c>
      <c r="F1178" s="13">
        <v>312.97000100000002</v>
      </c>
      <c r="G1178" s="14">
        <f t="shared" si="362"/>
        <v>1.4719735768369269E-2</v>
      </c>
      <c r="H1178" s="13">
        <v>38.298023000000001</v>
      </c>
      <c r="I1178" s="14">
        <f t="shared" si="363"/>
        <v>4.0496487545538251E-3</v>
      </c>
      <c r="J1178" s="13">
        <v>46.050564000000001</v>
      </c>
      <c r="K1178" s="14">
        <f t="shared" si="364"/>
        <v>5.6759832032984292E-3</v>
      </c>
      <c r="L1178" s="13">
        <v>111.267365</v>
      </c>
      <c r="M1178" s="14">
        <f t="shared" si="365"/>
        <v>1.601884275169585E-2</v>
      </c>
      <c r="N1178" s="13">
        <v>107.639999</v>
      </c>
      <c r="O1178" s="14">
        <f t="shared" si="366"/>
        <v>4.6064109891854166E-2</v>
      </c>
      <c r="P1178" s="13">
        <v>312.34329200000002</v>
      </c>
      <c r="Q1178" s="14">
        <f t="shared" si="367"/>
        <v>-1.2360659546656994E-2</v>
      </c>
      <c r="R1178" s="13">
        <v>28.533459000000001</v>
      </c>
      <c r="S1178" s="14">
        <f t="shared" si="368"/>
        <v>1.2547897237676242E-2</v>
      </c>
      <c r="T1178" s="13">
        <v>156.13052400000001</v>
      </c>
      <c r="U1178" s="14">
        <f t="shared" si="369"/>
        <v>2.4477822470125865E-4</v>
      </c>
      <c r="V1178" s="13">
        <v>57.770705999999997</v>
      </c>
      <c r="W1178" s="14">
        <f t="shared" si="370"/>
        <v>-1.6618316894999596E-3</v>
      </c>
      <c r="X1178" s="13">
        <v>372.28723100000002</v>
      </c>
      <c r="Y1178" s="14">
        <f t="shared" si="371"/>
        <v>5.6035159978746751E-3</v>
      </c>
      <c r="Z1178" s="13">
        <v>102.15548699999999</v>
      </c>
      <c r="AA1178" s="14">
        <f t="shared" si="372"/>
        <v>1.5860646003742263E-2</v>
      </c>
      <c r="AB1178" s="13">
        <v>264.24230999999997</v>
      </c>
      <c r="AC1178" s="14">
        <f t="shared" si="373"/>
        <v>4.2022161508671108E-2</v>
      </c>
      <c r="AD1178" s="13">
        <v>221.621262</v>
      </c>
      <c r="AE1178" s="14">
        <f t="shared" si="374"/>
        <v>5.1401219456220115E-2</v>
      </c>
      <c r="AF1178" s="13">
        <v>165.50936899999999</v>
      </c>
      <c r="AG1178" s="14">
        <f t="shared" si="375"/>
        <v>-1.5132642690700582E-3</v>
      </c>
      <c r="AH1178" s="13">
        <v>40.841087000000002</v>
      </c>
      <c r="AI1178" s="14">
        <f t="shared" si="376"/>
        <v>-3.8848189794207233E-3</v>
      </c>
      <c r="AJ1178" s="13">
        <v>135.67188999999999</v>
      </c>
      <c r="AK1178" s="14">
        <f t="shared" si="377"/>
        <v>-9.759307569007114E-3</v>
      </c>
      <c r="AL1178" s="13">
        <v>83.230002999999996</v>
      </c>
      <c r="AM1178" s="14">
        <f t="shared" si="378"/>
        <v>1.0931628545326699E-2</v>
      </c>
      <c r="AN1178" s="13">
        <v>228.64724699999999</v>
      </c>
      <c r="AO1178" s="14">
        <f t="shared" si="379"/>
        <v>8.1938552470437465E-3</v>
      </c>
    </row>
    <row r="1179" spans="1:41" x14ac:dyDescent="0.2">
      <c r="A1179" s="50">
        <v>44965</v>
      </c>
      <c r="B1179" s="49">
        <v>150.67863500000001</v>
      </c>
      <c r="C1179" s="14">
        <f t="shared" si="360"/>
        <v>-1.7652823927857275E-2</v>
      </c>
      <c r="D1179" s="13">
        <v>100.050003</v>
      </c>
      <c r="E1179" s="14">
        <f t="shared" si="361"/>
        <v>-2.0174302025518509E-2</v>
      </c>
      <c r="F1179" s="13">
        <v>308.48001099999999</v>
      </c>
      <c r="G1179" s="14">
        <f t="shared" si="362"/>
        <v>-1.4346390982054702E-2</v>
      </c>
      <c r="H1179" s="13">
        <v>37.419494999999998</v>
      </c>
      <c r="I1179" s="14">
        <f t="shared" si="363"/>
        <v>-2.2939251981753839E-2</v>
      </c>
      <c r="J1179" s="13">
        <v>45.203471999999998</v>
      </c>
      <c r="K1179" s="14">
        <f t="shared" si="364"/>
        <v>-1.8394823568284702E-2</v>
      </c>
      <c r="L1179" s="13">
        <v>111.416878</v>
      </c>
      <c r="M1179" s="14">
        <f t="shared" si="365"/>
        <v>1.3437273364027558E-3</v>
      </c>
      <c r="N1179" s="13">
        <v>99.370002999999997</v>
      </c>
      <c r="O1179" s="14">
        <f t="shared" si="366"/>
        <v>-7.6830138209124321E-2</v>
      </c>
      <c r="P1179" s="13">
        <v>308.10763500000002</v>
      </c>
      <c r="Q1179" s="14">
        <f t="shared" si="367"/>
        <v>-1.3560902726222124E-2</v>
      </c>
      <c r="R1179" s="13">
        <v>27.737863999999998</v>
      </c>
      <c r="S1179" s="14">
        <f t="shared" si="368"/>
        <v>-2.7882879534514293E-2</v>
      </c>
      <c r="T1179" s="13">
        <v>156.33119199999999</v>
      </c>
      <c r="U1179" s="14">
        <f t="shared" si="369"/>
        <v>1.2852579678781506E-3</v>
      </c>
      <c r="V1179" s="13">
        <v>57.434108999999999</v>
      </c>
      <c r="W1179" s="14">
        <f t="shared" si="370"/>
        <v>-5.8264304403687905E-3</v>
      </c>
      <c r="X1179" s="13">
        <v>367.61206099999998</v>
      </c>
      <c r="Y1179" s="14">
        <f t="shared" si="371"/>
        <v>-1.2557964954753031E-2</v>
      </c>
      <c r="Z1179" s="13">
        <v>103.08348100000001</v>
      </c>
      <c r="AA1179" s="14">
        <f t="shared" si="372"/>
        <v>9.0841327005763972E-3</v>
      </c>
      <c r="AB1179" s="13">
        <v>263.42260700000003</v>
      </c>
      <c r="AC1179" s="14">
        <f t="shared" si="373"/>
        <v>-3.1020883824394163E-3</v>
      </c>
      <c r="AD1179" s="13">
        <v>221.941101</v>
      </c>
      <c r="AE1179" s="14">
        <f t="shared" si="374"/>
        <v>1.4431783174306823E-3</v>
      </c>
      <c r="AF1179" s="13">
        <v>165.12347399999999</v>
      </c>
      <c r="AG1179" s="14">
        <f t="shared" si="375"/>
        <v>-2.3315598526630898E-3</v>
      </c>
      <c r="AH1179" s="13">
        <v>41.206496999999999</v>
      </c>
      <c r="AI1179" s="14">
        <f t="shared" si="376"/>
        <v>8.9471173967528017E-3</v>
      </c>
      <c r="AJ1179" s="13">
        <v>134.266907</v>
      </c>
      <c r="AK1179" s="14">
        <f t="shared" si="377"/>
        <v>-1.0355741340376312E-2</v>
      </c>
      <c r="AL1179" s="13">
        <v>79.720000999999996</v>
      </c>
      <c r="AM1179" s="14">
        <f t="shared" si="378"/>
        <v>-4.2172316153827327E-2</v>
      </c>
      <c r="AN1179" s="13">
        <v>227.540176</v>
      </c>
      <c r="AO1179" s="14">
        <f t="shared" si="379"/>
        <v>-4.8418295628986918E-3</v>
      </c>
    </row>
    <row r="1180" spans="1:41" x14ac:dyDescent="0.2">
      <c r="A1180" s="50">
        <v>44966</v>
      </c>
      <c r="B1180" s="49">
        <v>149.63722200000001</v>
      </c>
      <c r="C1180" s="14">
        <f t="shared" si="360"/>
        <v>-6.9114841662855087E-3</v>
      </c>
      <c r="D1180" s="13">
        <v>98.239998</v>
      </c>
      <c r="E1180" s="14">
        <f t="shared" si="361"/>
        <v>-1.8091003955292284E-2</v>
      </c>
      <c r="F1180" s="13">
        <v>307.209991</v>
      </c>
      <c r="G1180" s="14">
        <f t="shared" si="362"/>
        <v>-4.117025268129848E-3</v>
      </c>
      <c r="H1180" s="13">
        <v>36.589241000000001</v>
      </c>
      <c r="I1180" s="14">
        <f t="shared" si="363"/>
        <v>-2.2187739305407406E-2</v>
      </c>
      <c r="J1180" s="13">
        <v>44.982078999999999</v>
      </c>
      <c r="K1180" s="14">
        <f t="shared" si="364"/>
        <v>-4.8976990086071481E-3</v>
      </c>
      <c r="L1180" s="13">
        <v>110.00149500000001</v>
      </c>
      <c r="M1180" s="14">
        <f t="shared" si="365"/>
        <v>-1.2703488245290773E-2</v>
      </c>
      <c r="N1180" s="13">
        <v>95.010002</v>
      </c>
      <c r="O1180" s="14">
        <f t="shared" si="366"/>
        <v>-4.3876430193928839E-2</v>
      </c>
      <c r="P1180" s="13">
        <v>303.07476800000001</v>
      </c>
      <c r="Q1180" s="14">
        <f t="shared" si="367"/>
        <v>-1.633476885439733E-2</v>
      </c>
      <c r="R1180" s="13">
        <v>27.236930999999998</v>
      </c>
      <c r="S1180" s="14">
        <f t="shared" si="368"/>
        <v>-1.805953767745061E-2</v>
      </c>
      <c r="T1180" s="13">
        <v>154.21951300000001</v>
      </c>
      <c r="U1180" s="14">
        <f t="shared" si="369"/>
        <v>-1.3507726596238001E-2</v>
      </c>
      <c r="V1180" s="13">
        <v>57.337929000000003</v>
      </c>
      <c r="W1180" s="14">
        <f t="shared" si="370"/>
        <v>-1.6746146440610454E-3</v>
      </c>
      <c r="X1180" s="13">
        <v>367.68158</v>
      </c>
      <c r="Y1180" s="14">
        <f t="shared" si="371"/>
        <v>1.891096821222682E-4</v>
      </c>
      <c r="Z1180" s="13">
        <v>103.16082</v>
      </c>
      <c r="AA1180" s="14">
        <f t="shared" si="372"/>
        <v>7.5025599882483363E-4</v>
      </c>
      <c r="AB1180" s="13">
        <v>260.351135</v>
      </c>
      <c r="AC1180" s="14">
        <f t="shared" si="373"/>
        <v>-1.1659864864977276E-2</v>
      </c>
      <c r="AD1180" s="13">
        <v>223.260437</v>
      </c>
      <c r="AE1180" s="14">
        <f t="shared" si="374"/>
        <v>5.9445321035871412E-3</v>
      </c>
      <c r="AF1180" s="13">
        <v>166.68635599999999</v>
      </c>
      <c r="AG1180" s="14">
        <f t="shared" si="375"/>
        <v>9.4649292565149867E-3</v>
      </c>
      <c r="AH1180" s="13">
        <v>40.606856999999998</v>
      </c>
      <c r="AI1180" s="14">
        <f t="shared" si="376"/>
        <v>-1.4552074154714045E-2</v>
      </c>
      <c r="AJ1180" s="13">
        <v>132.79409799999999</v>
      </c>
      <c r="AK1180" s="14">
        <f t="shared" si="377"/>
        <v>-1.0969262887689957E-2</v>
      </c>
      <c r="AL1180" s="13">
        <v>78.419998000000007</v>
      </c>
      <c r="AM1180" s="14">
        <f t="shared" si="378"/>
        <v>-1.630711218882186E-2</v>
      </c>
      <c r="AN1180" s="13">
        <v>227.144012</v>
      </c>
      <c r="AO1180" s="14">
        <f t="shared" si="379"/>
        <v>-1.7410727501591117E-3</v>
      </c>
    </row>
    <row r="1181" spans="1:41" x14ac:dyDescent="0.2">
      <c r="A1181" s="50">
        <v>44967</v>
      </c>
      <c r="B1181" s="49">
        <v>150.004761</v>
      </c>
      <c r="C1181" s="14">
        <f t="shared" si="360"/>
        <v>2.4562003697181645E-3</v>
      </c>
      <c r="D1181" s="13">
        <v>97.610000999999997</v>
      </c>
      <c r="E1181" s="14">
        <f t="shared" si="361"/>
        <v>-6.4128360426066733E-3</v>
      </c>
      <c r="F1181" s="13">
        <v>309.89001500000001</v>
      </c>
      <c r="G1181" s="14">
        <f t="shared" si="362"/>
        <v>8.7237527375858548E-3</v>
      </c>
      <c r="H1181" s="13">
        <v>37.033329000000002</v>
      </c>
      <c r="I1181" s="14">
        <f t="shared" si="363"/>
        <v>1.2137119761516768E-2</v>
      </c>
      <c r="J1181" s="13">
        <v>45.492249000000001</v>
      </c>
      <c r="K1181" s="14">
        <f t="shared" si="364"/>
        <v>1.1341627851394032E-2</v>
      </c>
      <c r="L1181" s="13">
        <v>107.708961</v>
      </c>
      <c r="M1181" s="14">
        <f t="shared" si="365"/>
        <v>-2.084093493456618E-2</v>
      </c>
      <c r="N1181" s="13">
        <v>94.57</v>
      </c>
      <c r="O1181" s="14">
        <f t="shared" si="366"/>
        <v>-4.631112416985439E-3</v>
      </c>
      <c r="P1181" s="13">
        <v>304.025665</v>
      </c>
      <c r="Q1181" s="14">
        <f t="shared" si="367"/>
        <v>3.137499720860859E-3</v>
      </c>
      <c r="R1181" s="13">
        <v>27.305686999999999</v>
      </c>
      <c r="S1181" s="14">
        <f t="shared" si="368"/>
        <v>2.5243666402796627E-3</v>
      </c>
      <c r="T1181" s="13">
        <v>154.936127</v>
      </c>
      <c r="U1181" s="14">
        <f t="shared" si="369"/>
        <v>4.6467141936830103E-3</v>
      </c>
      <c r="V1181" s="13">
        <v>57.337929000000003</v>
      </c>
      <c r="W1181" s="14">
        <f t="shared" si="370"/>
        <v>0</v>
      </c>
      <c r="X1181" s="13">
        <v>364.11807299999998</v>
      </c>
      <c r="Y1181" s="14">
        <f t="shared" si="371"/>
        <v>-9.6918290005172381E-3</v>
      </c>
      <c r="Z1181" s="13">
        <v>104.94910400000001</v>
      </c>
      <c r="AA1181" s="14">
        <f t="shared" si="372"/>
        <v>1.7334914553800651E-2</v>
      </c>
      <c r="AB1181" s="13">
        <v>259.83755500000001</v>
      </c>
      <c r="AC1181" s="14">
        <f t="shared" si="373"/>
        <v>-1.9726435991914704E-3</v>
      </c>
      <c r="AD1181" s="13">
        <v>212.545715</v>
      </c>
      <c r="AE1181" s="14">
        <f t="shared" si="374"/>
        <v>-4.7992031834999893E-2</v>
      </c>
      <c r="AF1181" s="13">
        <v>169.98571799999999</v>
      </c>
      <c r="AG1181" s="14">
        <f t="shared" si="375"/>
        <v>1.9793833635669555E-2</v>
      </c>
      <c r="AH1181" s="13">
        <v>41.112800999999997</v>
      </c>
      <c r="AI1181" s="14">
        <f t="shared" si="376"/>
        <v>1.2459570559721023E-2</v>
      </c>
      <c r="AJ1181" s="13">
        <v>133.966522</v>
      </c>
      <c r="AK1181" s="14">
        <f t="shared" si="377"/>
        <v>8.8288863560788133E-3</v>
      </c>
      <c r="AL1181" s="13">
        <v>80.800003000000004</v>
      </c>
      <c r="AM1181" s="14">
        <f t="shared" si="378"/>
        <v>3.0349465196364722E-2</v>
      </c>
      <c r="AN1181" s="13">
        <v>225.01470900000001</v>
      </c>
      <c r="AO1181" s="14">
        <f t="shared" si="379"/>
        <v>-9.3742422758650301E-3</v>
      </c>
    </row>
    <row r="1182" spans="1:41" x14ac:dyDescent="0.2">
      <c r="A1182" s="50">
        <v>44970</v>
      </c>
      <c r="B1182" s="49">
        <v>152.82588200000001</v>
      </c>
      <c r="C1182" s="14">
        <f t="shared" si="360"/>
        <v>1.8806876403076433E-2</v>
      </c>
      <c r="D1182" s="13">
        <v>99.540001000000004</v>
      </c>
      <c r="E1182" s="14">
        <f t="shared" si="361"/>
        <v>1.9772564083879063E-2</v>
      </c>
      <c r="F1182" s="13">
        <v>313.73998999999998</v>
      </c>
      <c r="G1182" s="14">
        <f t="shared" si="362"/>
        <v>1.2423681995691105E-2</v>
      </c>
      <c r="H1182" s="13">
        <v>37.738087</v>
      </c>
      <c r="I1182" s="14">
        <f t="shared" si="363"/>
        <v>1.903037126367968E-2</v>
      </c>
      <c r="J1182" s="13">
        <v>46.069813000000003</v>
      </c>
      <c r="K1182" s="14">
        <f t="shared" si="364"/>
        <v>1.2695877049296866E-2</v>
      </c>
      <c r="L1182" s="13">
        <v>107.310272</v>
      </c>
      <c r="M1182" s="14">
        <f t="shared" si="365"/>
        <v>-3.7015397446829024E-3</v>
      </c>
      <c r="N1182" s="13">
        <v>94.610000999999997</v>
      </c>
      <c r="O1182" s="14">
        <f t="shared" si="366"/>
        <v>4.2297768848476025E-4</v>
      </c>
      <c r="P1182" s="13">
        <v>310.73931900000002</v>
      </c>
      <c r="Q1182" s="14">
        <f t="shared" si="367"/>
        <v>2.208252385534637E-2</v>
      </c>
      <c r="R1182" s="13">
        <v>28.042351</v>
      </c>
      <c r="S1182" s="14">
        <f t="shared" si="368"/>
        <v>2.6978409296202654E-2</v>
      </c>
      <c r="T1182" s="13">
        <v>155.50945999999999</v>
      </c>
      <c r="U1182" s="14">
        <f t="shared" si="369"/>
        <v>3.7004474753650207E-3</v>
      </c>
      <c r="V1182" s="13">
        <v>58.280417999999997</v>
      </c>
      <c r="W1182" s="14">
        <f t="shared" si="370"/>
        <v>1.6437444052086247E-2</v>
      </c>
      <c r="X1182" s="13">
        <v>368.08850100000001</v>
      </c>
      <c r="Y1182" s="14">
        <f t="shared" si="371"/>
        <v>1.0904232155485527E-2</v>
      </c>
      <c r="Z1182" s="13">
        <v>105.89643100000001</v>
      </c>
      <c r="AA1182" s="14">
        <f t="shared" si="372"/>
        <v>9.0265372823001844E-3</v>
      </c>
      <c r="AB1182" s="13">
        <v>267.95565800000003</v>
      </c>
      <c r="AC1182" s="14">
        <f t="shared" si="373"/>
        <v>3.1242993338665093E-2</v>
      </c>
      <c r="AD1182" s="13">
        <v>217.77316300000001</v>
      </c>
      <c r="AE1182" s="14">
        <f t="shared" si="374"/>
        <v>2.4594464301479935E-2</v>
      </c>
      <c r="AF1182" s="13">
        <v>171.500381</v>
      </c>
      <c r="AG1182" s="14">
        <f t="shared" si="375"/>
        <v>8.910530942370265E-3</v>
      </c>
      <c r="AH1182" s="13">
        <v>41.215862000000001</v>
      </c>
      <c r="AI1182" s="14">
        <f t="shared" si="376"/>
        <v>2.5067861467285013E-3</v>
      </c>
      <c r="AJ1182" s="13">
        <v>135.72030599999999</v>
      </c>
      <c r="AK1182" s="14">
        <f t="shared" si="377"/>
        <v>1.30912109519421E-2</v>
      </c>
      <c r="AL1182" s="13">
        <v>79.449996999999996</v>
      </c>
      <c r="AM1182" s="14">
        <f t="shared" si="378"/>
        <v>-1.6707994429158712E-2</v>
      </c>
      <c r="AN1182" s="13">
        <v>226.67855800000001</v>
      </c>
      <c r="AO1182" s="14">
        <f t="shared" si="379"/>
        <v>7.3944010477999811E-3</v>
      </c>
    </row>
    <row r="1183" spans="1:41" x14ac:dyDescent="0.2">
      <c r="A1183" s="50">
        <v>44971</v>
      </c>
      <c r="B1183" s="49">
        <v>152.18019100000001</v>
      </c>
      <c r="C1183" s="14">
        <f t="shared" si="360"/>
        <v>-4.2250107871125708E-3</v>
      </c>
      <c r="D1183" s="13">
        <v>99.699996999999996</v>
      </c>
      <c r="E1183" s="14">
        <f t="shared" si="361"/>
        <v>1.6073538114591557E-3</v>
      </c>
      <c r="F1183" s="13">
        <v>310.790009</v>
      </c>
      <c r="G1183" s="14">
        <f t="shared" si="362"/>
        <v>-9.4026298655774943E-3</v>
      </c>
      <c r="H1183" s="13">
        <v>37.709117999999997</v>
      </c>
      <c r="I1183" s="14">
        <f t="shared" si="363"/>
        <v>-7.676329751427069E-4</v>
      </c>
      <c r="J1183" s="13">
        <v>45.915793999999998</v>
      </c>
      <c r="K1183" s="14">
        <f t="shared" si="364"/>
        <v>-3.343165295678685E-3</v>
      </c>
      <c r="L1183" s="13">
        <v>107.310272</v>
      </c>
      <c r="M1183" s="14">
        <f t="shared" si="365"/>
        <v>0</v>
      </c>
      <c r="N1183" s="13">
        <v>94.68</v>
      </c>
      <c r="O1183" s="14">
        <f t="shared" si="366"/>
        <v>7.3986892781041647E-4</v>
      </c>
      <c r="P1183" s="13">
        <v>305.84088100000002</v>
      </c>
      <c r="Q1183" s="14">
        <f t="shared" si="367"/>
        <v>-1.5763817774216093E-2</v>
      </c>
      <c r="R1183" s="13">
        <v>28.130749000000002</v>
      </c>
      <c r="S1183" s="14">
        <f t="shared" si="368"/>
        <v>3.1523034570104524E-3</v>
      </c>
      <c r="T1183" s="13">
        <v>154.831039</v>
      </c>
      <c r="U1183" s="14">
        <f t="shared" si="369"/>
        <v>-4.3625706114598373E-3</v>
      </c>
      <c r="V1183" s="13">
        <v>57.309081999999997</v>
      </c>
      <c r="W1183" s="14">
        <f t="shared" si="370"/>
        <v>-1.666659288545258E-2</v>
      </c>
      <c r="X1183" s="13">
        <v>367.22491500000001</v>
      </c>
      <c r="Y1183" s="14">
        <f t="shared" si="371"/>
        <v>-2.3461368601677135E-3</v>
      </c>
      <c r="Z1183" s="13">
        <v>105.113434</v>
      </c>
      <c r="AA1183" s="14">
        <f t="shared" si="372"/>
        <v>-7.3939885660547766E-3</v>
      </c>
      <c r="AB1183" s="13">
        <v>268.79513500000002</v>
      </c>
      <c r="AC1183" s="14">
        <f t="shared" si="373"/>
        <v>3.1328952195515125E-3</v>
      </c>
      <c r="AD1183" s="13">
        <v>229.59736599999999</v>
      </c>
      <c r="AE1183" s="14">
        <f t="shared" si="374"/>
        <v>5.4295960241896202E-2</v>
      </c>
      <c r="AF1183" s="13">
        <v>169.570908</v>
      </c>
      <c r="AG1183" s="14">
        <f t="shared" si="375"/>
        <v>-1.1250546434646069E-2</v>
      </c>
      <c r="AH1183" s="13">
        <v>40.962890999999999</v>
      </c>
      <c r="AI1183" s="14">
        <f t="shared" si="376"/>
        <v>-6.1377097972621364E-3</v>
      </c>
      <c r="AJ1183" s="13">
        <v>134.954849</v>
      </c>
      <c r="AK1183" s="14">
        <f t="shared" si="377"/>
        <v>-5.6399592850903124E-3</v>
      </c>
      <c r="AL1183" s="13">
        <v>77.260002</v>
      </c>
      <c r="AM1183" s="14">
        <f t="shared" si="378"/>
        <v>-2.7564444086763062E-2</v>
      </c>
      <c r="AN1183" s="13">
        <v>227.18362400000001</v>
      </c>
      <c r="AO1183" s="14">
        <f t="shared" si="379"/>
        <v>2.2281154620720223E-3</v>
      </c>
    </row>
    <row r="1184" spans="1:41" x14ac:dyDescent="0.2">
      <c r="A1184" s="50">
        <v>44972</v>
      </c>
      <c r="B1184" s="49">
        <v>154.29600500000001</v>
      </c>
      <c r="C1184" s="14">
        <f t="shared" si="360"/>
        <v>1.3903346986862353E-2</v>
      </c>
      <c r="D1184" s="13">
        <v>101.160004</v>
      </c>
      <c r="E1184" s="14">
        <f t="shared" si="361"/>
        <v>1.4644002446660087E-2</v>
      </c>
      <c r="F1184" s="13">
        <v>309.63000499999998</v>
      </c>
      <c r="G1184" s="14">
        <f t="shared" si="362"/>
        <v>-3.7324365855017083E-3</v>
      </c>
      <c r="H1184" s="13">
        <v>38.056666999999997</v>
      </c>
      <c r="I1184" s="14">
        <f t="shared" si="363"/>
        <v>9.2165772744936536E-3</v>
      </c>
      <c r="J1184" s="13">
        <v>46.637748999999999</v>
      </c>
      <c r="K1184" s="14">
        <f t="shared" si="364"/>
        <v>1.5723456726023377E-2</v>
      </c>
      <c r="L1184" s="13">
        <v>108.885132</v>
      </c>
      <c r="M1184" s="14">
        <f t="shared" si="365"/>
        <v>1.4675761887920746E-2</v>
      </c>
      <c r="N1184" s="13">
        <v>96.940002000000007</v>
      </c>
      <c r="O1184" s="14">
        <f t="shared" si="366"/>
        <v>2.3869898605830109E-2</v>
      </c>
      <c r="P1184" s="13">
        <v>308.01156600000002</v>
      </c>
      <c r="Q1184" s="14">
        <f t="shared" si="367"/>
        <v>7.0974324717563153E-3</v>
      </c>
      <c r="R1184" s="13">
        <v>28.337015000000001</v>
      </c>
      <c r="S1184" s="14">
        <f t="shared" si="368"/>
        <v>7.3324034137876026E-3</v>
      </c>
      <c r="T1184" s="13">
        <v>152.27979999999999</v>
      </c>
      <c r="U1184" s="14">
        <f t="shared" si="369"/>
        <v>-1.6477568170294443E-2</v>
      </c>
      <c r="V1184" s="13">
        <v>57.309081999999997</v>
      </c>
      <c r="W1184" s="14">
        <f t="shared" si="370"/>
        <v>0</v>
      </c>
      <c r="X1184" s="13">
        <v>366.90734900000001</v>
      </c>
      <c r="Y1184" s="14">
        <f t="shared" si="371"/>
        <v>-8.6477247874094942E-4</v>
      </c>
      <c r="Z1184" s="13">
        <v>104.088791</v>
      </c>
      <c r="AA1184" s="14">
        <f t="shared" si="372"/>
        <v>-9.7479737937207211E-3</v>
      </c>
      <c r="AB1184" s="13">
        <v>266.64666699999998</v>
      </c>
      <c r="AC1184" s="14">
        <f t="shared" si="373"/>
        <v>-7.9929571641987884E-3</v>
      </c>
      <c r="AD1184" s="13">
        <v>227.52836600000001</v>
      </c>
      <c r="AE1184" s="14">
        <f t="shared" si="374"/>
        <v>-9.0114274220375323E-3</v>
      </c>
      <c r="AF1184" s="13">
        <v>169.80242899999999</v>
      </c>
      <c r="AG1184" s="14">
        <f t="shared" si="375"/>
        <v>1.3653344357864583E-3</v>
      </c>
      <c r="AH1184" s="13">
        <v>40.588120000000004</v>
      </c>
      <c r="AI1184" s="14">
        <f t="shared" si="376"/>
        <v>-9.1490368685158696E-3</v>
      </c>
      <c r="AJ1184" s="13">
        <v>134.644791</v>
      </c>
      <c r="AK1184" s="14">
        <f t="shared" si="377"/>
        <v>-2.2974943271582005E-3</v>
      </c>
      <c r="AL1184" s="13">
        <v>77.910004000000001</v>
      </c>
      <c r="AM1184" s="14">
        <f t="shared" si="378"/>
        <v>8.4131760700705271E-3</v>
      </c>
      <c r="AN1184" s="13">
        <v>226.718155</v>
      </c>
      <c r="AO1184" s="14">
        <f t="shared" si="379"/>
        <v>-2.0488668672703492E-3</v>
      </c>
    </row>
    <row r="1185" spans="1:41" x14ac:dyDescent="0.2">
      <c r="A1185" s="50">
        <v>44973</v>
      </c>
      <c r="B1185" s="49">
        <v>152.68679800000001</v>
      </c>
      <c r="C1185" s="14">
        <f t="shared" si="360"/>
        <v>-1.0429349742399396E-2</v>
      </c>
      <c r="D1185" s="13">
        <v>98.150002000000001</v>
      </c>
      <c r="E1185" s="14">
        <f t="shared" si="361"/>
        <v>-2.9754862405897087E-2</v>
      </c>
      <c r="F1185" s="13">
        <v>308.17999300000002</v>
      </c>
      <c r="G1185" s="14">
        <f t="shared" si="362"/>
        <v>-4.6830474326929883E-3</v>
      </c>
      <c r="H1185" s="13">
        <v>38.346294</v>
      </c>
      <c r="I1185" s="14">
        <f t="shared" si="363"/>
        <v>7.6104142278146103E-3</v>
      </c>
      <c r="J1185" s="13">
        <v>49.082740999999999</v>
      </c>
      <c r="K1185" s="14">
        <f t="shared" si="364"/>
        <v>5.2425171720873465E-2</v>
      </c>
      <c r="L1185" s="13">
        <v>105.486214</v>
      </c>
      <c r="M1185" s="14">
        <f t="shared" si="365"/>
        <v>-3.1215630064167055E-2</v>
      </c>
      <c r="N1185" s="13">
        <v>95.510002</v>
      </c>
      <c r="O1185" s="14">
        <f t="shared" si="366"/>
        <v>-1.4751392309647393E-2</v>
      </c>
      <c r="P1185" s="13">
        <v>308.53982500000001</v>
      </c>
      <c r="Q1185" s="14">
        <f t="shared" si="367"/>
        <v>1.7150622194492815E-3</v>
      </c>
      <c r="R1185" s="13">
        <v>27.698574000000001</v>
      </c>
      <c r="S1185" s="14">
        <f t="shared" si="368"/>
        <v>-2.2530284153076785E-2</v>
      </c>
      <c r="T1185" s="13">
        <v>151.20010400000001</v>
      </c>
      <c r="U1185" s="14">
        <f t="shared" si="369"/>
        <v>-7.0902115710683722E-3</v>
      </c>
      <c r="V1185" s="13">
        <v>56.953246999999998</v>
      </c>
      <c r="W1185" s="14">
        <f t="shared" si="370"/>
        <v>-6.2090507748840951E-3</v>
      </c>
      <c r="X1185" s="13">
        <v>364.832764</v>
      </c>
      <c r="Y1185" s="14">
        <f t="shared" si="371"/>
        <v>-5.654247606798446E-3</v>
      </c>
      <c r="Z1185" s="13">
        <v>102.95781700000001</v>
      </c>
      <c r="AA1185" s="14">
        <f t="shared" si="372"/>
        <v>-1.0865473497525757E-2</v>
      </c>
      <c r="AB1185" s="13">
        <v>259.547821</v>
      </c>
      <c r="AC1185" s="14">
        <f t="shared" si="373"/>
        <v>-2.6622669166909141E-2</v>
      </c>
      <c r="AD1185" s="13">
        <v>219.912125</v>
      </c>
      <c r="AE1185" s="14">
        <f t="shared" si="374"/>
        <v>-3.3473808711833364E-2</v>
      </c>
      <c r="AF1185" s="13">
        <v>169.320053</v>
      </c>
      <c r="AG1185" s="14">
        <f t="shared" si="375"/>
        <v>-2.8408074186028198E-3</v>
      </c>
      <c r="AH1185" s="13">
        <v>40.241447000000001</v>
      </c>
      <c r="AI1185" s="14">
        <f t="shared" si="376"/>
        <v>-8.5412431026615776E-3</v>
      </c>
      <c r="AJ1185" s="13">
        <v>132.88130200000001</v>
      </c>
      <c r="AK1185" s="14">
        <f t="shared" si="377"/>
        <v>-1.3097342919118127E-2</v>
      </c>
      <c r="AL1185" s="13">
        <v>76.730002999999996</v>
      </c>
      <c r="AM1185" s="14">
        <f t="shared" si="378"/>
        <v>-1.5145692971598401E-2</v>
      </c>
      <c r="AN1185" s="13">
        <v>223.65786700000001</v>
      </c>
      <c r="AO1185" s="14">
        <f t="shared" si="379"/>
        <v>-1.349820441155225E-2</v>
      </c>
    </row>
    <row r="1186" spans="1:41" x14ac:dyDescent="0.2">
      <c r="A1186" s="50">
        <v>44974</v>
      </c>
      <c r="B1186" s="49">
        <v>151.53453099999999</v>
      </c>
      <c r="C1186" s="14">
        <f t="shared" si="360"/>
        <v>-7.5466053063737437E-3</v>
      </c>
      <c r="D1186" s="13">
        <v>97.199996999999996</v>
      </c>
      <c r="E1186" s="14">
        <f t="shared" si="361"/>
        <v>-9.6791134043991978E-3</v>
      </c>
      <c r="F1186" s="13">
        <v>308.23998999999998</v>
      </c>
      <c r="G1186" s="14">
        <f t="shared" si="362"/>
        <v>1.9468168395975205E-4</v>
      </c>
      <c r="H1186" s="13">
        <v>37.767040000000001</v>
      </c>
      <c r="I1186" s="14">
        <f t="shared" si="363"/>
        <v>-1.5105866553883907E-2</v>
      </c>
      <c r="J1186" s="13">
        <v>48.870964000000001</v>
      </c>
      <c r="K1186" s="14">
        <f t="shared" si="364"/>
        <v>-4.3146938350487885E-3</v>
      </c>
      <c r="L1186" s="13">
        <v>104.87818900000001</v>
      </c>
      <c r="M1186" s="14">
        <f t="shared" si="365"/>
        <v>-5.7640233443205791E-3</v>
      </c>
      <c r="N1186" s="13">
        <v>94.349997999999999</v>
      </c>
      <c r="O1186" s="14">
        <f t="shared" si="366"/>
        <v>-1.2145366722953299E-2</v>
      </c>
      <c r="P1186" s="13">
        <v>305.37991299999999</v>
      </c>
      <c r="Q1186" s="14">
        <f t="shared" si="367"/>
        <v>-1.0241504480013264E-2</v>
      </c>
      <c r="R1186" s="13">
        <v>27.119067999999999</v>
      </c>
      <c r="S1186" s="14">
        <f t="shared" si="368"/>
        <v>-2.0921871284781735E-2</v>
      </c>
      <c r="T1186" s="13">
        <v>154.35672</v>
      </c>
      <c r="U1186" s="14">
        <f t="shared" si="369"/>
        <v>2.0877075587196536E-2</v>
      </c>
      <c r="V1186" s="13">
        <v>57.818793999999997</v>
      </c>
      <c r="W1186" s="14">
        <f t="shared" si="370"/>
        <v>1.51975005042293E-2</v>
      </c>
      <c r="X1186" s="13">
        <v>358.46020499999997</v>
      </c>
      <c r="Y1186" s="14">
        <f t="shared" si="371"/>
        <v>-1.746706882937743E-2</v>
      </c>
      <c r="Z1186" s="13">
        <v>105.867424</v>
      </c>
      <c r="AA1186" s="14">
        <f t="shared" si="372"/>
        <v>2.826018543108777E-2</v>
      </c>
      <c r="AB1186" s="13">
        <v>255.498413</v>
      </c>
      <c r="AC1186" s="14">
        <f t="shared" si="373"/>
        <v>-1.5601779989514952E-2</v>
      </c>
      <c r="AD1186" s="13">
        <v>213.775116</v>
      </c>
      <c r="AE1186" s="14">
        <f t="shared" si="374"/>
        <v>-2.790664225540096E-2</v>
      </c>
      <c r="AF1186" s="13">
        <v>170.062927</v>
      </c>
      <c r="AG1186" s="14">
        <f t="shared" si="375"/>
        <v>4.3873952720767662E-3</v>
      </c>
      <c r="AH1186" s="13">
        <v>40.485050000000001</v>
      </c>
      <c r="AI1186" s="14">
        <f t="shared" si="376"/>
        <v>6.053534804551175E-3</v>
      </c>
      <c r="AJ1186" s="13">
        <v>135.66218599999999</v>
      </c>
      <c r="AK1186" s="14">
        <f t="shared" si="377"/>
        <v>2.0927579412188368E-2</v>
      </c>
      <c r="AL1186" s="13">
        <v>74.660004000000001</v>
      </c>
      <c r="AM1186" s="14">
        <f t="shared" si="378"/>
        <v>-2.6977699974806368E-2</v>
      </c>
      <c r="AN1186" s="13">
        <v>221.40971400000001</v>
      </c>
      <c r="AO1186" s="14">
        <f t="shared" si="379"/>
        <v>-1.0051750158200368E-2</v>
      </c>
    </row>
    <row r="1187" spans="1:41" x14ac:dyDescent="0.2">
      <c r="A1187" s="50">
        <v>44978</v>
      </c>
      <c r="B1187" s="49">
        <v>147.491623</v>
      </c>
      <c r="C1187" s="14">
        <f t="shared" si="360"/>
        <v>-2.6679780333368264E-2</v>
      </c>
      <c r="D1187" s="13">
        <v>94.580001999999993</v>
      </c>
      <c r="E1187" s="14">
        <f t="shared" si="361"/>
        <v>-2.695468190189354E-2</v>
      </c>
      <c r="F1187" s="13">
        <v>302.72000100000002</v>
      </c>
      <c r="G1187" s="14">
        <f t="shared" si="362"/>
        <v>-1.7908088434599123E-2</v>
      </c>
      <c r="H1187" s="13">
        <v>36.531314999999999</v>
      </c>
      <c r="I1187" s="14">
        <f t="shared" si="363"/>
        <v>-3.2719667731439972E-2</v>
      </c>
      <c r="J1187" s="13">
        <v>47.831359999999997</v>
      </c>
      <c r="K1187" s="14">
        <f t="shared" si="364"/>
        <v>-2.127242671128815E-2</v>
      </c>
      <c r="L1187" s="13">
        <v>101.758354</v>
      </c>
      <c r="M1187" s="14">
        <f t="shared" si="365"/>
        <v>-2.9747224182141485E-2</v>
      </c>
      <c r="N1187" s="13">
        <v>91.790001000000004</v>
      </c>
      <c r="O1187" s="14">
        <f t="shared" si="366"/>
        <v>-2.7132984146963079E-2</v>
      </c>
      <c r="P1187" s="13">
        <v>283.817474</v>
      </c>
      <c r="Q1187" s="14">
        <f t="shared" si="367"/>
        <v>-7.0608570119017555E-2</v>
      </c>
      <c r="R1187" s="13">
        <v>25.596626000000001</v>
      </c>
      <c r="S1187" s="14">
        <f t="shared" si="368"/>
        <v>-5.6139171154406808E-2</v>
      </c>
      <c r="T1187" s="13">
        <v>152.056625</v>
      </c>
      <c r="U1187" s="14">
        <f t="shared" si="369"/>
        <v>-1.4901165300739705E-2</v>
      </c>
      <c r="V1187" s="13">
        <v>57.511040000000001</v>
      </c>
      <c r="W1187" s="14">
        <f t="shared" si="370"/>
        <v>-5.3227329508117593E-3</v>
      </c>
      <c r="X1187" s="13">
        <v>353.32843000000003</v>
      </c>
      <c r="Y1187" s="14">
        <f t="shared" si="371"/>
        <v>-1.4316163770536128E-2</v>
      </c>
      <c r="Z1187" s="13">
        <v>105.43244199999999</v>
      </c>
      <c r="AA1187" s="14">
        <f t="shared" si="372"/>
        <v>-4.1087426477856015E-3</v>
      </c>
      <c r="AB1187" s="13">
        <v>250.16192599999999</v>
      </c>
      <c r="AC1187" s="14">
        <f t="shared" si="373"/>
        <v>-2.0886575917792527E-2</v>
      </c>
      <c r="AD1187" s="13">
        <v>206.44871499999999</v>
      </c>
      <c r="AE1187" s="14">
        <f t="shared" si="374"/>
        <v>-3.4271533268633636E-2</v>
      </c>
      <c r="AF1187" s="13">
        <v>169.966431</v>
      </c>
      <c r="AG1187" s="14">
        <f t="shared" si="375"/>
        <v>-5.6741349629951809E-4</v>
      </c>
      <c r="AH1187" s="13">
        <v>40.007216999999997</v>
      </c>
      <c r="AI1187" s="14">
        <f t="shared" si="376"/>
        <v>-1.1802702479063343E-2</v>
      </c>
      <c r="AJ1187" s="13">
        <v>135.56530799999999</v>
      </c>
      <c r="AK1187" s="14">
        <f t="shared" si="377"/>
        <v>-7.1411203708604543E-4</v>
      </c>
      <c r="AL1187" s="13">
        <v>75.239998</v>
      </c>
      <c r="AM1187" s="14">
        <f t="shared" si="378"/>
        <v>7.7684699829376758E-3</v>
      </c>
      <c r="AN1187" s="13">
        <v>218.49800099999999</v>
      </c>
      <c r="AO1187" s="14">
        <f t="shared" si="379"/>
        <v>-1.315079156825083E-2</v>
      </c>
    </row>
    <row r="1188" spans="1:41" x14ac:dyDescent="0.2">
      <c r="A1188" s="50">
        <v>44979</v>
      </c>
      <c r="B1188" s="49">
        <v>147.918747</v>
      </c>
      <c r="C1188" s="14">
        <f t="shared" si="360"/>
        <v>2.8959204008487394E-3</v>
      </c>
      <c r="D1188" s="13">
        <v>95.790001000000004</v>
      </c>
      <c r="E1188" s="14">
        <f t="shared" si="361"/>
        <v>1.2793391567067269E-2</v>
      </c>
      <c r="F1188" s="13">
        <v>303.16000400000001</v>
      </c>
      <c r="G1188" s="14">
        <f t="shared" si="362"/>
        <v>1.4534982774394578E-3</v>
      </c>
      <c r="H1188" s="13">
        <v>36.695430999999999</v>
      </c>
      <c r="I1188" s="14">
        <f t="shared" si="363"/>
        <v>4.4924744701908548E-3</v>
      </c>
      <c r="J1188" s="13">
        <v>47.465575999999999</v>
      </c>
      <c r="K1188" s="14">
        <f t="shared" si="364"/>
        <v>-7.6473677520354499E-3</v>
      </c>
      <c r="L1188" s="13">
        <v>101.349693</v>
      </c>
      <c r="M1188" s="14">
        <f t="shared" si="365"/>
        <v>-4.0159945983402334E-3</v>
      </c>
      <c r="N1188" s="13">
        <v>91.650002000000001</v>
      </c>
      <c r="O1188" s="14">
        <f t="shared" si="366"/>
        <v>-1.5252097012179444E-3</v>
      </c>
      <c r="P1188" s="13">
        <v>284.58581500000003</v>
      </c>
      <c r="Q1188" s="14">
        <f t="shared" si="367"/>
        <v>2.7071659442645668E-3</v>
      </c>
      <c r="R1188" s="13">
        <v>25.017116999999999</v>
      </c>
      <c r="S1188" s="14">
        <f t="shared" si="368"/>
        <v>-2.2640054200893545E-2</v>
      </c>
      <c r="T1188" s="13">
        <v>151.84489400000001</v>
      </c>
      <c r="U1188" s="14">
        <f t="shared" si="369"/>
        <v>-1.3924483724401249E-3</v>
      </c>
      <c r="V1188" s="13">
        <v>57.684151</v>
      </c>
      <c r="W1188" s="14">
        <f t="shared" si="370"/>
        <v>3.0100481577102212E-3</v>
      </c>
      <c r="X1188" s="13">
        <v>352.34576399999997</v>
      </c>
      <c r="Y1188" s="14">
        <f t="shared" si="371"/>
        <v>-2.7811687839556232E-3</v>
      </c>
      <c r="Z1188" s="13">
        <v>105.51944</v>
      </c>
      <c r="AA1188" s="14">
        <f t="shared" si="372"/>
        <v>8.2515398818139296E-4</v>
      </c>
      <c r="AB1188" s="13">
        <v>249.013428</v>
      </c>
      <c r="AC1188" s="14">
        <f t="shared" si="373"/>
        <v>-4.5910183790317527E-3</v>
      </c>
      <c r="AD1188" s="13">
        <v>207.438232</v>
      </c>
      <c r="AE1188" s="14">
        <f t="shared" si="374"/>
        <v>4.7930402473079781E-3</v>
      </c>
      <c r="AF1188" s="13">
        <v>169.90855400000001</v>
      </c>
      <c r="AG1188" s="14">
        <f t="shared" si="375"/>
        <v>-3.4052018189401068E-4</v>
      </c>
      <c r="AH1188" s="13">
        <v>39.707397</v>
      </c>
      <c r="AI1188" s="14">
        <f t="shared" si="376"/>
        <v>-7.4941478683707707E-3</v>
      </c>
      <c r="AJ1188" s="13">
        <v>136.13696300000001</v>
      </c>
      <c r="AK1188" s="14">
        <f t="shared" si="377"/>
        <v>4.2168236729120956E-3</v>
      </c>
      <c r="AL1188" s="13">
        <v>75.480002999999996</v>
      </c>
      <c r="AM1188" s="14">
        <f t="shared" si="378"/>
        <v>3.1898592022823191E-3</v>
      </c>
      <c r="AN1188" s="13">
        <v>217.90374800000001</v>
      </c>
      <c r="AO1188" s="14">
        <f t="shared" si="379"/>
        <v>-2.7197182458432723E-3</v>
      </c>
    </row>
    <row r="1189" spans="1:41" x14ac:dyDescent="0.2">
      <c r="A1189" s="50">
        <v>44980</v>
      </c>
      <c r="B1189" s="49">
        <v>148.405472</v>
      </c>
      <c r="C1189" s="14">
        <f t="shared" si="360"/>
        <v>3.2904889330898079E-3</v>
      </c>
      <c r="D1189" s="13">
        <v>95.82</v>
      </c>
      <c r="E1189" s="14">
        <f t="shared" si="361"/>
        <v>3.1317464961699848E-4</v>
      </c>
      <c r="F1189" s="13">
        <v>303.07000699999998</v>
      </c>
      <c r="G1189" s="14">
        <f t="shared" si="362"/>
        <v>-2.9686303870102293E-4</v>
      </c>
      <c r="H1189" s="13">
        <v>36.386496999999999</v>
      </c>
      <c r="I1189" s="14">
        <f t="shared" si="363"/>
        <v>-8.4188682781788371E-3</v>
      </c>
      <c r="J1189" s="13">
        <v>47.369312000000001</v>
      </c>
      <c r="K1189" s="14">
        <f t="shared" si="364"/>
        <v>-2.0280803081373922E-3</v>
      </c>
      <c r="L1189" s="13">
        <v>101.399529</v>
      </c>
      <c r="M1189" s="14">
        <f t="shared" si="365"/>
        <v>4.917232457724019E-4</v>
      </c>
      <c r="N1189" s="13">
        <v>90.889999000000003</v>
      </c>
      <c r="O1189" s="14">
        <f t="shared" si="366"/>
        <v>-8.2924493553202527E-3</v>
      </c>
      <c r="P1189" s="13">
        <v>287.47683699999999</v>
      </c>
      <c r="Q1189" s="14">
        <f t="shared" si="367"/>
        <v>1.0158700285184397E-2</v>
      </c>
      <c r="R1189" s="13">
        <v>25.154624999999999</v>
      </c>
      <c r="S1189" s="14">
        <f t="shared" si="368"/>
        <v>5.496556617615056E-3</v>
      </c>
      <c r="T1189" s="13">
        <v>151.79676799999999</v>
      </c>
      <c r="U1189" s="14">
        <f t="shared" si="369"/>
        <v>-3.169418393483836E-4</v>
      </c>
      <c r="V1189" s="13">
        <v>57.789943999999998</v>
      </c>
      <c r="W1189" s="14">
        <f t="shared" si="370"/>
        <v>1.8340046297984358E-3</v>
      </c>
      <c r="X1189" s="13">
        <v>352.90164199999998</v>
      </c>
      <c r="Y1189" s="14">
        <f t="shared" si="371"/>
        <v>1.5776491639616363E-3</v>
      </c>
      <c r="Z1189" s="13">
        <v>106.901741</v>
      </c>
      <c r="AA1189" s="14">
        <f t="shared" si="372"/>
        <v>1.3099965276540448E-2</v>
      </c>
      <c r="AB1189" s="13">
        <v>252.241074</v>
      </c>
      <c r="AC1189" s="14">
        <f t="shared" si="373"/>
        <v>1.2961734738256681E-2</v>
      </c>
      <c r="AD1189" s="13">
        <v>236.52397199999999</v>
      </c>
      <c r="AE1189" s="14">
        <f t="shared" si="374"/>
        <v>0.1402139794558217</v>
      </c>
      <c r="AF1189" s="13">
        <v>170.091858</v>
      </c>
      <c r="AG1189" s="14">
        <f t="shared" si="375"/>
        <v>1.0788391501466155E-3</v>
      </c>
      <c r="AH1189" s="13">
        <v>39.632441999999998</v>
      </c>
      <c r="AI1189" s="14">
        <f t="shared" si="376"/>
        <v>-1.8876835467206421E-3</v>
      </c>
      <c r="AJ1189" s="13">
        <v>135.700943</v>
      </c>
      <c r="AK1189" s="14">
        <f t="shared" si="377"/>
        <v>-3.2028039291578381E-3</v>
      </c>
      <c r="AL1189" s="13">
        <v>75.190002000000007</v>
      </c>
      <c r="AM1189" s="14">
        <f t="shared" si="378"/>
        <v>-3.8420904673253098E-3</v>
      </c>
      <c r="AN1189" s="13">
        <v>219.00308200000001</v>
      </c>
      <c r="AO1189" s="14">
        <f t="shared" si="379"/>
        <v>5.0450440164067079E-3</v>
      </c>
    </row>
    <row r="1190" spans="1:41" x14ac:dyDescent="0.2">
      <c r="A1190" s="50">
        <v>44981</v>
      </c>
      <c r="B1190" s="49">
        <v>145.73341400000001</v>
      </c>
      <c r="C1190" s="14">
        <f t="shared" si="360"/>
        <v>-1.8005117762773581E-2</v>
      </c>
      <c r="D1190" s="13">
        <v>93.5</v>
      </c>
      <c r="E1190" s="14">
        <f t="shared" si="361"/>
        <v>-2.4212064287205126E-2</v>
      </c>
      <c r="F1190" s="13">
        <v>304.01998900000001</v>
      </c>
      <c r="G1190" s="14">
        <f t="shared" si="362"/>
        <v>3.1345299041749541E-3</v>
      </c>
      <c r="H1190" s="13">
        <v>35.720359999999999</v>
      </c>
      <c r="I1190" s="14">
        <f t="shared" si="363"/>
        <v>-1.830725832167901E-2</v>
      </c>
      <c r="J1190" s="13">
        <v>46.666621999999997</v>
      </c>
      <c r="K1190" s="14">
        <f t="shared" si="364"/>
        <v>-1.4834287650198563E-2</v>
      </c>
      <c r="L1190" s="13">
        <v>99.974174000000005</v>
      </c>
      <c r="M1190" s="14">
        <f t="shared" si="365"/>
        <v>-1.405682071757941E-2</v>
      </c>
      <c r="N1190" s="13">
        <v>89.129997000000003</v>
      </c>
      <c r="O1190" s="14">
        <f t="shared" si="366"/>
        <v>-1.9364088671625979E-2</v>
      </c>
      <c r="P1190" s="13">
        <v>284.93164100000001</v>
      </c>
      <c r="Q1190" s="14">
        <f t="shared" si="367"/>
        <v>-8.8535689572790677E-3</v>
      </c>
      <c r="R1190" s="13">
        <v>24.692983999999999</v>
      </c>
      <c r="S1190" s="14">
        <f t="shared" si="368"/>
        <v>-1.8352132063189197E-2</v>
      </c>
      <c r="T1190" s="13">
        <v>150.102982</v>
      </c>
      <c r="U1190" s="14">
        <f t="shared" si="369"/>
        <v>-1.1158248112370761E-2</v>
      </c>
      <c r="V1190" s="13">
        <v>57.549515</v>
      </c>
      <c r="W1190" s="14">
        <f t="shared" si="370"/>
        <v>-4.16039510264965E-3</v>
      </c>
      <c r="X1190" s="13">
        <v>350.50943000000001</v>
      </c>
      <c r="Y1190" s="14">
        <f t="shared" si="371"/>
        <v>-6.7786933108120451E-3</v>
      </c>
      <c r="Z1190" s="13">
        <v>106.225082</v>
      </c>
      <c r="AA1190" s="14">
        <f t="shared" si="372"/>
        <v>-6.3297285308010487E-3</v>
      </c>
      <c r="AB1190" s="13">
        <v>246.74617000000001</v>
      </c>
      <c r="AC1190" s="14">
        <f t="shared" si="373"/>
        <v>-2.1784334774914482E-2</v>
      </c>
      <c r="AD1190" s="13">
        <v>232.74581900000001</v>
      </c>
      <c r="AE1190" s="14">
        <f t="shared" si="374"/>
        <v>-1.5973657841328537E-2</v>
      </c>
      <c r="AF1190" s="13">
        <v>169.75418099999999</v>
      </c>
      <c r="AG1190" s="14">
        <f t="shared" si="375"/>
        <v>-1.9852625750023112E-3</v>
      </c>
      <c r="AH1190" s="13">
        <v>39.117125999999999</v>
      </c>
      <c r="AI1190" s="14">
        <f t="shared" si="376"/>
        <v>-1.3002378203190168E-2</v>
      </c>
      <c r="AJ1190" s="13">
        <v>134.93547100000001</v>
      </c>
      <c r="AK1190" s="14">
        <f t="shared" si="377"/>
        <v>-5.6408745810999639E-3</v>
      </c>
      <c r="AL1190" s="13">
        <v>73.550003000000004</v>
      </c>
      <c r="AM1190" s="14">
        <f t="shared" si="378"/>
        <v>-2.1811397212092132E-2</v>
      </c>
      <c r="AN1190" s="13">
        <v>217.43829299999999</v>
      </c>
      <c r="AO1190" s="14">
        <f t="shared" si="379"/>
        <v>-7.145054698362685E-3</v>
      </c>
    </row>
    <row r="1191" spans="1:41" x14ac:dyDescent="0.2">
      <c r="A1191" s="50">
        <v>44984</v>
      </c>
      <c r="B1191" s="49">
        <v>146.93533300000001</v>
      </c>
      <c r="C1191" s="14">
        <f t="shared" si="360"/>
        <v>8.2473810707544004E-3</v>
      </c>
      <c r="D1191" s="13">
        <v>93.760002</v>
      </c>
      <c r="E1191" s="14">
        <f t="shared" si="361"/>
        <v>2.7807700534758784E-3</v>
      </c>
      <c r="F1191" s="13">
        <v>304.66000400000001</v>
      </c>
      <c r="G1191" s="14">
        <f t="shared" si="362"/>
        <v>2.1051740778794681E-3</v>
      </c>
      <c r="H1191" s="13">
        <v>36.058258000000002</v>
      </c>
      <c r="I1191" s="14">
        <f t="shared" si="363"/>
        <v>9.4595351222663826E-3</v>
      </c>
      <c r="J1191" s="13">
        <v>46.907271999999999</v>
      </c>
      <c r="K1191" s="14">
        <f t="shared" si="364"/>
        <v>5.1567906500711302E-3</v>
      </c>
      <c r="L1191" s="13">
        <v>100.12367999999999</v>
      </c>
      <c r="M1191" s="14">
        <f t="shared" si="365"/>
        <v>1.4954462139391556E-3</v>
      </c>
      <c r="N1191" s="13">
        <v>89.870002999999997</v>
      </c>
      <c r="O1191" s="14">
        <f t="shared" si="366"/>
        <v>8.3025471211448654E-3</v>
      </c>
      <c r="P1191" s="13">
        <v>284.30731200000002</v>
      </c>
      <c r="Q1191" s="14">
        <f t="shared" si="367"/>
        <v>-2.1911536318284242E-3</v>
      </c>
      <c r="R1191" s="13">
        <v>24.457253000000001</v>
      </c>
      <c r="S1191" s="14">
        <f t="shared" si="368"/>
        <v>-9.5464768454066595E-3</v>
      </c>
      <c r="T1191" s="13">
        <v>149.77578700000001</v>
      </c>
      <c r="U1191" s="14">
        <f t="shared" si="369"/>
        <v>-2.1798034631982377E-3</v>
      </c>
      <c r="V1191" s="13">
        <v>57.530273000000001</v>
      </c>
      <c r="W1191" s="14">
        <f t="shared" si="370"/>
        <v>-3.3435555451677423E-4</v>
      </c>
      <c r="X1191" s="13">
        <v>352.85201999999998</v>
      </c>
      <c r="Y1191" s="14">
        <f t="shared" si="371"/>
        <v>6.6833865211557431E-3</v>
      </c>
      <c r="Z1191" s="13">
        <v>105.71276899999999</v>
      </c>
      <c r="AA1191" s="14">
        <f t="shared" si="372"/>
        <v>-4.8229004897356598E-3</v>
      </c>
      <c r="AB1191" s="13">
        <v>247.67683400000001</v>
      </c>
      <c r="AC1191" s="14">
        <f t="shared" si="373"/>
        <v>3.7717464874935658E-3</v>
      </c>
      <c r="AD1191" s="13">
        <v>234.894745</v>
      </c>
      <c r="AE1191" s="14">
        <f t="shared" si="374"/>
        <v>9.2329306246312637E-3</v>
      </c>
      <c r="AF1191" s="13">
        <v>169.705963</v>
      </c>
      <c r="AG1191" s="14">
        <f t="shared" si="375"/>
        <v>-2.8404602299603177E-4</v>
      </c>
      <c r="AH1191" s="13">
        <v>38.208294000000002</v>
      </c>
      <c r="AI1191" s="14">
        <f t="shared" si="376"/>
        <v>-2.3233608726776045E-2</v>
      </c>
      <c r="AJ1191" s="13">
        <v>134.819199</v>
      </c>
      <c r="AK1191" s="14">
        <f t="shared" si="377"/>
        <v>-8.6168595357705158E-4</v>
      </c>
      <c r="AL1191" s="13">
        <v>73.769997000000004</v>
      </c>
      <c r="AM1191" s="14">
        <f t="shared" si="378"/>
        <v>2.9910807753468216E-3</v>
      </c>
      <c r="AN1191" s="13">
        <v>218.230591</v>
      </c>
      <c r="AO1191" s="14">
        <f t="shared" si="379"/>
        <v>3.6437832042768292E-3</v>
      </c>
    </row>
    <row r="1192" spans="1:41" x14ac:dyDescent="0.2">
      <c r="A1192" s="50">
        <v>44985</v>
      </c>
      <c r="B1192" s="49">
        <v>146.42872600000001</v>
      </c>
      <c r="C1192" s="14">
        <f t="shared" si="360"/>
        <v>-3.4478228595976601E-3</v>
      </c>
      <c r="D1192" s="13">
        <v>94.230002999999996</v>
      </c>
      <c r="E1192" s="14">
        <f t="shared" si="361"/>
        <v>5.0128091934127372E-3</v>
      </c>
      <c r="F1192" s="13">
        <v>305.17999300000002</v>
      </c>
      <c r="G1192" s="14">
        <f t="shared" si="362"/>
        <v>1.7067845899456646E-3</v>
      </c>
      <c r="H1192" s="13">
        <v>35.884487</v>
      </c>
      <c r="I1192" s="14">
        <f t="shared" si="363"/>
        <v>-4.8191734609032144E-3</v>
      </c>
      <c r="J1192" s="13">
        <v>46.608868000000001</v>
      </c>
      <c r="K1192" s="14">
        <f t="shared" si="364"/>
        <v>-6.3615722525922624E-3</v>
      </c>
      <c r="L1192" s="13">
        <v>99.286415000000005</v>
      </c>
      <c r="M1192" s="14">
        <f t="shared" si="365"/>
        <v>-8.3623074980861967E-3</v>
      </c>
      <c r="N1192" s="13">
        <v>90.059997999999993</v>
      </c>
      <c r="O1192" s="14">
        <f t="shared" si="366"/>
        <v>2.1141091983718496E-3</v>
      </c>
      <c r="P1192" s="13">
        <v>284.81637599999999</v>
      </c>
      <c r="Q1192" s="14">
        <f t="shared" si="367"/>
        <v>1.79054135617851E-3</v>
      </c>
      <c r="R1192" s="13">
        <v>24.486716999999999</v>
      </c>
      <c r="S1192" s="14">
        <f t="shared" si="368"/>
        <v>1.2047142007320932E-3</v>
      </c>
      <c r="T1192" s="13">
        <v>147.49491900000001</v>
      </c>
      <c r="U1192" s="14">
        <f t="shared" si="369"/>
        <v>-1.5228549591930984E-2</v>
      </c>
      <c r="V1192" s="13">
        <v>57.232140000000001</v>
      </c>
      <c r="W1192" s="14">
        <f t="shared" si="370"/>
        <v>-5.1821933819087285E-3</v>
      </c>
      <c r="X1192" s="13">
        <v>352.66339099999999</v>
      </c>
      <c r="Y1192" s="14">
        <f t="shared" si="371"/>
        <v>-5.3458387456584155E-4</v>
      </c>
      <c r="Z1192" s="13">
        <v>102.696815</v>
      </c>
      <c r="AA1192" s="14">
        <f t="shared" si="372"/>
        <v>-2.8529703918738436E-2</v>
      </c>
      <c r="AB1192" s="13">
        <v>246.94416799999999</v>
      </c>
      <c r="AC1192" s="14">
        <f t="shared" si="373"/>
        <v>-2.9581531230329361E-3</v>
      </c>
      <c r="AD1192" s="13">
        <v>232.04615799999999</v>
      </c>
      <c r="AE1192" s="14">
        <f t="shared" si="374"/>
        <v>-1.2127078449541306E-2</v>
      </c>
      <c r="AF1192" s="13">
        <v>167.409897</v>
      </c>
      <c r="AG1192" s="14">
        <f t="shared" si="375"/>
        <v>-1.3529671906696628E-2</v>
      </c>
      <c r="AH1192" s="13">
        <v>38.011538999999999</v>
      </c>
      <c r="AI1192" s="14">
        <f t="shared" si="376"/>
        <v>-5.1495363807659844E-3</v>
      </c>
      <c r="AJ1192" s="13">
        <v>133.28826900000001</v>
      </c>
      <c r="AK1192" s="14">
        <f t="shared" si="377"/>
        <v>-1.1355430171336223E-2</v>
      </c>
      <c r="AL1192" s="13">
        <v>73.599997999999999</v>
      </c>
      <c r="AM1192" s="14">
        <f t="shared" si="378"/>
        <v>-2.3044463455786923E-3</v>
      </c>
      <c r="AN1192" s="13">
        <v>217.82453899999999</v>
      </c>
      <c r="AO1192" s="14">
        <f t="shared" si="379"/>
        <v>-1.8606557318080474E-3</v>
      </c>
    </row>
    <row r="1193" spans="1:41" x14ac:dyDescent="0.2">
      <c r="A1193" s="50">
        <v>44986</v>
      </c>
      <c r="B1193" s="49">
        <v>144.34271200000001</v>
      </c>
      <c r="C1193" s="14">
        <f t="shared" si="360"/>
        <v>-1.4245934230145529E-2</v>
      </c>
      <c r="D1193" s="13">
        <v>92.169998000000007</v>
      </c>
      <c r="E1193" s="14">
        <f t="shared" si="361"/>
        <v>-2.1861455315882683E-2</v>
      </c>
      <c r="F1193" s="13">
        <v>304.61999500000002</v>
      </c>
      <c r="G1193" s="14">
        <f t="shared" si="362"/>
        <v>-1.8349761217800742E-3</v>
      </c>
      <c r="H1193" s="13">
        <v>35.363159000000003</v>
      </c>
      <c r="I1193" s="14">
        <f t="shared" si="363"/>
        <v>-1.4527949082844493E-2</v>
      </c>
      <c r="J1193" s="13">
        <v>46.531863999999999</v>
      </c>
      <c r="K1193" s="14">
        <f t="shared" si="364"/>
        <v>-1.6521319505121701E-3</v>
      </c>
      <c r="L1193" s="13">
        <v>98.219893999999996</v>
      </c>
      <c r="M1193" s="14">
        <f t="shared" si="365"/>
        <v>-1.0741862318223605E-2</v>
      </c>
      <c r="N1193" s="13">
        <v>90.360000999999997</v>
      </c>
      <c r="O1193" s="14">
        <f t="shared" si="366"/>
        <v>3.3311459767078055E-3</v>
      </c>
      <c r="P1193" s="13">
        <v>279.29367100000002</v>
      </c>
      <c r="Q1193" s="14">
        <f t="shared" si="367"/>
        <v>-1.9390405416856993E-2</v>
      </c>
      <c r="R1193" s="13">
        <v>24.879605999999999</v>
      </c>
      <c r="S1193" s="14">
        <f t="shared" si="368"/>
        <v>1.6044984715591015E-2</v>
      </c>
      <c r="T1193" s="13">
        <v>146.83088699999999</v>
      </c>
      <c r="U1193" s="14">
        <f t="shared" si="369"/>
        <v>-4.5020669491673271E-3</v>
      </c>
      <c r="V1193" s="13">
        <v>56.607021000000003</v>
      </c>
      <c r="W1193" s="14">
        <f t="shared" si="370"/>
        <v>-1.0922516613916522E-2</v>
      </c>
      <c r="X1193" s="13">
        <v>350.88659699999999</v>
      </c>
      <c r="Y1193" s="14">
        <f t="shared" si="371"/>
        <v>-5.0382150383168067E-3</v>
      </c>
      <c r="Z1193" s="13">
        <v>103.093155</v>
      </c>
      <c r="AA1193" s="14">
        <f t="shared" si="372"/>
        <v>3.8593212457465054E-3</v>
      </c>
      <c r="AB1193" s="13">
        <v>243.82545500000001</v>
      </c>
      <c r="AC1193" s="14">
        <f t="shared" si="373"/>
        <v>-1.262922313678605E-2</v>
      </c>
      <c r="AD1193" s="13">
        <v>226.868683</v>
      </c>
      <c r="AE1193" s="14">
        <f t="shared" si="374"/>
        <v>-2.2312263407524235E-2</v>
      </c>
      <c r="AF1193" s="13">
        <v>165.28749099999999</v>
      </c>
      <c r="AG1193" s="14">
        <f t="shared" si="375"/>
        <v>-1.2677900399162279E-2</v>
      </c>
      <c r="AH1193" s="13">
        <v>37.646132999999999</v>
      </c>
      <c r="AI1193" s="14">
        <f t="shared" si="376"/>
        <v>-9.6130282964864699E-3</v>
      </c>
      <c r="AJ1193" s="13">
        <v>133.38514699999999</v>
      </c>
      <c r="AK1193" s="14">
        <f t="shared" si="377"/>
        <v>7.2683065604195463E-4</v>
      </c>
      <c r="AL1193" s="13">
        <v>73.819999999999993</v>
      </c>
      <c r="AM1193" s="14">
        <f t="shared" si="378"/>
        <v>2.9891576899225836E-3</v>
      </c>
      <c r="AN1193" s="13">
        <v>216.259705</v>
      </c>
      <c r="AO1193" s="14">
        <f t="shared" si="379"/>
        <v>-7.1839197143899192E-3</v>
      </c>
    </row>
    <row r="1194" spans="1:41" x14ac:dyDescent="0.2">
      <c r="A1194" s="50">
        <v>44987</v>
      </c>
      <c r="B1194" s="49">
        <v>144.93873600000001</v>
      </c>
      <c r="C1194" s="14">
        <f t="shared" si="360"/>
        <v>4.1292282217892939E-3</v>
      </c>
      <c r="D1194" s="13">
        <v>92.129997000000003</v>
      </c>
      <c r="E1194" s="14">
        <f t="shared" si="361"/>
        <v>-4.3399154679379937E-4</v>
      </c>
      <c r="F1194" s="13">
        <v>307.75</v>
      </c>
      <c r="G1194" s="14">
        <f t="shared" si="362"/>
        <v>1.0275113424514259E-2</v>
      </c>
      <c r="H1194" s="13">
        <v>35.6721</v>
      </c>
      <c r="I1194" s="14">
        <f t="shared" si="363"/>
        <v>8.7362387506160211E-3</v>
      </c>
      <c r="J1194" s="13">
        <v>46.714748</v>
      </c>
      <c r="K1194" s="14">
        <f t="shared" si="364"/>
        <v>3.9302960225278127E-3</v>
      </c>
      <c r="L1194" s="13">
        <v>98.598656000000005</v>
      </c>
      <c r="M1194" s="14">
        <f t="shared" si="365"/>
        <v>3.8562656155993746E-3</v>
      </c>
      <c r="N1194" s="13">
        <v>92</v>
      </c>
      <c r="O1194" s="14">
        <f t="shared" si="366"/>
        <v>1.8149612459610331E-2</v>
      </c>
      <c r="P1194" s="13">
        <v>281.43551600000001</v>
      </c>
      <c r="Q1194" s="14">
        <f t="shared" si="367"/>
        <v>7.6687917500286584E-3</v>
      </c>
      <c r="R1194" s="13">
        <v>25.734138000000002</v>
      </c>
      <c r="S1194" s="14">
        <f t="shared" si="368"/>
        <v>3.4346685393651377E-2</v>
      </c>
      <c r="T1194" s="13">
        <v>146.71539300000001</v>
      </c>
      <c r="U1194" s="14">
        <f t="shared" si="369"/>
        <v>-7.8657837161999478E-4</v>
      </c>
      <c r="V1194" s="13">
        <v>57.434108999999999</v>
      </c>
      <c r="W1194" s="14">
        <f t="shared" si="370"/>
        <v>1.46110497494647E-2</v>
      </c>
      <c r="X1194" s="13">
        <v>352.94134500000001</v>
      </c>
      <c r="Y1194" s="14">
        <f t="shared" si="371"/>
        <v>5.8558748540629146E-3</v>
      </c>
      <c r="Z1194" s="13">
        <v>103.44113900000001</v>
      </c>
      <c r="AA1194" s="14">
        <f t="shared" si="372"/>
        <v>3.3754326366286502E-3</v>
      </c>
      <c r="AB1194" s="13">
        <v>248.617401</v>
      </c>
      <c r="AC1194" s="14">
        <f t="shared" si="373"/>
        <v>1.9653181822217869E-2</v>
      </c>
      <c r="AD1194" s="13">
        <v>233.025665</v>
      </c>
      <c r="AE1194" s="14">
        <f t="shared" si="374"/>
        <v>2.7138968316750889E-2</v>
      </c>
      <c r="AF1194" s="13">
        <v>168.337234</v>
      </c>
      <c r="AG1194" s="14">
        <f t="shared" si="375"/>
        <v>1.8451142198050663E-2</v>
      </c>
      <c r="AH1194" s="13">
        <v>38.058383999999997</v>
      </c>
      <c r="AI1194" s="14">
        <f t="shared" si="376"/>
        <v>1.0950686488835348E-2</v>
      </c>
      <c r="AJ1194" s="13">
        <v>135.58467099999999</v>
      </c>
      <c r="AK1194" s="14">
        <f t="shared" si="377"/>
        <v>1.6490021936250487E-2</v>
      </c>
      <c r="AL1194" s="13">
        <v>74.099997999999999</v>
      </c>
      <c r="AM1194" s="14">
        <f t="shared" si="378"/>
        <v>3.7929829314549135E-3</v>
      </c>
      <c r="AN1194" s="13">
        <v>216.952988</v>
      </c>
      <c r="AO1194" s="14">
        <f t="shared" si="379"/>
        <v>3.2057890766103991E-3</v>
      </c>
    </row>
    <row r="1195" spans="1:41" x14ac:dyDescent="0.2">
      <c r="A1195" s="50">
        <v>44988</v>
      </c>
      <c r="B1195" s="49">
        <v>150.024643</v>
      </c>
      <c r="C1195" s="14">
        <f t="shared" si="360"/>
        <v>3.5090046597342939E-2</v>
      </c>
      <c r="D1195" s="13">
        <v>94.900002000000001</v>
      </c>
      <c r="E1195" s="14">
        <f t="shared" si="361"/>
        <v>3.0066266039279199E-2</v>
      </c>
      <c r="F1195" s="13">
        <v>312.45001200000002</v>
      </c>
      <c r="G1195" s="14">
        <f t="shared" si="362"/>
        <v>1.5272175467099913E-2</v>
      </c>
      <c r="H1195" s="13">
        <v>35.942413000000002</v>
      </c>
      <c r="I1195" s="14">
        <f t="shared" si="363"/>
        <v>7.5777147967179825E-3</v>
      </c>
      <c r="J1195" s="13">
        <v>47.436695</v>
      </c>
      <c r="K1195" s="14">
        <f t="shared" si="364"/>
        <v>1.5454369998956219E-2</v>
      </c>
      <c r="L1195" s="13">
        <v>100.811447</v>
      </c>
      <c r="M1195" s="14">
        <f t="shared" si="365"/>
        <v>2.2442405300129087E-2</v>
      </c>
      <c r="N1195" s="13">
        <v>93.650002000000001</v>
      </c>
      <c r="O1195" s="14">
        <f t="shared" si="366"/>
        <v>1.7934804347826017E-2</v>
      </c>
      <c r="P1195" s="13">
        <v>286.65081800000002</v>
      </c>
      <c r="Q1195" s="14">
        <f t="shared" si="367"/>
        <v>1.8531072673855453E-2</v>
      </c>
      <c r="R1195" s="13">
        <v>25.930579999999999</v>
      </c>
      <c r="S1195" s="14">
        <f t="shared" si="368"/>
        <v>7.6335177809334631E-3</v>
      </c>
      <c r="T1195" s="13">
        <v>148.226349</v>
      </c>
      <c r="U1195" s="14">
        <f t="shared" si="369"/>
        <v>1.0298551291070046E-2</v>
      </c>
      <c r="V1195" s="13">
        <v>57.164817999999997</v>
      </c>
      <c r="W1195" s="14">
        <f t="shared" si="370"/>
        <v>-4.6886946570373622E-3</v>
      </c>
      <c r="X1195" s="13">
        <v>358.82748400000003</v>
      </c>
      <c r="Y1195" s="14">
        <f t="shared" si="371"/>
        <v>1.6677385869881656E-2</v>
      </c>
      <c r="Z1195" s="13">
        <v>103.315468</v>
      </c>
      <c r="AA1195" s="14">
        <f t="shared" si="372"/>
        <v>-1.2149034824530114E-3</v>
      </c>
      <c r="AB1195" s="13">
        <v>252.75590500000001</v>
      </c>
      <c r="AC1195" s="14">
        <f t="shared" si="373"/>
        <v>1.6646075388745629E-2</v>
      </c>
      <c r="AD1195" s="13">
        <v>238.78285199999999</v>
      </c>
      <c r="AE1195" s="14">
        <f t="shared" si="374"/>
        <v>2.4706235684382571E-2</v>
      </c>
      <c r="AF1195" s="13">
        <v>168.172089</v>
      </c>
      <c r="AG1195" s="14">
        <f t="shared" si="375"/>
        <v>-9.810366730867992E-4</v>
      </c>
      <c r="AH1195" s="13">
        <v>38.554966</v>
      </c>
      <c r="AI1195" s="14">
        <f t="shared" si="376"/>
        <v>1.3047900299708148E-2</v>
      </c>
      <c r="AJ1195" s="13">
        <v>136.57298299999999</v>
      </c>
      <c r="AK1195" s="14">
        <f t="shared" si="377"/>
        <v>7.2892605979035796E-3</v>
      </c>
      <c r="AL1195" s="13">
        <v>76.290001000000004</v>
      </c>
      <c r="AM1195" s="14">
        <f t="shared" si="378"/>
        <v>2.9554697153973075E-2</v>
      </c>
      <c r="AN1195" s="13">
        <v>221.61769100000001</v>
      </c>
      <c r="AO1195" s="14">
        <f t="shared" si="379"/>
        <v>2.1500985273362527E-2</v>
      </c>
    </row>
    <row r="1196" spans="1:41" x14ac:dyDescent="0.2">
      <c r="A1196" s="50">
        <v>44991</v>
      </c>
      <c r="B1196" s="49">
        <v>152.806015</v>
      </c>
      <c r="C1196" s="14">
        <f t="shared" si="360"/>
        <v>1.8539434218150408E-2</v>
      </c>
      <c r="D1196" s="13">
        <v>93.75</v>
      </c>
      <c r="E1196" s="14">
        <f t="shared" si="361"/>
        <v>-1.2118039786764179E-2</v>
      </c>
      <c r="F1196" s="13">
        <v>316.97000100000002</v>
      </c>
      <c r="G1196" s="14">
        <f t="shared" si="362"/>
        <v>1.4466278849110781E-2</v>
      </c>
      <c r="H1196" s="13">
        <v>35.797604</v>
      </c>
      <c r="I1196" s="14">
        <f t="shared" si="363"/>
        <v>-4.028917034590962E-3</v>
      </c>
      <c r="J1196" s="13">
        <v>47.571460999999999</v>
      </c>
      <c r="K1196" s="14">
        <f t="shared" si="364"/>
        <v>2.8409652063661195E-3</v>
      </c>
      <c r="L1196" s="13">
        <v>100.33300800000001</v>
      </c>
      <c r="M1196" s="14">
        <f t="shared" si="365"/>
        <v>-4.7458797015381693E-3</v>
      </c>
      <c r="N1196" s="13">
        <v>95.129997000000003</v>
      </c>
      <c r="O1196" s="14">
        <f t="shared" si="366"/>
        <v>1.5803470030892219E-2</v>
      </c>
      <c r="P1196" s="13">
        <v>286.42031900000001</v>
      </c>
      <c r="Q1196" s="14">
        <f t="shared" si="367"/>
        <v>-8.0411073517328013E-4</v>
      </c>
      <c r="R1196" s="13">
        <v>25.52787</v>
      </c>
      <c r="S1196" s="14">
        <f t="shared" si="368"/>
        <v>-1.5530312087118747E-2</v>
      </c>
      <c r="T1196" s="13">
        <v>149.70838900000001</v>
      </c>
      <c r="U1196" s="14">
        <f t="shared" si="369"/>
        <v>9.998492238380674E-3</v>
      </c>
      <c r="V1196" s="13">
        <v>58.049605999999997</v>
      </c>
      <c r="W1196" s="14">
        <f t="shared" si="370"/>
        <v>1.5477841633292799E-2</v>
      </c>
      <c r="X1196" s="13">
        <v>364.21734600000002</v>
      </c>
      <c r="Y1196" s="14">
        <f t="shared" si="371"/>
        <v>1.5020761341681288E-2</v>
      </c>
      <c r="Z1196" s="13">
        <v>107.39473700000001</v>
      </c>
      <c r="AA1196" s="14">
        <f t="shared" si="372"/>
        <v>3.9483623110529775E-2</v>
      </c>
      <c r="AB1196" s="13">
        <v>254.32023599999999</v>
      </c>
      <c r="AC1196" s="14">
        <f t="shared" si="373"/>
        <v>6.1890977383891599E-3</v>
      </c>
      <c r="AD1196" s="13">
        <v>235.42446899999999</v>
      </c>
      <c r="AE1196" s="14">
        <f t="shared" si="374"/>
        <v>-1.4064590366815843E-2</v>
      </c>
      <c r="AF1196" s="13">
        <v>168.512024</v>
      </c>
      <c r="AG1196" s="14">
        <f t="shared" si="375"/>
        <v>2.0213520687133446E-3</v>
      </c>
      <c r="AH1196" s="13">
        <v>38.517487000000003</v>
      </c>
      <c r="AI1196" s="14">
        <f t="shared" si="376"/>
        <v>-9.7209267413167488E-4</v>
      </c>
      <c r="AJ1196" s="13">
        <v>135.991623</v>
      </c>
      <c r="AK1196" s="14">
        <f t="shared" si="377"/>
        <v>-4.2567716339620976E-3</v>
      </c>
      <c r="AL1196" s="13">
        <v>76.779999000000004</v>
      </c>
      <c r="AM1196" s="14">
        <f t="shared" si="378"/>
        <v>6.4228338389982209E-3</v>
      </c>
      <c r="AN1196" s="13">
        <v>224.569031</v>
      </c>
      <c r="AO1196" s="14">
        <f t="shared" si="379"/>
        <v>1.3317258142536925E-2</v>
      </c>
    </row>
    <row r="1197" spans="1:41" x14ac:dyDescent="0.2">
      <c r="A1197" s="50">
        <v>44992</v>
      </c>
      <c r="B1197" s="49">
        <v>150.59086600000001</v>
      </c>
      <c r="C1197" s="14">
        <f t="shared" si="360"/>
        <v>-1.4496477772815375E-2</v>
      </c>
      <c r="D1197" s="13">
        <v>93.550003000000004</v>
      </c>
      <c r="E1197" s="14">
        <f t="shared" si="361"/>
        <v>-2.1333013333333373E-3</v>
      </c>
      <c r="F1197" s="13">
        <v>311.11999500000002</v>
      </c>
      <c r="G1197" s="14">
        <f t="shared" si="362"/>
        <v>-1.8456024171195962E-2</v>
      </c>
      <c r="H1197" s="13">
        <v>34.938374000000003</v>
      </c>
      <c r="I1197" s="14">
        <f t="shared" si="363"/>
        <v>-2.4002444409407908E-2</v>
      </c>
      <c r="J1197" s="13">
        <v>47.080536000000002</v>
      </c>
      <c r="K1197" s="14">
        <f t="shared" si="364"/>
        <v>-1.0319737709968524E-2</v>
      </c>
      <c r="L1197" s="13">
        <v>98.738197</v>
      </c>
      <c r="M1197" s="14">
        <f t="shared" si="365"/>
        <v>-1.5895177786357295E-2</v>
      </c>
      <c r="N1197" s="13">
        <v>93.860000999999997</v>
      </c>
      <c r="O1197" s="14">
        <f t="shared" si="366"/>
        <v>-1.3350110796282344E-2</v>
      </c>
      <c r="P1197" s="13">
        <v>279.207245</v>
      </c>
      <c r="Q1197" s="14">
        <f t="shared" si="367"/>
        <v>-2.5183527569494824E-2</v>
      </c>
      <c r="R1197" s="13">
        <v>25.076049999999999</v>
      </c>
      <c r="S1197" s="14">
        <f t="shared" si="368"/>
        <v>-1.7699087311240702E-2</v>
      </c>
      <c r="T1197" s="13">
        <v>148.293701</v>
      </c>
      <c r="U1197" s="14">
        <f t="shared" si="369"/>
        <v>-9.4496240955476152E-3</v>
      </c>
      <c r="V1197" s="13">
        <v>57.713005000000003</v>
      </c>
      <c r="W1197" s="14">
        <f t="shared" si="370"/>
        <v>-5.7985061948567784E-3</v>
      </c>
      <c r="X1197" s="13">
        <v>357.27905299999998</v>
      </c>
      <c r="Y1197" s="14">
        <f t="shared" si="371"/>
        <v>-1.9049869744534487E-2</v>
      </c>
      <c r="Z1197" s="13">
        <v>107.559067</v>
      </c>
      <c r="AA1197" s="14">
        <f t="shared" si="372"/>
        <v>1.5301494709185626E-3</v>
      </c>
      <c r="AB1197" s="13">
        <v>251.627228</v>
      </c>
      <c r="AC1197" s="14">
        <f t="shared" si="373"/>
        <v>-1.0589043335112347E-2</v>
      </c>
      <c r="AD1197" s="13">
        <v>232.805328</v>
      </c>
      <c r="AE1197" s="14">
        <f t="shared" si="374"/>
        <v>-1.1125185972066465E-2</v>
      </c>
      <c r="AF1197" s="13">
        <v>167.67675800000001</v>
      </c>
      <c r="AG1197" s="14">
        <f t="shared" si="375"/>
        <v>-4.9567145428149884E-3</v>
      </c>
      <c r="AH1197" s="13">
        <v>37.796042999999997</v>
      </c>
      <c r="AI1197" s="14">
        <f t="shared" si="376"/>
        <v>-1.873029774761803E-2</v>
      </c>
      <c r="AJ1197" s="13">
        <v>133.28826900000001</v>
      </c>
      <c r="AK1197" s="14">
        <f t="shared" si="377"/>
        <v>-1.9878827389242848E-2</v>
      </c>
      <c r="AL1197" s="13">
        <v>74.910004000000001</v>
      </c>
      <c r="AM1197" s="14">
        <f t="shared" si="378"/>
        <v>-2.4355236055681684E-2</v>
      </c>
      <c r="AN1197" s="13">
        <v>221.02346800000001</v>
      </c>
      <c r="AO1197" s="14">
        <f t="shared" si="379"/>
        <v>-1.5788298966298631E-2</v>
      </c>
    </row>
    <row r="1198" spans="1:41" x14ac:dyDescent="0.2">
      <c r="A1198" s="50">
        <v>44993</v>
      </c>
      <c r="B1198" s="49">
        <v>151.85240200000001</v>
      </c>
      <c r="C1198" s="14">
        <f t="shared" si="360"/>
        <v>8.3772411535238955E-3</v>
      </c>
      <c r="D1198" s="13">
        <v>93.919998000000007</v>
      </c>
      <c r="E1198" s="14">
        <f t="shared" si="361"/>
        <v>3.95505064815449E-3</v>
      </c>
      <c r="F1198" s="13">
        <v>311.36999500000002</v>
      </c>
      <c r="G1198" s="14">
        <f t="shared" si="362"/>
        <v>8.0354848295760561E-4</v>
      </c>
      <c r="H1198" s="13">
        <v>34.658413000000003</v>
      </c>
      <c r="I1198" s="14">
        <f t="shared" si="363"/>
        <v>-8.012994537181406E-3</v>
      </c>
      <c r="J1198" s="13">
        <v>47.273055999999997</v>
      </c>
      <c r="K1198" s="14">
        <f t="shared" si="364"/>
        <v>4.0891633009445538E-3</v>
      </c>
      <c r="L1198" s="13">
        <v>98.977424999999997</v>
      </c>
      <c r="M1198" s="14">
        <f t="shared" si="365"/>
        <v>2.4228516143554035E-3</v>
      </c>
      <c r="N1198" s="13">
        <v>94.25</v>
      </c>
      <c r="O1198" s="14">
        <f t="shared" si="366"/>
        <v>4.1551139553046568E-3</v>
      </c>
      <c r="P1198" s="13">
        <v>281.99340799999999</v>
      </c>
      <c r="Q1198" s="14">
        <f t="shared" si="367"/>
        <v>9.9788348973537389E-3</v>
      </c>
      <c r="R1198" s="13">
        <v>25.518049000000001</v>
      </c>
      <c r="S1198" s="14">
        <f t="shared" si="368"/>
        <v>1.7626340671676788E-2</v>
      </c>
      <c r="T1198" s="13">
        <v>147.20622299999999</v>
      </c>
      <c r="U1198" s="14">
        <f t="shared" si="369"/>
        <v>-7.3332716943924625E-3</v>
      </c>
      <c r="V1198" s="13">
        <v>57.741855999999999</v>
      </c>
      <c r="W1198" s="14">
        <f t="shared" si="370"/>
        <v>4.9990465753779745E-4</v>
      </c>
      <c r="X1198" s="13">
        <v>356.37576300000001</v>
      </c>
      <c r="Y1198" s="14">
        <f t="shared" si="371"/>
        <v>-2.5282478567248967E-3</v>
      </c>
      <c r="Z1198" s="13">
        <v>104.66877700000001</v>
      </c>
      <c r="AA1198" s="14">
        <f t="shared" si="372"/>
        <v>-2.6871653693314346E-2</v>
      </c>
      <c r="AB1198" s="13">
        <v>251.18168600000001</v>
      </c>
      <c r="AC1198" s="14">
        <f t="shared" si="373"/>
        <v>-1.7706430402674167E-3</v>
      </c>
      <c r="AD1198" s="13">
        <v>241.732483</v>
      </c>
      <c r="AE1198" s="14">
        <f t="shared" si="374"/>
        <v>3.8346008129161113E-2</v>
      </c>
      <c r="AF1198" s="13">
        <v>168.13325499999999</v>
      </c>
      <c r="AG1198" s="14">
        <f t="shared" si="375"/>
        <v>2.7224822655504965E-3</v>
      </c>
      <c r="AH1198" s="13">
        <v>37.589916000000002</v>
      </c>
      <c r="AI1198" s="14">
        <f t="shared" si="376"/>
        <v>-5.4536661417173837E-3</v>
      </c>
      <c r="AJ1198" s="13">
        <v>133.30763200000001</v>
      </c>
      <c r="AK1198" s="14">
        <f t="shared" si="377"/>
        <v>1.452715992582565E-4</v>
      </c>
      <c r="AL1198" s="13">
        <v>75.839995999999999</v>
      </c>
      <c r="AM1198" s="14">
        <f t="shared" si="378"/>
        <v>1.2414790419714716E-2</v>
      </c>
      <c r="AN1198" s="13">
        <v>220.05290199999999</v>
      </c>
      <c r="AO1198" s="14">
        <f t="shared" si="379"/>
        <v>-4.3912350520173282E-3</v>
      </c>
    </row>
    <row r="1199" spans="1:41" x14ac:dyDescent="0.2">
      <c r="A1199" s="50">
        <v>44994</v>
      </c>
      <c r="B1199" s="49">
        <v>149.58757</v>
      </c>
      <c r="C1199" s="14">
        <f t="shared" si="360"/>
        <v>-1.4914693282230829E-2</v>
      </c>
      <c r="D1199" s="13">
        <v>92.25</v>
      </c>
      <c r="E1199" s="14">
        <f t="shared" si="361"/>
        <v>-1.7781069373532188E-2</v>
      </c>
      <c r="F1199" s="13">
        <v>304.82000699999998</v>
      </c>
      <c r="G1199" s="14">
        <f t="shared" si="362"/>
        <v>-2.1036028214600599E-2</v>
      </c>
      <c r="H1199" s="13">
        <v>34.243279000000001</v>
      </c>
      <c r="I1199" s="14">
        <f t="shared" si="363"/>
        <v>-1.1977871000613982E-2</v>
      </c>
      <c r="J1199" s="13">
        <v>46.984276000000001</v>
      </c>
      <c r="K1199" s="14">
        <f t="shared" si="364"/>
        <v>-6.1087652128941627E-3</v>
      </c>
      <c r="L1199" s="13">
        <v>95.827690000000004</v>
      </c>
      <c r="M1199" s="14">
        <f t="shared" si="365"/>
        <v>-3.1822761604476946E-2</v>
      </c>
      <c r="N1199" s="13">
        <v>92.32</v>
      </c>
      <c r="O1199" s="14">
        <f t="shared" si="366"/>
        <v>-2.0477453580901916E-2</v>
      </c>
      <c r="P1199" s="13">
        <v>278.61706500000003</v>
      </c>
      <c r="Q1199" s="14">
        <f t="shared" si="367"/>
        <v>-1.1973127400197847E-2</v>
      </c>
      <c r="R1199" s="13">
        <v>25.96987</v>
      </c>
      <c r="S1199" s="14">
        <f t="shared" si="368"/>
        <v>1.7705938255702769E-2</v>
      </c>
      <c r="T1199" s="13">
        <v>145.55090300000001</v>
      </c>
      <c r="U1199" s="14">
        <f t="shared" si="369"/>
        <v>-1.1244905047254616E-2</v>
      </c>
      <c r="V1199" s="13">
        <v>57.184055000000001</v>
      </c>
      <c r="W1199" s="14">
        <f t="shared" si="370"/>
        <v>-9.6602540798134129E-3</v>
      </c>
      <c r="X1199" s="13">
        <v>351.81970200000001</v>
      </c>
      <c r="Y1199" s="14">
        <f t="shared" si="371"/>
        <v>-1.2784430011869241E-2</v>
      </c>
      <c r="Z1199" s="13">
        <v>104.011459</v>
      </c>
      <c r="AA1199" s="14">
        <f t="shared" si="372"/>
        <v>-6.2799816606246006E-3</v>
      </c>
      <c r="AB1199" s="13">
        <v>249.815414</v>
      </c>
      <c r="AC1199" s="14">
        <f t="shared" si="373"/>
        <v>-5.4393774552496943E-3</v>
      </c>
      <c r="AD1199" s="13">
        <v>234.28486599999999</v>
      </c>
      <c r="AE1199" s="14">
        <f t="shared" si="374"/>
        <v>-3.0809334796763732E-2</v>
      </c>
      <c r="AF1199" s="13">
        <v>166.860916</v>
      </c>
      <c r="AG1199" s="14">
        <f t="shared" si="375"/>
        <v>-7.5674440490668404E-3</v>
      </c>
      <c r="AH1199" s="13">
        <v>36.971535000000003</v>
      </c>
      <c r="AI1199" s="14">
        <f t="shared" si="376"/>
        <v>-1.6450715133282001E-2</v>
      </c>
      <c r="AJ1199" s="13">
        <v>132.329025</v>
      </c>
      <c r="AK1199" s="14">
        <f t="shared" si="377"/>
        <v>-7.3409675449039868E-3</v>
      </c>
      <c r="AL1199" s="13">
        <v>75.930000000000007</v>
      </c>
      <c r="AM1199" s="14">
        <f t="shared" si="378"/>
        <v>1.1867616659686497E-3</v>
      </c>
      <c r="AN1199" s="13">
        <v>217.893845</v>
      </c>
      <c r="AO1199" s="14">
        <f t="shared" si="379"/>
        <v>-9.8115361368875664E-3</v>
      </c>
    </row>
    <row r="1200" spans="1:41" x14ac:dyDescent="0.2">
      <c r="A1200" s="50">
        <v>44995</v>
      </c>
      <c r="B1200" s="49">
        <v>147.51149000000001</v>
      </c>
      <c r="C1200" s="14">
        <f t="shared" si="360"/>
        <v>-1.3878693263083219E-2</v>
      </c>
      <c r="D1200" s="13">
        <v>90.730002999999996</v>
      </c>
      <c r="E1200" s="14">
        <f t="shared" si="361"/>
        <v>-1.6476932249322562E-2</v>
      </c>
      <c r="F1200" s="13">
        <v>303.63000499999998</v>
      </c>
      <c r="G1200" s="14">
        <f t="shared" si="362"/>
        <v>-3.9039497824038261E-3</v>
      </c>
      <c r="H1200" s="13">
        <v>34.088813999999999</v>
      </c>
      <c r="I1200" s="14">
        <f t="shared" si="363"/>
        <v>-4.5108121801069601E-3</v>
      </c>
      <c r="J1200" s="13">
        <v>46.743628999999999</v>
      </c>
      <c r="K1200" s="14">
        <f t="shared" si="364"/>
        <v>-5.1218624716065086E-3</v>
      </c>
      <c r="L1200" s="13">
        <v>93.266036999999997</v>
      </c>
      <c r="M1200" s="14">
        <f t="shared" si="365"/>
        <v>-2.6731866332163512E-2</v>
      </c>
      <c r="N1200" s="13">
        <v>90.629997000000003</v>
      </c>
      <c r="O1200" s="14">
        <f t="shared" si="366"/>
        <v>-1.8305925043327398E-2</v>
      </c>
      <c r="P1200" s="13">
        <v>276.98217799999998</v>
      </c>
      <c r="Q1200" s="14">
        <f t="shared" si="367"/>
        <v>-5.8678638366965741E-3</v>
      </c>
      <c r="R1200" s="13">
        <v>26.735997999999999</v>
      </c>
      <c r="S1200" s="14">
        <f t="shared" si="368"/>
        <v>2.9500648251223449E-2</v>
      </c>
      <c r="T1200" s="13">
        <v>145.906982</v>
      </c>
      <c r="U1200" s="14">
        <f t="shared" si="369"/>
        <v>2.4464224725557759E-3</v>
      </c>
      <c r="V1200" s="13">
        <v>56.943626000000002</v>
      </c>
      <c r="W1200" s="14">
        <f t="shared" si="370"/>
        <v>-4.2044762303058425E-3</v>
      </c>
      <c r="X1200" s="13">
        <v>344.54388399999999</v>
      </c>
      <c r="Y1200" s="14">
        <f t="shared" si="371"/>
        <v>-2.0680530279114429E-2</v>
      </c>
      <c r="Z1200" s="13">
        <v>104.098457</v>
      </c>
      <c r="AA1200" s="14">
        <f t="shared" si="372"/>
        <v>8.3642707098263713E-4</v>
      </c>
      <c r="AB1200" s="13">
        <v>246.12240600000001</v>
      </c>
      <c r="AC1200" s="14">
        <f t="shared" si="373"/>
        <v>-1.4782946900146032E-2</v>
      </c>
      <c r="AD1200" s="13">
        <v>229.57635500000001</v>
      </c>
      <c r="AE1200" s="14">
        <f t="shared" si="374"/>
        <v>-2.0097375815986251E-2</v>
      </c>
      <c r="AF1200" s="13">
        <v>167.084305</v>
      </c>
      <c r="AG1200" s="14">
        <f t="shared" si="375"/>
        <v>1.3387736646488513E-3</v>
      </c>
      <c r="AH1200" s="13">
        <v>36.905956000000003</v>
      </c>
      <c r="AI1200" s="14">
        <f t="shared" si="376"/>
        <v>-1.7737700098197084E-3</v>
      </c>
      <c r="AJ1200" s="13">
        <v>132.92976400000001</v>
      </c>
      <c r="AK1200" s="14">
        <f t="shared" si="377"/>
        <v>4.5397372194044827E-3</v>
      </c>
      <c r="AL1200" s="13">
        <v>73.430000000000007</v>
      </c>
      <c r="AM1200" s="14">
        <f t="shared" si="378"/>
        <v>-3.2925062557618845E-2</v>
      </c>
      <c r="AN1200" s="13">
        <v>214.061081</v>
      </c>
      <c r="AO1200" s="14">
        <f t="shared" si="379"/>
        <v>-1.7590051706141585E-2</v>
      </c>
    </row>
    <row r="1201" spans="1:41" x14ac:dyDescent="0.2">
      <c r="A1201" s="50">
        <v>44998</v>
      </c>
      <c r="B1201" s="49">
        <v>149.46838399999999</v>
      </c>
      <c r="C1201" s="14">
        <f t="shared" si="360"/>
        <v>1.326604456371494E-2</v>
      </c>
      <c r="D1201" s="13">
        <v>92.43</v>
      </c>
      <c r="E1201" s="14">
        <f t="shared" si="361"/>
        <v>1.8736878031405002E-2</v>
      </c>
      <c r="F1201" s="13">
        <v>302.88000499999998</v>
      </c>
      <c r="G1201" s="14">
        <f t="shared" si="362"/>
        <v>-2.4701116083701846E-3</v>
      </c>
      <c r="H1201" s="13">
        <v>34.281894999999999</v>
      </c>
      <c r="I1201" s="14">
        <f t="shared" si="363"/>
        <v>5.6640574236463959E-3</v>
      </c>
      <c r="J1201" s="13">
        <v>46.599238999999997</v>
      </c>
      <c r="K1201" s="14">
        <f t="shared" si="364"/>
        <v>-3.0889771095864438E-3</v>
      </c>
      <c r="L1201" s="13">
        <v>92.299187000000003</v>
      </c>
      <c r="M1201" s="14">
        <f t="shared" si="365"/>
        <v>-1.0366581781533157E-2</v>
      </c>
      <c r="N1201" s="13">
        <v>91.110000999999997</v>
      </c>
      <c r="O1201" s="14">
        <f t="shared" si="366"/>
        <v>5.2963038275284369E-3</v>
      </c>
      <c r="P1201" s="13">
        <v>277.185272</v>
      </c>
      <c r="Q1201" s="14">
        <f t="shared" si="367"/>
        <v>7.3323851182949262E-4</v>
      </c>
      <c r="R1201" s="13">
        <v>26.470801999999999</v>
      </c>
      <c r="S1201" s="14">
        <f t="shared" si="368"/>
        <v>-9.9190611848489763E-3</v>
      </c>
      <c r="T1201" s="13">
        <v>147.30244400000001</v>
      </c>
      <c r="U1201" s="14">
        <f t="shared" si="369"/>
        <v>9.5640522535105355E-3</v>
      </c>
      <c r="V1201" s="13">
        <v>57.520659999999999</v>
      </c>
      <c r="W1201" s="14">
        <f t="shared" si="370"/>
        <v>1.0133425644513805E-2</v>
      </c>
      <c r="X1201" s="13">
        <v>342.16162100000003</v>
      </c>
      <c r="Y1201" s="14">
        <f t="shared" si="371"/>
        <v>-6.9142513062282474E-3</v>
      </c>
      <c r="Z1201" s="13">
        <v>102.203835</v>
      </c>
      <c r="AA1201" s="14">
        <f t="shared" si="372"/>
        <v>-1.8200288982189172E-2</v>
      </c>
      <c r="AB1201" s="13">
        <v>251.39948999999999</v>
      </c>
      <c r="AC1201" s="14">
        <f t="shared" si="373"/>
        <v>2.1440892301369585E-2</v>
      </c>
      <c r="AD1201" s="13">
        <v>229.586365</v>
      </c>
      <c r="AE1201" s="14">
        <f t="shared" si="374"/>
        <v>4.3602051265301256E-5</v>
      </c>
      <c r="AF1201" s="13">
        <v>168.716003</v>
      </c>
      <c r="AG1201" s="14">
        <f t="shared" si="375"/>
        <v>9.7657167739364503E-3</v>
      </c>
      <c r="AH1201" s="13">
        <v>37.346313000000002</v>
      </c>
      <c r="AI1201" s="14">
        <f t="shared" si="376"/>
        <v>1.1931868124483769E-2</v>
      </c>
      <c r="AJ1201" s="13">
        <v>133.850266</v>
      </c>
      <c r="AK1201" s="14">
        <f t="shared" si="377"/>
        <v>6.9247245485217768E-3</v>
      </c>
      <c r="AL1201" s="13">
        <v>72.610000999999997</v>
      </c>
      <c r="AM1201" s="14">
        <f t="shared" si="378"/>
        <v>-1.1167084297970975E-2</v>
      </c>
      <c r="AN1201" s="13">
        <v>212.40715</v>
      </c>
      <c r="AO1201" s="14">
        <f t="shared" si="379"/>
        <v>-7.7264442105662301E-3</v>
      </c>
    </row>
    <row r="1202" spans="1:41" x14ac:dyDescent="0.2">
      <c r="A1202" s="50">
        <v>44999</v>
      </c>
      <c r="B1202" s="49">
        <v>151.57423399999999</v>
      </c>
      <c r="C1202" s="14">
        <f t="shared" si="360"/>
        <v>1.4088932680238253E-2</v>
      </c>
      <c r="D1202" s="13">
        <v>94.879997000000003</v>
      </c>
      <c r="E1202" s="14">
        <f t="shared" si="361"/>
        <v>2.6506513036892665E-2</v>
      </c>
      <c r="F1202" s="13">
        <v>305.32998700000002</v>
      </c>
      <c r="G1202" s="14">
        <f t="shared" si="362"/>
        <v>8.0889525870155854E-3</v>
      </c>
      <c r="H1202" s="13">
        <v>34.059852999999997</v>
      </c>
      <c r="I1202" s="14">
        <f t="shared" si="363"/>
        <v>-6.4769465048534203E-3</v>
      </c>
      <c r="J1202" s="13">
        <v>47.215297999999997</v>
      </c>
      <c r="K1202" s="14">
        <f t="shared" si="364"/>
        <v>1.3220366109412129E-2</v>
      </c>
      <c r="L1202" s="13">
        <v>93.056717000000006</v>
      </c>
      <c r="M1202" s="14">
        <f t="shared" si="365"/>
        <v>8.20733123033901E-3</v>
      </c>
      <c r="N1202" s="13">
        <v>93.970000999999996</v>
      </c>
      <c r="O1202" s="14">
        <f t="shared" si="366"/>
        <v>3.1390626370424446E-2</v>
      </c>
      <c r="P1202" s="13">
        <v>276.26629600000001</v>
      </c>
      <c r="Q1202" s="14">
        <f t="shared" si="367"/>
        <v>-3.3153853859883009E-3</v>
      </c>
      <c r="R1202" s="13">
        <v>27.511952999999998</v>
      </c>
      <c r="S1202" s="14">
        <f t="shared" si="368"/>
        <v>3.9332053482928009E-2</v>
      </c>
      <c r="T1202" s="13">
        <v>148.130112</v>
      </c>
      <c r="U1202" s="14">
        <f t="shared" si="369"/>
        <v>5.6188341314959978E-3</v>
      </c>
      <c r="V1202" s="13">
        <v>57.732239</v>
      </c>
      <c r="W1202" s="14">
        <f t="shared" si="370"/>
        <v>3.6783131487017062E-3</v>
      </c>
      <c r="X1202" s="13">
        <v>350.21163899999999</v>
      </c>
      <c r="Y1202" s="14">
        <f t="shared" si="371"/>
        <v>2.352694605687522E-2</v>
      </c>
      <c r="Z1202" s="13">
        <v>104.12136099999999</v>
      </c>
      <c r="AA1202" s="14">
        <f t="shared" si="372"/>
        <v>1.8761781297149893E-2</v>
      </c>
      <c r="AB1202" s="13">
        <v>258.201324</v>
      </c>
      <c r="AC1202" s="14">
        <f t="shared" si="373"/>
        <v>2.7055878275648038E-2</v>
      </c>
      <c r="AD1202" s="13">
        <v>240.55285599999999</v>
      </c>
      <c r="AE1202" s="14">
        <f t="shared" si="374"/>
        <v>4.7766299187671724E-2</v>
      </c>
      <c r="AF1202" s="13">
        <v>168.54118299999999</v>
      </c>
      <c r="AG1202" s="14">
        <f t="shared" si="375"/>
        <v>-1.0361791228542527E-3</v>
      </c>
      <c r="AH1202" s="13">
        <v>37.383789</v>
      </c>
      <c r="AI1202" s="14">
        <f t="shared" si="376"/>
        <v>1.0034725516276932E-3</v>
      </c>
      <c r="AJ1202" s="13">
        <v>135.507172</v>
      </c>
      <c r="AK1202" s="14">
        <f t="shared" si="377"/>
        <v>1.2378802444815484E-2</v>
      </c>
      <c r="AL1202" s="13">
        <v>73.239998</v>
      </c>
      <c r="AM1202" s="14">
        <f t="shared" si="378"/>
        <v>8.6764494053650498E-3</v>
      </c>
      <c r="AN1202" s="13">
        <v>216.556839</v>
      </c>
      <c r="AO1202" s="14">
        <f t="shared" si="379"/>
        <v>1.9536484529828702E-2</v>
      </c>
    </row>
    <row r="1203" spans="1:41" x14ac:dyDescent="0.2">
      <c r="A1203" s="50">
        <v>45000</v>
      </c>
      <c r="B1203" s="49">
        <v>151.97160299999999</v>
      </c>
      <c r="C1203" s="14">
        <f t="shared" si="360"/>
        <v>2.6216131166461043E-3</v>
      </c>
      <c r="D1203" s="13">
        <v>96.199996999999996</v>
      </c>
      <c r="E1203" s="14">
        <f t="shared" si="361"/>
        <v>1.391231072656951E-2</v>
      </c>
      <c r="F1203" s="13">
        <v>297.88000499999998</v>
      </c>
      <c r="G1203" s="14">
        <f t="shared" si="362"/>
        <v>-2.4399771778721657E-2</v>
      </c>
      <c r="H1203" s="13">
        <v>34.648753999999997</v>
      </c>
      <c r="I1203" s="14">
        <f t="shared" si="363"/>
        <v>1.7290180318746629E-2</v>
      </c>
      <c r="J1203" s="13">
        <v>47.224926000000004</v>
      </c>
      <c r="K1203" s="14">
        <f t="shared" si="364"/>
        <v>2.0391695928734244E-4</v>
      </c>
      <c r="L1203" s="13">
        <v>92.797561999999999</v>
      </c>
      <c r="M1203" s="14">
        <f t="shared" si="365"/>
        <v>-2.7849144946732185E-3</v>
      </c>
      <c r="N1203" s="13">
        <v>96.110000999999997</v>
      </c>
      <c r="O1203" s="14">
        <f t="shared" si="366"/>
        <v>2.2773225255153573E-2</v>
      </c>
      <c r="P1203" s="13">
        <v>278.58807400000001</v>
      </c>
      <c r="Q1203" s="14">
        <f t="shared" si="367"/>
        <v>8.4041304843063269E-3</v>
      </c>
      <c r="R1203" s="13">
        <v>27.90484</v>
      </c>
      <c r="S1203" s="14">
        <f t="shared" si="368"/>
        <v>1.4280592875395071E-2</v>
      </c>
      <c r="T1203" s="13">
        <v>148.54392999999999</v>
      </c>
      <c r="U1203" s="14">
        <f t="shared" si="369"/>
        <v>2.7936116054512183E-3</v>
      </c>
      <c r="V1203" s="13">
        <v>58.116928000000001</v>
      </c>
      <c r="W1203" s="14">
        <f t="shared" si="370"/>
        <v>6.6633306911931811E-3</v>
      </c>
      <c r="X1203" s="13">
        <v>345.50668300000001</v>
      </c>
      <c r="Y1203" s="14">
        <f t="shared" si="371"/>
        <v>-1.343460775157157E-2</v>
      </c>
      <c r="Z1203" s="13">
        <v>104.763786</v>
      </c>
      <c r="AA1203" s="14">
        <f t="shared" si="372"/>
        <v>6.1699635293857025E-3</v>
      </c>
      <c r="AB1203" s="13">
        <v>262.80514499999998</v>
      </c>
      <c r="AC1203" s="14">
        <f t="shared" si="373"/>
        <v>1.7830353960539558E-2</v>
      </c>
      <c r="AD1203" s="13">
        <v>242.20230100000001</v>
      </c>
      <c r="AE1203" s="14">
        <f t="shared" si="374"/>
        <v>6.8568921917102621E-3</v>
      </c>
      <c r="AF1203" s="13">
        <v>171.552063</v>
      </c>
      <c r="AG1203" s="14">
        <f t="shared" si="375"/>
        <v>1.7864357816925969E-2</v>
      </c>
      <c r="AH1203" s="13">
        <v>37.739821999999997</v>
      </c>
      <c r="AI1203" s="14">
        <f t="shared" si="376"/>
        <v>9.5237269823023052E-3</v>
      </c>
      <c r="AJ1203" s="13">
        <v>137.42567399999999</v>
      </c>
      <c r="AK1203" s="14">
        <f t="shared" si="377"/>
        <v>1.4157936968826945E-2</v>
      </c>
      <c r="AL1203" s="13">
        <v>73.910004000000001</v>
      </c>
      <c r="AM1203" s="14">
        <f t="shared" si="378"/>
        <v>9.1480887260537713E-3</v>
      </c>
      <c r="AN1203" s="13">
        <v>214.28886399999999</v>
      </c>
      <c r="AO1203" s="14">
        <f t="shared" si="379"/>
        <v>-1.0472885596561565E-2</v>
      </c>
    </row>
    <row r="1204" spans="1:41" x14ac:dyDescent="0.2">
      <c r="A1204" s="50">
        <v>45001</v>
      </c>
      <c r="B1204" s="49">
        <v>154.81256099999999</v>
      </c>
      <c r="C1204" s="14">
        <f t="shared" si="360"/>
        <v>1.8694005616299192E-2</v>
      </c>
      <c r="D1204" s="13">
        <v>100.040001</v>
      </c>
      <c r="E1204" s="14">
        <f t="shared" si="361"/>
        <v>3.9916882741690918E-2</v>
      </c>
      <c r="F1204" s="13">
        <v>302.01001000000002</v>
      </c>
      <c r="G1204" s="14">
        <f t="shared" si="362"/>
        <v>1.3864660033156673E-2</v>
      </c>
      <c r="H1204" s="13">
        <v>34.986645000000003</v>
      </c>
      <c r="I1204" s="14">
        <f t="shared" si="363"/>
        <v>9.7518946857368949E-3</v>
      </c>
      <c r="J1204" s="13">
        <v>48.245277000000002</v>
      </c>
      <c r="K1204" s="14">
        <f t="shared" si="364"/>
        <v>2.1606195846659348E-2</v>
      </c>
      <c r="L1204" s="13">
        <v>93.983695999999995</v>
      </c>
      <c r="M1204" s="14">
        <f t="shared" si="365"/>
        <v>1.2781952181028178E-2</v>
      </c>
      <c r="N1204" s="13">
        <v>100.32</v>
      </c>
      <c r="O1204" s="14">
        <f t="shared" si="366"/>
        <v>4.3803963751909647E-2</v>
      </c>
      <c r="P1204" s="13">
        <v>277.38848899999999</v>
      </c>
      <c r="Q1204" s="14">
        <f t="shared" si="367"/>
        <v>-4.3059452717276736E-3</v>
      </c>
      <c r="R1204" s="13">
        <v>29.643370000000001</v>
      </c>
      <c r="S1204" s="14">
        <f t="shared" si="368"/>
        <v>6.2302095263760737E-2</v>
      </c>
      <c r="T1204" s="13">
        <v>148.23594700000001</v>
      </c>
      <c r="U1204" s="14">
        <f t="shared" si="369"/>
        <v>-2.0733462484799903E-3</v>
      </c>
      <c r="V1204" s="13">
        <v>58.436729</v>
      </c>
      <c r="W1204" s="14">
        <f t="shared" si="370"/>
        <v>5.5027168676224925E-3</v>
      </c>
      <c r="X1204" s="13">
        <v>345.427277</v>
      </c>
      <c r="Y1204" s="14">
        <f t="shared" si="371"/>
        <v>-2.2982478749911106E-4</v>
      </c>
      <c r="Z1204" s="13">
        <v>104.481506</v>
      </c>
      <c r="AA1204" s="14">
        <f t="shared" si="372"/>
        <v>-2.6944425242516612E-3</v>
      </c>
      <c r="AB1204" s="13">
        <v>273.45837399999999</v>
      </c>
      <c r="AC1204" s="14">
        <f t="shared" si="373"/>
        <v>4.0536607454926488E-2</v>
      </c>
      <c r="AD1204" s="13">
        <v>255.32811000000001</v>
      </c>
      <c r="AE1204" s="14">
        <f t="shared" si="374"/>
        <v>5.4193576798430287E-2</v>
      </c>
      <c r="AF1204" s="13">
        <v>171.43550099999999</v>
      </c>
      <c r="AG1204" s="14">
        <f t="shared" si="375"/>
        <v>-6.7945554230974814E-4</v>
      </c>
      <c r="AH1204" s="13">
        <v>37.824150000000003</v>
      </c>
      <c r="AI1204" s="14">
        <f t="shared" si="376"/>
        <v>2.2344567496901391E-3</v>
      </c>
      <c r="AJ1204" s="13">
        <v>138.45272800000001</v>
      </c>
      <c r="AK1204" s="14">
        <f t="shared" si="377"/>
        <v>7.4735234698577457E-3</v>
      </c>
      <c r="AL1204" s="13">
        <v>74.349997999999999</v>
      </c>
      <c r="AM1204" s="14">
        <f t="shared" si="378"/>
        <v>5.9531048056769009E-3</v>
      </c>
      <c r="AN1204" s="13">
        <v>215.358475</v>
      </c>
      <c r="AO1204" s="14">
        <f t="shared" si="379"/>
        <v>4.9914446324192951E-3</v>
      </c>
    </row>
    <row r="1205" spans="1:41" x14ac:dyDescent="0.2">
      <c r="A1205" s="50">
        <v>45002</v>
      </c>
      <c r="B1205" s="49">
        <v>153.96820099999999</v>
      </c>
      <c r="C1205" s="14">
        <f t="shared" si="360"/>
        <v>-5.4540794012185589E-3</v>
      </c>
      <c r="D1205" s="13">
        <v>98.949996999999996</v>
      </c>
      <c r="E1205" s="14">
        <f t="shared" si="361"/>
        <v>-1.0895681618395936E-2</v>
      </c>
      <c r="F1205" s="13">
        <v>293.51001000000002</v>
      </c>
      <c r="G1205" s="14">
        <f t="shared" si="362"/>
        <v>-2.8144762486514985E-2</v>
      </c>
      <c r="H1205" s="13">
        <v>34.783912999999998</v>
      </c>
      <c r="I1205" s="14">
        <f t="shared" si="363"/>
        <v>-5.7945538933500407E-3</v>
      </c>
      <c r="J1205" s="13">
        <v>48.312660000000001</v>
      </c>
      <c r="K1205" s="14">
        <f t="shared" si="364"/>
        <v>1.3966755751033677E-3</v>
      </c>
      <c r="L1205" s="13">
        <v>92.897232000000002</v>
      </c>
      <c r="M1205" s="14">
        <f t="shared" si="365"/>
        <v>-1.1560132727701955E-2</v>
      </c>
      <c r="N1205" s="13">
        <v>101.620003</v>
      </c>
      <c r="O1205" s="14">
        <f t="shared" si="366"/>
        <v>1.2958562599681089E-2</v>
      </c>
      <c r="P1205" s="13">
        <v>278.99438500000002</v>
      </c>
      <c r="Q1205" s="14">
        <f t="shared" si="367"/>
        <v>5.7893390089449603E-3</v>
      </c>
      <c r="R1205" s="13">
        <v>29.279947</v>
      </c>
      <c r="S1205" s="14">
        <f t="shared" si="368"/>
        <v>-1.2259840902029695E-2</v>
      </c>
      <c r="T1205" s="13">
        <v>146.64802599999999</v>
      </c>
      <c r="U1205" s="14">
        <f t="shared" si="369"/>
        <v>-1.0712118296110851E-2</v>
      </c>
      <c r="V1205" s="13">
        <v>58.165379000000001</v>
      </c>
      <c r="W1205" s="14">
        <f t="shared" si="370"/>
        <v>-4.6434837240804105E-3</v>
      </c>
      <c r="X1205" s="13">
        <v>347.07498199999998</v>
      </c>
      <c r="Y1205" s="14">
        <f t="shared" si="371"/>
        <v>4.7700488922302053E-3</v>
      </c>
      <c r="Z1205" s="13">
        <v>101.327789</v>
      </c>
      <c r="AA1205" s="14">
        <f t="shared" si="372"/>
        <v>-3.0184451973730209E-2</v>
      </c>
      <c r="AB1205" s="13">
        <v>276.65628099999998</v>
      </c>
      <c r="AC1205" s="14">
        <f t="shared" si="373"/>
        <v>1.169431000858645E-2</v>
      </c>
      <c r="AD1205" s="13">
        <v>257.16754200000003</v>
      </c>
      <c r="AE1205" s="14">
        <f t="shared" si="374"/>
        <v>7.2041891509713185E-3</v>
      </c>
      <c r="AF1205" s="13">
        <v>170.095169</v>
      </c>
      <c r="AG1205" s="14">
        <f t="shared" si="375"/>
        <v>-7.8182872986148899E-3</v>
      </c>
      <c r="AH1205" s="13">
        <v>37.571174999999997</v>
      </c>
      <c r="AI1205" s="14">
        <f t="shared" si="376"/>
        <v>-6.6881873089019717E-3</v>
      </c>
      <c r="AJ1205" s="13">
        <v>138.491501</v>
      </c>
      <c r="AK1205" s="14">
        <f t="shared" si="377"/>
        <v>2.8004504179923728E-4</v>
      </c>
      <c r="AL1205" s="13">
        <v>72.989998</v>
      </c>
      <c r="AM1205" s="14">
        <f t="shared" si="378"/>
        <v>-1.8291863303076306E-2</v>
      </c>
      <c r="AN1205" s="13">
        <v>215.299057</v>
      </c>
      <c r="AO1205" s="14">
        <f t="shared" si="379"/>
        <v>-2.7590277094968751E-4</v>
      </c>
    </row>
    <row r="1206" spans="1:41" x14ac:dyDescent="0.2">
      <c r="A1206" s="50">
        <v>45005</v>
      </c>
      <c r="B1206" s="49">
        <v>156.35223400000001</v>
      </c>
      <c r="C1206" s="14">
        <f t="shared" si="360"/>
        <v>1.5483930996894824E-2</v>
      </c>
      <c r="D1206" s="13">
        <v>97.709998999999996</v>
      </c>
      <c r="E1206" s="14">
        <f t="shared" si="361"/>
        <v>-1.2531561774579925E-2</v>
      </c>
      <c r="F1206" s="13">
        <v>301.05999800000001</v>
      </c>
      <c r="G1206" s="14">
        <f t="shared" si="362"/>
        <v>2.572310225467267E-2</v>
      </c>
      <c r="H1206" s="13">
        <v>35.170074</v>
      </c>
      <c r="I1206" s="14">
        <f t="shared" si="363"/>
        <v>1.1101712449660406E-2</v>
      </c>
      <c r="J1206" s="13">
        <v>49.034607000000001</v>
      </c>
      <c r="K1206" s="14">
        <f t="shared" si="364"/>
        <v>1.4943226061243653E-2</v>
      </c>
      <c r="L1206" s="13">
        <v>93.913925000000006</v>
      </c>
      <c r="M1206" s="14">
        <f t="shared" si="365"/>
        <v>1.0944276574354816E-2</v>
      </c>
      <c r="N1206" s="13">
        <v>101.220001</v>
      </c>
      <c r="O1206" s="14">
        <f t="shared" si="366"/>
        <v>-3.9362525899551137E-3</v>
      </c>
      <c r="P1206" s="13">
        <v>279.83605999999997</v>
      </c>
      <c r="Q1206" s="14">
        <f t="shared" si="367"/>
        <v>3.0168169871946926E-3</v>
      </c>
      <c r="R1206" s="13">
        <v>28.641504000000001</v>
      </c>
      <c r="S1206" s="14">
        <f t="shared" si="368"/>
        <v>-2.1804786736806525E-2</v>
      </c>
      <c r="T1206" s="13">
        <v>148.10122699999999</v>
      </c>
      <c r="U1206" s="14">
        <f t="shared" si="369"/>
        <v>9.9094480821719788E-3</v>
      </c>
      <c r="V1206" s="13">
        <v>58.727459000000003</v>
      </c>
      <c r="W1206" s="14">
        <f t="shared" si="370"/>
        <v>9.6634804012882825E-3</v>
      </c>
      <c r="X1206" s="13">
        <v>346.737549</v>
      </c>
      <c r="Y1206" s="14">
        <f t="shared" si="371"/>
        <v>-9.7221931138780082E-4</v>
      </c>
      <c r="Z1206" s="13">
        <v>103.031189</v>
      </c>
      <c r="AA1206" s="14">
        <f t="shared" si="372"/>
        <v>1.6810788203421634E-2</v>
      </c>
      <c r="AB1206" s="13">
        <v>269.52773999999999</v>
      </c>
      <c r="AC1206" s="14">
        <f t="shared" si="373"/>
        <v>-2.5766778090969833E-2</v>
      </c>
      <c r="AD1206" s="13">
        <v>258.91696200000001</v>
      </c>
      <c r="AE1206" s="14">
        <f t="shared" si="374"/>
        <v>6.8026469685664726E-3</v>
      </c>
      <c r="AF1206" s="13">
        <v>172.48445100000001</v>
      </c>
      <c r="AG1206" s="14">
        <f t="shared" si="375"/>
        <v>1.4046736389085934E-2</v>
      </c>
      <c r="AH1206" s="13">
        <v>38.236404</v>
      </c>
      <c r="AI1206" s="14">
        <f t="shared" si="376"/>
        <v>1.7705834326448455E-2</v>
      </c>
      <c r="AJ1206" s="13">
        <v>140.62316899999999</v>
      </c>
      <c r="AK1206" s="14">
        <f t="shared" si="377"/>
        <v>1.5392049220406712E-2</v>
      </c>
      <c r="AL1206" s="13">
        <v>73.209998999999996</v>
      </c>
      <c r="AM1206" s="14">
        <f t="shared" si="378"/>
        <v>3.0141253052233807E-3</v>
      </c>
      <c r="AN1206" s="13">
        <v>216.05175800000001</v>
      </c>
      <c r="AO1206" s="14">
        <f t="shared" si="379"/>
        <v>3.4960719776864213E-3</v>
      </c>
    </row>
    <row r="1207" spans="1:41" x14ac:dyDescent="0.2">
      <c r="A1207" s="50">
        <v>45006</v>
      </c>
      <c r="B1207" s="49">
        <v>158.21972700000001</v>
      </c>
      <c r="C1207" s="14">
        <f t="shared" si="360"/>
        <v>1.1944140177747586E-2</v>
      </c>
      <c r="D1207" s="13">
        <v>100.610001</v>
      </c>
      <c r="E1207" s="14">
        <f t="shared" si="361"/>
        <v>2.9679685085248986E-2</v>
      </c>
      <c r="F1207" s="13">
        <v>303.85000600000001</v>
      </c>
      <c r="G1207" s="14">
        <f t="shared" si="362"/>
        <v>9.2672823308794783E-3</v>
      </c>
      <c r="H1207" s="13">
        <v>35.710712000000001</v>
      </c>
      <c r="I1207" s="14">
        <f t="shared" si="363"/>
        <v>1.5372102998702841E-2</v>
      </c>
      <c r="J1207" s="13">
        <v>48.774704</v>
      </c>
      <c r="K1207" s="14">
        <f t="shared" si="364"/>
        <v>-5.3003993689599849E-3</v>
      </c>
      <c r="L1207" s="13">
        <v>96.226387000000003</v>
      </c>
      <c r="M1207" s="14">
        <f t="shared" si="365"/>
        <v>2.4623206835407974E-2</v>
      </c>
      <c r="N1207" s="13">
        <v>104.91999800000001</v>
      </c>
      <c r="O1207" s="14">
        <f t="shared" si="366"/>
        <v>3.6554010703872652E-2</v>
      </c>
      <c r="P1207" s="13">
        <v>280.00048800000002</v>
      </c>
      <c r="Q1207" s="14">
        <f t="shared" si="367"/>
        <v>5.8758688926663361E-4</v>
      </c>
      <c r="R1207" s="13">
        <v>27.953949000000001</v>
      </c>
      <c r="S1207" s="14">
        <f t="shared" si="368"/>
        <v>-2.4005548032673185E-2</v>
      </c>
      <c r="T1207" s="13">
        <v>148.10122699999999</v>
      </c>
      <c r="U1207" s="14">
        <f t="shared" si="369"/>
        <v>0</v>
      </c>
      <c r="V1207" s="13">
        <v>58.456116000000002</v>
      </c>
      <c r="W1207" s="14">
        <f t="shared" si="370"/>
        <v>-4.6203769858321753E-3</v>
      </c>
      <c r="X1207" s="13">
        <v>351.94873000000001</v>
      </c>
      <c r="Y1207" s="14">
        <f t="shared" si="371"/>
        <v>1.5029179894214595E-2</v>
      </c>
      <c r="Z1207" s="13">
        <v>102.729439</v>
      </c>
      <c r="AA1207" s="14">
        <f t="shared" si="372"/>
        <v>-2.9287248155507317E-3</v>
      </c>
      <c r="AB1207" s="13">
        <v>271.06237800000002</v>
      </c>
      <c r="AC1207" s="14">
        <f t="shared" si="373"/>
        <v>5.6938035394800135E-3</v>
      </c>
      <c r="AD1207" s="13">
        <v>261.90597500000001</v>
      </c>
      <c r="AE1207" s="14">
        <f t="shared" si="374"/>
        <v>1.1544291949478369E-2</v>
      </c>
      <c r="AF1207" s="13">
        <v>172.89238</v>
      </c>
      <c r="AG1207" s="14">
        <f t="shared" si="375"/>
        <v>2.3650189778554598E-3</v>
      </c>
      <c r="AH1207" s="13">
        <v>38.095863000000001</v>
      </c>
      <c r="AI1207" s="14">
        <f t="shared" si="376"/>
        <v>-3.6755809986733778E-3</v>
      </c>
      <c r="AJ1207" s="13">
        <v>139.60578899999999</v>
      </c>
      <c r="AK1207" s="14">
        <f t="shared" si="377"/>
        <v>-7.2347964224871442E-3</v>
      </c>
      <c r="AL1207" s="13">
        <v>76.720000999999996</v>
      </c>
      <c r="AM1207" s="14">
        <f t="shared" si="378"/>
        <v>4.7944297882042131E-2</v>
      </c>
      <c r="AN1207" s="13">
        <v>219.815201</v>
      </c>
      <c r="AO1207" s="14">
        <f t="shared" si="379"/>
        <v>1.7419173233480523E-2</v>
      </c>
    </row>
    <row r="1208" spans="1:41" x14ac:dyDescent="0.2">
      <c r="A1208" s="50">
        <v>45007</v>
      </c>
      <c r="B1208" s="49">
        <v>156.77937299999999</v>
      </c>
      <c r="C1208" s="14">
        <f t="shared" si="360"/>
        <v>-9.103504520646899E-3</v>
      </c>
      <c r="D1208" s="13">
        <v>98.699996999999996</v>
      </c>
      <c r="E1208" s="14">
        <f t="shared" si="361"/>
        <v>-1.8984235970736174E-2</v>
      </c>
      <c r="F1208" s="13">
        <v>299.73001099999999</v>
      </c>
      <c r="G1208" s="14">
        <f t="shared" si="362"/>
        <v>-1.3559305310660519E-2</v>
      </c>
      <c r="H1208" s="13">
        <v>34.948028999999998</v>
      </c>
      <c r="I1208" s="14">
        <f t="shared" si="363"/>
        <v>-2.1357261092974089E-2</v>
      </c>
      <c r="J1208" s="13">
        <v>47.609962000000003</v>
      </c>
      <c r="K1208" s="14">
        <f t="shared" si="364"/>
        <v>-2.3880042408868318E-2</v>
      </c>
      <c r="L1208" s="13">
        <v>94.591721000000007</v>
      </c>
      <c r="M1208" s="14">
        <f t="shared" si="365"/>
        <v>-1.6987710449941296E-2</v>
      </c>
      <c r="N1208" s="13">
        <v>103.370003</v>
      </c>
      <c r="O1208" s="14">
        <f t="shared" si="366"/>
        <v>-1.4773113129491366E-2</v>
      </c>
      <c r="P1208" s="13">
        <v>273.40267899999998</v>
      </c>
      <c r="Q1208" s="14">
        <f t="shared" si="367"/>
        <v>-2.3563562503505442E-2</v>
      </c>
      <c r="R1208" s="13">
        <v>27.629818</v>
      </c>
      <c r="S1208" s="14">
        <f t="shared" si="368"/>
        <v>-1.1595177482795038E-2</v>
      </c>
      <c r="T1208" s="13">
        <v>145.368042</v>
      </c>
      <c r="U1208" s="14">
        <f t="shared" si="369"/>
        <v>-1.8454843726581682E-2</v>
      </c>
      <c r="V1208" s="13">
        <v>58.194454</v>
      </c>
      <c r="W1208" s="14">
        <f t="shared" si="370"/>
        <v>-4.4762125489145044E-3</v>
      </c>
      <c r="X1208" s="13">
        <v>348.43490600000001</v>
      </c>
      <c r="Y1208" s="14">
        <f t="shared" si="371"/>
        <v>-9.9839087357980194E-3</v>
      </c>
      <c r="Z1208" s="13">
        <v>101.619804</v>
      </c>
      <c r="AA1208" s="14">
        <f t="shared" si="372"/>
        <v>-1.0801528858733422E-2</v>
      </c>
      <c r="AB1208" s="13">
        <v>269.58715799999999</v>
      </c>
      <c r="AC1208" s="14">
        <f t="shared" si="373"/>
        <v>-5.4423635285898442E-3</v>
      </c>
      <c r="AD1208" s="13">
        <v>264.59515399999998</v>
      </c>
      <c r="AE1208" s="14">
        <f t="shared" si="374"/>
        <v>1.0267726805392563E-2</v>
      </c>
      <c r="AF1208" s="13">
        <v>171.43550099999999</v>
      </c>
      <c r="AG1208" s="14">
        <f t="shared" si="375"/>
        <v>-8.4265078657602688E-3</v>
      </c>
      <c r="AH1208" s="13">
        <v>37.486851000000001</v>
      </c>
      <c r="AI1208" s="14">
        <f t="shared" si="376"/>
        <v>-1.5986302764686044E-2</v>
      </c>
      <c r="AJ1208" s="13">
        <v>139.518585</v>
      </c>
      <c r="AK1208" s="14">
        <f t="shared" si="377"/>
        <v>-6.2464458404365431E-4</v>
      </c>
      <c r="AL1208" s="13">
        <v>74.339995999999999</v>
      </c>
      <c r="AM1208" s="14">
        <f t="shared" si="378"/>
        <v>-3.1021962577920115E-2</v>
      </c>
      <c r="AN1208" s="13">
        <v>217.92356899999999</v>
      </c>
      <c r="AO1208" s="14">
        <f t="shared" si="379"/>
        <v>-8.605555900567663E-3</v>
      </c>
    </row>
    <row r="1209" spans="1:41" x14ac:dyDescent="0.2">
      <c r="A1209" s="50">
        <v>45008</v>
      </c>
      <c r="B1209" s="49">
        <v>157.87204</v>
      </c>
      <c r="C1209" s="14">
        <f t="shared" si="360"/>
        <v>6.9694563710240853E-3</v>
      </c>
      <c r="D1209" s="13">
        <v>98.709998999999996</v>
      </c>
      <c r="E1209" s="14">
        <f t="shared" si="361"/>
        <v>1.0133738909834378E-4</v>
      </c>
      <c r="F1209" s="13">
        <v>298.36999500000002</v>
      </c>
      <c r="G1209" s="14">
        <f t="shared" si="362"/>
        <v>-4.5374702234938225E-3</v>
      </c>
      <c r="H1209" s="13">
        <v>34.725982999999999</v>
      </c>
      <c r="I1209" s="14">
        <f t="shared" si="363"/>
        <v>-6.353605807068563E-3</v>
      </c>
      <c r="J1209" s="13">
        <v>47.869864999999997</v>
      </c>
      <c r="K1209" s="14">
        <f t="shared" si="364"/>
        <v>5.4590045671532028E-3</v>
      </c>
      <c r="L1209" s="13">
        <v>95.518699999999995</v>
      </c>
      <c r="M1209" s="14">
        <f t="shared" si="365"/>
        <v>9.7997899837343194E-3</v>
      </c>
      <c r="N1209" s="13">
        <v>105.599998</v>
      </c>
      <c r="O1209" s="14">
        <f t="shared" si="366"/>
        <v>2.1572941233251264E-2</v>
      </c>
      <c r="P1209" s="13">
        <v>274.66033900000002</v>
      </c>
      <c r="Q1209" s="14">
        <f t="shared" si="367"/>
        <v>4.6000280779985303E-3</v>
      </c>
      <c r="R1209" s="13">
        <v>28.513815000000001</v>
      </c>
      <c r="S1209" s="14">
        <f t="shared" si="368"/>
        <v>3.1994311363180206E-2</v>
      </c>
      <c r="T1209" s="13">
        <v>145.445053</v>
      </c>
      <c r="U1209" s="14">
        <f t="shared" si="369"/>
        <v>5.2976568261131618E-4</v>
      </c>
      <c r="V1209" s="13">
        <v>58.068469999999998</v>
      </c>
      <c r="W1209" s="14">
        <f t="shared" si="370"/>
        <v>-2.1648798354565457E-3</v>
      </c>
      <c r="X1209" s="13">
        <v>351.75021400000003</v>
      </c>
      <c r="Y1209" s="14">
        <f t="shared" si="371"/>
        <v>9.5148561263835862E-3</v>
      </c>
      <c r="Z1209" s="13">
        <v>101.45433</v>
      </c>
      <c r="AA1209" s="14">
        <f t="shared" si="372"/>
        <v>-1.6283636996584638E-3</v>
      </c>
      <c r="AB1209" s="13">
        <v>274.90386999999998</v>
      </c>
      <c r="AC1209" s="14">
        <f t="shared" si="373"/>
        <v>1.9721681253080936E-2</v>
      </c>
      <c r="AD1209" s="13">
        <v>271.82281499999999</v>
      </c>
      <c r="AE1209" s="14">
        <f t="shared" si="374"/>
        <v>2.7315923556181287E-2</v>
      </c>
      <c r="AF1209" s="13">
        <v>170.60022000000001</v>
      </c>
      <c r="AG1209" s="14">
        <f t="shared" si="375"/>
        <v>-4.8722755504414517E-3</v>
      </c>
      <c r="AH1209" s="13">
        <v>37.646132999999999</v>
      </c>
      <c r="AI1209" s="14">
        <f t="shared" si="376"/>
        <v>4.2490098728218406E-3</v>
      </c>
      <c r="AJ1209" s="13">
        <v>139.32479900000001</v>
      </c>
      <c r="AK1209" s="14">
        <f t="shared" si="377"/>
        <v>-1.3889619078346627E-3</v>
      </c>
      <c r="AL1209" s="13">
        <v>72.559997999999993</v>
      </c>
      <c r="AM1209" s="14">
        <f t="shared" si="378"/>
        <v>-2.3944015278128394E-2</v>
      </c>
      <c r="AN1209" s="13">
        <v>220.44903600000001</v>
      </c>
      <c r="AO1209" s="14">
        <f t="shared" si="379"/>
        <v>1.1588774043986172E-2</v>
      </c>
    </row>
    <row r="1210" spans="1:41" x14ac:dyDescent="0.2">
      <c r="A1210" s="50">
        <v>45009</v>
      </c>
      <c r="B1210" s="49">
        <v>159.183258</v>
      </c>
      <c r="C1210" s="14">
        <f t="shared" si="360"/>
        <v>8.3055745653251023E-3</v>
      </c>
      <c r="D1210" s="13">
        <v>98.129997000000003</v>
      </c>
      <c r="E1210" s="14">
        <f t="shared" si="361"/>
        <v>-5.8758181124082265E-3</v>
      </c>
      <c r="F1210" s="13">
        <v>298.92001299999998</v>
      </c>
      <c r="G1210" s="14">
        <f t="shared" si="362"/>
        <v>1.8434092208232666E-3</v>
      </c>
      <c r="H1210" s="13">
        <v>34.677714999999999</v>
      </c>
      <c r="I1210" s="14">
        <f t="shared" si="363"/>
        <v>-1.3899678520259418E-3</v>
      </c>
      <c r="J1210" s="13">
        <v>48.620693000000003</v>
      </c>
      <c r="K1210" s="14">
        <f t="shared" si="364"/>
        <v>1.5684773708887656E-2</v>
      </c>
      <c r="L1210" s="13">
        <v>93.774383999999998</v>
      </c>
      <c r="M1210" s="14">
        <f t="shared" si="365"/>
        <v>-1.8261513190610867E-2</v>
      </c>
      <c r="N1210" s="13">
        <v>105.44000200000001</v>
      </c>
      <c r="O1210" s="14">
        <f t="shared" si="366"/>
        <v>-1.5151136650588537E-3</v>
      </c>
      <c r="P1210" s="13">
        <v>273.79931599999998</v>
      </c>
      <c r="Q1210" s="14">
        <f t="shared" si="367"/>
        <v>-3.1348646955542403E-3</v>
      </c>
      <c r="R1210" s="13">
        <v>28.837949999999999</v>
      </c>
      <c r="S1210" s="14">
        <f t="shared" si="368"/>
        <v>1.1367647577148032E-2</v>
      </c>
      <c r="T1210" s="13">
        <v>146.90785199999999</v>
      </c>
      <c r="U1210" s="14">
        <f t="shared" si="369"/>
        <v>1.0057399477175766E-2</v>
      </c>
      <c r="V1210" s="13">
        <v>59.018191999999999</v>
      </c>
      <c r="W1210" s="14">
        <f t="shared" si="370"/>
        <v>1.6355209634419499E-2</v>
      </c>
      <c r="X1210" s="13">
        <v>349.03048699999999</v>
      </c>
      <c r="Y1210" s="14">
        <f t="shared" si="371"/>
        <v>-7.731983924251562E-3</v>
      </c>
      <c r="Z1210" s="13">
        <v>102.009148</v>
      </c>
      <c r="AA1210" s="14">
        <f t="shared" si="372"/>
        <v>5.468647814243166E-3</v>
      </c>
      <c r="AB1210" s="13">
        <v>277.78500400000001</v>
      </c>
      <c r="AC1210" s="14">
        <f t="shared" si="373"/>
        <v>1.0480514515856187E-2</v>
      </c>
      <c r="AD1210" s="13">
        <v>267.70413200000002</v>
      </c>
      <c r="AE1210" s="14">
        <f t="shared" si="374"/>
        <v>-1.515208721534278E-2</v>
      </c>
      <c r="AF1210" s="13">
        <v>173.94132999999999</v>
      </c>
      <c r="AG1210" s="14">
        <f t="shared" si="375"/>
        <v>1.9584441333076796E-2</v>
      </c>
      <c r="AH1210" s="13">
        <v>37.842883999999998</v>
      </c>
      <c r="AI1210" s="14">
        <f t="shared" si="376"/>
        <v>5.2263269643126886E-3</v>
      </c>
      <c r="AJ1210" s="13">
        <v>142.163803</v>
      </c>
      <c r="AK1210" s="14">
        <f t="shared" si="377"/>
        <v>2.0376874902220399E-2</v>
      </c>
      <c r="AL1210" s="13">
        <v>73.879997000000003</v>
      </c>
      <c r="AM1210" s="14">
        <f t="shared" si="378"/>
        <v>1.8191827954570972E-2</v>
      </c>
      <c r="AN1210" s="13">
        <v>218.91394</v>
      </c>
      <c r="AO1210" s="14">
        <f t="shared" si="379"/>
        <v>-6.9634960889555231E-3</v>
      </c>
    </row>
    <row r="1211" spans="1:41" x14ac:dyDescent="0.2">
      <c r="A1211" s="50">
        <v>45012</v>
      </c>
      <c r="B1211" s="49">
        <v>157.22636399999999</v>
      </c>
      <c r="C1211" s="14">
        <f t="shared" si="360"/>
        <v>-1.2293340547157361E-2</v>
      </c>
      <c r="D1211" s="13">
        <v>98.040001000000004</v>
      </c>
      <c r="E1211" s="14">
        <f t="shared" si="361"/>
        <v>-9.1710998421812295E-4</v>
      </c>
      <c r="F1211" s="13">
        <v>302.14001500000001</v>
      </c>
      <c r="G1211" s="14">
        <f t="shared" si="362"/>
        <v>1.0772119162192118E-2</v>
      </c>
      <c r="H1211" s="13">
        <v>35.141117000000001</v>
      </c>
      <c r="I1211" s="14">
        <f t="shared" si="363"/>
        <v>1.3363106536863789E-2</v>
      </c>
      <c r="J1211" s="13">
        <v>48.649566999999998</v>
      </c>
      <c r="K1211" s="14">
        <f t="shared" si="364"/>
        <v>5.9386237049308122E-4</v>
      </c>
      <c r="L1211" s="13">
        <v>95.309380000000004</v>
      </c>
      <c r="M1211" s="14">
        <f t="shared" si="365"/>
        <v>1.6369033146621526E-2</v>
      </c>
      <c r="N1211" s="13">
        <v>102.459999</v>
      </c>
      <c r="O1211" s="14">
        <f t="shared" si="366"/>
        <v>-2.826254688424612E-2</v>
      </c>
      <c r="P1211" s="13">
        <v>272.10632299999997</v>
      </c>
      <c r="Q1211" s="14">
        <f t="shared" si="367"/>
        <v>-6.183335388609934E-3</v>
      </c>
      <c r="R1211" s="13">
        <v>28.661148000000001</v>
      </c>
      <c r="S1211" s="14">
        <f t="shared" si="368"/>
        <v>-6.1308796221645201E-3</v>
      </c>
      <c r="T1211" s="13">
        <v>147.53341699999999</v>
      </c>
      <c r="U1211" s="14">
        <f t="shared" si="369"/>
        <v>4.2582135092410489E-3</v>
      </c>
      <c r="V1211" s="13">
        <v>59.454284999999999</v>
      </c>
      <c r="W1211" s="14">
        <f t="shared" si="370"/>
        <v>7.3891284233174037E-3</v>
      </c>
      <c r="X1211" s="13">
        <v>351.99835200000001</v>
      </c>
      <c r="Y1211" s="14">
        <f t="shared" si="371"/>
        <v>8.5031683779532852E-3</v>
      </c>
      <c r="Z1211" s="13">
        <v>104.08242799999999</v>
      </c>
      <c r="AA1211" s="14">
        <f t="shared" si="372"/>
        <v>2.0324451685450828E-2</v>
      </c>
      <c r="AB1211" s="13">
        <v>273.63659699999999</v>
      </c>
      <c r="AC1211" s="14">
        <f t="shared" si="373"/>
        <v>-1.4933876704157911E-2</v>
      </c>
      <c r="AD1211" s="13">
        <v>265.22494499999999</v>
      </c>
      <c r="AE1211" s="14">
        <f t="shared" si="374"/>
        <v>-9.2609216805067396E-3</v>
      </c>
      <c r="AF1211" s="13">
        <v>174.329849</v>
      </c>
      <c r="AG1211" s="14">
        <f t="shared" si="375"/>
        <v>2.2336209571354182E-3</v>
      </c>
      <c r="AH1211" s="13">
        <v>37.683613000000001</v>
      </c>
      <c r="AI1211" s="14">
        <f t="shared" si="376"/>
        <v>-4.2087437099137537E-3</v>
      </c>
      <c r="AJ1211" s="13">
        <v>141.41772499999999</v>
      </c>
      <c r="AK1211" s="14">
        <f t="shared" si="377"/>
        <v>-5.2480166136242845E-3</v>
      </c>
      <c r="AL1211" s="13">
        <v>73.300003000000004</v>
      </c>
      <c r="AM1211" s="14">
        <f t="shared" si="378"/>
        <v>-7.8504875954448217E-3</v>
      </c>
      <c r="AN1211" s="13">
        <v>219.67652899999999</v>
      </c>
      <c r="AO1211" s="14">
        <f t="shared" si="379"/>
        <v>3.4835104607773282E-3</v>
      </c>
    </row>
    <row r="1212" spans="1:41" x14ac:dyDescent="0.2">
      <c r="A1212" s="50">
        <v>45013</v>
      </c>
      <c r="B1212" s="49">
        <v>156.600571</v>
      </c>
      <c r="C1212" s="14">
        <f t="shared" si="360"/>
        <v>-3.9802039815662882E-3</v>
      </c>
      <c r="D1212" s="13">
        <v>97.239998</v>
      </c>
      <c r="E1212" s="14">
        <f t="shared" si="361"/>
        <v>-8.1599652370465403E-3</v>
      </c>
      <c r="F1212" s="13">
        <v>302.32000699999998</v>
      </c>
      <c r="G1212" s="14">
        <f t="shared" si="362"/>
        <v>5.9572380705663619E-4</v>
      </c>
      <c r="H1212" s="13">
        <v>35.189383999999997</v>
      </c>
      <c r="I1212" s="14">
        <f t="shared" si="363"/>
        <v>1.3735192310475597E-3</v>
      </c>
      <c r="J1212" s="13">
        <v>48.505172999999999</v>
      </c>
      <c r="K1212" s="14">
        <f t="shared" si="364"/>
        <v>-2.9680428604842435E-3</v>
      </c>
      <c r="L1212" s="13">
        <v>94.511977999999999</v>
      </c>
      <c r="M1212" s="14">
        <f t="shared" si="365"/>
        <v>-8.3664587892608999E-3</v>
      </c>
      <c r="N1212" s="13">
        <v>101.029999</v>
      </c>
      <c r="O1212" s="14">
        <f t="shared" si="366"/>
        <v>-1.3956666152221908E-2</v>
      </c>
      <c r="P1212" s="13">
        <v>271.67099000000002</v>
      </c>
      <c r="Q1212" s="14">
        <f t="shared" si="367"/>
        <v>-1.5998635944963757E-3</v>
      </c>
      <c r="R1212" s="13">
        <v>28.769196000000001</v>
      </c>
      <c r="S1212" s="14">
        <f t="shared" si="368"/>
        <v>3.7698420174934189E-3</v>
      </c>
      <c r="T1212" s="13">
        <v>146.10908499999999</v>
      </c>
      <c r="U1212" s="14">
        <f t="shared" si="369"/>
        <v>-9.6543008964538046E-3</v>
      </c>
      <c r="V1212" s="13">
        <v>59.522117999999999</v>
      </c>
      <c r="W1212" s="14">
        <f t="shared" si="370"/>
        <v>1.1409270164464136E-3</v>
      </c>
      <c r="X1212" s="13">
        <v>351.71051</v>
      </c>
      <c r="Y1212" s="14">
        <f t="shared" si="371"/>
        <v>-8.1773678304042363E-4</v>
      </c>
      <c r="Z1212" s="13">
        <v>102.71970399999999</v>
      </c>
      <c r="AA1212" s="14">
        <f t="shared" si="372"/>
        <v>-1.3092738382313729E-2</v>
      </c>
      <c r="AB1212" s="13">
        <v>272.49801600000001</v>
      </c>
      <c r="AC1212" s="14">
        <f t="shared" si="373"/>
        <v>-4.1609236939895711E-3</v>
      </c>
      <c r="AD1212" s="13">
        <v>264.01531999999997</v>
      </c>
      <c r="AE1212" s="14">
        <f t="shared" si="374"/>
        <v>-4.5607512521117499E-3</v>
      </c>
      <c r="AF1212" s="13">
        <v>174.271545</v>
      </c>
      <c r="AG1212" s="14">
        <f t="shared" si="375"/>
        <v>-3.3444645500724235E-4</v>
      </c>
      <c r="AH1212" s="13">
        <v>37.468113000000002</v>
      </c>
      <c r="AI1212" s="14">
        <f t="shared" si="376"/>
        <v>-5.7186660949946067E-3</v>
      </c>
      <c r="AJ1212" s="13">
        <v>141.814987</v>
      </c>
      <c r="AK1212" s="14">
        <f t="shared" si="377"/>
        <v>2.8091386705593191E-3</v>
      </c>
      <c r="AL1212" s="13">
        <v>72.699996999999996</v>
      </c>
      <c r="AM1212" s="14">
        <f t="shared" si="378"/>
        <v>-8.1856204016800271E-3</v>
      </c>
      <c r="AN1212" s="13">
        <v>218.21078499999999</v>
      </c>
      <c r="AO1212" s="14">
        <f t="shared" si="379"/>
        <v>-6.6722831368115632E-3</v>
      </c>
    </row>
    <row r="1213" spans="1:41" x14ac:dyDescent="0.2">
      <c r="A1213" s="50">
        <v>45014</v>
      </c>
      <c r="B1213" s="49">
        <v>159.69979900000001</v>
      </c>
      <c r="C1213" s="14">
        <f t="shared" si="360"/>
        <v>1.9790655808017421E-2</v>
      </c>
      <c r="D1213" s="13">
        <v>100.25</v>
      </c>
      <c r="E1213" s="14">
        <f t="shared" si="361"/>
        <v>3.0954360982195839E-2</v>
      </c>
      <c r="F1213" s="13">
        <v>305.29998799999998</v>
      </c>
      <c r="G1213" s="14">
        <f t="shared" si="362"/>
        <v>9.8570419787005203E-3</v>
      </c>
      <c r="H1213" s="13">
        <v>35.6721</v>
      </c>
      <c r="I1213" s="14">
        <f t="shared" si="363"/>
        <v>1.3717659848777153E-2</v>
      </c>
      <c r="J1213" s="13">
        <v>49.255997000000001</v>
      </c>
      <c r="K1213" s="14">
        <f t="shared" si="364"/>
        <v>1.5479256202219904E-2</v>
      </c>
      <c r="L1213" s="13">
        <v>96.555321000000006</v>
      </c>
      <c r="M1213" s="14">
        <f t="shared" si="365"/>
        <v>2.1619936893078284E-2</v>
      </c>
      <c r="N1213" s="13">
        <v>101.389999</v>
      </c>
      <c r="O1213" s="14">
        <f t="shared" si="366"/>
        <v>3.563298065557774E-3</v>
      </c>
      <c r="P1213" s="13">
        <v>274.12823500000002</v>
      </c>
      <c r="Q1213" s="14">
        <f t="shared" si="367"/>
        <v>9.044929677622271E-3</v>
      </c>
      <c r="R1213" s="13">
        <v>30.959541000000002</v>
      </c>
      <c r="S1213" s="14">
        <f t="shared" si="368"/>
        <v>7.6135078644533616E-2</v>
      </c>
      <c r="T1213" s="13">
        <v>147.54302999999999</v>
      </c>
      <c r="U1213" s="14">
        <f t="shared" si="369"/>
        <v>9.8142083361894006E-3</v>
      </c>
      <c r="V1213" s="13">
        <v>59.948523999999999</v>
      </c>
      <c r="W1213" s="14">
        <f t="shared" si="370"/>
        <v>7.1638243786955602E-3</v>
      </c>
      <c r="X1213" s="13">
        <v>356.87204000000003</v>
      </c>
      <c r="Y1213" s="14">
        <f t="shared" si="371"/>
        <v>1.4675506853633724E-2</v>
      </c>
      <c r="Z1213" s="13">
        <v>102.125961</v>
      </c>
      <c r="AA1213" s="14">
        <f t="shared" si="372"/>
        <v>-5.7802249897448421E-3</v>
      </c>
      <c r="AB1213" s="13">
        <v>277.72558600000002</v>
      </c>
      <c r="AC1213" s="14">
        <f t="shared" si="373"/>
        <v>1.9183882792012774E-2</v>
      </c>
      <c r="AD1213" s="13">
        <v>269.75347900000003</v>
      </c>
      <c r="AE1213" s="14">
        <f t="shared" si="374"/>
        <v>2.1734189515972169E-2</v>
      </c>
      <c r="AF1213" s="13">
        <v>175.47590600000001</v>
      </c>
      <c r="AG1213" s="14">
        <f t="shared" si="375"/>
        <v>6.9108298775912846E-3</v>
      </c>
      <c r="AH1213" s="13">
        <v>37.71172</v>
      </c>
      <c r="AI1213" s="14">
        <f t="shared" si="376"/>
        <v>6.5017152051398686E-3</v>
      </c>
      <c r="AJ1213" s="13">
        <v>142.25102200000001</v>
      </c>
      <c r="AK1213" s="14">
        <f t="shared" si="377"/>
        <v>3.0746750341696938E-3</v>
      </c>
      <c r="AL1213" s="13">
        <v>74.180000000000007</v>
      </c>
      <c r="AM1213" s="14">
        <f t="shared" si="378"/>
        <v>2.0357676218336174E-2</v>
      </c>
      <c r="AN1213" s="13">
        <v>221.15222199999999</v>
      </c>
      <c r="AO1213" s="14">
        <f t="shared" si="379"/>
        <v>1.3479796610419648E-2</v>
      </c>
    </row>
    <row r="1214" spans="1:41" x14ac:dyDescent="0.2">
      <c r="A1214" s="50">
        <v>45015</v>
      </c>
      <c r="B1214" s="49">
        <v>161.279236</v>
      </c>
      <c r="C1214" s="14">
        <f t="shared" si="360"/>
        <v>9.8900374946619962E-3</v>
      </c>
      <c r="D1214" s="13">
        <v>102</v>
      </c>
      <c r="E1214" s="14">
        <f t="shared" si="361"/>
        <v>1.7456359102244301E-2</v>
      </c>
      <c r="F1214" s="13">
        <v>305.07998700000002</v>
      </c>
      <c r="G1214" s="14">
        <f t="shared" si="362"/>
        <v>-7.2060598967327305E-4</v>
      </c>
      <c r="H1214" s="13">
        <v>35.865172999999999</v>
      </c>
      <c r="I1214" s="14">
        <f t="shared" si="363"/>
        <v>5.4124371707859886E-3</v>
      </c>
      <c r="J1214" s="13">
        <v>49.506275000000002</v>
      </c>
      <c r="K1214" s="14">
        <f t="shared" si="364"/>
        <v>5.0811680859896846E-3</v>
      </c>
      <c r="L1214" s="13">
        <v>97.781318999999996</v>
      </c>
      <c r="M1214" s="14">
        <f t="shared" si="365"/>
        <v>1.2697363410971274E-2</v>
      </c>
      <c r="N1214" s="13">
        <v>100.889999</v>
      </c>
      <c r="O1214" s="14">
        <f t="shared" si="366"/>
        <v>-4.9314528546351433E-3</v>
      </c>
      <c r="P1214" s="13">
        <v>276.06304899999998</v>
      </c>
      <c r="Q1214" s="14">
        <f t="shared" si="367"/>
        <v>7.0580617133435553E-3</v>
      </c>
      <c r="R1214" s="13">
        <v>31.519407000000001</v>
      </c>
      <c r="S1214" s="14">
        <f t="shared" si="368"/>
        <v>1.8083795234561162E-2</v>
      </c>
      <c r="T1214" s="13">
        <v>147.65853899999999</v>
      </c>
      <c r="U1214" s="14">
        <f t="shared" si="369"/>
        <v>7.8288347473964848E-4</v>
      </c>
      <c r="V1214" s="13">
        <v>59.938834999999997</v>
      </c>
      <c r="W1214" s="14">
        <f t="shared" si="370"/>
        <v>-1.6162199422964374E-4</v>
      </c>
      <c r="X1214" s="13">
        <v>356.60406499999999</v>
      </c>
      <c r="Y1214" s="14">
        <f t="shared" si="371"/>
        <v>-7.5089939800276895E-4</v>
      </c>
      <c r="Z1214" s="13">
        <v>103.09931899999999</v>
      </c>
      <c r="AA1214" s="14">
        <f t="shared" si="372"/>
        <v>9.5309556009954832E-3</v>
      </c>
      <c r="AB1214" s="13">
        <v>281.23043799999999</v>
      </c>
      <c r="AC1214" s="14">
        <f t="shared" si="373"/>
        <v>1.2619838346474843E-2</v>
      </c>
      <c r="AD1214" s="13">
        <v>273.742188</v>
      </c>
      <c r="AE1214" s="14">
        <f t="shared" si="374"/>
        <v>1.4786496970442986E-2</v>
      </c>
      <c r="AF1214" s="13">
        <v>175.631317</v>
      </c>
      <c r="AG1214" s="14">
        <f t="shared" si="375"/>
        <v>8.8565435302556672E-4</v>
      </c>
      <c r="AH1214" s="13">
        <v>37.833519000000003</v>
      </c>
      <c r="AI1214" s="14">
        <f t="shared" si="376"/>
        <v>3.2297386594937194E-3</v>
      </c>
      <c r="AJ1214" s="13">
        <v>142.87114</v>
      </c>
      <c r="AK1214" s="14">
        <f t="shared" si="377"/>
        <v>4.3593219316202525E-3</v>
      </c>
      <c r="AL1214" s="13">
        <v>74.389999000000003</v>
      </c>
      <c r="AM1214" s="14">
        <f t="shared" si="378"/>
        <v>2.8309382582905052E-3</v>
      </c>
      <c r="AN1214" s="13">
        <v>220.22125199999999</v>
      </c>
      <c r="AO1214" s="14">
        <f t="shared" si="379"/>
        <v>-4.2096343938158309E-3</v>
      </c>
    </row>
    <row r="1215" spans="1:41" x14ac:dyDescent="0.2">
      <c r="A1215" s="50">
        <v>45016</v>
      </c>
      <c r="B1215" s="49">
        <v>163.80229199999999</v>
      </c>
      <c r="C1215" s="14">
        <f t="shared" si="360"/>
        <v>1.5644022520047152E-2</v>
      </c>
      <c r="D1215" s="13">
        <v>103.290001</v>
      </c>
      <c r="E1215" s="14">
        <f t="shared" si="361"/>
        <v>1.2647068627450908E-2</v>
      </c>
      <c r="F1215" s="13">
        <v>308.76998900000001</v>
      </c>
      <c r="G1215" s="14">
        <f t="shared" si="362"/>
        <v>1.2095195218426502E-2</v>
      </c>
      <c r="H1215" s="13">
        <v>36.598891999999999</v>
      </c>
      <c r="I1215" s="14">
        <f t="shared" si="363"/>
        <v>2.0457701402973871E-2</v>
      </c>
      <c r="J1215" s="13">
        <v>50.324482000000003</v>
      </c>
      <c r="K1215" s="14">
        <f t="shared" si="364"/>
        <v>1.6527339211039438E-2</v>
      </c>
      <c r="L1215" s="13">
        <v>99.804726000000002</v>
      </c>
      <c r="M1215" s="14">
        <f t="shared" si="365"/>
        <v>2.06931857812227E-2</v>
      </c>
      <c r="N1215" s="13">
        <v>103.730003</v>
      </c>
      <c r="O1215" s="14">
        <f t="shared" si="366"/>
        <v>2.8149509645648774E-2</v>
      </c>
      <c r="P1215" s="13">
        <v>285.50512700000002</v>
      </c>
      <c r="Q1215" s="14">
        <f t="shared" si="367"/>
        <v>3.420261434553673E-2</v>
      </c>
      <c r="R1215" s="13">
        <v>32.089087999999997</v>
      </c>
      <c r="S1215" s="14">
        <f t="shared" si="368"/>
        <v>1.8073975820674493E-2</v>
      </c>
      <c r="T1215" s="13">
        <v>149.169464</v>
      </c>
      <c r="U1215" s="14">
        <f t="shared" si="369"/>
        <v>1.0232560949285929E-2</v>
      </c>
      <c r="V1215" s="13">
        <v>60.113273999999997</v>
      </c>
      <c r="W1215" s="14">
        <f t="shared" si="370"/>
        <v>2.9102834581284931E-3</v>
      </c>
      <c r="X1215" s="13">
        <v>360.723389</v>
      </c>
      <c r="Y1215" s="14">
        <f t="shared" si="371"/>
        <v>1.1551534052198775E-2</v>
      </c>
      <c r="Z1215" s="13">
        <v>103.556816</v>
      </c>
      <c r="AA1215" s="14">
        <f t="shared" si="372"/>
        <v>4.4374395916233489E-3</v>
      </c>
      <c r="AB1215" s="13">
        <v>285.43820199999999</v>
      </c>
      <c r="AC1215" s="14">
        <f t="shared" si="373"/>
        <v>1.4961979328852015E-2</v>
      </c>
      <c r="AD1215" s="13">
        <v>277.68090799999999</v>
      </c>
      <c r="AE1215" s="14">
        <f t="shared" si="374"/>
        <v>1.4388428867237568E-2</v>
      </c>
      <c r="AF1215" s="13">
        <v>177.059067</v>
      </c>
      <c r="AG1215" s="14">
        <f t="shared" si="375"/>
        <v>8.1292449683105783E-3</v>
      </c>
      <c r="AH1215" s="13">
        <v>38.227035999999998</v>
      </c>
      <c r="AI1215" s="14">
        <f t="shared" si="376"/>
        <v>1.0401279352311832E-2</v>
      </c>
      <c r="AJ1215" s="13">
        <v>144.07264699999999</v>
      </c>
      <c r="AK1215" s="14">
        <f t="shared" si="377"/>
        <v>8.4097250151429215E-3</v>
      </c>
      <c r="AL1215" s="13">
        <v>75.940002000000007</v>
      </c>
      <c r="AM1215" s="14">
        <f t="shared" si="378"/>
        <v>2.0836174497058435E-2</v>
      </c>
      <c r="AN1215" s="13">
        <v>223.291428</v>
      </c>
      <c r="AO1215" s="14">
        <f t="shared" si="379"/>
        <v>1.3941324790942566E-2</v>
      </c>
    </row>
    <row r="1216" spans="1:41" x14ac:dyDescent="0.2">
      <c r="A1216" s="50">
        <v>45019</v>
      </c>
      <c r="B1216" s="49">
        <v>165.06385800000001</v>
      </c>
      <c r="C1216" s="14">
        <f t="shared" si="360"/>
        <v>7.7017603636462262E-3</v>
      </c>
      <c r="D1216" s="13">
        <v>102.410004</v>
      </c>
      <c r="E1216" s="14">
        <f t="shared" si="361"/>
        <v>-8.5196726835156111E-3</v>
      </c>
      <c r="F1216" s="13">
        <v>310.30999800000001</v>
      </c>
      <c r="G1216" s="14">
        <f t="shared" si="362"/>
        <v>4.9875604976621357E-3</v>
      </c>
      <c r="H1216" s="13">
        <v>36.695430999999999</v>
      </c>
      <c r="I1216" s="14">
        <f t="shared" si="363"/>
        <v>2.6377574490505928E-3</v>
      </c>
      <c r="J1216" s="13">
        <v>50.353363000000002</v>
      </c>
      <c r="K1216" s="14">
        <f t="shared" si="364"/>
        <v>5.738956240026738E-4</v>
      </c>
      <c r="L1216" s="13">
        <v>99.435928000000004</v>
      </c>
      <c r="M1216" s="14">
        <f t="shared" si="365"/>
        <v>-3.6951957565616311E-3</v>
      </c>
      <c r="N1216" s="13">
        <v>104.360001</v>
      </c>
      <c r="O1216" s="14">
        <f t="shared" si="366"/>
        <v>6.0734404876090498E-3</v>
      </c>
      <c r="P1216" s="13">
        <v>288.03012100000001</v>
      </c>
      <c r="Q1216" s="14">
        <f t="shared" si="367"/>
        <v>8.8439532646291674E-3</v>
      </c>
      <c r="R1216" s="13">
        <v>32.30518</v>
      </c>
      <c r="S1216" s="14">
        <f t="shared" si="368"/>
        <v>6.734127189903516E-3</v>
      </c>
      <c r="T1216" s="13">
        <v>150.94989000000001</v>
      </c>
      <c r="U1216" s="14">
        <f t="shared" si="369"/>
        <v>1.1935592930735428E-2</v>
      </c>
      <c r="V1216" s="13">
        <v>60.47184</v>
      </c>
      <c r="W1216" s="14">
        <f t="shared" si="370"/>
        <v>5.9648389804887181E-3</v>
      </c>
      <c r="X1216" s="13">
        <v>363.76074199999999</v>
      </c>
      <c r="Y1216" s="14">
        <f t="shared" si="371"/>
        <v>8.4201720559904381E-3</v>
      </c>
      <c r="Z1216" s="13">
        <v>105.970772</v>
      </c>
      <c r="AA1216" s="14">
        <f t="shared" si="372"/>
        <v>2.331045017838318E-2</v>
      </c>
      <c r="AB1216" s="13">
        <v>284.37890599999997</v>
      </c>
      <c r="AC1216" s="14">
        <f t="shared" si="373"/>
        <v>-3.7111220312410209E-3</v>
      </c>
      <c r="AD1216" s="13">
        <v>279.56030299999998</v>
      </c>
      <c r="AE1216" s="14">
        <f t="shared" si="374"/>
        <v>6.7681822763270283E-3</v>
      </c>
      <c r="AF1216" s="13">
        <v>177.25329600000001</v>
      </c>
      <c r="AG1216" s="14">
        <f t="shared" si="375"/>
        <v>1.0969729101757419E-3</v>
      </c>
      <c r="AH1216" s="13">
        <v>38.742348</v>
      </c>
      <c r="AI1216" s="14">
        <f t="shared" si="376"/>
        <v>1.348030226565311E-2</v>
      </c>
      <c r="AJ1216" s="13">
        <v>144.867188</v>
      </c>
      <c r="AK1216" s="14">
        <f t="shared" si="377"/>
        <v>5.514863622933186E-3</v>
      </c>
      <c r="AL1216" s="13">
        <v>75.290001000000004</v>
      </c>
      <c r="AM1216" s="14">
        <f t="shared" si="378"/>
        <v>-8.559401934174371E-3</v>
      </c>
      <c r="AN1216" s="13">
        <v>226.79737900000001</v>
      </c>
      <c r="AO1216" s="14">
        <f t="shared" si="379"/>
        <v>1.5701234173664869E-2</v>
      </c>
    </row>
    <row r="1217" spans="1:41" x14ac:dyDescent="0.2">
      <c r="A1217" s="50">
        <v>45020</v>
      </c>
      <c r="B1217" s="49">
        <v>164.52748099999999</v>
      </c>
      <c r="C1217" s="14">
        <f t="shared" si="360"/>
        <v>-3.2495120767140895E-3</v>
      </c>
      <c r="D1217" s="13">
        <v>103.949997</v>
      </c>
      <c r="E1217" s="14">
        <f t="shared" si="361"/>
        <v>1.50375250449164E-2</v>
      </c>
      <c r="F1217" s="13">
        <v>309.07000699999998</v>
      </c>
      <c r="G1217" s="14">
        <f t="shared" si="362"/>
        <v>-3.9959750185040166E-3</v>
      </c>
      <c r="H1217" s="13">
        <v>36.744076</v>
      </c>
      <c r="I1217" s="14">
        <f t="shared" si="363"/>
        <v>1.3256418762324085E-3</v>
      </c>
      <c r="J1217" s="13">
        <v>50.256377999999998</v>
      </c>
      <c r="K1217" s="14">
        <f t="shared" si="364"/>
        <v>-1.926087836476853E-3</v>
      </c>
      <c r="L1217" s="13">
        <v>99.246544</v>
      </c>
      <c r="M1217" s="14">
        <f t="shared" si="365"/>
        <v>-1.9045832206645574E-3</v>
      </c>
      <c r="N1217" s="13">
        <v>104.720001</v>
      </c>
      <c r="O1217" s="14">
        <f t="shared" si="366"/>
        <v>3.4495975138981727E-3</v>
      </c>
      <c r="P1217" s="13">
        <v>285.35031099999998</v>
      </c>
      <c r="Q1217" s="14">
        <f t="shared" si="367"/>
        <v>-9.3039227657721879E-3</v>
      </c>
      <c r="R1217" s="13">
        <v>32.51144</v>
      </c>
      <c r="S1217" s="14">
        <f t="shared" si="368"/>
        <v>6.3847345843608405E-3</v>
      </c>
      <c r="T1217" s="13">
        <v>152.528198</v>
      </c>
      <c r="U1217" s="14">
        <f t="shared" si="369"/>
        <v>1.0455840676664163E-2</v>
      </c>
      <c r="V1217" s="13">
        <v>60.287708000000002</v>
      </c>
      <c r="W1217" s="14">
        <f t="shared" si="370"/>
        <v>-3.0449214047397755E-3</v>
      </c>
      <c r="X1217" s="13">
        <v>361.20974699999999</v>
      </c>
      <c r="Y1217" s="14">
        <f t="shared" si="371"/>
        <v>-7.0128375755292849E-3</v>
      </c>
      <c r="Z1217" s="13">
        <v>105.931839</v>
      </c>
      <c r="AA1217" s="14">
        <f t="shared" si="372"/>
        <v>-3.673937564595553E-4</v>
      </c>
      <c r="AB1217" s="13">
        <v>284.32934599999999</v>
      </c>
      <c r="AC1217" s="14">
        <f t="shared" si="373"/>
        <v>-1.7427452934914989E-4</v>
      </c>
      <c r="AD1217" s="13">
        <v>274.441956</v>
      </c>
      <c r="AE1217" s="14">
        <f t="shared" si="374"/>
        <v>-1.8308561498446951E-2</v>
      </c>
      <c r="AF1217" s="13">
        <v>176.621994</v>
      </c>
      <c r="AG1217" s="14">
        <f t="shared" si="375"/>
        <v>-3.5615811623610494E-3</v>
      </c>
      <c r="AH1217" s="13">
        <v>38.320728000000003</v>
      </c>
      <c r="AI1217" s="14">
        <f t="shared" si="376"/>
        <v>-1.088266513944891E-2</v>
      </c>
      <c r="AJ1217" s="13">
        <v>145.56480400000001</v>
      </c>
      <c r="AK1217" s="14">
        <f t="shared" si="377"/>
        <v>4.8155556108400166E-3</v>
      </c>
      <c r="AL1217" s="13">
        <v>75.260002</v>
      </c>
      <c r="AM1217" s="14">
        <f t="shared" si="378"/>
        <v>-3.9844600347405112E-4</v>
      </c>
      <c r="AN1217" s="13">
        <v>225.47027600000001</v>
      </c>
      <c r="AO1217" s="14">
        <f t="shared" si="379"/>
        <v>-5.8514917846559378E-3</v>
      </c>
    </row>
    <row r="1218" spans="1:41" x14ac:dyDescent="0.2">
      <c r="A1218" s="50">
        <v>45021</v>
      </c>
      <c r="B1218" s="49">
        <v>162.66990699999999</v>
      </c>
      <c r="C1218" s="14">
        <f t="shared" si="360"/>
        <v>-1.1290357019445252E-2</v>
      </c>
      <c r="D1218" s="13">
        <v>101.099998</v>
      </c>
      <c r="E1218" s="14">
        <f t="shared" si="361"/>
        <v>-2.7417018588273723E-2</v>
      </c>
      <c r="F1218" s="13">
        <v>310.39001500000001</v>
      </c>
      <c r="G1218" s="14">
        <f t="shared" si="362"/>
        <v>4.2709029349459193E-3</v>
      </c>
      <c r="H1218" s="13">
        <v>36.889995999999996</v>
      </c>
      <c r="I1218" s="14">
        <f t="shared" si="363"/>
        <v>3.971252399978642E-3</v>
      </c>
      <c r="J1218" s="13">
        <v>50.256377999999998</v>
      </c>
      <c r="K1218" s="14">
        <f t="shared" si="364"/>
        <v>0</v>
      </c>
      <c r="L1218" s="13">
        <v>99.585442</v>
      </c>
      <c r="M1218" s="14">
        <f t="shared" si="365"/>
        <v>3.4147083247553223E-3</v>
      </c>
      <c r="N1218" s="13">
        <v>104.470001</v>
      </c>
      <c r="O1218" s="14">
        <f t="shared" si="366"/>
        <v>-2.3873185409919451E-3</v>
      </c>
      <c r="P1218" s="13">
        <v>279.26525900000001</v>
      </c>
      <c r="Q1218" s="14">
        <f t="shared" si="367"/>
        <v>-2.1324847969063421E-2</v>
      </c>
      <c r="R1218" s="13">
        <v>32.246250000000003</v>
      </c>
      <c r="S1218" s="14">
        <f t="shared" si="368"/>
        <v>-8.156821106662715E-3</v>
      </c>
      <c r="T1218" s="13">
        <v>159.38035600000001</v>
      </c>
      <c r="U1218" s="14">
        <f t="shared" si="369"/>
        <v>4.492387696077027E-2</v>
      </c>
      <c r="V1218" s="13">
        <v>60.859478000000003</v>
      </c>
      <c r="W1218" s="14">
        <f t="shared" si="370"/>
        <v>9.4840228459174281E-3</v>
      </c>
      <c r="X1218" s="13">
        <v>361.66705300000001</v>
      </c>
      <c r="Y1218" s="14">
        <f t="shared" si="371"/>
        <v>1.2660400329673749E-3</v>
      </c>
      <c r="Z1218" s="13">
        <v>108.92981</v>
      </c>
      <c r="AA1218" s="14">
        <f t="shared" si="372"/>
        <v>2.8300943590717775E-2</v>
      </c>
      <c r="AB1218" s="13">
        <v>281.517517</v>
      </c>
      <c r="AC1218" s="14">
        <f t="shared" si="373"/>
        <v>-9.8893379792038827E-3</v>
      </c>
      <c r="AD1218" s="13">
        <v>268.723816</v>
      </c>
      <c r="AE1218" s="14">
        <f t="shared" si="374"/>
        <v>-2.0835516855156055E-2</v>
      </c>
      <c r="AF1218" s="13">
        <v>178.36051900000001</v>
      </c>
      <c r="AG1218" s="14">
        <f t="shared" si="375"/>
        <v>9.8431965387051346E-3</v>
      </c>
      <c r="AH1218" s="13">
        <v>38.929737000000003</v>
      </c>
      <c r="AI1218" s="14">
        <f t="shared" si="376"/>
        <v>1.5892417283930538E-2</v>
      </c>
      <c r="AJ1218" s="13">
        <v>146.562836</v>
      </c>
      <c r="AK1218" s="14">
        <f t="shared" si="377"/>
        <v>6.8562727567029746E-3</v>
      </c>
      <c r="AL1218" s="13">
        <v>73.610000999999997</v>
      </c>
      <c r="AM1218" s="14">
        <f t="shared" si="378"/>
        <v>-2.1924009515705389E-2</v>
      </c>
      <c r="AN1218" s="13">
        <v>225.97538800000001</v>
      </c>
      <c r="AO1218" s="14">
        <f t="shared" si="379"/>
        <v>2.240259820323276E-3</v>
      </c>
    </row>
    <row r="1219" spans="1:41" x14ac:dyDescent="0.2">
      <c r="A1219" s="50">
        <v>45022</v>
      </c>
      <c r="B1219" s="49">
        <v>163.563919</v>
      </c>
      <c r="C1219" s="14">
        <f t="shared" si="360"/>
        <v>5.4958659317363434E-3</v>
      </c>
      <c r="D1219" s="13">
        <v>102.05999799999999</v>
      </c>
      <c r="E1219" s="14">
        <f t="shared" si="361"/>
        <v>9.4955491492689781E-3</v>
      </c>
      <c r="F1219" s="13">
        <v>312.51001000000002</v>
      </c>
      <c r="G1219" s="14">
        <f t="shared" si="362"/>
        <v>6.8301005108042379E-3</v>
      </c>
      <c r="H1219" s="13">
        <v>36.666245000000004</v>
      </c>
      <c r="I1219" s="14">
        <f t="shared" si="363"/>
        <v>-6.0653571228360681E-3</v>
      </c>
      <c r="J1219" s="13">
        <v>49.722973000000003</v>
      </c>
      <c r="K1219" s="14">
        <f t="shared" si="364"/>
        <v>-1.0613677730615501E-2</v>
      </c>
      <c r="L1219" s="13">
        <v>99.645247999999995</v>
      </c>
      <c r="M1219" s="14">
        <f t="shared" si="365"/>
        <v>6.0054962652067445E-4</v>
      </c>
      <c r="N1219" s="13">
        <v>108.41999800000001</v>
      </c>
      <c r="O1219" s="14">
        <f t="shared" si="366"/>
        <v>3.7809868499953492E-2</v>
      </c>
      <c r="P1219" s="13">
        <v>279.20718399999998</v>
      </c>
      <c r="Q1219" s="14">
        <f t="shared" si="367"/>
        <v>-2.07956407495824E-4</v>
      </c>
      <c r="R1219" s="13">
        <v>32.226604000000002</v>
      </c>
      <c r="S1219" s="14">
        <f t="shared" si="368"/>
        <v>-6.0924913749660359E-4</v>
      </c>
      <c r="T1219" s="13">
        <v>158.937668</v>
      </c>
      <c r="U1219" s="14">
        <f t="shared" si="369"/>
        <v>-2.7775568527403927E-3</v>
      </c>
      <c r="V1219" s="13">
        <v>60.898243000000001</v>
      </c>
      <c r="W1219" s="14">
        <f t="shared" si="370"/>
        <v>6.3695912738515048E-4</v>
      </c>
      <c r="X1219" s="13">
        <v>359.36062600000002</v>
      </c>
      <c r="Y1219" s="14">
        <f t="shared" si="371"/>
        <v>-6.3772106993665867E-3</v>
      </c>
      <c r="Z1219" s="13">
        <v>109.338623</v>
      </c>
      <c r="AA1219" s="14">
        <f t="shared" si="372"/>
        <v>3.7529947036536448E-3</v>
      </c>
      <c r="AB1219" s="13">
        <v>288.70550500000002</v>
      </c>
      <c r="AC1219" s="14">
        <f t="shared" si="373"/>
        <v>2.5533004399154402E-2</v>
      </c>
      <c r="AD1219" s="13">
        <v>270.28326399999997</v>
      </c>
      <c r="AE1219" s="14">
        <f t="shared" si="374"/>
        <v>5.803162604687051E-3</v>
      </c>
      <c r="AF1219" s="13">
        <v>179.059845</v>
      </c>
      <c r="AG1219" s="14">
        <f t="shared" si="375"/>
        <v>3.9208564985169225E-3</v>
      </c>
      <c r="AH1219" s="13">
        <v>38.882893000000003</v>
      </c>
      <c r="AI1219" s="14">
        <f t="shared" si="376"/>
        <v>-1.2032960818615379E-3</v>
      </c>
      <c r="AJ1219" s="13">
        <v>147.49302700000001</v>
      </c>
      <c r="AK1219" s="14">
        <f t="shared" si="377"/>
        <v>6.3467044264891026E-3</v>
      </c>
      <c r="AL1219" s="13">
        <v>74.959998999999996</v>
      </c>
      <c r="AM1219" s="14">
        <f t="shared" si="378"/>
        <v>1.8339872050810113E-2</v>
      </c>
      <c r="AN1219" s="13">
        <v>223.81632999999999</v>
      </c>
      <c r="AO1219" s="14">
        <f t="shared" si="379"/>
        <v>-9.5543944812256365E-3</v>
      </c>
    </row>
    <row r="1220" spans="1:41" x14ac:dyDescent="0.2">
      <c r="A1220" s="50">
        <v>45026</v>
      </c>
      <c r="B1220" s="49">
        <v>160.95143100000001</v>
      </c>
      <c r="C1220" s="14">
        <f t="shared" ref="C1220:C1283" si="380">(B1220/B1219)-1</f>
        <v>-1.597227564595094E-2</v>
      </c>
      <c r="D1220" s="13">
        <v>102.16999800000001</v>
      </c>
      <c r="E1220" s="14">
        <f t="shared" ref="E1220:E1283" si="381">(D1220/D1219)-1</f>
        <v>1.0777973952147413E-3</v>
      </c>
      <c r="F1220" s="13">
        <v>312.61999500000002</v>
      </c>
      <c r="G1220" s="14">
        <f t="shared" ref="G1220:G1283" si="382">(F1220/F1219)-1</f>
        <v>3.5194072663458087E-4</v>
      </c>
      <c r="H1220" s="13">
        <v>37.191581999999997</v>
      </c>
      <c r="I1220" s="14">
        <f t="shared" ref="I1220:I1283" si="383">(H1220/H1219)-1</f>
        <v>1.4327537493953768E-2</v>
      </c>
      <c r="J1220" s="13">
        <v>49.781165999999999</v>
      </c>
      <c r="K1220" s="14">
        <f t="shared" ref="K1220:K1283" si="384">(J1220/J1219)-1</f>
        <v>1.1703443396273716E-3</v>
      </c>
      <c r="L1220" s="13">
        <v>100.482513</v>
      </c>
      <c r="M1220" s="14">
        <f t="shared" ref="M1220:M1283" si="385">(L1220/L1219)-1</f>
        <v>8.4024578874046796E-3</v>
      </c>
      <c r="N1220" s="13">
        <v>106.44000200000001</v>
      </c>
      <c r="O1220" s="14">
        <f t="shared" ref="O1220:O1283" si="386">(N1220/N1219)-1</f>
        <v>-1.8262276669660182E-2</v>
      </c>
      <c r="P1220" s="13">
        <v>281.683807</v>
      </c>
      <c r="Q1220" s="14">
        <f t="shared" ref="Q1220:Q1283" si="387">(P1220/P1219)-1</f>
        <v>8.8701979817253918E-3</v>
      </c>
      <c r="R1220" s="13">
        <v>31.941763000000002</v>
      </c>
      <c r="S1220" s="14">
        <f t="shared" ref="S1220:S1283" si="388">(R1220/R1219)-1</f>
        <v>-8.8386911633629994E-3</v>
      </c>
      <c r="T1220" s="13">
        <v>158.138901</v>
      </c>
      <c r="U1220" s="14">
        <f t="shared" ref="U1220:U1283" si="389">(T1220/T1219)-1</f>
        <v>-5.0256620098390048E-3</v>
      </c>
      <c r="V1220" s="13">
        <v>60.752879999999998</v>
      </c>
      <c r="W1220" s="14">
        <f t="shared" ref="W1220:W1283" si="390">(V1220/V1219)-1</f>
        <v>-2.3869818378833285E-3</v>
      </c>
      <c r="X1220" s="13">
        <v>358.03836100000001</v>
      </c>
      <c r="Y1220" s="14">
        <f t="shared" ref="Y1220:Y1283" si="391">(X1220/X1219)-1</f>
        <v>-3.6794932564482297E-3</v>
      </c>
      <c r="Z1220" s="13">
        <v>109.611176</v>
      </c>
      <c r="AA1220" s="14">
        <f t="shared" ref="AA1220:AA1283" si="392">(Z1220/Z1219)-1</f>
        <v>2.492742203274334E-3</v>
      </c>
      <c r="AB1220" s="13">
        <v>286.51745599999998</v>
      </c>
      <c r="AC1220" s="14">
        <f t="shared" ref="AC1220:AC1283" si="393">(AB1220/AB1219)-1</f>
        <v>-7.5788267355693106E-3</v>
      </c>
      <c r="AD1220" s="13">
        <v>275.70159899999999</v>
      </c>
      <c r="AE1220" s="14">
        <f t="shared" ref="AE1220:AE1283" si="394">(AD1220/AD1219)-1</f>
        <v>2.0046875710366008E-2</v>
      </c>
      <c r="AF1220" s="13">
        <v>177.933167</v>
      </c>
      <c r="AG1220" s="14">
        <f t="shared" ref="AG1220:AG1283" si="395">(AF1220/AF1219)-1</f>
        <v>-6.2921868384282487E-3</v>
      </c>
      <c r="AH1220" s="13">
        <v>39.098388999999997</v>
      </c>
      <c r="AI1220" s="14">
        <f t="shared" ref="AI1220:AI1283" si="396">(AH1220/AH1219)-1</f>
        <v>5.5421802076300875E-3</v>
      </c>
      <c r="AJ1220" s="13">
        <v>146.272156</v>
      </c>
      <c r="AK1220" s="14">
        <f t="shared" ref="AK1220:AK1283" si="397">(AJ1220/AJ1219)-1</f>
        <v>-8.2774828399176936E-3</v>
      </c>
      <c r="AL1220" s="13">
        <v>74.519997000000004</v>
      </c>
      <c r="AM1220" s="14">
        <f t="shared" ref="AM1220:AM1283" si="398">(AL1220/AL1219)-1</f>
        <v>-5.8698239843891775E-3</v>
      </c>
      <c r="AN1220" s="13">
        <v>224.25207499999999</v>
      </c>
      <c r="AO1220" s="14">
        <f t="shared" ref="AO1220:AO1283" si="399">(AN1220/AN1219)-1</f>
        <v>1.9468865386185197E-3</v>
      </c>
    </row>
    <row r="1221" spans="1:41" x14ac:dyDescent="0.2">
      <c r="A1221" s="50">
        <v>45027</v>
      </c>
      <c r="B1221" s="49">
        <v>159.729614</v>
      </c>
      <c r="C1221" s="14">
        <f t="shared" si="380"/>
        <v>-7.5912155139522541E-3</v>
      </c>
      <c r="D1221" s="13">
        <v>99.919998000000007</v>
      </c>
      <c r="E1221" s="14">
        <f t="shared" si="381"/>
        <v>-2.2022120427172776E-2</v>
      </c>
      <c r="F1221" s="13">
        <v>313.70001200000002</v>
      </c>
      <c r="G1221" s="14">
        <f t="shared" si="382"/>
        <v>3.4547278397851766E-3</v>
      </c>
      <c r="H1221" s="13">
        <v>37.337508999999997</v>
      </c>
      <c r="I1221" s="14">
        <f t="shared" si="383"/>
        <v>3.923656702745193E-3</v>
      </c>
      <c r="J1221" s="13">
        <v>49.092579000000001</v>
      </c>
      <c r="K1221" s="14">
        <f t="shared" si="384"/>
        <v>-1.3832279460870733E-2</v>
      </c>
      <c r="L1221" s="13">
        <v>100.09378100000001</v>
      </c>
      <c r="M1221" s="14">
        <f t="shared" si="385"/>
        <v>-3.868653245167053E-3</v>
      </c>
      <c r="N1221" s="13">
        <v>105.349998</v>
      </c>
      <c r="O1221" s="14">
        <f t="shared" si="386"/>
        <v>-1.0240548473495981E-2</v>
      </c>
      <c r="P1221" s="13">
        <v>284.19912699999998</v>
      </c>
      <c r="Q1221" s="14">
        <f t="shared" si="387"/>
        <v>8.9295867830980757E-3</v>
      </c>
      <c r="R1221" s="13">
        <v>31.774778000000001</v>
      </c>
      <c r="S1221" s="14">
        <f t="shared" si="388"/>
        <v>-5.227795347426567E-3</v>
      </c>
      <c r="T1221" s="13">
        <v>158.09077500000001</v>
      </c>
      <c r="U1221" s="14">
        <f t="shared" si="389"/>
        <v>-3.0432739633112771E-4</v>
      </c>
      <c r="V1221" s="13">
        <v>60.646278000000002</v>
      </c>
      <c r="W1221" s="14">
        <f t="shared" si="390"/>
        <v>-1.7546822471625756E-3</v>
      </c>
      <c r="X1221" s="13">
        <v>362.00509599999998</v>
      </c>
      <c r="Y1221" s="14">
        <f t="shared" si="391"/>
        <v>1.1079078199668135E-2</v>
      </c>
      <c r="Z1221" s="13">
        <v>109.494362</v>
      </c>
      <c r="AA1221" s="14">
        <f t="shared" si="392"/>
        <v>-1.0657124963243669E-3</v>
      </c>
      <c r="AB1221" s="13">
        <v>280.02252199999998</v>
      </c>
      <c r="AC1221" s="14">
        <f t="shared" si="393"/>
        <v>-2.2668545542300245E-2</v>
      </c>
      <c r="AD1221" s="13">
        <v>271.60287499999998</v>
      </c>
      <c r="AE1221" s="14">
        <f t="shared" si="394"/>
        <v>-1.486652240997699E-2</v>
      </c>
      <c r="AF1221" s="13">
        <v>177.661224</v>
      </c>
      <c r="AG1221" s="14">
        <f t="shared" si="395"/>
        <v>-1.5283435043900173E-3</v>
      </c>
      <c r="AH1221" s="13">
        <v>39.154601999999997</v>
      </c>
      <c r="AI1221" s="14">
        <f t="shared" si="396"/>
        <v>1.4377318717657683E-3</v>
      </c>
      <c r="AJ1221" s="13">
        <v>145.98147599999999</v>
      </c>
      <c r="AK1221" s="14">
        <f t="shared" si="397"/>
        <v>-1.9872544983886575E-3</v>
      </c>
      <c r="AL1221" s="13">
        <v>73.580001999999993</v>
      </c>
      <c r="AM1221" s="14">
        <f t="shared" si="398"/>
        <v>-1.2613996750429401E-2</v>
      </c>
      <c r="AN1221" s="13">
        <v>226.25266999999999</v>
      </c>
      <c r="AO1221" s="14">
        <f t="shared" si="399"/>
        <v>8.9211883546673754E-3</v>
      </c>
    </row>
    <row r="1222" spans="1:41" x14ac:dyDescent="0.2">
      <c r="A1222" s="50">
        <v>45028</v>
      </c>
      <c r="B1222" s="49">
        <v>159.03428600000001</v>
      </c>
      <c r="C1222" s="14">
        <f t="shared" si="380"/>
        <v>-4.3531564535052025E-3</v>
      </c>
      <c r="D1222" s="13">
        <v>97.830001999999993</v>
      </c>
      <c r="E1222" s="14">
        <f t="shared" si="381"/>
        <v>-2.0916693773352701E-2</v>
      </c>
      <c r="F1222" s="13">
        <v>314.54998799999998</v>
      </c>
      <c r="G1222" s="14">
        <f t="shared" si="382"/>
        <v>2.7095185447425507E-3</v>
      </c>
      <c r="H1222" s="13">
        <v>36.617607</v>
      </c>
      <c r="I1222" s="14">
        <f t="shared" si="383"/>
        <v>-1.9280932747816615E-2</v>
      </c>
      <c r="J1222" s="13">
        <v>48.59798</v>
      </c>
      <c r="K1222" s="14">
        <f t="shared" si="384"/>
        <v>-1.0074822102949632E-2</v>
      </c>
      <c r="L1222" s="13">
        <v>97.621841000000003</v>
      </c>
      <c r="M1222" s="14">
        <f t="shared" si="385"/>
        <v>-2.4696239619522498E-2</v>
      </c>
      <c r="N1222" s="13">
        <v>104.639999</v>
      </c>
      <c r="O1222" s="14">
        <f t="shared" si="386"/>
        <v>-6.7394305978059066E-3</v>
      </c>
      <c r="P1222" s="13">
        <v>280.97763099999997</v>
      </c>
      <c r="Q1222" s="14">
        <f t="shared" si="387"/>
        <v>-1.1335347979446797E-2</v>
      </c>
      <c r="R1222" s="13">
        <v>31.450651000000001</v>
      </c>
      <c r="S1222" s="14">
        <f t="shared" si="388"/>
        <v>-1.0200763637121302E-2</v>
      </c>
      <c r="T1222" s="13">
        <v>157.75393700000001</v>
      </c>
      <c r="U1222" s="14">
        <f t="shared" si="389"/>
        <v>-2.1306619567144081E-3</v>
      </c>
      <c r="V1222" s="13">
        <v>60.752879999999998</v>
      </c>
      <c r="W1222" s="14">
        <f t="shared" si="390"/>
        <v>1.7577665689556543E-3</v>
      </c>
      <c r="X1222" s="13">
        <v>359.66879299999999</v>
      </c>
      <c r="Y1222" s="14">
        <f t="shared" si="391"/>
        <v>-6.453784838432175E-3</v>
      </c>
      <c r="Z1222" s="13">
        <v>110.72081</v>
      </c>
      <c r="AA1222" s="14">
        <f t="shared" si="392"/>
        <v>1.1201015080575694E-2</v>
      </c>
      <c r="AB1222" s="13">
        <v>280.675995</v>
      </c>
      <c r="AC1222" s="14">
        <f t="shared" si="393"/>
        <v>2.3336444345001262E-3</v>
      </c>
      <c r="AD1222" s="13">
        <v>264.86508199999997</v>
      </c>
      <c r="AE1222" s="14">
        <f t="shared" si="394"/>
        <v>-2.4807517225287179E-2</v>
      </c>
      <c r="AF1222" s="13">
        <v>177.31156899999999</v>
      </c>
      <c r="AG1222" s="14">
        <f t="shared" si="395"/>
        <v>-1.9680996906787929E-3</v>
      </c>
      <c r="AH1222" s="13">
        <v>38.761088999999998</v>
      </c>
      <c r="AI1222" s="14">
        <f t="shared" si="396"/>
        <v>-1.0050236240429666E-2</v>
      </c>
      <c r="AJ1222" s="13">
        <v>146.37875399999999</v>
      </c>
      <c r="AK1222" s="14">
        <f t="shared" si="397"/>
        <v>2.7214274775519964E-3</v>
      </c>
      <c r="AL1222" s="13">
        <v>73.5</v>
      </c>
      <c r="AM1222" s="14">
        <f t="shared" si="398"/>
        <v>-1.087279122389706E-3</v>
      </c>
      <c r="AN1222" s="13">
        <v>225.61882</v>
      </c>
      <c r="AO1222" s="14">
        <f t="shared" si="399"/>
        <v>-2.8015139003663148E-3</v>
      </c>
    </row>
    <row r="1223" spans="1:41" x14ac:dyDescent="0.2">
      <c r="A1223" s="50">
        <v>45029</v>
      </c>
      <c r="B1223" s="49">
        <v>164.457932</v>
      </c>
      <c r="C1223" s="14">
        <f t="shared" si="380"/>
        <v>3.4103627188919461E-2</v>
      </c>
      <c r="D1223" s="13">
        <v>102.400002</v>
      </c>
      <c r="E1223" s="14">
        <f t="shared" si="381"/>
        <v>4.6713686053078129E-2</v>
      </c>
      <c r="F1223" s="13">
        <v>318.04998799999998</v>
      </c>
      <c r="G1223" s="14">
        <f t="shared" si="382"/>
        <v>1.1127007259653654E-2</v>
      </c>
      <c r="H1223" s="13">
        <v>37.016468000000003</v>
      </c>
      <c r="I1223" s="14">
        <f t="shared" si="383"/>
        <v>1.0892601474476571E-2</v>
      </c>
      <c r="J1223" s="13">
        <v>49.267155000000002</v>
      </c>
      <c r="K1223" s="14">
        <f t="shared" si="384"/>
        <v>1.3769605238736382E-2</v>
      </c>
      <c r="L1223" s="13">
        <v>100.512413</v>
      </c>
      <c r="M1223" s="14">
        <f t="shared" si="385"/>
        <v>2.9609890270354544E-2</v>
      </c>
      <c r="N1223" s="13">
        <v>107.43</v>
      </c>
      <c r="O1223" s="14">
        <f t="shared" si="386"/>
        <v>2.6662853848077761E-2</v>
      </c>
      <c r="P1223" s="13">
        <v>282.63189699999998</v>
      </c>
      <c r="Q1223" s="14">
        <f t="shared" si="387"/>
        <v>5.8875362928803021E-3</v>
      </c>
      <c r="R1223" s="13">
        <v>31.558695</v>
      </c>
      <c r="S1223" s="14">
        <f t="shared" si="388"/>
        <v>3.4353501935460162E-3</v>
      </c>
      <c r="T1223" s="13">
        <v>159.861557</v>
      </c>
      <c r="U1223" s="14">
        <f t="shared" si="389"/>
        <v>1.3360173698866218E-2</v>
      </c>
      <c r="V1223" s="13">
        <v>61.198666000000003</v>
      </c>
      <c r="W1223" s="14">
        <f t="shared" si="390"/>
        <v>7.3376932912481152E-3</v>
      </c>
      <c r="X1223" s="13">
        <v>367.49285900000001</v>
      </c>
      <c r="Y1223" s="14">
        <f t="shared" si="391"/>
        <v>2.1753530337562665E-2</v>
      </c>
      <c r="Z1223" s="13">
        <v>112.502083</v>
      </c>
      <c r="AA1223" s="14">
        <f t="shared" si="392"/>
        <v>1.6087969370888855E-2</v>
      </c>
      <c r="AB1223" s="13">
        <v>286.96295199999997</v>
      </c>
      <c r="AC1223" s="14">
        <f t="shared" si="393"/>
        <v>2.2399339850919464E-2</v>
      </c>
      <c r="AD1223" s="13">
        <v>264.54516599999999</v>
      </c>
      <c r="AE1223" s="14">
        <f t="shared" si="394"/>
        <v>-1.2078451322623529E-3</v>
      </c>
      <c r="AF1223" s="13">
        <v>179.07925399999999</v>
      </c>
      <c r="AG1223" s="14">
        <f t="shared" si="395"/>
        <v>9.9693720492655125E-3</v>
      </c>
      <c r="AH1223" s="13">
        <v>38.854782</v>
      </c>
      <c r="AI1223" s="14">
        <f t="shared" si="396"/>
        <v>2.4171921485487413E-3</v>
      </c>
      <c r="AJ1223" s="13">
        <v>147.05699200000001</v>
      </c>
      <c r="AK1223" s="14">
        <f t="shared" si="397"/>
        <v>4.6334456433481108E-3</v>
      </c>
      <c r="AL1223" s="13">
        <v>75.519997000000004</v>
      </c>
      <c r="AM1223" s="14">
        <f t="shared" si="398"/>
        <v>2.748295238095233E-2</v>
      </c>
      <c r="AN1223" s="13">
        <v>230.45190400000001</v>
      </c>
      <c r="AO1223" s="14">
        <f t="shared" si="399"/>
        <v>2.1421457660314003E-2</v>
      </c>
    </row>
    <row r="1224" spans="1:41" x14ac:dyDescent="0.2">
      <c r="A1224" s="50">
        <v>45030</v>
      </c>
      <c r="B1224" s="49">
        <v>164.11026000000001</v>
      </c>
      <c r="C1224" s="14">
        <f t="shared" si="380"/>
        <v>-2.114048229671206E-3</v>
      </c>
      <c r="D1224" s="13">
        <v>102.510002</v>
      </c>
      <c r="E1224" s="14">
        <f t="shared" si="381"/>
        <v>1.0742187290191385E-3</v>
      </c>
      <c r="F1224" s="13">
        <v>319.73998999999998</v>
      </c>
      <c r="G1224" s="14">
        <f t="shared" si="382"/>
        <v>5.3136364212029719E-3</v>
      </c>
      <c r="H1224" s="13">
        <v>36.928913000000001</v>
      </c>
      <c r="I1224" s="14">
        <f t="shared" si="383"/>
        <v>-2.3652986016926558E-3</v>
      </c>
      <c r="J1224" s="13">
        <v>49.015003</v>
      </c>
      <c r="K1224" s="14">
        <f t="shared" si="384"/>
        <v>-5.1180548176569252E-3</v>
      </c>
      <c r="L1224" s="13">
        <v>99.575478000000004</v>
      </c>
      <c r="M1224" s="14">
        <f t="shared" si="385"/>
        <v>-9.3215849867218648E-3</v>
      </c>
      <c r="N1224" s="13">
        <v>108.870003</v>
      </c>
      <c r="O1224" s="14">
        <f t="shared" si="386"/>
        <v>1.3404104998603561E-2</v>
      </c>
      <c r="P1224" s="13">
        <v>282.67056300000002</v>
      </c>
      <c r="Q1224" s="14">
        <f t="shared" si="387"/>
        <v>1.3680692239792513E-4</v>
      </c>
      <c r="R1224" s="13">
        <v>31.322962</v>
      </c>
      <c r="S1224" s="14">
        <f t="shared" si="388"/>
        <v>-7.4696688186884908E-3</v>
      </c>
      <c r="T1224" s="13">
        <v>159.60169999999999</v>
      </c>
      <c r="U1224" s="14">
        <f t="shared" si="389"/>
        <v>-1.6255127553900239E-3</v>
      </c>
      <c r="V1224" s="13">
        <v>61.101753000000002</v>
      </c>
      <c r="W1224" s="14">
        <f t="shared" si="390"/>
        <v>-1.5835802695437495E-3</v>
      </c>
      <c r="X1224" s="13">
        <v>370.25665300000003</v>
      </c>
      <c r="Y1224" s="14">
        <f t="shared" si="391"/>
        <v>7.520674027573504E-3</v>
      </c>
      <c r="Z1224" s="13">
        <v>112.23925800000001</v>
      </c>
      <c r="AA1224" s="14">
        <f t="shared" si="392"/>
        <v>-2.3361789665706789E-3</v>
      </c>
      <c r="AB1224" s="13">
        <v>283.29968300000002</v>
      </c>
      <c r="AC1224" s="14">
        <f t="shared" si="393"/>
        <v>-1.2765651365337027E-2</v>
      </c>
      <c r="AD1224" s="13">
        <v>267.49420199999997</v>
      </c>
      <c r="AE1224" s="14">
        <f t="shared" si="394"/>
        <v>1.1147570921783423E-2</v>
      </c>
      <c r="AF1224" s="13">
        <v>178.234253</v>
      </c>
      <c r="AG1224" s="14">
        <f t="shared" si="395"/>
        <v>-4.7185867772265855E-3</v>
      </c>
      <c r="AH1224" s="13">
        <v>38.592438000000001</v>
      </c>
      <c r="AI1224" s="14">
        <f t="shared" si="396"/>
        <v>-6.7519102281927701E-3</v>
      </c>
      <c r="AJ1224" s="13">
        <v>146.310913</v>
      </c>
      <c r="AK1224" s="14">
        <f t="shared" si="397"/>
        <v>-5.0734003861577781E-3</v>
      </c>
      <c r="AL1224" s="13">
        <v>76.529999000000004</v>
      </c>
      <c r="AM1224" s="14">
        <f t="shared" si="398"/>
        <v>1.3373967692292155E-2</v>
      </c>
      <c r="AN1224" s="13">
        <v>231.769104</v>
      </c>
      <c r="AO1224" s="14">
        <f t="shared" si="399"/>
        <v>5.7157262627780536E-3</v>
      </c>
    </row>
    <row r="1225" spans="1:41" x14ac:dyDescent="0.2">
      <c r="A1225" s="50">
        <v>45033</v>
      </c>
      <c r="B1225" s="49">
        <v>164.130112</v>
      </c>
      <c r="C1225" s="14">
        <f t="shared" si="380"/>
        <v>1.2096745200440573E-4</v>
      </c>
      <c r="D1225" s="13">
        <v>102.739998</v>
      </c>
      <c r="E1225" s="14">
        <f t="shared" si="381"/>
        <v>2.243644478711504E-3</v>
      </c>
      <c r="F1225" s="13">
        <v>323.790009</v>
      </c>
      <c r="G1225" s="14">
        <f t="shared" si="382"/>
        <v>1.26666013844563E-2</v>
      </c>
      <c r="H1225" s="13">
        <v>37.055385999999999</v>
      </c>
      <c r="I1225" s="14">
        <f t="shared" si="383"/>
        <v>3.4247690962363464E-3</v>
      </c>
      <c r="J1225" s="13">
        <v>48.762847999999998</v>
      </c>
      <c r="K1225" s="14">
        <f t="shared" si="384"/>
        <v>-5.1444452630147186E-3</v>
      </c>
      <c r="L1225" s="13">
        <v>99.974174000000005</v>
      </c>
      <c r="M1225" s="14">
        <f t="shared" si="385"/>
        <v>4.0039576812274102E-3</v>
      </c>
      <c r="N1225" s="13">
        <v>105.970001</v>
      </c>
      <c r="O1225" s="14">
        <f t="shared" si="386"/>
        <v>-2.6637291449326028E-2</v>
      </c>
      <c r="P1225" s="13">
        <v>285.77603099999999</v>
      </c>
      <c r="Q1225" s="14">
        <f t="shared" si="387"/>
        <v>1.0986174036098584E-2</v>
      </c>
      <c r="R1225" s="13">
        <v>31.568515999999999</v>
      </c>
      <c r="S1225" s="14">
        <f t="shared" si="388"/>
        <v>7.8394246367887721E-3</v>
      </c>
      <c r="T1225" s="13">
        <v>159.43810999999999</v>
      </c>
      <c r="U1225" s="14">
        <f t="shared" si="389"/>
        <v>-1.0249890821965035E-3</v>
      </c>
      <c r="V1225" s="13">
        <v>61.499084000000003</v>
      </c>
      <c r="W1225" s="14">
        <f t="shared" si="390"/>
        <v>6.5027757877913483E-3</v>
      </c>
      <c r="X1225" s="13">
        <v>370.58474699999999</v>
      </c>
      <c r="Y1225" s="14">
        <f t="shared" si="391"/>
        <v>8.8612587334102599E-4</v>
      </c>
      <c r="Z1225" s="13">
        <v>111.94725800000001</v>
      </c>
      <c r="AA1225" s="14">
        <f t="shared" si="392"/>
        <v>-2.6015852670729922E-3</v>
      </c>
      <c r="AB1225" s="13">
        <v>285.93325800000002</v>
      </c>
      <c r="AC1225" s="14">
        <f t="shared" si="393"/>
        <v>9.2960746447430243E-3</v>
      </c>
      <c r="AD1225" s="13">
        <v>269.93341099999998</v>
      </c>
      <c r="AE1225" s="14">
        <f t="shared" si="394"/>
        <v>9.1187359642284083E-3</v>
      </c>
      <c r="AF1225" s="13">
        <v>179.14721700000001</v>
      </c>
      <c r="AG1225" s="14">
        <f t="shared" si="395"/>
        <v>5.1222701845083929E-3</v>
      </c>
      <c r="AH1225" s="13">
        <v>38.583069000000002</v>
      </c>
      <c r="AI1225" s="14">
        <f t="shared" si="396"/>
        <v>-2.4276776709464265E-4</v>
      </c>
      <c r="AJ1225" s="13">
        <v>146.35936000000001</v>
      </c>
      <c r="AK1225" s="14">
        <f t="shared" si="397"/>
        <v>3.3112362575460352E-4</v>
      </c>
      <c r="AL1225" s="13">
        <v>77.330001999999993</v>
      </c>
      <c r="AM1225" s="14">
        <f t="shared" si="398"/>
        <v>1.0453456297575325E-2</v>
      </c>
      <c r="AN1225" s="13">
        <v>231.234283</v>
      </c>
      <c r="AO1225" s="14">
        <f t="shared" si="399"/>
        <v>-2.3075595097438173E-3</v>
      </c>
    </row>
    <row r="1226" spans="1:41" x14ac:dyDescent="0.2">
      <c r="A1226" s="50">
        <v>45034</v>
      </c>
      <c r="B1226" s="49">
        <v>165.361862</v>
      </c>
      <c r="C1226" s="14">
        <f t="shared" si="380"/>
        <v>7.5047167456998576E-3</v>
      </c>
      <c r="D1226" s="13">
        <v>102.300003</v>
      </c>
      <c r="E1226" s="14">
        <f t="shared" si="381"/>
        <v>-4.2826066630835546E-3</v>
      </c>
      <c r="F1226" s="13">
        <v>324.63000499999998</v>
      </c>
      <c r="G1226" s="14">
        <f t="shared" si="382"/>
        <v>2.5942616407290675E-3</v>
      </c>
      <c r="H1226" s="13">
        <v>37.230499000000002</v>
      </c>
      <c r="I1226" s="14">
        <f t="shared" si="383"/>
        <v>4.7257097794097813E-3</v>
      </c>
      <c r="J1226" s="13">
        <v>48.791943000000003</v>
      </c>
      <c r="K1226" s="14">
        <f t="shared" si="384"/>
        <v>5.9666326298257744E-4</v>
      </c>
      <c r="L1226" s="13">
        <v>100.602127</v>
      </c>
      <c r="M1226" s="14">
        <f t="shared" si="385"/>
        <v>6.2811521703594053E-3</v>
      </c>
      <c r="N1226" s="13">
        <v>104.5</v>
      </c>
      <c r="O1226" s="14">
        <f t="shared" si="386"/>
        <v>-1.3871859829462485E-2</v>
      </c>
      <c r="P1226" s="13">
        <v>289.21035799999999</v>
      </c>
      <c r="Q1226" s="14">
        <f t="shared" si="387"/>
        <v>1.2017547405856366E-2</v>
      </c>
      <c r="R1226" s="13">
        <v>31.264029000000001</v>
      </c>
      <c r="S1226" s="14">
        <f t="shared" si="388"/>
        <v>-9.6452744246831035E-3</v>
      </c>
      <c r="T1226" s="13">
        <v>154.95339999999999</v>
      </c>
      <c r="U1226" s="14">
        <f t="shared" si="389"/>
        <v>-2.8128218529434479E-2</v>
      </c>
      <c r="V1226" s="13">
        <v>61.595996999999997</v>
      </c>
      <c r="W1226" s="14">
        <f t="shared" si="390"/>
        <v>1.5758446093276923E-3</v>
      </c>
      <c r="X1226" s="13">
        <v>370.14730800000001</v>
      </c>
      <c r="Y1226" s="14">
        <f t="shared" si="391"/>
        <v>-1.1804020633369161E-3</v>
      </c>
      <c r="Z1226" s="13">
        <v>111.772049</v>
      </c>
      <c r="AA1226" s="14">
        <f t="shared" si="392"/>
        <v>-1.5651030952451572E-3</v>
      </c>
      <c r="AB1226" s="13">
        <v>285.50753800000001</v>
      </c>
      <c r="AC1226" s="14">
        <f t="shared" si="393"/>
        <v>-1.4888789187300633E-3</v>
      </c>
      <c r="AD1226" s="13">
        <v>276.581299</v>
      </c>
      <c r="AE1226" s="14">
        <f t="shared" si="394"/>
        <v>2.4627881281432229E-2</v>
      </c>
      <c r="AF1226" s="13">
        <v>179.516312</v>
      </c>
      <c r="AG1226" s="14">
        <f t="shared" si="395"/>
        <v>2.0602887735621245E-3</v>
      </c>
      <c r="AH1226" s="13">
        <v>37.992801999999998</v>
      </c>
      <c r="AI1226" s="14">
        <f t="shared" si="396"/>
        <v>-1.5298601570549075E-2</v>
      </c>
      <c r="AJ1226" s="13">
        <v>146.51438899999999</v>
      </c>
      <c r="AK1226" s="14">
        <f t="shared" si="397"/>
        <v>1.059235295918004E-3</v>
      </c>
      <c r="AL1226" s="13">
        <v>76.419998000000007</v>
      </c>
      <c r="AM1226" s="14">
        <f t="shared" si="398"/>
        <v>-1.1767800031868392E-2</v>
      </c>
      <c r="AN1226" s="13">
        <v>231.353149</v>
      </c>
      <c r="AO1226" s="14">
        <f t="shared" si="399"/>
        <v>5.140500727567332E-4</v>
      </c>
    </row>
    <row r="1227" spans="1:41" x14ac:dyDescent="0.2">
      <c r="A1227" s="50">
        <v>45035</v>
      </c>
      <c r="B1227" s="49">
        <v>166.51414500000001</v>
      </c>
      <c r="C1227" s="14">
        <f t="shared" si="380"/>
        <v>6.9682512404221075E-3</v>
      </c>
      <c r="D1227" s="13">
        <v>104.300003</v>
      </c>
      <c r="E1227" s="14">
        <f t="shared" si="381"/>
        <v>1.9550341557663442E-2</v>
      </c>
      <c r="F1227" s="13">
        <v>323.08999599999999</v>
      </c>
      <c r="G1227" s="14">
        <f t="shared" si="382"/>
        <v>-4.7438898939733409E-3</v>
      </c>
      <c r="H1227" s="13">
        <v>37.211036999999997</v>
      </c>
      <c r="I1227" s="14">
        <f t="shared" si="383"/>
        <v>-5.2274346363190283E-4</v>
      </c>
      <c r="J1227" s="13">
        <v>46.590434999999999</v>
      </c>
      <c r="K1227" s="14">
        <f t="shared" si="384"/>
        <v>-4.5120318327966591E-2</v>
      </c>
      <c r="L1227" s="13">
        <v>98.429207000000005</v>
      </c>
      <c r="M1227" s="14">
        <f t="shared" si="385"/>
        <v>-2.1599145711899248E-2</v>
      </c>
      <c r="N1227" s="13">
        <v>104.18</v>
      </c>
      <c r="O1227" s="14">
        <f t="shared" si="386"/>
        <v>-3.0622009569377662E-3</v>
      </c>
      <c r="P1227" s="13">
        <v>287.23681599999998</v>
      </c>
      <c r="Q1227" s="14">
        <f t="shared" si="387"/>
        <v>-6.8238980569292895E-3</v>
      </c>
      <c r="R1227" s="13">
        <v>30.596119000000002</v>
      </c>
      <c r="S1227" s="14">
        <f t="shared" si="388"/>
        <v>-2.1363529313512264E-2</v>
      </c>
      <c r="T1227" s="13">
        <v>156.41622899999999</v>
      </c>
      <c r="U1227" s="14">
        <f t="shared" si="389"/>
        <v>9.4404446756251037E-3</v>
      </c>
      <c r="V1227" s="13">
        <v>61.712291999999998</v>
      </c>
      <c r="W1227" s="14">
        <f t="shared" si="390"/>
        <v>1.8880285353608528E-3</v>
      </c>
      <c r="X1227" s="13">
        <v>370.624481</v>
      </c>
      <c r="Y1227" s="14">
        <f t="shared" si="391"/>
        <v>1.2891435103994375E-3</v>
      </c>
      <c r="Z1227" s="13">
        <v>111.09069100000001</v>
      </c>
      <c r="AA1227" s="14">
        <f t="shared" si="392"/>
        <v>-6.0959605383988924E-3</v>
      </c>
      <c r="AB1227" s="13">
        <v>285.58676100000002</v>
      </c>
      <c r="AC1227" s="14">
        <f t="shared" si="393"/>
        <v>2.7748129017890477E-4</v>
      </c>
      <c r="AD1227" s="13">
        <v>279.22042800000003</v>
      </c>
      <c r="AE1227" s="14">
        <f t="shared" si="394"/>
        <v>9.5419647298713439E-3</v>
      </c>
      <c r="AF1227" s="13">
        <v>179.40947</v>
      </c>
      <c r="AG1227" s="14">
        <f t="shared" si="395"/>
        <v>-5.9516597021003204E-4</v>
      </c>
      <c r="AH1227" s="13">
        <v>37.702351</v>
      </c>
      <c r="AI1227" s="14">
        <f t="shared" si="396"/>
        <v>-7.6448954725686358E-3</v>
      </c>
      <c r="AJ1227" s="13">
        <v>146.54345699999999</v>
      </c>
      <c r="AK1227" s="14">
        <f t="shared" si="397"/>
        <v>1.9839689602085819E-4</v>
      </c>
      <c r="AL1227" s="13">
        <v>75.319999999999993</v>
      </c>
      <c r="AM1227" s="14">
        <f t="shared" si="398"/>
        <v>-1.4394111865849712E-2</v>
      </c>
      <c r="AN1227" s="13">
        <v>230.333054</v>
      </c>
      <c r="AO1227" s="14">
        <f t="shared" si="399"/>
        <v>-4.4092548746764715E-3</v>
      </c>
    </row>
    <row r="1228" spans="1:41" x14ac:dyDescent="0.2">
      <c r="A1228" s="50">
        <v>45036</v>
      </c>
      <c r="B1228" s="49">
        <v>165.540649</v>
      </c>
      <c r="C1228" s="14">
        <f t="shared" si="380"/>
        <v>-5.8463261484482665E-3</v>
      </c>
      <c r="D1228" s="13">
        <v>103.80999799999999</v>
      </c>
      <c r="E1228" s="14">
        <f t="shared" si="381"/>
        <v>-4.6980343806893865E-3</v>
      </c>
      <c r="F1228" s="13">
        <v>323.82000699999998</v>
      </c>
      <c r="G1228" s="14">
        <f t="shared" si="382"/>
        <v>2.259466430523549E-3</v>
      </c>
      <c r="H1228" s="13">
        <v>36.705162000000001</v>
      </c>
      <c r="I1228" s="14">
        <f t="shared" si="383"/>
        <v>-1.3594756845932476E-2</v>
      </c>
      <c r="J1228" s="13">
        <v>45.174492000000001</v>
      </c>
      <c r="K1228" s="14">
        <f t="shared" si="384"/>
        <v>-3.0391280957132061E-2</v>
      </c>
      <c r="L1228" s="13">
        <v>97.751418999999999</v>
      </c>
      <c r="M1228" s="14">
        <f t="shared" si="385"/>
        <v>-6.8860455210211224E-3</v>
      </c>
      <c r="N1228" s="13">
        <v>105.290001</v>
      </c>
      <c r="O1228" s="14">
        <f t="shared" si="386"/>
        <v>1.0654645805336926E-2</v>
      </c>
      <c r="P1228" s="13">
        <v>288.84271200000001</v>
      </c>
      <c r="Q1228" s="14">
        <f t="shared" si="387"/>
        <v>5.590843201659812E-3</v>
      </c>
      <c r="R1228" s="13">
        <v>30.311277</v>
      </c>
      <c r="S1228" s="14">
        <f t="shared" si="388"/>
        <v>-9.3097428467970866E-3</v>
      </c>
      <c r="T1228" s="13">
        <v>157.426727</v>
      </c>
      <c r="U1228" s="14">
        <f t="shared" si="389"/>
        <v>6.4603142938577385E-3</v>
      </c>
      <c r="V1228" s="13">
        <v>61.983635</v>
      </c>
      <c r="W1228" s="14">
        <f t="shared" si="390"/>
        <v>4.3969036184883237E-3</v>
      </c>
      <c r="X1228" s="13">
        <v>372.811646</v>
      </c>
      <c r="Y1228" s="14">
        <f t="shared" si="391"/>
        <v>5.9012966280551638E-3</v>
      </c>
      <c r="Z1228" s="13">
        <v>111.129623</v>
      </c>
      <c r="AA1228" s="14">
        <f t="shared" si="392"/>
        <v>3.5045240649367315E-4</v>
      </c>
      <c r="AB1228" s="13">
        <v>283.26992799999999</v>
      </c>
      <c r="AC1228" s="14">
        <f t="shared" si="393"/>
        <v>-8.1125364211124262E-3</v>
      </c>
      <c r="AD1228" s="13">
        <v>270.95306399999998</v>
      </c>
      <c r="AE1228" s="14">
        <f t="shared" si="394"/>
        <v>-2.9608736220403054E-2</v>
      </c>
      <c r="AF1228" s="13">
        <v>180.001938</v>
      </c>
      <c r="AG1228" s="14">
        <f t="shared" si="395"/>
        <v>3.3023228929889292E-3</v>
      </c>
      <c r="AH1228" s="13">
        <v>37.336945</v>
      </c>
      <c r="AI1228" s="14">
        <f t="shared" si="396"/>
        <v>-9.69186245176068E-3</v>
      </c>
      <c r="AJ1228" s="13">
        <v>147.08067299999999</v>
      </c>
      <c r="AK1228" s="14">
        <f t="shared" si="397"/>
        <v>3.6659159746723624E-3</v>
      </c>
      <c r="AL1228" s="13">
        <v>73.580001999999993</v>
      </c>
      <c r="AM1228" s="14">
        <f t="shared" si="398"/>
        <v>-2.3101407328730783E-2</v>
      </c>
      <c r="AN1228" s="13">
        <v>232.343536</v>
      </c>
      <c r="AO1228" s="14">
        <f t="shared" si="399"/>
        <v>8.7285865623090153E-3</v>
      </c>
    </row>
    <row r="1229" spans="1:41" x14ac:dyDescent="0.2">
      <c r="A1229" s="50">
        <v>45037</v>
      </c>
      <c r="B1229" s="49">
        <v>163.92152400000001</v>
      </c>
      <c r="C1229" s="14">
        <f t="shared" si="380"/>
        <v>-9.7808303264534935E-3</v>
      </c>
      <c r="D1229" s="13">
        <v>106.959999</v>
      </c>
      <c r="E1229" s="14">
        <f t="shared" si="381"/>
        <v>3.0343907722645502E-2</v>
      </c>
      <c r="F1229" s="13">
        <v>324.32998700000002</v>
      </c>
      <c r="G1229" s="14">
        <f t="shared" si="382"/>
        <v>1.574887249014445E-3</v>
      </c>
      <c r="H1229" s="13">
        <v>36.714893000000004</v>
      </c>
      <c r="I1229" s="14">
        <f t="shared" si="383"/>
        <v>2.6511257462913385E-4</v>
      </c>
      <c r="J1229" s="13">
        <v>45.610908999999999</v>
      </c>
      <c r="K1229" s="14">
        <f t="shared" si="384"/>
        <v>9.6606952436786298E-3</v>
      </c>
      <c r="L1229" s="13">
        <v>99.246544</v>
      </c>
      <c r="M1229" s="14">
        <f t="shared" si="385"/>
        <v>1.5295174385141275E-2</v>
      </c>
      <c r="N1229" s="13">
        <v>105.410004</v>
      </c>
      <c r="O1229" s="14">
        <f t="shared" si="386"/>
        <v>1.139737856019174E-3</v>
      </c>
      <c r="P1229" s="13">
        <v>290.26486199999999</v>
      </c>
      <c r="Q1229" s="14">
        <f t="shared" si="387"/>
        <v>4.9236139286767955E-3</v>
      </c>
      <c r="R1229" s="13">
        <v>29.761232</v>
      </c>
      <c r="S1229" s="14">
        <f t="shared" si="388"/>
        <v>-1.8146546580667056E-2</v>
      </c>
      <c r="T1229" s="13">
        <v>156.57019</v>
      </c>
      <c r="U1229" s="14">
        <f t="shared" si="389"/>
        <v>-5.4408613856273824E-3</v>
      </c>
      <c r="V1229" s="13">
        <v>62.070853999999997</v>
      </c>
      <c r="W1229" s="14">
        <f t="shared" si="390"/>
        <v>1.4071294786115462E-3</v>
      </c>
      <c r="X1229" s="13">
        <v>373.05026199999998</v>
      </c>
      <c r="Y1229" s="14">
        <f t="shared" si="391"/>
        <v>6.4004438316289658E-4</v>
      </c>
      <c r="Z1229" s="13">
        <v>112.297668</v>
      </c>
      <c r="AA1229" s="14">
        <f t="shared" si="392"/>
        <v>1.0510653851493856E-2</v>
      </c>
      <c r="AB1229" s="13">
        <v>282.92346199999997</v>
      </c>
      <c r="AC1229" s="14">
        <f t="shared" si="393"/>
        <v>-1.2230948849608625E-3</v>
      </c>
      <c r="AD1229" s="13">
        <v>271.10305799999998</v>
      </c>
      <c r="AE1229" s="14">
        <f t="shared" si="394"/>
        <v>5.5357927231258763E-4</v>
      </c>
      <c r="AF1229" s="13">
        <v>180.07963599999999</v>
      </c>
      <c r="AG1229" s="14">
        <f t="shared" si="395"/>
        <v>4.3165090811414508E-4</v>
      </c>
      <c r="AH1229" s="13">
        <v>37.674236000000001</v>
      </c>
      <c r="AI1229" s="14">
        <f t="shared" si="396"/>
        <v>9.0337064267040912E-3</v>
      </c>
      <c r="AJ1229" s="13">
        <v>152.17025799999999</v>
      </c>
      <c r="AK1229" s="14">
        <f t="shared" si="397"/>
        <v>3.4604036656808113E-2</v>
      </c>
      <c r="AL1229" s="13">
        <v>74.180000000000007</v>
      </c>
      <c r="AM1229" s="14">
        <f t="shared" si="398"/>
        <v>8.1543623768862705E-3</v>
      </c>
      <c r="AN1229" s="13">
        <v>231.798813</v>
      </c>
      <c r="AO1229" s="14">
        <f t="shared" si="399"/>
        <v>-2.3444723678476276E-3</v>
      </c>
    </row>
    <row r="1230" spans="1:41" x14ac:dyDescent="0.2">
      <c r="A1230" s="50">
        <v>45040</v>
      </c>
      <c r="B1230" s="49">
        <v>164.229446</v>
      </c>
      <c r="C1230" s="14">
        <f t="shared" si="380"/>
        <v>1.8784720425122359E-3</v>
      </c>
      <c r="D1230" s="13">
        <v>106.209999</v>
      </c>
      <c r="E1230" s="14">
        <f t="shared" si="381"/>
        <v>-7.0119671560580077E-3</v>
      </c>
      <c r="F1230" s="13">
        <v>326.04998799999998</v>
      </c>
      <c r="G1230" s="14">
        <f t="shared" si="382"/>
        <v>5.3032438224713818E-3</v>
      </c>
      <c r="H1230" s="13">
        <v>36.199286999999998</v>
      </c>
      <c r="I1230" s="14">
        <f t="shared" si="383"/>
        <v>-1.4043510898969713E-2</v>
      </c>
      <c r="J1230" s="13">
        <v>45.960045000000001</v>
      </c>
      <c r="K1230" s="14">
        <f t="shared" si="384"/>
        <v>7.6546599849611763E-3</v>
      </c>
      <c r="L1230" s="13">
        <v>99.356185999999994</v>
      </c>
      <c r="M1230" s="14">
        <f t="shared" si="385"/>
        <v>1.1047437581301889E-3</v>
      </c>
      <c r="N1230" s="13">
        <v>105.970001</v>
      </c>
      <c r="O1230" s="14">
        <f t="shared" si="386"/>
        <v>5.3125602765369262E-3</v>
      </c>
      <c r="P1230" s="13">
        <v>291.81274400000001</v>
      </c>
      <c r="Q1230" s="14">
        <f t="shared" si="387"/>
        <v>5.3326537333340251E-3</v>
      </c>
      <c r="R1230" s="13">
        <v>29.132612000000002</v>
      </c>
      <c r="S1230" s="14">
        <f t="shared" si="388"/>
        <v>-2.1122109461059857E-2</v>
      </c>
      <c r="T1230" s="13">
        <v>157.52294900000001</v>
      </c>
      <c r="U1230" s="14">
        <f t="shared" si="389"/>
        <v>6.0851877359286988E-3</v>
      </c>
      <c r="V1230" s="13">
        <v>61.973945999999998</v>
      </c>
      <c r="W1230" s="14">
        <f t="shared" si="390"/>
        <v>-1.5612480537161577E-3</v>
      </c>
      <c r="X1230" s="13">
        <v>372.54324300000002</v>
      </c>
      <c r="Y1230" s="14">
        <f t="shared" si="391"/>
        <v>-1.3591171261526647E-3</v>
      </c>
      <c r="Z1230" s="13">
        <v>112.852486</v>
      </c>
      <c r="AA1230" s="14">
        <f t="shared" si="392"/>
        <v>4.9406012598587346E-3</v>
      </c>
      <c r="AB1230" s="13">
        <v>278.97305299999999</v>
      </c>
      <c r="AC1230" s="14">
        <f t="shared" si="393"/>
        <v>-1.3962818679208677E-2</v>
      </c>
      <c r="AD1230" s="13">
        <v>270.333282</v>
      </c>
      <c r="AE1230" s="14">
        <f t="shared" si="394"/>
        <v>-2.8394220473897391E-3</v>
      </c>
      <c r="AF1230" s="13">
        <v>180.16705300000001</v>
      </c>
      <c r="AG1230" s="14">
        <f t="shared" si="395"/>
        <v>4.8543523266575406E-4</v>
      </c>
      <c r="AH1230" s="13">
        <v>37.393158</v>
      </c>
      <c r="AI1230" s="14">
        <f t="shared" si="396"/>
        <v>-7.4607485072822888E-3</v>
      </c>
      <c r="AJ1230" s="13">
        <v>152.443253</v>
      </c>
      <c r="AK1230" s="14">
        <f t="shared" si="397"/>
        <v>1.7940102329327967E-3</v>
      </c>
      <c r="AL1230" s="13">
        <v>74.290001000000004</v>
      </c>
      <c r="AM1230" s="14">
        <f t="shared" si="398"/>
        <v>1.4828929630628096E-3</v>
      </c>
      <c r="AN1230" s="13">
        <v>230.52121</v>
      </c>
      <c r="AO1230" s="14">
        <f t="shared" si="399"/>
        <v>-5.5116891388050648E-3</v>
      </c>
    </row>
    <row r="1231" spans="1:41" x14ac:dyDescent="0.2">
      <c r="A1231" s="50">
        <v>45041</v>
      </c>
      <c r="B1231" s="49">
        <v>162.67984000000001</v>
      </c>
      <c r="C1231" s="14">
        <f t="shared" si="380"/>
        <v>-9.4356160709448966E-3</v>
      </c>
      <c r="D1231" s="13">
        <v>102.57</v>
      </c>
      <c r="E1231" s="14">
        <f t="shared" si="381"/>
        <v>-3.4271716733562996E-2</v>
      </c>
      <c r="F1231" s="13">
        <v>324.33999599999999</v>
      </c>
      <c r="G1231" s="14">
        <f t="shared" si="382"/>
        <v>-5.2445700442718124E-3</v>
      </c>
      <c r="H1231" s="13">
        <v>35.897708999999999</v>
      </c>
      <c r="I1231" s="14">
        <f t="shared" si="383"/>
        <v>-8.3310480673279841E-3</v>
      </c>
      <c r="J1231" s="13">
        <v>45.669105999999999</v>
      </c>
      <c r="K1231" s="14">
        <f t="shared" si="384"/>
        <v>-6.3302592501813804E-3</v>
      </c>
      <c r="L1231" s="13">
        <v>97.691612000000006</v>
      </c>
      <c r="M1231" s="14">
        <f t="shared" si="385"/>
        <v>-1.6753602035408099E-2</v>
      </c>
      <c r="N1231" s="13">
        <v>103.849998</v>
      </c>
      <c r="O1231" s="14">
        <f t="shared" si="386"/>
        <v>-2.0005690100918239E-2</v>
      </c>
      <c r="P1231" s="13">
        <v>286.67568999999997</v>
      </c>
      <c r="Q1231" s="14">
        <f t="shared" si="387"/>
        <v>-1.7603939874538344E-2</v>
      </c>
      <c r="R1231" s="13">
        <v>28.366479999999999</v>
      </c>
      <c r="S1231" s="14">
        <f t="shared" si="388"/>
        <v>-2.6298088204380843E-2</v>
      </c>
      <c r="T1231" s="13">
        <v>158.96653699999999</v>
      </c>
      <c r="U1231" s="14">
        <f t="shared" si="389"/>
        <v>9.1643027835899282E-3</v>
      </c>
      <c r="V1231" s="13">
        <v>61.877037000000001</v>
      </c>
      <c r="W1231" s="14">
        <f t="shared" si="390"/>
        <v>-1.5637054965000896E-3</v>
      </c>
      <c r="X1231" s="13">
        <v>366.37939499999999</v>
      </c>
      <c r="Y1231" s="14">
        <f t="shared" si="391"/>
        <v>-1.6545322229881476E-2</v>
      </c>
      <c r="Z1231" s="13">
        <v>113.42678100000001</v>
      </c>
      <c r="AA1231" s="14">
        <f t="shared" si="392"/>
        <v>5.0888998581741784E-3</v>
      </c>
      <c r="AB1231" s="13">
        <v>272.68609600000002</v>
      </c>
      <c r="AC1231" s="14">
        <f t="shared" si="393"/>
        <v>-2.2536072686561548E-2</v>
      </c>
      <c r="AD1231" s="13">
        <v>262.32586700000002</v>
      </c>
      <c r="AE1231" s="14">
        <f t="shared" si="394"/>
        <v>-2.9620529669003082E-2</v>
      </c>
      <c r="AF1231" s="13">
        <v>184.25602699999999</v>
      </c>
      <c r="AG1231" s="14">
        <f t="shared" si="395"/>
        <v>2.2695459196970802E-2</v>
      </c>
      <c r="AH1231" s="13">
        <v>36.849739</v>
      </c>
      <c r="AI1231" s="14">
        <f t="shared" si="396"/>
        <v>-1.4532578393084639E-2</v>
      </c>
      <c r="AJ1231" s="13">
        <v>152.48223899999999</v>
      </c>
      <c r="AK1231" s="14">
        <f t="shared" si="397"/>
        <v>2.5574106582459954E-4</v>
      </c>
      <c r="AL1231" s="13">
        <v>71.779999000000004</v>
      </c>
      <c r="AM1231" s="14">
        <f t="shared" si="398"/>
        <v>-3.3786538783328268E-2</v>
      </c>
      <c r="AN1231" s="13">
        <v>227.38171399999999</v>
      </c>
      <c r="AO1231" s="14">
        <f t="shared" si="399"/>
        <v>-1.3619119906580379E-2</v>
      </c>
    </row>
    <row r="1232" spans="1:41" x14ac:dyDescent="0.2">
      <c r="A1232" s="50">
        <v>45042</v>
      </c>
      <c r="B1232" s="49">
        <v>162.66990699999999</v>
      </c>
      <c r="C1232" s="14">
        <f t="shared" si="380"/>
        <v>-6.1058579846284822E-5</v>
      </c>
      <c r="D1232" s="13">
        <v>104.980003</v>
      </c>
      <c r="E1232" s="14">
        <f t="shared" si="381"/>
        <v>2.3496178219752473E-2</v>
      </c>
      <c r="F1232" s="13">
        <v>320.52999899999998</v>
      </c>
      <c r="G1232" s="14">
        <f t="shared" si="382"/>
        <v>-1.17469231269276E-2</v>
      </c>
      <c r="H1232" s="13">
        <v>35.528030000000001</v>
      </c>
      <c r="I1232" s="14">
        <f t="shared" si="383"/>
        <v>-1.0298122367641827E-2</v>
      </c>
      <c r="J1232" s="13">
        <v>45.1357</v>
      </c>
      <c r="K1232" s="14">
        <f t="shared" si="384"/>
        <v>-1.1679799468813812E-2</v>
      </c>
      <c r="L1232" s="13">
        <v>96.296165000000002</v>
      </c>
      <c r="M1232" s="14">
        <f t="shared" si="385"/>
        <v>-1.4284204871140904E-2</v>
      </c>
      <c r="N1232" s="13">
        <v>103.709999</v>
      </c>
      <c r="O1232" s="14">
        <f t="shared" si="386"/>
        <v>-1.3480886152738014E-3</v>
      </c>
      <c r="P1232" s="13">
        <v>278.68481400000002</v>
      </c>
      <c r="Q1232" s="14">
        <f t="shared" si="387"/>
        <v>-2.7874271445897492E-2</v>
      </c>
      <c r="R1232" s="13">
        <v>28.533459000000001</v>
      </c>
      <c r="S1232" s="14">
        <f t="shared" si="388"/>
        <v>5.8864899698518602E-3</v>
      </c>
      <c r="T1232" s="13">
        <v>156.502838</v>
      </c>
      <c r="U1232" s="14">
        <f t="shared" si="389"/>
        <v>-1.5498224006729067E-2</v>
      </c>
      <c r="V1232" s="13">
        <v>61.586303999999998</v>
      </c>
      <c r="W1232" s="14">
        <f t="shared" si="390"/>
        <v>-4.6985604692093563E-3</v>
      </c>
      <c r="X1232" s="13">
        <v>364.61975100000001</v>
      </c>
      <c r="Y1232" s="14">
        <f t="shared" si="391"/>
        <v>-4.8027919255666518E-3</v>
      </c>
      <c r="Z1232" s="13">
        <v>110.40934</v>
      </c>
      <c r="AA1232" s="14">
        <f t="shared" si="392"/>
        <v>-2.6602544596588729E-2</v>
      </c>
      <c r="AB1232" s="13">
        <v>292.43804899999998</v>
      </c>
      <c r="AC1232" s="14">
        <f t="shared" si="393"/>
        <v>7.2434763963909354E-2</v>
      </c>
      <c r="AD1232" s="13">
        <v>269.47357199999999</v>
      </c>
      <c r="AE1232" s="14">
        <f t="shared" si="394"/>
        <v>2.7247427338151109E-2</v>
      </c>
      <c r="AF1232" s="13">
        <v>183.11965900000001</v>
      </c>
      <c r="AG1232" s="14">
        <f t="shared" si="395"/>
        <v>-6.1673315033541343E-3</v>
      </c>
      <c r="AH1232" s="13">
        <v>36.193877999999998</v>
      </c>
      <c r="AI1232" s="14">
        <f t="shared" si="396"/>
        <v>-1.7798253604998426E-2</v>
      </c>
      <c r="AJ1232" s="13">
        <v>150.71748400000001</v>
      </c>
      <c r="AK1232" s="14">
        <f t="shared" si="397"/>
        <v>-1.157351185012423E-2</v>
      </c>
      <c r="AL1232" s="13">
        <v>72.059997999999993</v>
      </c>
      <c r="AM1232" s="14">
        <f t="shared" si="398"/>
        <v>3.9007941474056285E-3</v>
      </c>
      <c r="AN1232" s="13">
        <v>225.955536</v>
      </c>
      <c r="AO1232" s="14">
        <f t="shared" si="399"/>
        <v>-6.272175430958371E-3</v>
      </c>
    </row>
    <row r="1233" spans="1:41" x14ac:dyDescent="0.2">
      <c r="A1233" s="50">
        <v>45043</v>
      </c>
      <c r="B1233" s="49">
        <v>167.28895600000001</v>
      </c>
      <c r="C1233" s="14">
        <f t="shared" si="380"/>
        <v>2.8395227397529865E-2</v>
      </c>
      <c r="D1233" s="13">
        <v>109.82</v>
      </c>
      <c r="E1233" s="14">
        <f t="shared" si="381"/>
        <v>4.6103989918918176E-2</v>
      </c>
      <c r="F1233" s="13">
        <v>326.23001099999999</v>
      </c>
      <c r="G1233" s="14">
        <f t="shared" si="382"/>
        <v>1.7783084322163578E-2</v>
      </c>
      <c r="H1233" s="13">
        <v>39.176174000000003</v>
      </c>
      <c r="I1233" s="14">
        <f t="shared" si="383"/>
        <v>0.10268354310666816</v>
      </c>
      <c r="J1233" s="13">
        <v>45.155090000000001</v>
      </c>
      <c r="K1233" s="14">
        <f t="shared" si="384"/>
        <v>4.2959342604631523E-4</v>
      </c>
      <c r="L1233" s="13">
        <v>99.605377000000004</v>
      </c>
      <c r="M1233" s="14">
        <f t="shared" si="385"/>
        <v>3.4364940701428814E-2</v>
      </c>
      <c r="N1233" s="13">
        <v>107.589996</v>
      </c>
      <c r="O1233" s="14">
        <f t="shared" si="386"/>
        <v>3.7411985704483453E-2</v>
      </c>
      <c r="P1233" s="13">
        <v>284.353882</v>
      </c>
      <c r="Q1233" s="14">
        <f t="shared" si="387"/>
        <v>2.0342220728252425E-2</v>
      </c>
      <c r="R1233" s="13">
        <v>29.329059999999998</v>
      </c>
      <c r="S1233" s="14">
        <f t="shared" si="388"/>
        <v>2.7883089813961925E-2</v>
      </c>
      <c r="T1233" s="13">
        <v>156.868561</v>
      </c>
      <c r="U1233" s="14">
        <f t="shared" si="389"/>
        <v>2.3368458021189031E-3</v>
      </c>
      <c r="V1233" s="13">
        <v>61.712291999999998</v>
      </c>
      <c r="W1233" s="14">
        <f t="shared" si="390"/>
        <v>2.0457145796570764E-3</v>
      </c>
      <c r="X1233" s="13">
        <v>371.48941000000002</v>
      </c>
      <c r="Y1233" s="14">
        <f t="shared" si="391"/>
        <v>1.8840611297548771E-2</v>
      </c>
      <c r="Z1233" s="13">
        <v>112.09326900000001</v>
      </c>
      <c r="AA1233" s="14">
        <f t="shared" si="392"/>
        <v>1.5251689757406428E-2</v>
      </c>
      <c r="AB1233" s="13">
        <v>301.80413800000002</v>
      </c>
      <c r="AC1233" s="14">
        <f t="shared" si="393"/>
        <v>3.2027600485051932E-2</v>
      </c>
      <c r="AD1233" s="13">
        <v>272.172729</v>
      </c>
      <c r="AE1233" s="14">
        <f t="shared" si="394"/>
        <v>1.0016407100582159E-2</v>
      </c>
      <c r="AF1233" s="13">
        <v>184.23658800000001</v>
      </c>
      <c r="AG1233" s="14">
        <f t="shared" si="395"/>
        <v>6.0994488854961837E-3</v>
      </c>
      <c r="AH1233" s="13">
        <v>36.296944000000003</v>
      </c>
      <c r="AI1233" s="14">
        <f t="shared" si="396"/>
        <v>2.8476086480704321E-3</v>
      </c>
      <c r="AJ1233" s="13">
        <v>152.56025700000001</v>
      </c>
      <c r="AK1233" s="14">
        <f t="shared" si="397"/>
        <v>1.2226670397443629E-2</v>
      </c>
      <c r="AL1233" s="13">
        <v>74.269997000000004</v>
      </c>
      <c r="AM1233" s="14">
        <f t="shared" si="398"/>
        <v>3.0668874012458547E-2</v>
      </c>
      <c r="AN1233" s="13">
        <v>226.80728099999999</v>
      </c>
      <c r="AO1233" s="14">
        <f t="shared" si="399"/>
        <v>3.7695248148290617E-3</v>
      </c>
    </row>
    <row r="1234" spans="1:41" x14ac:dyDescent="0.2">
      <c r="A1234" s="50">
        <v>45044</v>
      </c>
      <c r="B1234" s="49">
        <v>168.55049099999999</v>
      </c>
      <c r="C1234" s="14">
        <f t="shared" si="380"/>
        <v>7.5410536963358421E-3</v>
      </c>
      <c r="D1234" s="13">
        <v>105.449997</v>
      </c>
      <c r="E1234" s="14">
        <f t="shared" si="381"/>
        <v>-3.979241486068108E-2</v>
      </c>
      <c r="F1234" s="13">
        <v>328.54998799999998</v>
      </c>
      <c r="G1234" s="14">
        <f t="shared" si="382"/>
        <v>7.1114763258246505E-3</v>
      </c>
      <c r="H1234" s="13">
        <v>40.246288</v>
      </c>
      <c r="I1234" s="14">
        <f t="shared" si="383"/>
        <v>2.7315429015605242E-2</v>
      </c>
      <c r="J1234" s="13">
        <v>45.824272000000001</v>
      </c>
      <c r="K1234" s="14">
        <f t="shared" si="384"/>
        <v>1.4819636058747809E-2</v>
      </c>
      <c r="L1234" s="13">
        <v>102.16703</v>
      </c>
      <c r="M1234" s="14">
        <f t="shared" si="385"/>
        <v>2.5718019218982535E-2</v>
      </c>
      <c r="N1234" s="13">
        <v>107.339996</v>
      </c>
      <c r="O1234" s="14">
        <f t="shared" si="386"/>
        <v>-2.3236361120414495E-3</v>
      </c>
      <c r="P1234" s="13">
        <v>290.748535</v>
      </c>
      <c r="Q1234" s="14">
        <f t="shared" si="387"/>
        <v>2.2488361878597374E-2</v>
      </c>
      <c r="R1234" s="13">
        <v>30.507719000000002</v>
      </c>
      <c r="S1234" s="14">
        <f t="shared" si="388"/>
        <v>4.018741139334181E-2</v>
      </c>
      <c r="T1234" s="13">
        <v>157.54220599999999</v>
      </c>
      <c r="U1234" s="14">
        <f t="shared" si="389"/>
        <v>4.294327656897412E-3</v>
      </c>
      <c r="V1234" s="13">
        <v>62.167766999999998</v>
      </c>
      <c r="W1234" s="14">
        <f t="shared" si="390"/>
        <v>7.3806203794861691E-3</v>
      </c>
      <c r="X1234" s="13">
        <v>377.81231700000001</v>
      </c>
      <c r="Y1234" s="14">
        <f t="shared" si="391"/>
        <v>1.7020423273977014E-2</v>
      </c>
      <c r="Z1234" s="13">
        <v>112.395004</v>
      </c>
      <c r="AA1234" s="14">
        <f t="shared" si="392"/>
        <v>2.691820862142924E-3</v>
      </c>
      <c r="AB1234" s="13">
        <v>304.21005200000002</v>
      </c>
      <c r="AC1234" s="14">
        <f t="shared" si="393"/>
        <v>7.9717727395771654E-3</v>
      </c>
      <c r="AD1234" s="13">
        <v>277.40103099999999</v>
      </c>
      <c r="AE1234" s="14">
        <f t="shared" si="394"/>
        <v>1.9209499861391199E-2</v>
      </c>
      <c r="AF1234" s="13">
        <v>185.40209999999999</v>
      </c>
      <c r="AG1234" s="14">
        <f t="shared" si="395"/>
        <v>6.3261701307666396E-3</v>
      </c>
      <c r="AH1234" s="13">
        <v>36.437480999999998</v>
      </c>
      <c r="AI1234" s="14">
        <f t="shared" si="396"/>
        <v>3.8718686620007325E-3</v>
      </c>
      <c r="AJ1234" s="13">
        <v>152.47250399999999</v>
      </c>
      <c r="AK1234" s="14">
        <f t="shared" si="397"/>
        <v>-5.7520222976570334E-4</v>
      </c>
      <c r="AL1234" s="13">
        <v>76</v>
      </c>
      <c r="AM1234" s="14">
        <f t="shared" si="398"/>
        <v>2.3293430320187047E-2</v>
      </c>
      <c r="AN1234" s="13">
        <v>230.49151599999999</v>
      </c>
      <c r="AO1234" s="14">
        <f t="shared" si="399"/>
        <v>1.6243900917801701E-2</v>
      </c>
    </row>
    <row r="1235" spans="1:41" x14ac:dyDescent="0.2">
      <c r="A1235" s="50">
        <v>45047</v>
      </c>
      <c r="B1235" s="49">
        <v>168.46109000000001</v>
      </c>
      <c r="C1235" s="14">
        <f t="shared" si="380"/>
        <v>-5.3041079542137659E-4</v>
      </c>
      <c r="D1235" s="13">
        <v>102.050003</v>
      </c>
      <c r="E1235" s="14">
        <f t="shared" si="381"/>
        <v>-3.2242713103159182E-2</v>
      </c>
      <c r="F1235" s="13">
        <v>330.17001299999998</v>
      </c>
      <c r="G1235" s="14">
        <f t="shared" si="382"/>
        <v>4.9308326256884971E-3</v>
      </c>
      <c r="H1235" s="13">
        <v>40.508952999999998</v>
      </c>
      <c r="I1235" s="14">
        <f t="shared" si="383"/>
        <v>6.5264404011620147E-3</v>
      </c>
      <c r="J1235" s="13">
        <v>45.911555999999997</v>
      </c>
      <c r="K1235" s="14">
        <f t="shared" si="384"/>
        <v>1.9047547552963895E-3</v>
      </c>
      <c r="L1235" s="13">
        <v>101.877968</v>
      </c>
      <c r="M1235" s="14">
        <f t="shared" si="385"/>
        <v>-2.8293080458539066E-3</v>
      </c>
      <c r="N1235" s="13">
        <v>107.199997</v>
      </c>
      <c r="O1235" s="14">
        <f t="shared" si="386"/>
        <v>-1.3042575481371221E-3</v>
      </c>
      <c r="P1235" s="13">
        <v>288.00109900000001</v>
      </c>
      <c r="Q1235" s="14">
        <f t="shared" si="387"/>
        <v>-9.4495265470554424E-3</v>
      </c>
      <c r="R1235" s="13">
        <v>29.761232</v>
      </c>
      <c r="S1235" s="14">
        <f t="shared" si="388"/>
        <v>-2.4468790996796663E-2</v>
      </c>
      <c r="T1235" s="13">
        <v>157.44598400000001</v>
      </c>
      <c r="U1235" s="14">
        <f t="shared" si="389"/>
        <v>-6.1076966257522791E-4</v>
      </c>
      <c r="V1235" s="13">
        <v>62.313133000000001</v>
      </c>
      <c r="W1235" s="14">
        <f t="shared" si="390"/>
        <v>2.3382856907181448E-3</v>
      </c>
      <c r="X1235" s="13">
        <v>377.64328</v>
      </c>
      <c r="Y1235" s="14">
        <f t="shared" si="391"/>
        <v>-4.4740997684311612E-4</v>
      </c>
      <c r="Z1235" s="13">
        <v>113.241829</v>
      </c>
      <c r="AA1235" s="14">
        <f t="shared" si="392"/>
        <v>7.53436513957495E-3</v>
      </c>
      <c r="AB1235" s="13">
        <v>302.52691700000003</v>
      </c>
      <c r="AC1235" s="14">
        <f t="shared" si="393"/>
        <v>-5.5328053393843835E-3</v>
      </c>
      <c r="AD1235" s="13">
        <v>289.00732399999998</v>
      </c>
      <c r="AE1235" s="14">
        <f t="shared" si="394"/>
        <v>4.1839401094367235E-2</v>
      </c>
      <c r="AF1235" s="13">
        <v>186.16937300000001</v>
      </c>
      <c r="AG1235" s="14">
        <f t="shared" si="395"/>
        <v>4.1384266952748661E-3</v>
      </c>
      <c r="AH1235" s="13">
        <v>36.737301000000002</v>
      </c>
      <c r="AI1235" s="14">
        <f t="shared" si="396"/>
        <v>8.2283404827026008E-3</v>
      </c>
      <c r="AJ1235" s="13">
        <v>152.65774500000001</v>
      </c>
      <c r="AK1235" s="14">
        <f t="shared" si="397"/>
        <v>1.2149141329771407E-3</v>
      </c>
      <c r="AL1235" s="13">
        <v>75.110000999999997</v>
      </c>
      <c r="AM1235" s="14">
        <f t="shared" si="398"/>
        <v>-1.1710513157894731E-2</v>
      </c>
      <c r="AN1235" s="13">
        <v>230.27362099999999</v>
      </c>
      <c r="AO1235" s="14">
        <f t="shared" si="399"/>
        <v>-9.4534932903989066E-4</v>
      </c>
    </row>
    <row r="1236" spans="1:41" x14ac:dyDescent="0.2">
      <c r="A1236" s="50">
        <v>45048</v>
      </c>
      <c r="B1236" s="49">
        <v>167.41807600000001</v>
      </c>
      <c r="C1236" s="14">
        <f t="shared" si="380"/>
        <v>-6.191423788128203E-3</v>
      </c>
      <c r="D1236" s="13">
        <v>103.629997</v>
      </c>
      <c r="E1236" s="14">
        <f t="shared" si="381"/>
        <v>1.5482547315554651E-2</v>
      </c>
      <c r="F1236" s="13">
        <v>325.85998499999999</v>
      </c>
      <c r="G1236" s="14">
        <f t="shared" si="382"/>
        <v>-1.3053965624673425E-2</v>
      </c>
      <c r="H1236" s="13">
        <v>40.080905999999999</v>
      </c>
      <c r="I1236" s="14">
        <f t="shared" si="383"/>
        <v>-1.0566725829719625E-2</v>
      </c>
      <c r="J1236" s="13">
        <v>44.961131999999999</v>
      </c>
      <c r="K1236" s="14">
        <f t="shared" si="384"/>
        <v>-2.0701193398890649E-2</v>
      </c>
      <c r="L1236" s="13">
        <v>100.273201</v>
      </c>
      <c r="M1236" s="14">
        <f t="shared" si="385"/>
        <v>-1.5751855199938714E-2</v>
      </c>
      <c r="N1236" s="13">
        <v>105.32</v>
      </c>
      <c r="O1236" s="14">
        <f t="shared" si="386"/>
        <v>-1.7537285938543423E-2</v>
      </c>
      <c r="P1236" s="13">
        <v>284.69250499999998</v>
      </c>
      <c r="Q1236" s="14">
        <f t="shared" si="387"/>
        <v>-1.1488129772727063E-2</v>
      </c>
      <c r="R1236" s="13">
        <v>29.240658</v>
      </c>
      <c r="S1236" s="14">
        <f t="shared" si="388"/>
        <v>-1.7491681795968606E-2</v>
      </c>
      <c r="T1236" s="13">
        <v>158.82218900000001</v>
      </c>
      <c r="U1236" s="14">
        <f t="shared" si="389"/>
        <v>8.7408072599679532E-3</v>
      </c>
      <c r="V1236" s="13">
        <v>62.032088999999999</v>
      </c>
      <c r="W1236" s="14">
        <f t="shared" si="390"/>
        <v>-4.5101888874693463E-3</v>
      </c>
      <c r="X1236" s="13">
        <v>373.83566300000001</v>
      </c>
      <c r="Y1236" s="14">
        <f t="shared" si="391"/>
        <v>-1.008257581069627E-2</v>
      </c>
      <c r="Z1236" s="13">
        <v>114.75056499999999</v>
      </c>
      <c r="AA1236" s="14">
        <f t="shared" si="392"/>
        <v>1.3323133450979574E-2</v>
      </c>
      <c r="AB1236" s="13">
        <v>302.37841800000001</v>
      </c>
      <c r="AC1236" s="14">
        <f t="shared" si="393"/>
        <v>-4.9086210732118829E-4</v>
      </c>
      <c r="AD1236" s="13">
        <v>282.00955199999999</v>
      </c>
      <c r="AE1236" s="14">
        <f t="shared" si="394"/>
        <v>-2.4213130321915299E-2</v>
      </c>
      <c r="AF1236" s="13">
        <v>186.72297699999999</v>
      </c>
      <c r="AG1236" s="14">
        <f t="shared" si="395"/>
        <v>2.97365775626246E-3</v>
      </c>
      <c r="AH1236" s="13">
        <v>36.596767</v>
      </c>
      <c r="AI1236" s="14">
        <f t="shared" si="396"/>
        <v>-3.825376284447346E-3</v>
      </c>
      <c r="AJ1236" s="13">
        <v>152.52124000000001</v>
      </c>
      <c r="AK1236" s="14">
        <f t="shared" si="397"/>
        <v>-8.941898100224277E-4</v>
      </c>
      <c r="AL1236" s="13">
        <v>72.279999000000004</v>
      </c>
      <c r="AM1236" s="14">
        <f t="shared" si="398"/>
        <v>-3.7678098286804573E-2</v>
      </c>
      <c r="AN1236" s="13">
        <v>224.79681400000001</v>
      </c>
      <c r="AO1236" s="14">
        <f t="shared" si="399"/>
        <v>-2.3783909664581104E-2</v>
      </c>
    </row>
    <row r="1237" spans="1:41" x14ac:dyDescent="0.2">
      <c r="A1237" s="50">
        <v>45049</v>
      </c>
      <c r="B1237" s="49">
        <v>166.335342</v>
      </c>
      <c r="C1237" s="14">
        <f t="shared" si="380"/>
        <v>-6.4672467027994118E-3</v>
      </c>
      <c r="D1237" s="13">
        <v>103.650002</v>
      </c>
      <c r="E1237" s="14">
        <f t="shared" si="381"/>
        <v>1.9304256083296778E-4</v>
      </c>
      <c r="F1237" s="13">
        <v>323.22000100000002</v>
      </c>
      <c r="G1237" s="14">
        <f t="shared" si="382"/>
        <v>-8.1015900126552021E-3</v>
      </c>
      <c r="H1237" s="13">
        <v>39.779330999999999</v>
      </c>
      <c r="I1237" s="14">
        <f t="shared" si="383"/>
        <v>-7.5241562653298732E-3</v>
      </c>
      <c r="J1237" s="13">
        <v>44.5732</v>
      </c>
      <c r="K1237" s="14">
        <f t="shared" si="384"/>
        <v>-8.6281635435691006E-3</v>
      </c>
      <c r="L1237" s="13">
        <v>100.53235599999999</v>
      </c>
      <c r="M1237" s="14">
        <f t="shared" si="385"/>
        <v>2.5844891497976974E-3</v>
      </c>
      <c r="N1237" s="13">
        <v>105.410004</v>
      </c>
      <c r="O1237" s="14">
        <f t="shared" si="386"/>
        <v>8.5457652867448886E-4</v>
      </c>
      <c r="P1237" s="13">
        <v>283.531586</v>
      </c>
      <c r="Q1237" s="14">
        <f t="shared" si="387"/>
        <v>-4.0777996596713662E-3</v>
      </c>
      <c r="R1237" s="13">
        <v>30.105008999999999</v>
      </c>
      <c r="S1237" s="14">
        <f t="shared" si="388"/>
        <v>2.9559902516557601E-2</v>
      </c>
      <c r="T1237" s="13">
        <v>156.74342300000001</v>
      </c>
      <c r="U1237" s="14">
        <f t="shared" si="389"/>
        <v>-1.308863712991637E-2</v>
      </c>
      <c r="V1237" s="13">
        <v>61.683219999999999</v>
      </c>
      <c r="W1237" s="14">
        <f t="shared" si="390"/>
        <v>-5.6240085675657303E-3</v>
      </c>
      <c r="X1237" s="13">
        <v>372.712219</v>
      </c>
      <c r="Y1237" s="14">
        <f t="shared" si="391"/>
        <v>-3.0051814505456242E-3</v>
      </c>
      <c r="Z1237" s="13">
        <v>115.071777</v>
      </c>
      <c r="AA1237" s="14">
        <f t="shared" si="392"/>
        <v>2.7992193328199022E-3</v>
      </c>
      <c r="AB1237" s="13">
        <v>301.37841800000001</v>
      </c>
      <c r="AC1237" s="14">
        <f t="shared" si="393"/>
        <v>-3.3071143324785446E-3</v>
      </c>
      <c r="AD1237" s="13">
        <v>277.93087800000001</v>
      </c>
      <c r="AE1237" s="14">
        <f t="shared" si="394"/>
        <v>-1.4462893086685136E-2</v>
      </c>
      <c r="AF1237" s="13">
        <v>186.65498400000001</v>
      </c>
      <c r="AG1237" s="14">
        <f t="shared" si="395"/>
        <v>-3.6413836739535022E-4</v>
      </c>
      <c r="AH1237" s="13">
        <v>36.025230000000001</v>
      </c>
      <c r="AI1237" s="14">
        <f t="shared" si="396"/>
        <v>-1.5617144541756889E-2</v>
      </c>
      <c r="AJ1237" s="13">
        <v>152.32624799999999</v>
      </c>
      <c r="AK1237" s="14">
        <f t="shared" si="397"/>
        <v>-1.278458003619809E-3</v>
      </c>
      <c r="AL1237" s="13">
        <v>71.430000000000007</v>
      </c>
      <c r="AM1237" s="14">
        <f t="shared" si="398"/>
        <v>-1.1759809238514163E-2</v>
      </c>
      <c r="AN1237" s="13">
        <v>223.806442</v>
      </c>
      <c r="AO1237" s="14">
        <f t="shared" si="399"/>
        <v>-4.4056318342661216E-3</v>
      </c>
    </row>
    <row r="1238" spans="1:41" x14ac:dyDescent="0.2">
      <c r="A1238" s="50">
        <v>45050</v>
      </c>
      <c r="B1238" s="49">
        <v>164.686386</v>
      </c>
      <c r="C1238" s="14">
        <f t="shared" si="380"/>
        <v>-9.9134434100000002E-3</v>
      </c>
      <c r="D1238" s="13">
        <v>104</v>
      </c>
      <c r="E1238" s="14">
        <f t="shared" si="381"/>
        <v>3.3767293125570585E-3</v>
      </c>
      <c r="F1238" s="13">
        <v>320</v>
      </c>
      <c r="G1238" s="14">
        <f t="shared" si="382"/>
        <v>-9.9622578740108381E-3</v>
      </c>
      <c r="H1238" s="13">
        <v>39.127533</v>
      </c>
      <c r="I1238" s="14">
        <f t="shared" si="383"/>
        <v>-1.6385343433754529E-2</v>
      </c>
      <c r="J1238" s="13">
        <v>44.321044999999998</v>
      </c>
      <c r="K1238" s="14">
        <f t="shared" si="384"/>
        <v>-5.6570988845315862E-3</v>
      </c>
      <c r="L1238" s="13">
        <v>97.133430000000004</v>
      </c>
      <c r="M1238" s="14">
        <f t="shared" si="385"/>
        <v>-3.3809274299708925E-2</v>
      </c>
      <c r="N1238" s="13">
        <v>104.69000200000001</v>
      </c>
      <c r="O1238" s="14">
        <f t="shared" si="386"/>
        <v>-6.8304902066030904E-3</v>
      </c>
      <c r="P1238" s="13">
        <v>276.44039900000001</v>
      </c>
      <c r="Q1238" s="14">
        <f t="shared" si="387"/>
        <v>-2.5010218790932126E-2</v>
      </c>
      <c r="R1238" s="13">
        <v>30.810172999999999</v>
      </c>
      <c r="S1238" s="14">
        <f t="shared" si="388"/>
        <v>2.3423477468483833E-2</v>
      </c>
      <c r="T1238" s="13">
        <v>156.031296</v>
      </c>
      <c r="U1238" s="14">
        <f t="shared" si="389"/>
        <v>-4.5432655888854034E-3</v>
      </c>
      <c r="V1238" s="13">
        <v>61.751052999999999</v>
      </c>
      <c r="W1238" s="14">
        <f t="shared" si="390"/>
        <v>1.0996993996097437E-3</v>
      </c>
      <c r="X1238" s="13">
        <v>373.92507899999998</v>
      </c>
      <c r="Y1238" s="14">
        <f t="shared" si="391"/>
        <v>3.2541460627562024E-3</v>
      </c>
      <c r="Z1238" s="13">
        <v>114.24440800000001</v>
      </c>
      <c r="AA1238" s="14">
        <f t="shared" si="392"/>
        <v>-7.1900254047523315E-3</v>
      </c>
      <c r="AB1238" s="13">
        <v>302.37841800000001</v>
      </c>
      <c r="AC1238" s="14">
        <f t="shared" si="393"/>
        <v>3.3180876276284188E-3</v>
      </c>
      <c r="AD1238" s="13">
        <v>275.53161599999999</v>
      </c>
      <c r="AE1238" s="14">
        <f t="shared" si="394"/>
        <v>-8.6325852574035133E-3</v>
      </c>
      <c r="AF1238" s="13">
        <v>187.82051100000001</v>
      </c>
      <c r="AG1238" s="14">
        <f t="shared" si="395"/>
        <v>6.2442854459219266E-3</v>
      </c>
      <c r="AH1238" s="13">
        <v>35.819102999999998</v>
      </c>
      <c r="AI1238" s="14">
        <f t="shared" si="396"/>
        <v>-5.7217400138737107E-3</v>
      </c>
      <c r="AJ1238" s="13">
        <v>151.62423699999999</v>
      </c>
      <c r="AK1238" s="14">
        <f t="shared" si="397"/>
        <v>-4.6086016639758087E-3</v>
      </c>
      <c r="AL1238" s="13">
        <v>71.809997999999993</v>
      </c>
      <c r="AM1238" s="14">
        <f t="shared" si="398"/>
        <v>5.3198656026878233E-3</v>
      </c>
      <c r="AN1238" s="13">
        <v>223.43008399999999</v>
      </c>
      <c r="AO1238" s="14">
        <f t="shared" si="399"/>
        <v>-1.6816227300553432E-3</v>
      </c>
    </row>
    <row r="1239" spans="1:41" x14ac:dyDescent="0.2">
      <c r="A1239" s="50">
        <v>45051</v>
      </c>
      <c r="B1239" s="49">
        <v>172.414627</v>
      </c>
      <c r="C1239" s="14">
        <f t="shared" si="380"/>
        <v>4.6927017998925624E-2</v>
      </c>
      <c r="D1239" s="13">
        <v>105.660004</v>
      </c>
      <c r="E1239" s="14">
        <f t="shared" si="381"/>
        <v>1.5961576923076981E-2</v>
      </c>
      <c r="F1239" s="13">
        <v>323.88000499999998</v>
      </c>
      <c r="G1239" s="14">
        <f t="shared" si="382"/>
        <v>1.2125015624999902E-2</v>
      </c>
      <c r="H1239" s="13">
        <v>39.331825000000002</v>
      </c>
      <c r="I1239" s="14">
        <f t="shared" si="383"/>
        <v>5.2211827410637568E-3</v>
      </c>
      <c r="J1239" s="13">
        <v>44.854446000000003</v>
      </c>
      <c r="K1239" s="14">
        <f t="shared" si="384"/>
        <v>1.2034937353124331E-2</v>
      </c>
      <c r="L1239" s="13">
        <v>100.193459</v>
      </c>
      <c r="M1239" s="14">
        <f t="shared" si="385"/>
        <v>3.1503355744773032E-2</v>
      </c>
      <c r="N1239" s="13">
        <v>105.57</v>
      </c>
      <c r="O1239" s="14">
        <f t="shared" si="386"/>
        <v>8.4057501498566722E-3</v>
      </c>
      <c r="P1239" s="13">
        <v>280.184326</v>
      </c>
      <c r="Q1239" s="14">
        <f t="shared" si="387"/>
        <v>1.3543342483744558E-2</v>
      </c>
      <c r="R1239" s="13">
        <v>30.563614000000001</v>
      </c>
      <c r="S1239" s="14">
        <f t="shared" si="388"/>
        <v>-8.0025191679383711E-3</v>
      </c>
      <c r="T1239" s="13">
        <v>156.56057699999999</v>
      </c>
      <c r="U1239" s="14">
        <f t="shared" si="389"/>
        <v>3.3921464063209061E-3</v>
      </c>
      <c r="V1239" s="13">
        <v>62.041778999999998</v>
      </c>
      <c r="W1239" s="14">
        <f t="shared" si="390"/>
        <v>4.7080330759703415E-3</v>
      </c>
      <c r="X1239" s="13">
        <v>382.41528299999999</v>
      </c>
      <c r="Y1239" s="14">
        <f t="shared" si="391"/>
        <v>2.2705628685579571E-2</v>
      </c>
      <c r="Z1239" s="13">
        <v>114.54615</v>
      </c>
      <c r="AA1239" s="14">
        <f t="shared" si="392"/>
        <v>2.6411971078705854E-3</v>
      </c>
      <c r="AB1239" s="13">
        <v>307.56640599999997</v>
      </c>
      <c r="AC1239" s="14">
        <f t="shared" si="393"/>
        <v>1.7157269471526737E-2</v>
      </c>
      <c r="AD1239" s="13">
        <v>286.70803799999999</v>
      </c>
      <c r="AE1239" s="14">
        <f t="shared" si="394"/>
        <v>4.0563119986927409E-2</v>
      </c>
      <c r="AF1239" s="13">
        <v>188.68490600000001</v>
      </c>
      <c r="AG1239" s="14">
        <f t="shared" si="395"/>
        <v>4.602239635052463E-3</v>
      </c>
      <c r="AH1239" s="13">
        <v>36.062710000000003</v>
      </c>
      <c r="AI1239" s="14">
        <f t="shared" si="396"/>
        <v>6.8010357489969309E-3</v>
      </c>
      <c r="AJ1239" s="13">
        <v>152.13124099999999</v>
      </c>
      <c r="AK1239" s="14">
        <f t="shared" si="397"/>
        <v>3.3438189700503163E-3</v>
      </c>
      <c r="AL1239" s="13">
        <v>74.970000999999996</v>
      </c>
      <c r="AM1239" s="14">
        <f t="shared" si="398"/>
        <v>4.400505623186346E-2</v>
      </c>
      <c r="AN1239" s="13">
        <v>229.55064400000001</v>
      </c>
      <c r="AO1239" s="14">
        <f t="shared" si="399"/>
        <v>2.7393625291749046E-2</v>
      </c>
    </row>
    <row r="1240" spans="1:41" x14ac:dyDescent="0.2">
      <c r="A1240" s="50">
        <v>45054</v>
      </c>
      <c r="B1240" s="49">
        <v>172.34506200000001</v>
      </c>
      <c r="C1240" s="14">
        <f t="shared" si="380"/>
        <v>-4.0347504855242633E-4</v>
      </c>
      <c r="D1240" s="13">
        <v>105.83000199999999</v>
      </c>
      <c r="E1240" s="14">
        <f t="shared" si="381"/>
        <v>1.6089153280742785E-3</v>
      </c>
      <c r="F1240" s="13">
        <v>326.14001500000001</v>
      </c>
      <c r="G1240" s="14">
        <f t="shared" si="382"/>
        <v>6.9779238147165135E-3</v>
      </c>
      <c r="H1240" s="13">
        <v>39.487473000000001</v>
      </c>
      <c r="I1240" s="14">
        <f t="shared" si="383"/>
        <v>3.957304294931685E-3</v>
      </c>
      <c r="J1240" s="13">
        <v>44.941733999999997</v>
      </c>
      <c r="K1240" s="14">
        <f t="shared" si="384"/>
        <v>1.9460278252014795E-3</v>
      </c>
      <c r="L1240" s="13">
        <v>102.635498</v>
      </c>
      <c r="M1240" s="14">
        <f t="shared" si="385"/>
        <v>2.4373237777927104E-2</v>
      </c>
      <c r="N1240" s="13">
        <v>107.769997</v>
      </c>
      <c r="O1240" s="14">
        <f t="shared" si="386"/>
        <v>2.0839225158662655E-2</v>
      </c>
      <c r="P1240" s="13">
        <v>278.54934700000001</v>
      </c>
      <c r="Q1240" s="14">
        <f t="shared" si="387"/>
        <v>-5.835369249027833E-3</v>
      </c>
      <c r="R1240" s="13">
        <v>30.346640000000001</v>
      </c>
      <c r="S1240" s="14">
        <f t="shared" si="388"/>
        <v>-7.0990950219433913E-3</v>
      </c>
      <c r="T1240" s="13">
        <v>156.204498</v>
      </c>
      <c r="U1240" s="14">
        <f t="shared" si="389"/>
        <v>-2.2743848216655316E-3</v>
      </c>
      <c r="V1240" s="13">
        <v>61.944870000000002</v>
      </c>
      <c r="W1240" s="14">
        <f t="shared" si="390"/>
        <v>-1.5619958286495761E-3</v>
      </c>
      <c r="X1240" s="13">
        <v>383.26034499999997</v>
      </c>
      <c r="Y1240" s="14">
        <f t="shared" si="391"/>
        <v>2.2098018504139727E-3</v>
      </c>
      <c r="Z1240" s="13">
        <v>115.227509</v>
      </c>
      <c r="AA1240" s="14">
        <f t="shared" si="392"/>
        <v>5.9483361073244811E-3</v>
      </c>
      <c r="AB1240" s="13">
        <v>305.58621199999999</v>
      </c>
      <c r="AC1240" s="14">
        <f t="shared" si="393"/>
        <v>-6.4382649124559155E-3</v>
      </c>
      <c r="AD1240" s="13">
        <v>291.41653400000001</v>
      </c>
      <c r="AE1240" s="14">
        <f t="shared" si="394"/>
        <v>1.6422615957492059E-2</v>
      </c>
      <c r="AF1240" s="13">
        <v>187.791382</v>
      </c>
      <c r="AG1240" s="14">
        <f t="shared" si="395"/>
        <v>-4.7355351254223521E-3</v>
      </c>
      <c r="AH1240" s="13">
        <v>36.231358</v>
      </c>
      <c r="AI1240" s="14">
        <f t="shared" si="396"/>
        <v>4.6765204278877981E-3</v>
      </c>
      <c r="AJ1240" s="13">
        <v>151.41949500000001</v>
      </c>
      <c r="AK1240" s="14">
        <f t="shared" si="397"/>
        <v>-4.6784999275722994E-3</v>
      </c>
      <c r="AL1240" s="13">
        <v>75.519997000000004</v>
      </c>
      <c r="AM1240" s="14">
        <f t="shared" si="398"/>
        <v>7.3362143879391883E-3</v>
      </c>
      <c r="AN1240" s="13">
        <v>229.996307</v>
      </c>
      <c r="AO1240" s="14">
        <f t="shared" si="399"/>
        <v>1.9414582866514873E-3</v>
      </c>
    </row>
    <row r="1241" spans="1:41" x14ac:dyDescent="0.2">
      <c r="A1241" s="50">
        <v>45055</v>
      </c>
      <c r="B1241" s="49">
        <v>170.626587</v>
      </c>
      <c r="C1241" s="14">
        <f t="shared" si="380"/>
        <v>-9.9711298952099847E-3</v>
      </c>
      <c r="D1241" s="13">
        <v>106.620003</v>
      </c>
      <c r="E1241" s="14">
        <f t="shared" si="381"/>
        <v>7.464811349053857E-3</v>
      </c>
      <c r="F1241" s="13">
        <v>324.86999500000002</v>
      </c>
      <c r="G1241" s="14">
        <f t="shared" si="382"/>
        <v>-3.8940943815188866E-3</v>
      </c>
      <c r="H1241" s="13">
        <v>38.543827</v>
      </c>
      <c r="I1241" s="14">
        <f t="shared" si="383"/>
        <v>-2.3897350939625861E-2</v>
      </c>
      <c r="J1241" s="13">
        <v>45.067805999999997</v>
      </c>
      <c r="K1241" s="14">
        <f t="shared" si="384"/>
        <v>2.8052322146716602E-3</v>
      </c>
      <c r="L1241" s="13">
        <v>101.848068</v>
      </c>
      <c r="M1241" s="14">
        <f t="shared" si="385"/>
        <v>-7.6721019076655406E-3</v>
      </c>
      <c r="N1241" s="13">
        <v>107.349998</v>
      </c>
      <c r="O1241" s="14">
        <f t="shared" si="386"/>
        <v>-3.8971792863649046E-3</v>
      </c>
      <c r="P1241" s="13">
        <v>281.113068</v>
      </c>
      <c r="Q1241" s="14">
        <f t="shared" si="387"/>
        <v>9.2038305873320958E-3</v>
      </c>
      <c r="R1241" s="13">
        <v>29.685862</v>
      </c>
      <c r="S1241" s="14">
        <f t="shared" si="388"/>
        <v>-2.1774338114532665E-2</v>
      </c>
      <c r="T1241" s="13">
        <v>154.99189799999999</v>
      </c>
      <c r="U1241" s="14">
        <f t="shared" si="389"/>
        <v>-7.7629006560362424E-3</v>
      </c>
      <c r="V1241" s="13">
        <v>61.431247999999997</v>
      </c>
      <c r="W1241" s="14">
        <f t="shared" si="390"/>
        <v>-8.2915986424704213E-3</v>
      </c>
      <c r="X1241" s="13">
        <v>380.70532200000002</v>
      </c>
      <c r="Y1241" s="14">
        <f t="shared" si="391"/>
        <v>-6.6665467307867043E-3</v>
      </c>
      <c r="Z1241" s="13">
        <v>114.302818</v>
      </c>
      <c r="AA1241" s="14">
        <f t="shared" si="392"/>
        <v>-8.0249153003906226E-3</v>
      </c>
      <c r="AB1241" s="13">
        <v>303.952606</v>
      </c>
      <c r="AC1241" s="14">
        <f t="shared" si="393"/>
        <v>-5.3458105629451413E-3</v>
      </c>
      <c r="AD1241" s="13">
        <v>285.61837800000001</v>
      </c>
      <c r="AE1241" s="14">
        <f t="shared" si="394"/>
        <v>-1.9896455154462922E-2</v>
      </c>
      <c r="AF1241" s="13">
        <v>188.55865499999999</v>
      </c>
      <c r="AG1241" s="14">
        <f t="shared" si="395"/>
        <v>4.0857732225432208E-3</v>
      </c>
      <c r="AH1241" s="13">
        <v>36.053336999999999</v>
      </c>
      <c r="AI1241" s="14">
        <f t="shared" si="396"/>
        <v>-4.9134509393768955E-3</v>
      </c>
      <c r="AJ1241" s="13">
        <v>149.86921699999999</v>
      </c>
      <c r="AK1241" s="14">
        <f t="shared" si="397"/>
        <v>-1.0238298575754867E-2</v>
      </c>
      <c r="AL1241" s="13">
        <v>65.904999000000004</v>
      </c>
      <c r="AM1241" s="14">
        <f t="shared" si="398"/>
        <v>-0.12731724552372536</v>
      </c>
      <c r="AN1241" s="13">
        <v>231.016403</v>
      </c>
      <c r="AO1241" s="14">
        <f t="shared" si="399"/>
        <v>4.4352712150286244E-3</v>
      </c>
    </row>
    <row r="1242" spans="1:41" x14ac:dyDescent="0.2">
      <c r="A1242" s="50">
        <v>45056</v>
      </c>
      <c r="B1242" s="49">
        <v>172.404663</v>
      </c>
      <c r="C1242" s="14">
        <f t="shared" si="380"/>
        <v>1.0420861316296604E-2</v>
      </c>
      <c r="D1242" s="13">
        <v>110.19000200000001</v>
      </c>
      <c r="E1242" s="14">
        <f t="shared" si="381"/>
        <v>3.3483388665821012E-2</v>
      </c>
      <c r="F1242" s="13">
        <v>322.98998999999998</v>
      </c>
      <c r="G1242" s="14">
        <f t="shared" si="382"/>
        <v>-5.7869456365153837E-3</v>
      </c>
      <c r="H1242" s="13">
        <v>38.777309000000002</v>
      </c>
      <c r="I1242" s="14">
        <f t="shared" si="383"/>
        <v>6.0575718129909362E-3</v>
      </c>
      <c r="J1242" s="13">
        <v>45.300570999999998</v>
      </c>
      <c r="K1242" s="14">
        <f t="shared" si="384"/>
        <v>5.1647732751844977E-3</v>
      </c>
      <c r="L1242" s="13">
        <v>100.811447</v>
      </c>
      <c r="M1242" s="14">
        <f t="shared" si="385"/>
        <v>-1.017811157694215E-2</v>
      </c>
      <c r="N1242" s="13">
        <v>111.75</v>
      </c>
      <c r="O1242" s="14">
        <f t="shared" si="386"/>
        <v>4.0987443707264815E-2</v>
      </c>
      <c r="P1242" s="13">
        <v>279.61352499999998</v>
      </c>
      <c r="Q1242" s="14">
        <f t="shared" si="387"/>
        <v>-5.3343055542335316E-3</v>
      </c>
      <c r="R1242" s="13">
        <v>29.557644</v>
      </c>
      <c r="S1242" s="14">
        <f t="shared" si="388"/>
        <v>-4.3191604138024253E-3</v>
      </c>
      <c r="T1242" s="13">
        <v>155.56930500000001</v>
      </c>
      <c r="U1242" s="14">
        <f t="shared" si="389"/>
        <v>3.7254011819380928E-3</v>
      </c>
      <c r="V1242" s="13">
        <v>61.537849000000001</v>
      </c>
      <c r="W1242" s="14">
        <f t="shared" si="390"/>
        <v>1.7352895060833706E-3</v>
      </c>
      <c r="X1242" s="13">
        <v>380.30767800000001</v>
      </c>
      <c r="Y1242" s="14">
        <f t="shared" si="391"/>
        <v>-1.0444928847094248E-3</v>
      </c>
      <c r="Z1242" s="13">
        <v>114.7603</v>
      </c>
      <c r="AA1242" s="14">
        <f t="shared" si="392"/>
        <v>4.0023685155339273E-3</v>
      </c>
      <c r="AB1242" s="13">
        <v>309.2099</v>
      </c>
      <c r="AC1242" s="14">
        <f t="shared" si="393"/>
        <v>1.7296426798854236E-2</v>
      </c>
      <c r="AD1242" s="13">
        <v>288.757385</v>
      </c>
      <c r="AE1242" s="14">
        <f t="shared" si="394"/>
        <v>1.0990213661951298E-2</v>
      </c>
      <c r="AF1242" s="13">
        <v>188.68490600000001</v>
      </c>
      <c r="AG1242" s="14">
        <f t="shared" si="395"/>
        <v>6.695582337497008E-4</v>
      </c>
      <c r="AH1242" s="13">
        <v>35.884692999999999</v>
      </c>
      <c r="AI1242" s="14">
        <f t="shared" si="396"/>
        <v>-4.6776252639250115E-3</v>
      </c>
      <c r="AJ1242" s="13">
        <v>150.181229</v>
      </c>
      <c r="AK1242" s="14">
        <f t="shared" si="397"/>
        <v>2.0818951766459204E-3</v>
      </c>
      <c r="AL1242" s="13">
        <v>63.380001</v>
      </c>
      <c r="AM1242" s="14">
        <f t="shared" si="398"/>
        <v>-3.8312693093281225E-2</v>
      </c>
      <c r="AN1242" s="13">
        <v>229.04556299999999</v>
      </c>
      <c r="AO1242" s="14">
        <f t="shared" si="399"/>
        <v>-8.5311691049055893E-3</v>
      </c>
    </row>
    <row r="1243" spans="1:41" x14ac:dyDescent="0.2">
      <c r="A1243" s="50">
        <v>45057</v>
      </c>
      <c r="B1243" s="49">
        <v>172.59339900000001</v>
      </c>
      <c r="C1243" s="14">
        <f t="shared" si="380"/>
        <v>1.0947267708183439E-3</v>
      </c>
      <c r="D1243" s="13">
        <v>112.18</v>
      </c>
      <c r="E1243" s="14">
        <f t="shared" si="381"/>
        <v>1.8059696559402871E-2</v>
      </c>
      <c r="F1243" s="13">
        <v>322.64001500000001</v>
      </c>
      <c r="G1243" s="14">
        <f t="shared" si="382"/>
        <v>-1.0835475117974003E-3</v>
      </c>
      <c r="H1243" s="13">
        <v>39.273453000000003</v>
      </c>
      <c r="I1243" s="14">
        <f t="shared" si="383"/>
        <v>1.2794699085488359E-2</v>
      </c>
      <c r="J1243" s="13">
        <v>44.970824999999998</v>
      </c>
      <c r="K1243" s="14">
        <f t="shared" si="384"/>
        <v>-7.2790693962775377E-3</v>
      </c>
      <c r="L1243" s="13">
        <v>92.010124000000005</v>
      </c>
      <c r="M1243" s="14">
        <f t="shared" si="385"/>
        <v>-8.7304797837094772E-2</v>
      </c>
      <c r="N1243" s="13">
        <v>116.57</v>
      </c>
      <c r="O1243" s="14">
        <f t="shared" si="386"/>
        <v>4.3131991051454044E-2</v>
      </c>
      <c r="P1243" s="13">
        <v>278.31716899999998</v>
      </c>
      <c r="Q1243" s="14">
        <f t="shared" si="387"/>
        <v>-4.6362421131095344E-3</v>
      </c>
      <c r="R1243" s="13">
        <v>28.462918999999999</v>
      </c>
      <c r="S1243" s="14">
        <f t="shared" si="388"/>
        <v>-3.7036950576981087E-2</v>
      </c>
      <c r="T1243" s="13">
        <v>154.93414300000001</v>
      </c>
      <c r="U1243" s="14">
        <f t="shared" si="389"/>
        <v>-4.0828234078695846E-3</v>
      </c>
      <c r="V1243" s="13">
        <v>61.886726000000003</v>
      </c>
      <c r="W1243" s="14">
        <f t="shared" si="390"/>
        <v>5.6693076808713716E-3</v>
      </c>
      <c r="X1243" s="13">
        <v>381.15267899999998</v>
      </c>
      <c r="Y1243" s="14">
        <f t="shared" si="391"/>
        <v>2.2218878263087216E-3</v>
      </c>
      <c r="Z1243" s="13">
        <v>114.419617</v>
      </c>
      <c r="AA1243" s="14">
        <f t="shared" si="392"/>
        <v>-2.968648565749632E-3</v>
      </c>
      <c r="AB1243" s="13">
        <v>307.03173800000002</v>
      </c>
      <c r="AC1243" s="14">
        <f t="shared" si="393"/>
        <v>-7.044282864164364E-3</v>
      </c>
      <c r="AD1243" s="13">
        <v>285.68838499999998</v>
      </c>
      <c r="AE1243" s="14">
        <f t="shared" si="394"/>
        <v>-1.0628299601757485E-2</v>
      </c>
      <c r="AF1243" s="13">
        <v>189.724152</v>
      </c>
      <c r="AG1243" s="14">
        <f t="shared" si="395"/>
        <v>5.5078385549292008E-3</v>
      </c>
      <c r="AH1243" s="13">
        <v>35.591102999999997</v>
      </c>
      <c r="AI1243" s="14">
        <f t="shared" si="396"/>
        <v>-8.1814828400510464E-3</v>
      </c>
      <c r="AJ1243" s="13">
        <v>150.53222700000001</v>
      </c>
      <c r="AK1243" s="14">
        <f t="shared" si="397"/>
        <v>2.3371629220054757E-3</v>
      </c>
      <c r="AL1243" s="13">
        <v>64.180000000000007</v>
      </c>
      <c r="AM1243" s="14">
        <f t="shared" si="398"/>
        <v>1.2622262344237134E-2</v>
      </c>
      <c r="AN1243" s="13">
        <v>229.23408499999999</v>
      </c>
      <c r="AO1243" s="14">
        <f t="shared" si="399"/>
        <v>8.2307641122048025E-4</v>
      </c>
    </row>
    <row r="1244" spans="1:41" x14ac:dyDescent="0.2">
      <c r="A1244" s="50">
        <v>45058</v>
      </c>
      <c r="B1244" s="49">
        <v>171.65837099999999</v>
      </c>
      <c r="C1244" s="14">
        <f t="shared" si="380"/>
        <v>-5.4175188936398389E-3</v>
      </c>
      <c r="D1244" s="13">
        <v>110.260002</v>
      </c>
      <c r="E1244" s="14">
        <f t="shared" si="381"/>
        <v>-1.7115332501337233E-2</v>
      </c>
      <c r="F1244" s="13">
        <v>322.48998999999998</v>
      </c>
      <c r="G1244" s="14">
        <f t="shared" si="382"/>
        <v>-4.6499191986471011E-4</v>
      </c>
      <c r="H1244" s="13">
        <v>39.117798000000001</v>
      </c>
      <c r="I1244" s="14">
        <f t="shared" si="383"/>
        <v>-3.9633642603313923E-3</v>
      </c>
      <c r="J1244" s="13">
        <v>45.300570999999998</v>
      </c>
      <c r="K1244" s="14">
        <f t="shared" si="384"/>
        <v>7.3324427559422478E-3</v>
      </c>
      <c r="L1244" s="13">
        <v>91.69117</v>
      </c>
      <c r="M1244" s="14">
        <f t="shared" si="385"/>
        <v>-3.4665098375479264E-3</v>
      </c>
      <c r="N1244" s="13">
        <v>117.510002</v>
      </c>
      <c r="O1244" s="14">
        <f t="shared" si="386"/>
        <v>8.0638414686455828E-3</v>
      </c>
      <c r="P1244" s="13">
        <v>281.00662199999999</v>
      </c>
      <c r="Q1244" s="14">
        <f t="shared" si="387"/>
        <v>9.6632665877685042E-3</v>
      </c>
      <c r="R1244" s="13">
        <v>28.551683000000001</v>
      </c>
      <c r="S1244" s="14">
        <f t="shared" si="388"/>
        <v>3.1185838669605115E-3</v>
      </c>
      <c r="T1244" s="13">
        <v>154.73204000000001</v>
      </c>
      <c r="U1244" s="14">
        <f t="shared" si="389"/>
        <v>-1.3044445600347565E-3</v>
      </c>
      <c r="V1244" s="13">
        <v>62.129002</v>
      </c>
      <c r="W1244" s="14">
        <f t="shared" si="390"/>
        <v>3.9148298134239479E-3</v>
      </c>
      <c r="X1244" s="13">
        <v>379.691284</v>
      </c>
      <c r="Y1244" s="14">
        <f t="shared" si="391"/>
        <v>-3.8341459486369578E-3</v>
      </c>
      <c r="Z1244" s="13">
        <v>114.02053100000001</v>
      </c>
      <c r="AA1244" s="14">
        <f t="shared" si="392"/>
        <v>-3.4879158877100247E-3</v>
      </c>
      <c r="AB1244" s="13">
        <v>305.903076</v>
      </c>
      <c r="AC1244" s="14">
        <f t="shared" si="393"/>
        <v>-3.6760434193289226E-3</v>
      </c>
      <c r="AD1244" s="13">
        <v>283.30911300000002</v>
      </c>
      <c r="AE1244" s="14">
        <f t="shared" si="394"/>
        <v>-8.3282069727824704E-3</v>
      </c>
      <c r="AF1244" s="13">
        <v>190.48175000000001</v>
      </c>
      <c r="AG1244" s="14">
        <f t="shared" si="395"/>
        <v>3.9931552836773854E-3</v>
      </c>
      <c r="AH1244" s="13">
        <v>35.373263999999999</v>
      </c>
      <c r="AI1244" s="14">
        <f t="shared" si="396"/>
        <v>-6.120602668593822E-3</v>
      </c>
      <c r="AJ1244" s="13">
        <v>152.06300400000001</v>
      </c>
      <c r="AK1244" s="14">
        <f t="shared" si="397"/>
        <v>1.0169098209116489E-2</v>
      </c>
      <c r="AL1244" s="13">
        <v>61.689999</v>
      </c>
      <c r="AM1244" s="14">
        <f t="shared" si="398"/>
        <v>-3.8797148644437618E-2</v>
      </c>
      <c r="AN1244" s="13">
        <v>229.60127299999999</v>
      </c>
      <c r="AO1244" s="14">
        <f t="shared" si="399"/>
        <v>1.6018036759237742E-3</v>
      </c>
    </row>
    <row r="1245" spans="1:41" x14ac:dyDescent="0.2">
      <c r="A1245" s="50">
        <v>45061</v>
      </c>
      <c r="B1245" s="49">
        <v>171.161011</v>
      </c>
      <c r="C1245" s="14">
        <f t="shared" si="380"/>
        <v>-2.8973827323572898E-3</v>
      </c>
      <c r="D1245" s="13">
        <v>111.199997</v>
      </c>
      <c r="E1245" s="14">
        <f t="shared" si="381"/>
        <v>8.5252583253172531E-3</v>
      </c>
      <c r="F1245" s="13">
        <v>323.52999899999998</v>
      </c>
      <c r="G1245" s="14">
        <f t="shared" si="382"/>
        <v>3.2249342064849529E-3</v>
      </c>
      <c r="H1245" s="13">
        <v>39.108066999999998</v>
      </c>
      <c r="I1245" s="14">
        <f t="shared" si="383"/>
        <v>-2.4876144613261708E-4</v>
      </c>
      <c r="J1245" s="13">
        <v>45.678798999999998</v>
      </c>
      <c r="K1245" s="14">
        <f t="shared" si="384"/>
        <v>8.349298731797461E-3</v>
      </c>
      <c r="L1245" s="13">
        <v>92.558341999999996</v>
      </c>
      <c r="M1245" s="14">
        <f t="shared" si="385"/>
        <v>9.4575300980452859E-3</v>
      </c>
      <c r="N1245" s="13">
        <v>116.510002</v>
      </c>
      <c r="O1245" s="14">
        <f t="shared" si="386"/>
        <v>-8.5099139050308636E-3</v>
      </c>
      <c r="P1245" s="13">
        <v>279.13952599999999</v>
      </c>
      <c r="Q1245" s="14">
        <f t="shared" si="387"/>
        <v>-6.6443131720931303E-3</v>
      </c>
      <c r="R1245" s="13">
        <v>29.389986</v>
      </c>
      <c r="S1245" s="14">
        <f t="shared" si="388"/>
        <v>2.9360896168537653E-2</v>
      </c>
      <c r="T1245" s="13">
        <v>153.54830899999999</v>
      </c>
      <c r="U1245" s="14">
        <f t="shared" si="389"/>
        <v>-7.6501996612984291E-3</v>
      </c>
      <c r="V1245" s="13">
        <v>61.964252000000002</v>
      </c>
      <c r="W1245" s="14">
        <f t="shared" si="390"/>
        <v>-2.6517406476286309E-3</v>
      </c>
      <c r="X1245" s="13">
        <v>381.17254600000001</v>
      </c>
      <c r="Y1245" s="14">
        <f t="shared" si="391"/>
        <v>3.9012272928551361E-3</v>
      </c>
      <c r="Z1245" s="13">
        <v>113.27104199999999</v>
      </c>
      <c r="AA1245" s="14">
        <f t="shared" si="392"/>
        <v>-6.5732810874210568E-3</v>
      </c>
      <c r="AB1245" s="13">
        <v>306.388214</v>
      </c>
      <c r="AC1245" s="14">
        <f t="shared" si="393"/>
        <v>1.5859206332400344E-3</v>
      </c>
      <c r="AD1245" s="13">
        <v>289.437164</v>
      </c>
      <c r="AE1245" s="14">
        <f t="shared" si="394"/>
        <v>2.1630264325454229E-2</v>
      </c>
      <c r="AF1245" s="13">
        <v>188.68490600000001</v>
      </c>
      <c r="AG1245" s="14">
        <f t="shared" si="395"/>
        <v>-9.4331556697688779E-3</v>
      </c>
      <c r="AH1245" s="13">
        <v>35.193325000000002</v>
      </c>
      <c r="AI1245" s="14">
        <f t="shared" si="396"/>
        <v>-5.0868644748190972E-3</v>
      </c>
      <c r="AJ1245" s="13">
        <v>152.11172500000001</v>
      </c>
      <c r="AK1245" s="14">
        <f t="shared" si="397"/>
        <v>3.2040008889988592E-4</v>
      </c>
      <c r="AL1245" s="13">
        <v>62.25</v>
      </c>
      <c r="AM1245" s="14">
        <f t="shared" si="398"/>
        <v>9.0776626532285132E-3</v>
      </c>
      <c r="AN1245" s="13">
        <v>231.02024800000001</v>
      </c>
      <c r="AO1245" s="14">
        <f t="shared" si="399"/>
        <v>6.1801704383408484E-3</v>
      </c>
    </row>
    <row r="1246" spans="1:41" x14ac:dyDescent="0.2">
      <c r="A1246" s="50">
        <v>45062</v>
      </c>
      <c r="B1246" s="49">
        <v>171.161011</v>
      </c>
      <c r="C1246" s="14">
        <f t="shared" si="380"/>
        <v>0</v>
      </c>
      <c r="D1246" s="13">
        <v>113.400002</v>
      </c>
      <c r="E1246" s="14">
        <f t="shared" si="381"/>
        <v>1.978421815964615E-2</v>
      </c>
      <c r="F1246" s="13">
        <v>323.75</v>
      </c>
      <c r="G1246" s="14">
        <f t="shared" si="382"/>
        <v>6.8000185664396362E-4</v>
      </c>
      <c r="H1246" s="13">
        <v>38.660567999999998</v>
      </c>
      <c r="I1246" s="14">
        <f t="shared" si="383"/>
        <v>-1.1442626402373701E-2</v>
      </c>
      <c r="J1246" s="13">
        <v>45.50423</v>
      </c>
      <c r="K1246" s="14">
        <f t="shared" si="384"/>
        <v>-3.8216635249100905E-3</v>
      </c>
      <c r="L1246" s="13">
        <v>90.684455999999997</v>
      </c>
      <c r="M1246" s="14">
        <f t="shared" si="385"/>
        <v>-2.0245457724383131E-2</v>
      </c>
      <c r="N1246" s="13">
        <v>119.510002</v>
      </c>
      <c r="O1246" s="14">
        <f t="shared" si="386"/>
        <v>2.5748862316558929E-2</v>
      </c>
      <c r="P1246" s="13">
        <v>273.131775</v>
      </c>
      <c r="Q1246" s="14">
        <f t="shared" si="387"/>
        <v>-2.1522394503170394E-2</v>
      </c>
      <c r="R1246" s="13">
        <v>28.817965999999998</v>
      </c>
      <c r="S1246" s="14">
        <f t="shared" si="388"/>
        <v>-1.9463091952476641E-2</v>
      </c>
      <c r="T1246" s="13">
        <v>153.34622200000001</v>
      </c>
      <c r="U1246" s="14">
        <f t="shared" si="389"/>
        <v>-1.3161134845188771E-3</v>
      </c>
      <c r="V1246" s="13">
        <v>61.266502000000003</v>
      </c>
      <c r="W1246" s="14">
        <f t="shared" si="390"/>
        <v>-1.1260524858752397E-2</v>
      </c>
      <c r="X1246" s="13">
        <v>378.02108800000002</v>
      </c>
      <c r="Y1246" s="14">
        <f t="shared" si="391"/>
        <v>-8.2677990140453961E-3</v>
      </c>
      <c r="Z1246" s="13">
        <v>112.98876199999999</v>
      </c>
      <c r="AA1246" s="14">
        <f t="shared" si="392"/>
        <v>-2.4920756003992128E-3</v>
      </c>
      <c r="AB1246" s="13">
        <v>308.645599</v>
      </c>
      <c r="AC1246" s="14">
        <f t="shared" si="393"/>
        <v>7.367727924416867E-3</v>
      </c>
      <c r="AD1246" s="13">
        <v>292.03634599999998</v>
      </c>
      <c r="AE1246" s="14">
        <f t="shared" si="394"/>
        <v>8.9801253027754768E-3</v>
      </c>
      <c r="AF1246" s="13">
        <v>187.86906400000001</v>
      </c>
      <c r="AG1246" s="14">
        <f t="shared" si="395"/>
        <v>-4.3238328772308154E-3</v>
      </c>
      <c r="AH1246" s="13">
        <v>35.051262000000001</v>
      </c>
      <c r="AI1246" s="14">
        <f t="shared" si="396"/>
        <v>-4.036646153780632E-3</v>
      </c>
      <c r="AJ1246" s="13">
        <v>151.84849500000001</v>
      </c>
      <c r="AK1246" s="14">
        <f t="shared" si="397"/>
        <v>-1.7305043381763419E-3</v>
      </c>
      <c r="AL1246" s="13">
        <v>60.799999</v>
      </c>
      <c r="AM1246" s="14">
        <f t="shared" si="398"/>
        <v>-2.3293188755020067E-2</v>
      </c>
      <c r="AN1246" s="13">
        <v>228.69824199999999</v>
      </c>
      <c r="AO1246" s="14">
        <f t="shared" si="399"/>
        <v>-1.0051093010687184E-2</v>
      </c>
    </row>
    <row r="1247" spans="1:41" x14ac:dyDescent="0.2">
      <c r="A1247" s="50">
        <v>45063</v>
      </c>
      <c r="B1247" s="49">
        <v>171.77773999999999</v>
      </c>
      <c r="C1247" s="14">
        <f t="shared" si="380"/>
        <v>3.6032096117963874E-3</v>
      </c>
      <c r="D1247" s="13">
        <v>115.5</v>
      </c>
      <c r="E1247" s="14">
        <f t="shared" si="381"/>
        <v>1.85185005552293E-2</v>
      </c>
      <c r="F1247" s="13">
        <v>327.39001500000001</v>
      </c>
      <c r="G1247" s="14">
        <f t="shared" si="382"/>
        <v>1.1243289575289639E-2</v>
      </c>
      <c r="H1247" s="13">
        <v>39.195628999999997</v>
      </c>
      <c r="I1247" s="14">
        <f t="shared" si="383"/>
        <v>1.3839967379682516E-2</v>
      </c>
      <c r="J1247" s="13">
        <v>46.192805999999997</v>
      </c>
      <c r="K1247" s="14">
        <f t="shared" si="384"/>
        <v>1.5132131672154436E-2</v>
      </c>
      <c r="L1247" s="13">
        <v>92.468636000000004</v>
      </c>
      <c r="M1247" s="14">
        <f t="shared" si="385"/>
        <v>1.9674595610961187E-2</v>
      </c>
      <c r="N1247" s="13">
        <v>120.839996</v>
      </c>
      <c r="O1247" s="14">
        <f t="shared" si="386"/>
        <v>1.1128725443415144E-2</v>
      </c>
      <c r="P1247" s="13">
        <v>282.864105</v>
      </c>
      <c r="Q1247" s="14">
        <f t="shared" si="387"/>
        <v>3.563236097301381E-2</v>
      </c>
      <c r="R1247" s="13">
        <v>28.472781999999999</v>
      </c>
      <c r="S1247" s="14">
        <f t="shared" si="388"/>
        <v>-1.1978083394227013E-2</v>
      </c>
      <c r="T1247" s="13">
        <v>153.009399</v>
      </c>
      <c r="U1247" s="14">
        <f t="shared" si="389"/>
        <v>-2.1964871100639272E-3</v>
      </c>
      <c r="V1247" s="13">
        <v>61.198666000000003</v>
      </c>
      <c r="W1247" s="14">
        <f t="shared" si="390"/>
        <v>-1.1072282207330586E-3</v>
      </c>
      <c r="X1247" s="13">
        <v>384.74160799999999</v>
      </c>
      <c r="Y1247" s="14">
        <f t="shared" si="391"/>
        <v>1.7778161624676159E-2</v>
      </c>
      <c r="Z1247" s="13">
        <v>111.703918</v>
      </c>
      <c r="AA1247" s="14">
        <f t="shared" si="392"/>
        <v>-1.1371431788941955E-2</v>
      </c>
      <c r="AB1247" s="13">
        <v>311.56274400000001</v>
      </c>
      <c r="AC1247" s="14">
        <f t="shared" si="393"/>
        <v>9.4514388329249854E-3</v>
      </c>
      <c r="AD1247" s="13">
        <v>301.68322799999999</v>
      </c>
      <c r="AE1247" s="14">
        <f t="shared" si="394"/>
        <v>3.3033155400458369E-2</v>
      </c>
      <c r="AF1247" s="13">
        <v>186.53845200000001</v>
      </c>
      <c r="AG1247" s="14">
        <f t="shared" si="395"/>
        <v>-7.0826562482900757E-3</v>
      </c>
      <c r="AH1247" s="13">
        <v>34.805022999999998</v>
      </c>
      <c r="AI1247" s="14">
        <f t="shared" si="396"/>
        <v>-7.0251108219727687E-3</v>
      </c>
      <c r="AJ1247" s="13">
        <v>151.20498699999999</v>
      </c>
      <c r="AK1247" s="14">
        <f t="shared" si="397"/>
        <v>-4.2378292916240845E-3</v>
      </c>
      <c r="AL1247" s="13">
        <v>61.459999000000003</v>
      </c>
      <c r="AM1247" s="14">
        <f t="shared" si="398"/>
        <v>1.0855263336435383E-2</v>
      </c>
      <c r="AN1247" s="13">
        <v>230.861481</v>
      </c>
      <c r="AO1247" s="14">
        <f t="shared" si="399"/>
        <v>9.4589227319028524E-3</v>
      </c>
    </row>
    <row r="1248" spans="1:41" x14ac:dyDescent="0.2">
      <c r="A1248" s="50">
        <v>45064</v>
      </c>
      <c r="B1248" s="49">
        <v>174.125259</v>
      </c>
      <c r="C1248" s="14">
        <f t="shared" si="380"/>
        <v>1.3666025644533564E-2</v>
      </c>
      <c r="D1248" s="13">
        <v>118.150002</v>
      </c>
      <c r="E1248" s="14">
        <f t="shared" si="381"/>
        <v>2.2943740259740331E-2</v>
      </c>
      <c r="F1248" s="13">
        <v>329.76001000000002</v>
      </c>
      <c r="G1248" s="14">
        <f t="shared" si="382"/>
        <v>7.2390570616518435E-3</v>
      </c>
      <c r="H1248" s="13">
        <v>40.187922999999998</v>
      </c>
      <c r="I1248" s="14">
        <f t="shared" si="383"/>
        <v>2.5316445361803108E-2</v>
      </c>
      <c r="J1248" s="13">
        <v>46.745609000000002</v>
      </c>
      <c r="K1248" s="14">
        <f t="shared" si="384"/>
        <v>1.1967296379440606E-2</v>
      </c>
      <c r="L1248" s="13">
        <v>93.455421000000001</v>
      </c>
      <c r="M1248" s="14">
        <f t="shared" si="385"/>
        <v>1.0671564356156349E-2</v>
      </c>
      <c r="N1248" s="13">
        <v>122.83000199999999</v>
      </c>
      <c r="O1248" s="14">
        <f t="shared" si="386"/>
        <v>1.6468107132343812E-2</v>
      </c>
      <c r="P1248" s="13">
        <v>285.54382299999997</v>
      </c>
      <c r="Q1248" s="14">
        <f t="shared" si="387"/>
        <v>9.4735173273399198E-3</v>
      </c>
      <c r="R1248" s="13">
        <v>29.271639</v>
      </c>
      <c r="S1248" s="14">
        <f t="shared" si="388"/>
        <v>2.8056864973714291E-2</v>
      </c>
      <c r="T1248" s="13">
        <v>152.51857000000001</v>
      </c>
      <c r="U1248" s="14">
        <f t="shared" si="389"/>
        <v>-3.2078356179935374E-3</v>
      </c>
      <c r="V1248" s="13">
        <v>60.859478000000003</v>
      </c>
      <c r="W1248" s="14">
        <f t="shared" si="390"/>
        <v>-5.5424083917123834E-3</v>
      </c>
      <c r="X1248" s="13">
        <v>389.73230000000001</v>
      </c>
      <c r="Y1248" s="14">
        <f t="shared" si="391"/>
        <v>1.297154218890717E-2</v>
      </c>
      <c r="Z1248" s="13">
        <v>110.96414900000001</v>
      </c>
      <c r="AA1248" s="14">
        <f t="shared" si="392"/>
        <v>-6.6225877591866711E-3</v>
      </c>
      <c r="AB1248" s="13">
        <v>316.04766799999999</v>
      </c>
      <c r="AC1248" s="14">
        <f t="shared" si="393"/>
        <v>1.4394930351492752E-2</v>
      </c>
      <c r="AD1248" s="13">
        <v>316.67843599999998</v>
      </c>
      <c r="AE1248" s="14">
        <f t="shared" si="394"/>
        <v>4.9705143038313082E-2</v>
      </c>
      <c r="AF1248" s="13">
        <v>186.052841</v>
      </c>
      <c r="AG1248" s="14">
        <f t="shared" si="395"/>
        <v>-2.6032755970335497E-3</v>
      </c>
      <c r="AH1248" s="13">
        <v>34.549315999999997</v>
      </c>
      <c r="AI1248" s="14">
        <f t="shared" si="396"/>
        <v>-7.346841862451936E-3</v>
      </c>
      <c r="AJ1248" s="13">
        <v>148.71868900000001</v>
      </c>
      <c r="AK1248" s="14">
        <f t="shared" si="397"/>
        <v>-1.6443227497516144E-2</v>
      </c>
      <c r="AL1248" s="13">
        <v>61.27</v>
      </c>
      <c r="AM1248" s="14">
        <f t="shared" si="398"/>
        <v>-3.0914253675793368E-3</v>
      </c>
      <c r="AN1248" s="13">
        <v>231.80419900000001</v>
      </c>
      <c r="AO1248" s="14">
        <f t="shared" si="399"/>
        <v>4.0834789585362241E-3</v>
      </c>
    </row>
    <row r="1249" spans="1:41" x14ac:dyDescent="0.2">
      <c r="A1249" s="50">
        <v>45065</v>
      </c>
      <c r="B1249" s="49">
        <v>174.23469499999999</v>
      </c>
      <c r="C1249" s="14">
        <f t="shared" si="380"/>
        <v>6.2849009172172288E-4</v>
      </c>
      <c r="D1249" s="13">
        <v>116.25</v>
      </c>
      <c r="E1249" s="14">
        <f t="shared" si="381"/>
        <v>-1.6081269300359358E-2</v>
      </c>
      <c r="F1249" s="13">
        <v>330.39001500000001</v>
      </c>
      <c r="G1249" s="14">
        <f t="shared" si="382"/>
        <v>1.9104954539514996E-3</v>
      </c>
      <c r="H1249" s="13">
        <v>40.061450999999998</v>
      </c>
      <c r="I1249" s="14">
        <f t="shared" si="383"/>
        <v>-3.1470150870946956E-3</v>
      </c>
      <c r="J1249" s="13">
        <v>47.647545000000001</v>
      </c>
      <c r="K1249" s="14">
        <f t="shared" si="384"/>
        <v>1.9294560907314295E-2</v>
      </c>
      <c r="L1249" s="13">
        <v>91.053246000000001</v>
      </c>
      <c r="M1249" s="14">
        <f t="shared" si="385"/>
        <v>-2.5703966386283805E-2</v>
      </c>
      <c r="N1249" s="13">
        <v>122.760002</v>
      </c>
      <c r="O1249" s="14">
        <f t="shared" si="386"/>
        <v>-5.6989333925105967E-4</v>
      </c>
      <c r="P1249" s="13">
        <v>281.40325899999999</v>
      </c>
      <c r="Q1249" s="14">
        <f t="shared" si="387"/>
        <v>-1.4500625355849395E-2</v>
      </c>
      <c r="R1249" s="13">
        <v>29.518198000000002</v>
      </c>
      <c r="S1249" s="14">
        <f t="shared" si="388"/>
        <v>8.4231361284552442E-3</v>
      </c>
      <c r="T1249" s="13">
        <v>152.932388</v>
      </c>
      <c r="U1249" s="14">
        <f t="shared" si="389"/>
        <v>2.7132302643539941E-3</v>
      </c>
      <c r="V1249" s="13">
        <v>60.888556999999999</v>
      </c>
      <c r="W1249" s="14">
        <f t="shared" si="390"/>
        <v>4.7780560983445852E-4</v>
      </c>
      <c r="X1249" s="13">
        <v>383.31997699999999</v>
      </c>
      <c r="Y1249" s="14">
        <f t="shared" si="391"/>
        <v>-1.6453147455317452E-2</v>
      </c>
      <c r="Z1249" s="13">
        <v>112.414474</v>
      </c>
      <c r="AA1249" s="14">
        <f t="shared" si="392"/>
        <v>1.3070212434107775E-2</v>
      </c>
      <c r="AB1249" s="13">
        <v>315.86904900000002</v>
      </c>
      <c r="AC1249" s="14">
        <f t="shared" si="393"/>
        <v>-5.6516474597112509E-4</v>
      </c>
      <c r="AD1249" s="13">
        <v>312.53973400000001</v>
      </c>
      <c r="AE1249" s="14">
        <f t="shared" si="394"/>
        <v>-1.3069099532877493E-2</v>
      </c>
      <c r="AF1249" s="13">
        <v>186.324783</v>
      </c>
      <c r="AG1249" s="14">
        <f t="shared" si="395"/>
        <v>1.4616385245092012E-3</v>
      </c>
      <c r="AH1249" s="13">
        <v>34.823967000000003</v>
      </c>
      <c r="AI1249" s="14">
        <f t="shared" si="396"/>
        <v>7.9495350935459008E-3</v>
      </c>
      <c r="AJ1249" s="13">
        <v>149.34271200000001</v>
      </c>
      <c r="AK1249" s="14">
        <f t="shared" si="397"/>
        <v>4.1959958374835349E-3</v>
      </c>
      <c r="AL1249" s="13">
        <v>60.919998</v>
      </c>
      <c r="AM1249" s="14">
        <f t="shared" si="398"/>
        <v>-5.7124530765464421E-3</v>
      </c>
      <c r="AN1249" s="13">
        <v>231.51641799999999</v>
      </c>
      <c r="AO1249" s="14">
        <f t="shared" si="399"/>
        <v>-1.2414831191216447E-3</v>
      </c>
    </row>
    <row r="1250" spans="1:41" x14ac:dyDescent="0.2">
      <c r="A1250" s="50">
        <v>45068</v>
      </c>
      <c r="B1250" s="49">
        <v>173.27975499999999</v>
      </c>
      <c r="C1250" s="14">
        <f t="shared" si="380"/>
        <v>-5.4807683395089457E-3</v>
      </c>
      <c r="D1250" s="13">
        <v>115.010002</v>
      </c>
      <c r="E1250" s="14">
        <f t="shared" si="381"/>
        <v>-1.0666649462365618E-2</v>
      </c>
      <c r="F1250" s="13">
        <v>329.13000499999998</v>
      </c>
      <c r="G1250" s="14">
        <f t="shared" si="382"/>
        <v>-3.8137048421393871E-3</v>
      </c>
      <c r="H1250" s="13">
        <v>40.119822999999997</v>
      </c>
      <c r="I1250" s="14">
        <f t="shared" si="383"/>
        <v>1.4570615527629283E-3</v>
      </c>
      <c r="J1250" s="13">
        <v>47.346896999999998</v>
      </c>
      <c r="K1250" s="14">
        <f t="shared" si="384"/>
        <v>-6.3098319126411173E-3</v>
      </c>
      <c r="L1250" s="13">
        <v>91.521720999999999</v>
      </c>
      <c r="M1250" s="14">
        <f t="shared" si="385"/>
        <v>5.145066437280077E-3</v>
      </c>
      <c r="N1250" s="13">
        <v>125.050003</v>
      </c>
      <c r="O1250" s="14">
        <f t="shared" si="386"/>
        <v>1.8654292625378099E-2</v>
      </c>
      <c r="P1250" s="13">
        <v>281.19039900000001</v>
      </c>
      <c r="Q1250" s="14">
        <f t="shared" si="387"/>
        <v>-7.564233646631946E-4</v>
      </c>
      <c r="R1250" s="13">
        <v>29.863382000000001</v>
      </c>
      <c r="S1250" s="14">
        <f t="shared" si="388"/>
        <v>1.1693938769568479E-2</v>
      </c>
      <c r="T1250" s="13">
        <v>152.10818499999999</v>
      </c>
      <c r="U1250" s="14">
        <f t="shared" si="389"/>
        <v>-5.3893293028289824E-3</v>
      </c>
      <c r="V1250" s="13">
        <v>59.609336999999996</v>
      </c>
      <c r="W1250" s="14">
        <f t="shared" si="390"/>
        <v>-2.1009202106727631E-2</v>
      </c>
      <c r="X1250" s="13">
        <v>382.28604100000001</v>
      </c>
      <c r="Y1250" s="14">
        <f t="shared" si="391"/>
        <v>-2.697318329433096E-3</v>
      </c>
      <c r="Z1250" s="13">
        <v>111.441101</v>
      </c>
      <c r="AA1250" s="14">
        <f t="shared" si="392"/>
        <v>-8.6587871238004155E-3</v>
      </c>
      <c r="AB1250" s="13">
        <v>318.68701199999998</v>
      </c>
      <c r="AC1250" s="14">
        <f t="shared" si="393"/>
        <v>8.9213014346334329E-3</v>
      </c>
      <c r="AD1250" s="13">
        <v>311.660034</v>
      </c>
      <c r="AE1250" s="14">
        <f t="shared" si="394"/>
        <v>-2.814682116546563E-3</v>
      </c>
      <c r="AF1250" s="13">
        <v>181.27427700000001</v>
      </c>
      <c r="AG1250" s="14">
        <f t="shared" si="395"/>
        <v>-2.7105927180926748E-2</v>
      </c>
      <c r="AH1250" s="13">
        <v>36.699176999999999</v>
      </c>
      <c r="AI1250" s="14">
        <f t="shared" si="396"/>
        <v>5.3848259160135248E-2</v>
      </c>
      <c r="AJ1250" s="13">
        <v>145.43292199999999</v>
      </c>
      <c r="AK1250" s="14">
        <f t="shared" si="397"/>
        <v>-2.6179985267711037E-2</v>
      </c>
      <c r="AL1250" s="13">
        <v>63.029998999999997</v>
      </c>
      <c r="AM1250" s="14">
        <f t="shared" si="398"/>
        <v>3.4635605207997466E-2</v>
      </c>
      <c r="AN1250" s="13">
        <v>229.50202899999999</v>
      </c>
      <c r="AO1250" s="14">
        <f t="shared" si="399"/>
        <v>-8.7008472980089069E-3</v>
      </c>
    </row>
    <row r="1251" spans="1:41" x14ac:dyDescent="0.2">
      <c r="A1251" s="50">
        <v>45069</v>
      </c>
      <c r="B1251" s="49">
        <v>170.65370200000001</v>
      </c>
      <c r="C1251" s="14">
        <f t="shared" si="380"/>
        <v>-1.5154990264154011E-2</v>
      </c>
      <c r="D1251" s="13">
        <v>114.989998</v>
      </c>
      <c r="E1251" s="14">
        <f t="shared" si="381"/>
        <v>-1.7393269847953974E-4</v>
      </c>
      <c r="F1251" s="13">
        <v>323.10998499999999</v>
      </c>
      <c r="G1251" s="14">
        <f t="shared" si="382"/>
        <v>-1.8290705522275297E-2</v>
      </c>
      <c r="H1251" s="13">
        <v>39.283183999999999</v>
      </c>
      <c r="I1251" s="14">
        <f t="shared" si="383"/>
        <v>-2.0853506756497886E-2</v>
      </c>
      <c r="J1251" s="13">
        <v>47.434181000000002</v>
      </c>
      <c r="K1251" s="14">
        <f t="shared" si="384"/>
        <v>1.8434999024330434E-3</v>
      </c>
      <c r="L1251" s="13">
        <v>89.528221000000002</v>
      </c>
      <c r="M1251" s="14">
        <f t="shared" si="385"/>
        <v>-2.1781714528729124E-2</v>
      </c>
      <c r="N1251" s="13">
        <v>122.55999799999999</v>
      </c>
      <c r="O1251" s="14">
        <f t="shared" si="386"/>
        <v>-1.9912074692233439E-2</v>
      </c>
      <c r="P1251" s="13">
        <v>285.33102400000001</v>
      </c>
      <c r="Q1251" s="14">
        <f t="shared" si="387"/>
        <v>1.4725342738320268E-2</v>
      </c>
      <c r="R1251" s="13">
        <v>29.103974999999998</v>
      </c>
      <c r="S1251" s="14">
        <f t="shared" si="388"/>
        <v>-2.5429370323830081E-2</v>
      </c>
      <c r="T1251" s="13">
        <v>152.050003</v>
      </c>
      <c r="U1251" s="14">
        <f t="shared" si="389"/>
        <v>-3.825040710333516E-4</v>
      </c>
      <c r="V1251" s="13">
        <v>59.502743000000002</v>
      </c>
      <c r="W1251" s="14">
        <f t="shared" si="390"/>
        <v>-1.7882097900199234E-3</v>
      </c>
      <c r="X1251" s="13">
        <v>371.568939</v>
      </c>
      <c r="Y1251" s="14">
        <f t="shared" si="391"/>
        <v>-2.8034248836200648E-2</v>
      </c>
      <c r="Z1251" s="13">
        <v>110.253586</v>
      </c>
      <c r="AA1251" s="14">
        <f t="shared" si="392"/>
        <v>-1.0655987686266744E-2</v>
      </c>
      <c r="AB1251" s="13">
        <v>312.81295799999998</v>
      </c>
      <c r="AC1251" s="14">
        <f t="shared" si="393"/>
        <v>-1.8432047051857858E-2</v>
      </c>
      <c r="AD1251" s="13">
        <v>306.78161599999999</v>
      </c>
      <c r="AE1251" s="14">
        <f t="shared" si="394"/>
        <v>-1.5653011191033905E-2</v>
      </c>
      <c r="AF1251" s="13">
        <v>180.72065699999999</v>
      </c>
      <c r="AG1251" s="14">
        <f t="shared" si="395"/>
        <v>-3.054046107159647E-3</v>
      </c>
      <c r="AH1251" s="13">
        <v>37.542071999999997</v>
      </c>
      <c r="AI1251" s="14">
        <f t="shared" si="396"/>
        <v>2.2967681264350892E-2</v>
      </c>
      <c r="AJ1251" s="13">
        <v>143.86314400000001</v>
      </c>
      <c r="AK1251" s="14">
        <f t="shared" si="397"/>
        <v>-1.0793828374018322E-2</v>
      </c>
      <c r="AL1251" s="13">
        <v>62</v>
      </c>
      <c r="AM1251" s="14">
        <f t="shared" si="398"/>
        <v>-1.6341409112191063E-2</v>
      </c>
      <c r="AN1251" s="13">
        <v>222.8535</v>
      </c>
      <c r="AO1251" s="14">
        <f t="shared" si="399"/>
        <v>-2.8969369155337654E-2</v>
      </c>
    </row>
    <row r="1252" spans="1:41" x14ac:dyDescent="0.2">
      <c r="A1252" s="50">
        <v>45070</v>
      </c>
      <c r="B1252" s="49">
        <v>170.93222</v>
      </c>
      <c r="C1252" s="14">
        <f t="shared" si="380"/>
        <v>1.6320653858419298E-3</v>
      </c>
      <c r="D1252" s="13">
        <v>116.75</v>
      </c>
      <c r="E1252" s="14">
        <f t="shared" si="381"/>
        <v>1.5305696413700165E-2</v>
      </c>
      <c r="F1252" s="13">
        <v>320.20001200000002</v>
      </c>
      <c r="G1252" s="14">
        <f t="shared" si="382"/>
        <v>-9.00613764690672E-3</v>
      </c>
      <c r="H1252" s="13">
        <v>38.894047</v>
      </c>
      <c r="I1252" s="14">
        <f t="shared" si="383"/>
        <v>-9.905943469348033E-3</v>
      </c>
      <c r="J1252" s="13">
        <v>46.949272000000001</v>
      </c>
      <c r="K1252" s="14">
        <f t="shared" si="384"/>
        <v>-1.022277585018283E-2</v>
      </c>
      <c r="L1252" s="13">
        <v>88.780654999999996</v>
      </c>
      <c r="M1252" s="14">
        <f t="shared" si="385"/>
        <v>-8.3500598096326595E-3</v>
      </c>
      <c r="N1252" s="13">
        <v>120.900002</v>
      </c>
      <c r="O1252" s="14">
        <f t="shared" si="386"/>
        <v>-1.3544354006924775E-2</v>
      </c>
      <c r="P1252" s="13">
        <v>281.61611900000003</v>
      </c>
      <c r="Q1252" s="14">
        <f t="shared" si="387"/>
        <v>-1.3019632243004842E-2</v>
      </c>
      <c r="R1252" s="13">
        <v>28.600995999999999</v>
      </c>
      <c r="S1252" s="14">
        <f t="shared" si="388"/>
        <v>-1.7282141013383878E-2</v>
      </c>
      <c r="T1252" s="13">
        <v>151.904572</v>
      </c>
      <c r="U1252" s="14">
        <f t="shared" si="389"/>
        <v>-9.5646824814599185E-4</v>
      </c>
      <c r="V1252" s="13">
        <v>58.998809999999999</v>
      </c>
      <c r="W1252" s="14">
        <f t="shared" si="390"/>
        <v>-8.4690717535492732E-3</v>
      </c>
      <c r="X1252" s="13">
        <v>366.34957900000001</v>
      </c>
      <c r="Y1252" s="14">
        <f t="shared" si="391"/>
        <v>-1.404681460739643E-2</v>
      </c>
      <c r="Z1252" s="13">
        <v>110.574799</v>
      </c>
      <c r="AA1252" s="14">
        <f t="shared" si="392"/>
        <v>2.9134018371066439E-3</v>
      </c>
      <c r="AB1252" s="13">
        <v>311.41390999999999</v>
      </c>
      <c r="AC1252" s="14">
        <f t="shared" si="393"/>
        <v>-4.4724745705706503E-3</v>
      </c>
      <c r="AD1252" s="13">
        <v>305.282104</v>
      </c>
      <c r="AE1252" s="14">
        <f t="shared" si="394"/>
        <v>-4.8878808957052433E-3</v>
      </c>
      <c r="AF1252" s="13">
        <v>179.5746</v>
      </c>
      <c r="AG1252" s="14">
        <f t="shared" si="395"/>
        <v>-6.3415938112707515E-3</v>
      </c>
      <c r="AH1252" s="13">
        <v>36.585526000000002</v>
      </c>
      <c r="AI1252" s="14">
        <f t="shared" si="396"/>
        <v>-2.5479307588563427E-2</v>
      </c>
      <c r="AJ1252" s="13">
        <v>142.67361500000001</v>
      </c>
      <c r="AK1252" s="14">
        <f t="shared" si="397"/>
        <v>-8.2684763235815195E-3</v>
      </c>
      <c r="AL1252" s="13">
        <v>61.799999</v>
      </c>
      <c r="AM1252" s="14">
        <f t="shared" si="398"/>
        <v>-3.2258225806451879E-3</v>
      </c>
      <c r="AN1252" s="13">
        <v>220.541428</v>
      </c>
      <c r="AO1252" s="14">
        <f t="shared" si="399"/>
        <v>-1.0374851640203131E-2</v>
      </c>
    </row>
    <row r="1253" spans="1:41" x14ac:dyDescent="0.2">
      <c r="A1253" s="50">
        <v>45071</v>
      </c>
      <c r="B1253" s="49">
        <v>172.07615699999999</v>
      </c>
      <c r="C1253" s="14">
        <f t="shared" si="380"/>
        <v>6.6923427309373285E-3</v>
      </c>
      <c r="D1253" s="13">
        <v>115</v>
      </c>
      <c r="E1253" s="14">
        <f t="shared" si="381"/>
        <v>-1.498929336188437E-2</v>
      </c>
      <c r="F1253" s="13">
        <v>319.01998900000001</v>
      </c>
      <c r="G1253" s="14">
        <f t="shared" si="382"/>
        <v>-3.6852684440249472E-3</v>
      </c>
      <c r="H1253" s="13">
        <v>38.028224999999999</v>
      </c>
      <c r="I1253" s="14">
        <f t="shared" si="383"/>
        <v>-2.226104164475351E-2</v>
      </c>
      <c r="J1253" s="13">
        <v>47.550564000000001</v>
      </c>
      <c r="K1253" s="14">
        <f t="shared" si="384"/>
        <v>1.2807269940202648E-2</v>
      </c>
      <c r="L1253" s="13">
        <v>87.853675999999993</v>
      </c>
      <c r="M1253" s="14">
        <f t="shared" si="385"/>
        <v>-1.0441227314666679E-2</v>
      </c>
      <c r="N1253" s="13">
        <v>123.480003</v>
      </c>
      <c r="O1253" s="14">
        <f t="shared" si="386"/>
        <v>2.1339958290488736E-2</v>
      </c>
      <c r="P1253" s="13">
        <v>277.40780599999999</v>
      </c>
      <c r="Q1253" s="14">
        <f t="shared" si="387"/>
        <v>-1.4943437950013183E-2</v>
      </c>
      <c r="R1253" s="13">
        <v>27.023005999999999</v>
      </c>
      <c r="S1253" s="14">
        <f t="shared" si="388"/>
        <v>-5.5172554130632379E-2</v>
      </c>
      <c r="T1253" s="13">
        <v>149.72287</v>
      </c>
      <c r="U1253" s="14">
        <f t="shared" si="389"/>
        <v>-1.4362319522548628E-2</v>
      </c>
      <c r="V1253" s="13">
        <v>58.543331000000002</v>
      </c>
      <c r="W1253" s="14">
        <f t="shared" si="390"/>
        <v>-7.7201387621207429E-3</v>
      </c>
      <c r="X1253" s="13">
        <v>367.88064600000001</v>
      </c>
      <c r="Y1253" s="14">
        <f t="shared" si="391"/>
        <v>4.1792514247709356E-3</v>
      </c>
      <c r="Z1253" s="13">
        <v>109.309425</v>
      </c>
      <c r="AA1253" s="14">
        <f t="shared" si="392"/>
        <v>-1.14436020815194E-2</v>
      </c>
      <c r="AB1253" s="13">
        <v>323.390198</v>
      </c>
      <c r="AC1253" s="14">
        <f t="shared" si="393"/>
        <v>3.8457781156917559E-2</v>
      </c>
      <c r="AD1253" s="13">
        <v>379.678223</v>
      </c>
      <c r="AE1253" s="14">
        <f t="shared" si="394"/>
        <v>0.2436962993415428</v>
      </c>
      <c r="AF1253" s="13">
        <v>178.51591500000001</v>
      </c>
      <c r="AG1253" s="14">
        <f t="shared" si="395"/>
        <v>-5.895516403767509E-3</v>
      </c>
      <c r="AH1253" s="13">
        <v>35.827866</v>
      </c>
      <c r="AI1253" s="14">
        <f t="shared" si="396"/>
        <v>-2.0709282681899976E-2</v>
      </c>
      <c r="AJ1253" s="13">
        <v>141.75709499999999</v>
      </c>
      <c r="AK1253" s="14">
        <f t="shared" si="397"/>
        <v>-6.4238927428874604E-3</v>
      </c>
      <c r="AL1253" s="13">
        <v>59.369999</v>
      </c>
      <c r="AM1253" s="14">
        <f t="shared" si="398"/>
        <v>-3.9320388985766841E-2</v>
      </c>
      <c r="AN1253" s="13">
        <v>221.662766</v>
      </c>
      <c r="AO1253" s="14">
        <f t="shared" si="399"/>
        <v>5.0844778242753463E-3</v>
      </c>
    </row>
    <row r="1254" spans="1:41" x14ac:dyDescent="0.2">
      <c r="A1254" s="50">
        <v>45072</v>
      </c>
      <c r="B1254" s="49">
        <v>174.503265</v>
      </c>
      <c r="C1254" s="14">
        <f t="shared" si="380"/>
        <v>1.4104847773884321E-2</v>
      </c>
      <c r="D1254" s="13">
        <v>120.110001</v>
      </c>
      <c r="E1254" s="14">
        <f t="shared" si="381"/>
        <v>4.4434791304347909E-2</v>
      </c>
      <c r="F1254" s="13">
        <v>320.60000600000001</v>
      </c>
      <c r="G1254" s="14">
        <f t="shared" si="382"/>
        <v>4.9527210033224467E-3</v>
      </c>
      <c r="H1254" s="13">
        <v>38.407626999999998</v>
      </c>
      <c r="I1254" s="14">
        <f t="shared" si="383"/>
        <v>9.9768527192631851E-3</v>
      </c>
      <c r="J1254" s="13">
        <v>48.355518000000004</v>
      </c>
      <c r="K1254" s="14">
        <f t="shared" si="384"/>
        <v>1.6928379650765102E-2</v>
      </c>
      <c r="L1254" s="13">
        <v>88.003189000000006</v>
      </c>
      <c r="M1254" s="14">
        <f t="shared" si="385"/>
        <v>1.7018411386680032E-3</v>
      </c>
      <c r="N1254" s="13">
        <v>124.610001</v>
      </c>
      <c r="O1254" s="14">
        <f t="shared" si="386"/>
        <v>9.1512631401540201E-3</v>
      </c>
      <c r="P1254" s="13">
        <v>283.28970299999997</v>
      </c>
      <c r="Q1254" s="14">
        <f t="shared" si="387"/>
        <v>2.1203069534387886E-2</v>
      </c>
      <c r="R1254" s="13">
        <v>28.600995999999999</v>
      </c>
      <c r="S1254" s="14">
        <f t="shared" si="388"/>
        <v>5.8394317789812078E-2</v>
      </c>
      <c r="T1254" s="13">
        <v>149.66468800000001</v>
      </c>
      <c r="U1254" s="14">
        <f t="shared" si="389"/>
        <v>-3.8859794766143985E-4</v>
      </c>
      <c r="V1254" s="13">
        <v>58.397967999999999</v>
      </c>
      <c r="W1254" s="14">
        <f t="shared" si="390"/>
        <v>-2.4829984477652278E-3</v>
      </c>
      <c r="X1254" s="13">
        <v>372.18530299999998</v>
      </c>
      <c r="Y1254" s="14">
        <f t="shared" si="391"/>
        <v>1.1701232578568366E-2</v>
      </c>
      <c r="Z1254" s="13">
        <v>108.11217499999999</v>
      </c>
      <c r="AA1254" s="14">
        <f t="shared" si="392"/>
        <v>-1.0952852418718795E-2</v>
      </c>
      <c r="AB1254" s="13">
        <v>330.306152</v>
      </c>
      <c r="AC1254" s="14">
        <f t="shared" si="393"/>
        <v>2.138578733298524E-2</v>
      </c>
      <c r="AD1254" s="13">
        <v>389.33511399999998</v>
      </c>
      <c r="AE1254" s="14">
        <f t="shared" si="394"/>
        <v>2.5434408441170842E-2</v>
      </c>
      <c r="AF1254" s="13">
        <v>178.30226099999999</v>
      </c>
      <c r="AG1254" s="14">
        <f t="shared" si="395"/>
        <v>-1.1968344671119402E-3</v>
      </c>
      <c r="AH1254" s="13">
        <v>35.610039</v>
      </c>
      <c r="AI1254" s="14">
        <f t="shared" si="396"/>
        <v>-6.0798206624976814E-3</v>
      </c>
      <c r="AJ1254" s="13">
        <v>141.76684599999999</v>
      </c>
      <c r="AK1254" s="14">
        <f t="shared" si="397"/>
        <v>6.878668048315717E-5</v>
      </c>
      <c r="AL1254" s="13">
        <v>60.220001000000003</v>
      </c>
      <c r="AM1254" s="14">
        <f t="shared" si="398"/>
        <v>1.4317029043574792E-2</v>
      </c>
      <c r="AN1254" s="13">
        <v>223.28022799999999</v>
      </c>
      <c r="AO1254" s="14">
        <f t="shared" si="399"/>
        <v>7.2969494569963267E-3</v>
      </c>
    </row>
    <row r="1255" spans="1:41" x14ac:dyDescent="0.2">
      <c r="A1255" s="50">
        <v>45076</v>
      </c>
      <c r="B1255" s="49">
        <v>176.363373</v>
      </c>
      <c r="C1255" s="14">
        <f t="shared" si="380"/>
        <v>1.0659445254505684E-2</v>
      </c>
      <c r="D1255" s="13">
        <v>121.660004</v>
      </c>
      <c r="E1255" s="14">
        <f t="shared" si="381"/>
        <v>1.290486210219921E-2</v>
      </c>
      <c r="F1255" s="13">
        <v>322.19000199999999</v>
      </c>
      <c r="G1255" s="14">
        <f t="shared" si="382"/>
        <v>4.9594384598981023E-3</v>
      </c>
      <c r="H1255" s="13">
        <v>38.096321000000003</v>
      </c>
      <c r="I1255" s="14">
        <f t="shared" si="383"/>
        <v>-8.1053172069182056E-3</v>
      </c>
      <c r="J1255" s="13">
        <v>48.656162000000002</v>
      </c>
      <c r="K1255" s="14">
        <f t="shared" si="384"/>
        <v>6.217366961098314E-3</v>
      </c>
      <c r="L1255" s="13">
        <v>87.534713999999994</v>
      </c>
      <c r="M1255" s="14">
        <f t="shared" si="385"/>
        <v>-5.3233866331822144E-3</v>
      </c>
      <c r="N1255" s="13">
        <v>123.66999800000001</v>
      </c>
      <c r="O1255" s="14">
        <f t="shared" si="386"/>
        <v>-7.5435598463721165E-3</v>
      </c>
      <c r="P1255" s="13">
        <v>282.87374899999998</v>
      </c>
      <c r="Q1255" s="14">
        <f t="shared" si="387"/>
        <v>-1.4682990436825083E-3</v>
      </c>
      <c r="R1255" s="13">
        <v>29.577372</v>
      </c>
      <c r="S1255" s="14">
        <f t="shared" si="388"/>
        <v>3.4137832123049217E-2</v>
      </c>
      <c r="T1255" s="13">
        <v>149.684067</v>
      </c>
      <c r="U1255" s="14">
        <f t="shared" si="389"/>
        <v>1.2948278086799547E-4</v>
      </c>
      <c r="V1255" s="13">
        <v>57.932796000000003</v>
      </c>
      <c r="W1255" s="14">
        <f t="shared" si="390"/>
        <v>-7.9655511301350845E-3</v>
      </c>
      <c r="X1255" s="13">
        <v>365.35540800000001</v>
      </c>
      <c r="Y1255" s="14">
        <f t="shared" si="391"/>
        <v>-1.8350791782876907E-2</v>
      </c>
      <c r="Z1255" s="13">
        <v>106.26277899999999</v>
      </c>
      <c r="AA1255" s="14">
        <f t="shared" si="392"/>
        <v>-1.7106269483524894E-2</v>
      </c>
      <c r="AB1255" s="13">
        <v>328.63916</v>
      </c>
      <c r="AC1255" s="14">
        <f t="shared" si="393"/>
        <v>-5.0468088163250213E-3</v>
      </c>
      <c r="AD1255" s="13">
        <v>400.98138399999999</v>
      </c>
      <c r="AE1255" s="14">
        <f t="shared" si="394"/>
        <v>2.9913227913986651E-2</v>
      </c>
      <c r="AF1255" s="13">
        <v>176.388901</v>
      </c>
      <c r="AG1255" s="14">
        <f t="shared" si="395"/>
        <v>-1.0730991235158749E-2</v>
      </c>
      <c r="AH1255" s="13">
        <v>35.051262000000001</v>
      </c>
      <c r="AI1255" s="14">
        <f t="shared" si="396"/>
        <v>-1.5691558214805612E-2</v>
      </c>
      <c r="AJ1255" s="13">
        <v>139.60232500000001</v>
      </c>
      <c r="AK1255" s="14">
        <f t="shared" si="397"/>
        <v>-1.5268174901767795E-2</v>
      </c>
      <c r="AL1255" s="13">
        <v>62.049999</v>
      </c>
      <c r="AM1255" s="14">
        <f t="shared" si="398"/>
        <v>3.0388541507994971E-2</v>
      </c>
      <c r="AN1255" s="13">
        <v>219.936127</v>
      </c>
      <c r="AO1255" s="14">
        <f t="shared" si="399"/>
        <v>-1.4977147909397526E-2</v>
      </c>
    </row>
    <row r="1256" spans="1:41" x14ac:dyDescent="0.2">
      <c r="A1256" s="50">
        <v>45077</v>
      </c>
      <c r="B1256" s="49">
        <v>176.31364400000001</v>
      </c>
      <c r="C1256" s="14">
        <f t="shared" si="380"/>
        <v>-2.8196897776489038E-4</v>
      </c>
      <c r="D1256" s="13">
        <v>120.58000199999999</v>
      </c>
      <c r="E1256" s="14">
        <f t="shared" si="381"/>
        <v>-8.8772148980038601E-3</v>
      </c>
      <c r="F1256" s="13">
        <v>321.07998700000002</v>
      </c>
      <c r="G1256" s="14">
        <f t="shared" si="382"/>
        <v>-3.4452186384106298E-3</v>
      </c>
      <c r="H1256" s="13">
        <v>38.281157999999998</v>
      </c>
      <c r="I1256" s="14">
        <f t="shared" si="383"/>
        <v>4.8518333305727079E-3</v>
      </c>
      <c r="J1256" s="13">
        <v>48.171253</v>
      </c>
      <c r="K1256" s="14">
        <f t="shared" si="384"/>
        <v>-9.9660347234128421E-3</v>
      </c>
      <c r="L1256" s="13">
        <v>87.674262999999996</v>
      </c>
      <c r="M1256" s="14">
        <f t="shared" si="385"/>
        <v>1.5942132397896991E-3</v>
      </c>
      <c r="N1256" s="13">
        <v>122.870003</v>
      </c>
      <c r="O1256" s="14">
        <f t="shared" si="386"/>
        <v>-6.4687880079048465E-3</v>
      </c>
      <c r="P1256" s="13">
        <v>276.18948399999999</v>
      </c>
      <c r="Q1256" s="14">
        <f t="shared" si="387"/>
        <v>-2.3629852623758274E-2</v>
      </c>
      <c r="R1256" s="13">
        <v>31.007422999999999</v>
      </c>
      <c r="S1256" s="14">
        <f t="shared" si="388"/>
        <v>4.8349495012606214E-2</v>
      </c>
      <c r="T1256" s="13">
        <v>150.35313400000001</v>
      </c>
      <c r="U1256" s="14">
        <f t="shared" si="389"/>
        <v>4.4698611776763375E-3</v>
      </c>
      <c r="V1256" s="13">
        <v>57.816509000000003</v>
      </c>
      <c r="W1256" s="14">
        <f t="shared" si="390"/>
        <v>-2.0072740835778147E-3</v>
      </c>
      <c r="X1256" s="13">
        <v>362.88989299999997</v>
      </c>
      <c r="Y1256" s="14">
        <f t="shared" si="391"/>
        <v>-6.7482646924444945E-3</v>
      </c>
      <c r="Z1256" s="13">
        <v>107.469757</v>
      </c>
      <c r="AA1256" s="14">
        <f t="shared" si="392"/>
        <v>1.1358426829774615E-2</v>
      </c>
      <c r="AB1256" s="13">
        <v>325.84106400000002</v>
      </c>
      <c r="AC1256" s="14">
        <f t="shared" si="393"/>
        <v>-8.5141892402597064E-3</v>
      </c>
      <c r="AD1256" s="13">
        <v>378.218658</v>
      </c>
      <c r="AE1256" s="14">
        <f t="shared" si="394"/>
        <v>-5.6767538115934046E-2</v>
      </c>
      <c r="AF1256" s="13">
        <v>177.10760500000001</v>
      </c>
      <c r="AG1256" s="14">
        <f t="shared" si="395"/>
        <v>4.0745420824408463E-3</v>
      </c>
      <c r="AH1256" s="13">
        <v>36.007809000000002</v>
      </c>
      <c r="AI1256" s="14">
        <f t="shared" si="396"/>
        <v>2.7289944653062781E-2</v>
      </c>
      <c r="AJ1256" s="13">
        <v>138.93933100000001</v>
      </c>
      <c r="AK1256" s="14">
        <f t="shared" si="397"/>
        <v>-4.7491615916854801E-3</v>
      </c>
      <c r="AL1256" s="13">
        <v>61.990001999999997</v>
      </c>
      <c r="AM1256" s="14">
        <f t="shared" si="398"/>
        <v>-9.669137947931894E-4</v>
      </c>
      <c r="AN1256" s="13">
        <v>219.330826</v>
      </c>
      <c r="AO1256" s="14">
        <f t="shared" si="399"/>
        <v>-2.7521672235321093E-3</v>
      </c>
    </row>
    <row r="1257" spans="1:41" x14ac:dyDescent="0.2">
      <c r="A1257" s="50">
        <v>45078</v>
      </c>
      <c r="B1257" s="49">
        <v>179.13862599999999</v>
      </c>
      <c r="C1257" s="14">
        <f t="shared" si="380"/>
        <v>1.6022480937436523E-2</v>
      </c>
      <c r="D1257" s="13">
        <v>122.769997</v>
      </c>
      <c r="E1257" s="14">
        <f t="shared" si="381"/>
        <v>1.816217418871835E-2</v>
      </c>
      <c r="F1257" s="13">
        <v>323.11999500000002</v>
      </c>
      <c r="G1257" s="14">
        <f t="shared" si="382"/>
        <v>6.3535819191371523E-3</v>
      </c>
      <c r="H1257" s="13">
        <v>37.979584000000003</v>
      </c>
      <c r="I1257" s="14">
        <f t="shared" si="383"/>
        <v>-7.8778703611838141E-3</v>
      </c>
      <c r="J1257" s="13">
        <v>48.239142999999999</v>
      </c>
      <c r="K1257" s="14">
        <f t="shared" si="384"/>
        <v>1.4093467736866483E-3</v>
      </c>
      <c r="L1257" s="13">
        <v>88.302207999999993</v>
      </c>
      <c r="M1257" s="14">
        <f t="shared" si="385"/>
        <v>7.1622501120995885E-3</v>
      </c>
      <c r="N1257" s="13">
        <v>123.720001</v>
      </c>
      <c r="O1257" s="14">
        <f t="shared" si="386"/>
        <v>6.917864240631566E-3</v>
      </c>
      <c r="P1257" s="13">
        <v>281.00292999999999</v>
      </c>
      <c r="Q1257" s="14">
        <f t="shared" si="387"/>
        <v>1.7428056746722431E-2</v>
      </c>
      <c r="R1257" s="13">
        <v>30.701687</v>
      </c>
      <c r="S1257" s="14">
        <f t="shared" si="388"/>
        <v>-9.8600905983060594E-3</v>
      </c>
      <c r="T1257" s="13">
        <v>149.848907</v>
      </c>
      <c r="U1257" s="14">
        <f t="shared" si="389"/>
        <v>-3.3536181560406275E-3</v>
      </c>
      <c r="V1257" s="13">
        <v>58.146000000000001</v>
      </c>
      <c r="W1257" s="14">
        <f t="shared" si="390"/>
        <v>5.6989085937373396E-3</v>
      </c>
      <c r="X1257" s="13">
        <v>368.71569799999997</v>
      </c>
      <c r="Y1257" s="14">
        <f t="shared" si="391"/>
        <v>1.6053919142906548E-2</v>
      </c>
      <c r="Z1257" s="13">
        <v>107.97590599999999</v>
      </c>
      <c r="AA1257" s="14">
        <f t="shared" si="392"/>
        <v>4.7096877682526461E-3</v>
      </c>
      <c r="AB1257" s="13">
        <v>329.99850500000002</v>
      </c>
      <c r="AC1257" s="14">
        <f t="shared" si="393"/>
        <v>1.2759106998251113E-2</v>
      </c>
      <c r="AD1257" s="13">
        <v>397.57251000000002</v>
      </c>
      <c r="AE1257" s="14">
        <f t="shared" si="394"/>
        <v>5.1171066235447427E-2</v>
      </c>
      <c r="AF1257" s="13">
        <v>178.18833900000001</v>
      </c>
      <c r="AG1257" s="14">
        <f t="shared" si="395"/>
        <v>6.1021320908269949E-3</v>
      </c>
      <c r="AH1257" s="13">
        <v>36.007809000000002</v>
      </c>
      <c r="AI1257" s="14">
        <f t="shared" si="396"/>
        <v>0</v>
      </c>
      <c r="AJ1257" s="13">
        <v>140.36283900000001</v>
      </c>
      <c r="AK1257" s="14">
        <f t="shared" si="397"/>
        <v>1.024553659323435E-2</v>
      </c>
      <c r="AL1257" s="13">
        <v>63.049999</v>
      </c>
      <c r="AM1257" s="14">
        <f t="shared" si="398"/>
        <v>1.7099483236022506E-2</v>
      </c>
      <c r="AN1257" s="13">
        <v>224.75877399999999</v>
      </c>
      <c r="AO1257" s="14">
        <f t="shared" si="399"/>
        <v>2.4747766189509468E-2</v>
      </c>
    </row>
    <row r="1258" spans="1:41" x14ac:dyDescent="0.2">
      <c r="A1258" s="50">
        <v>45079</v>
      </c>
      <c r="B1258" s="49">
        <v>179.99409499999999</v>
      </c>
      <c r="C1258" s="14">
        <f t="shared" si="380"/>
        <v>4.7754580857397588E-3</v>
      </c>
      <c r="D1258" s="13">
        <v>124.25</v>
      </c>
      <c r="E1258" s="14">
        <f t="shared" si="381"/>
        <v>1.2055087042154078E-2</v>
      </c>
      <c r="F1258" s="13">
        <v>329.48001099999999</v>
      </c>
      <c r="G1258" s="14">
        <f t="shared" si="382"/>
        <v>1.9683139695517715E-2</v>
      </c>
      <c r="H1258" s="13">
        <v>38.125503999999999</v>
      </c>
      <c r="I1258" s="14">
        <f t="shared" si="383"/>
        <v>3.8420641995446925E-3</v>
      </c>
      <c r="J1258" s="13">
        <v>48.510693000000003</v>
      </c>
      <c r="K1258" s="14">
        <f t="shared" si="384"/>
        <v>5.6292459424498453E-3</v>
      </c>
      <c r="L1258" s="13">
        <v>90.475127999999998</v>
      </c>
      <c r="M1258" s="14">
        <f t="shared" si="385"/>
        <v>2.4607765187479869E-2</v>
      </c>
      <c r="N1258" s="13">
        <v>124.66999800000001</v>
      </c>
      <c r="O1258" s="14">
        <f t="shared" si="386"/>
        <v>7.6786048522583528E-3</v>
      </c>
      <c r="P1258" s="13">
        <v>288.35952800000001</v>
      </c>
      <c r="Q1258" s="14">
        <f t="shared" si="387"/>
        <v>2.6179791079046888E-2</v>
      </c>
      <c r="R1258" s="13">
        <v>30.87921</v>
      </c>
      <c r="S1258" s="14">
        <f t="shared" si="388"/>
        <v>5.7821904053676487E-3</v>
      </c>
      <c r="T1258" s="13">
        <v>152.20515399999999</v>
      </c>
      <c r="U1258" s="14">
        <f t="shared" si="389"/>
        <v>1.5724152062050134E-2</v>
      </c>
      <c r="V1258" s="13">
        <v>59.270153000000001</v>
      </c>
      <c r="W1258" s="14">
        <f t="shared" si="390"/>
        <v>1.9333281739070562E-2</v>
      </c>
      <c r="X1258" s="13">
        <v>371.54907200000002</v>
      </c>
      <c r="Y1258" s="14">
        <f t="shared" si="391"/>
        <v>7.6844409266243474E-3</v>
      </c>
      <c r="Z1258" s="13">
        <v>109.523567</v>
      </c>
      <c r="AA1258" s="14">
        <f t="shared" si="392"/>
        <v>1.4333392118052846E-2</v>
      </c>
      <c r="AB1258" s="13">
        <v>332.79663099999999</v>
      </c>
      <c r="AC1258" s="14">
        <f t="shared" si="393"/>
        <v>8.4792081103517436E-3</v>
      </c>
      <c r="AD1258" s="13">
        <v>393.14389</v>
      </c>
      <c r="AE1258" s="14">
        <f t="shared" si="394"/>
        <v>-1.1139150440758638E-2</v>
      </c>
      <c r="AF1258" s="13">
        <v>180.017258</v>
      </c>
      <c r="AG1258" s="14">
        <f t="shared" si="395"/>
        <v>1.026396570204291E-2</v>
      </c>
      <c r="AH1258" s="13">
        <v>36.329815000000004</v>
      </c>
      <c r="AI1258" s="14">
        <f t="shared" si="396"/>
        <v>8.9426712966624855E-3</v>
      </c>
      <c r="AJ1258" s="13">
        <v>142.85887099999999</v>
      </c>
      <c r="AK1258" s="14">
        <f t="shared" si="397"/>
        <v>1.7782712417208746E-2</v>
      </c>
      <c r="AL1258" s="13">
        <v>63.959999000000003</v>
      </c>
      <c r="AM1258" s="14">
        <f t="shared" si="398"/>
        <v>1.4432989919635153E-2</v>
      </c>
      <c r="AN1258" s="13">
        <v>227.031158</v>
      </c>
      <c r="AO1258" s="14">
        <f t="shared" si="399"/>
        <v>1.0110323879947813E-2</v>
      </c>
    </row>
    <row r="1259" spans="1:41" x14ac:dyDescent="0.2">
      <c r="A1259" s="50">
        <v>45082</v>
      </c>
      <c r="B1259" s="49">
        <v>178.63133199999999</v>
      </c>
      <c r="C1259" s="14">
        <f t="shared" si="380"/>
        <v>-7.5711539314664567E-3</v>
      </c>
      <c r="D1259" s="13">
        <v>125.300003</v>
      </c>
      <c r="E1259" s="14">
        <f t="shared" si="381"/>
        <v>8.4507283702213165E-3</v>
      </c>
      <c r="F1259" s="13">
        <v>328.57998700000002</v>
      </c>
      <c r="G1259" s="14">
        <f t="shared" si="382"/>
        <v>-2.7316497813276719E-3</v>
      </c>
      <c r="H1259" s="13">
        <v>38.709206000000002</v>
      </c>
      <c r="I1259" s="14">
        <f t="shared" si="383"/>
        <v>1.5310014000077254E-2</v>
      </c>
      <c r="J1259" s="13">
        <v>48.694954000000003</v>
      </c>
      <c r="K1259" s="14">
        <f t="shared" si="384"/>
        <v>3.7983584361493961E-3</v>
      </c>
      <c r="L1259" s="13">
        <v>90.704384000000005</v>
      </c>
      <c r="M1259" s="14">
        <f t="shared" si="385"/>
        <v>2.5339118613902922E-3</v>
      </c>
      <c r="N1259" s="13">
        <v>126.010002</v>
      </c>
      <c r="O1259" s="14">
        <f t="shared" si="386"/>
        <v>1.0748407969012774E-2</v>
      </c>
      <c r="P1259" s="13">
        <v>285.59225500000002</v>
      </c>
      <c r="Q1259" s="14">
        <f t="shared" si="387"/>
        <v>-9.5966067748591843E-3</v>
      </c>
      <c r="R1259" s="13">
        <v>29.449162000000001</v>
      </c>
      <c r="S1259" s="14">
        <f t="shared" si="388"/>
        <v>-4.6311029330089681E-2</v>
      </c>
      <c r="T1259" s="13">
        <v>153.51417499999999</v>
      </c>
      <c r="U1259" s="14">
        <f t="shared" si="389"/>
        <v>8.6003723632117612E-3</v>
      </c>
      <c r="V1259" s="13">
        <v>58.872821999999999</v>
      </c>
      <c r="W1259" s="14">
        <f t="shared" si="390"/>
        <v>-6.7037282660633579E-3</v>
      </c>
      <c r="X1259" s="13">
        <v>368.35778800000003</v>
      </c>
      <c r="Y1259" s="14">
        <f t="shared" si="391"/>
        <v>-8.5891319357137563E-3</v>
      </c>
      <c r="Z1259" s="13">
        <v>110.097855</v>
      </c>
      <c r="AA1259" s="14">
        <f t="shared" si="392"/>
        <v>5.2435107413912885E-3</v>
      </c>
      <c r="AB1259" s="13">
        <v>333.33248900000001</v>
      </c>
      <c r="AC1259" s="14">
        <f t="shared" si="393"/>
        <v>1.6101665404180121E-3</v>
      </c>
      <c r="AD1259" s="13">
        <v>391.58441199999999</v>
      </c>
      <c r="AE1259" s="14">
        <f t="shared" si="394"/>
        <v>-3.9666850729894731E-3</v>
      </c>
      <c r="AF1259" s="13">
        <v>180.144409</v>
      </c>
      <c r="AG1259" s="14">
        <f t="shared" si="395"/>
        <v>7.0632672340775748E-4</v>
      </c>
      <c r="AH1259" s="13">
        <v>36.604464999999998</v>
      </c>
      <c r="AI1259" s="14">
        <f t="shared" si="396"/>
        <v>7.5599063744198336E-3</v>
      </c>
      <c r="AJ1259" s="13">
        <v>142.29338100000001</v>
      </c>
      <c r="AK1259" s="14">
        <f t="shared" si="397"/>
        <v>-3.9583821154514087E-3</v>
      </c>
      <c r="AL1259" s="13">
        <v>64.510002</v>
      </c>
      <c r="AM1259" s="14">
        <f t="shared" si="398"/>
        <v>8.5991714915443218E-3</v>
      </c>
      <c r="AN1259" s="13">
        <v>225.026703</v>
      </c>
      <c r="AO1259" s="14">
        <f t="shared" si="399"/>
        <v>-8.8289863719939188E-3</v>
      </c>
    </row>
    <row r="1260" spans="1:41" x14ac:dyDescent="0.2">
      <c r="A1260" s="50">
        <v>45083</v>
      </c>
      <c r="B1260" s="49">
        <v>178.263306</v>
      </c>
      <c r="C1260" s="14">
        <f t="shared" si="380"/>
        <v>-2.0602544686840751E-3</v>
      </c>
      <c r="D1260" s="13">
        <v>126.610001</v>
      </c>
      <c r="E1260" s="14">
        <f t="shared" si="381"/>
        <v>1.0454892008262773E-2</v>
      </c>
      <c r="F1260" s="13">
        <v>333.41000400000001</v>
      </c>
      <c r="G1260" s="14">
        <f t="shared" si="382"/>
        <v>1.4699668851103853E-2</v>
      </c>
      <c r="H1260" s="13">
        <v>38.388168</v>
      </c>
      <c r="I1260" s="14">
        <f t="shared" si="383"/>
        <v>-8.2935826686809655E-3</v>
      </c>
      <c r="J1260" s="13">
        <v>48.307029999999997</v>
      </c>
      <c r="K1260" s="14">
        <f t="shared" si="384"/>
        <v>-7.9664106469842233E-3</v>
      </c>
      <c r="L1260" s="13">
        <v>91.860619</v>
      </c>
      <c r="M1260" s="14">
        <f t="shared" si="385"/>
        <v>1.2747289039524157E-2</v>
      </c>
      <c r="N1260" s="13">
        <v>127.30999799999999</v>
      </c>
      <c r="O1260" s="14">
        <f t="shared" si="386"/>
        <v>1.0316609629130724E-2</v>
      </c>
      <c r="P1260" s="13">
        <v>288.41796900000003</v>
      </c>
      <c r="Q1260" s="14">
        <f t="shared" si="387"/>
        <v>9.894224897660564E-3</v>
      </c>
      <c r="R1260" s="13">
        <v>30.534025</v>
      </c>
      <c r="S1260" s="14">
        <f t="shared" si="388"/>
        <v>3.6838501550570335E-2</v>
      </c>
      <c r="T1260" s="13">
        <v>153.37841800000001</v>
      </c>
      <c r="U1260" s="14">
        <f t="shared" si="389"/>
        <v>-8.8432875986843573E-4</v>
      </c>
      <c r="V1260" s="13">
        <v>58.446418999999999</v>
      </c>
      <c r="W1260" s="14">
        <f t="shared" si="390"/>
        <v>-7.242781737216597E-3</v>
      </c>
      <c r="X1260" s="13">
        <v>377.74267600000002</v>
      </c>
      <c r="Y1260" s="14">
        <f t="shared" si="391"/>
        <v>2.5477642405649314E-2</v>
      </c>
      <c r="Z1260" s="13">
        <v>107.080406</v>
      </c>
      <c r="AA1260" s="14">
        <f t="shared" si="392"/>
        <v>-2.7406973550937908E-2</v>
      </c>
      <c r="AB1260" s="13">
        <v>331.089966</v>
      </c>
      <c r="AC1260" s="14">
        <f t="shared" si="393"/>
        <v>-6.7275860409754529E-3</v>
      </c>
      <c r="AD1260" s="13">
        <v>386.41610700000001</v>
      </c>
      <c r="AE1260" s="14">
        <f t="shared" si="394"/>
        <v>-1.3198444170959389E-2</v>
      </c>
      <c r="AF1260" s="13">
        <v>177.57217399999999</v>
      </c>
      <c r="AG1260" s="14">
        <f t="shared" si="395"/>
        <v>-1.4278739008769414E-2</v>
      </c>
      <c r="AH1260" s="13">
        <v>36.339286999999999</v>
      </c>
      <c r="AI1260" s="14">
        <f t="shared" si="396"/>
        <v>-7.2444167671894544E-3</v>
      </c>
      <c r="AJ1260" s="13">
        <v>140.879593</v>
      </c>
      <c r="AK1260" s="14">
        <f t="shared" si="397"/>
        <v>-9.9357256821384077E-3</v>
      </c>
      <c r="AL1260" s="13">
        <v>65.019997000000004</v>
      </c>
      <c r="AM1260" s="14">
        <f t="shared" si="398"/>
        <v>7.9056732938871388E-3</v>
      </c>
      <c r="AN1260" s="13">
        <v>226.46556100000001</v>
      </c>
      <c r="AO1260" s="14">
        <f t="shared" si="399"/>
        <v>6.3941655848729351E-3</v>
      </c>
    </row>
    <row r="1261" spans="1:41" x14ac:dyDescent="0.2">
      <c r="A1261" s="50">
        <v>45084</v>
      </c>
      <c r="B1261" s="49">
        <v>176.88063</v>
      </c>
      <c r="C1261" s="14">
        <f t="shared" si="380"/>
        <v>-7.7563691094116871E-3</v>
      </c>
      <c r="D1261" s="13">
        <v>121.230003</v>
      </c>
      <c r="E1261" s="14">
        <f t="shared" si="381"/>
        <v>-4.2492677967832848E-2</v>
      </c>
      <c r="F1261" s="13">
        <v>335.42001299999998</v>
      </c>
      <c r="G1261" s="14">
        <f t="shared" si="382"/>
        <v>6.0286403403779776E-3</v>
      </c>
      <c r="H1261" s="13">
        <v>39.253993999999999</v>
      </c>
      <c r="I1261" s="14">
        <f t="shared" si="383"/>
        <v>2.2554501689166173E-2</v>
      </c>
      <c r="J1261" s="13">
        <v>48.277931000000002</v>
      </c>
      <c r="K1261" s="14">
        <f t="shared" si="384"/>
        <v>-6.0237609308610995E-4</v>
      </c>
      <c r="L1261" s="13">
        <v>92.219443999999996</v>
      </c>
      <c r="M1261" s="14">
        <f t="shared" si="385"/>
        <v>3.90618965892231E-3</v>
      </c>
      <c r="N1261" s="13">
        <v>122.5</v>
      </c>
      <c r="O1261" s="14">
        <f t="shared" si="386"/>
        <v>-3.7781777358915636E-2</v>
      </c>
      <c r="P1261" s="13">
        <v>293.972015</v>
      </c>
      <c r="Q1261" s="14">
        <f t="shared" si="387"/>
        <v>1.9256934716158414E-2</v>
      </c>
      <c r="R1261" s="13">
        <v>30.849623000000001</v>
      </c>
      <c r="S1261" s="14">
        <f t="shared" si="388"/>
        <v>1.0335944900811578E-2</v>
      </c>
      <c r="T1261" s="13">
        <v>153.708099</v>
      </c>
      <c r="U1261" s="14">
        <f t="shared" si="389"/>
        <v>2.1494614711699001E-3</v>
      </c>
      <c r="V1261" s="13">
        <v>58.359203000000001</v>
      </c>
      <c r="W1261" s="14">
        <f t="shared" si="390"/>
        <v>-1.4922385578489683E-3</v>
      </c>
      <c r="X1261" s="13">
        <v>369.22274800000002</v>
      </c>
      <c r="Y1261" s="14">
        <f t="shared" si="391"/>
        <v>-2.2554846304948639E-2</v>
      </c>
      <c r="Z1261" s="13">
        <v>105.71769</v>
      </c>
      <c r="AA1261" s="14">
        <f t="shared" si="392"/>
        <v>-1.2726100422144393E-2</v>
      </c>
      <c r="AB1261" s="13">
        <v>320.869934</v>
      </c>
      <c r="AC1261" s="14">
        <f t="shared" si="393"/>
        <v>-3.0867839709766365E-2</v>
      </c>
      <c r="AD1261" s="13">
        <v>374.66861</v>
      </c>
      <c r="AE1261" s="14">
        <f t="shared" si="394"/>
        <v>-3.0401157682591107E-2</v>
      </c>
      <c r="AF1261" s="13">
        <v>176.154022</v>
      </c>
      <c r="AG1261" s="14">
        <f t="shared" si="395"/>
        <v>-7.9863413735081767E-3</v>
      </c>
      <c r="AH1261" s="13">
        <v>36.831760000000003</v>
      </c>
      <c r="AI1261" s="14">
        <f t="shared" si="396"/>
        <v>1.355208207579861E-2</v>
      </c>
      <c r="AJ1261" s="13">
        <v>141.18185399999999</v>
      </c>
      <c r="AK1261" s="14">
        <f t="shared" si="397"/>
        <v>2.14552720918193E-3</v>
      </c>
      <c r="AL1261" s="13">
        <v>64.040001000000004</v>
      </c>
      <c r="AM1261" s="14">
        <f t="shared" si="398"/>
        <v>-1.5072224626525244E-2</v>
      </c>
      <c r="AN1261" s="13">
        <v>223.53822299999999</v>
      </c>
      <c r="AO1261" s="14">
        <f t="shared" si="399"/>
        <v>-1.2926194989974715E-2</v>
      </c>
    </row>
    <row r="1262" spans="1:41" x14ac:dyDescent="0.2">
      <c r="A1262" s="50">
        <v>45085</v>
      </c>
      <c r="B1262" s="49">
        <v>179.61610400000001</v>
      </c>
      <c r="C1262" s="14">
        <f t="shared" si="380"/>
        <v>1.5465085125488276E-2</v>
      </c>
      <c r="D1262" s="13">
        <v>124.25</v>
      </c>
      <c r="E1262" s="14">
        <f t="shared" si="381"/>
        <v>2.4911300216663435E-2</v>
      </c>
      <c r="F1262" s="13">
        <v>335.95001200000002</v>
      </c>
      <c r="G1262" s="14">
        <f t="shared" si="382"/>
        <v>1.5801054780830714E-3</v>
      </c>
      <c r="H1262" s="13">
        <v>39.370739</v>
      </c>
      <c r="I1262" s="14">
        <f t="shared" si="383"/>
        <v>2.9740922668914926E-3</v>
      </c>
      <c r="J1262" s="13">
        <v>48.180950000000003</v>
      </c>
      <c r="K1262" s="14">
        <f t="shared" si="384"/>
        <v>-2.0088060526040064E-3</v>
      </c>
      <c r="L1262" s="13">
        <v>92.229416000000001</v>
      </c>
      <c r="M1262" s="14">
        <f t="shared" si="385"/>
        <v>1.0813337803261547E-4</v>
      </c>
      <c r="N1262" s="13">
        <v>122.139999</v>
      </c>
      <c r="O1262" s="14">
        <f t="shared" si="386"/>
        <v>-2.9387836734693362E-3</v>
      </c>
      <c r="P1262" s="13">
        <v>293.37762500000002</v>
      </c>
      <c r="Q1262" s="14">
        <f t="shared" si="387"/>
        <v>-2.0219271552088802E-3</v>
      </c>
      <c r="R1262" s="13">
        <v>31.382194999999999</v>
      </c>
      <c r="S1262" s="14">
        <f t="shared" si="388"/>
        <v>1.7263484873056623E-2</v>
      </c>
      <c r="T1262" s="13">
        <v>155.39527899999999</v>
      </c>
      <c r="U1262" s="14">
        <f t="shared" si="389"/>
        <v>1.0976519851435995E-2</v>
      </c>
      <c r="V1262" s="13">
        <v>58.504562</v>
      </c>
      <c r="W1262" s="14">
        <f t="shared" si="390"/>
        <v>2.4907639674243143E-3</v>
      </c>
      <c r="X1262" s="13">
        <v>365.44485500000002</v>
      </c>
      <c r="Y1262" s="14">
        <f t="shared" si="391"/>
        <v>-1.0232015823683827E-2</v>
      </c>
      <c r="Z1262" s="13">
        <v>107.38215599999999</v>
      </c>
      <c r="AA1262" s="14">
        <f t="shared" si="392"/>
        <v>1.5744441635075379E-2</v>
      </c>
      <c r="AB1262" s="13">
        <v>322.73535199999998</v>
      </c>
      <c r="AC1262" s="14">
        <f t="shared" si="393"/>
        <v>5.8136266516013446E-3</v>
      </c>
      <c r="AD1262" s="13">
        <v>385.01638800000001</v>
      </c>
      <c r="AE1262" s="14">
        <f t="shared" si="394"/>
        <v>2.7618481302717157E-2</v>
      </c>
      <c r="AF1262" s="13">
        <v>178.10032699999999</v>
      </c>
      <c r="AG1262" s="14">
        <f t="shared" si="395"/>
        <v>1.1048881983517722E-2</v>
      </c>
      <c r="AH1262" s="13">
        <v>37.021178999999997</v>
      </c>
      <c r="AI1262" s="14">
        <f t="shared" si="396"/>
        <v>5.1428169601450691E-3</v>
      </c>
      <c r="AJ1262" s="13">
        <v>142.78088399999999</v>
      </c>
      <c r="AK1262" s="14">
        <f t="shared" si="397"/>
        <v>1.1326030610137705E-2</v>
      </c>
      <c r="AL1262" s="13">
        <v>64.239998</v>
      </c>
      <c r="AM1262" s="14">
        <f t="shared" si="398"/>
        <v>3.1230012004528351E-3</v>
      </c>
      <c r="AN1262" s="13">
        <v>221.335297</v>
      </c>
      <c r="AO1262" s="14">
        <f t="shared" si="399"/>
        <v>-9.8548067996406807E-3</v>
      </c>
    </row>
    <row r="1263" spans="1:41" x14ac:dyDescent="0.2">
      <c r="A1263" s="50">
        <v>45086</v>
      </c>
      <c r="B1263" s="49">
        <v>180.00404399999999</v>
      </c>
      <c r="C1263" s="14">
        <f t="shared" si="380"/>
        <v>2.1598286086863538E-3</v>
      </c>
      <c r="D1263" s="13">
        <v>123.43</v>
      </c>
      <c r="E1263" s="14">
        <f t="shared" si="381"/>
        <v>-6.599597585512984E-3</v>
      </c>
      <c r="F1263" s="13">
        <v>335.290009</v>
      </c>
      <c r="G1263" s="14">
        <f t="shared" si="382"/>
        <v>-1.9645869219376833E-3</v>
      </c>
      <c r="H1263" s="13">
        <v>39.137256999999998</v>
      </c>
      <c r="I1263" s="14">
        <f t="shared" si="383"/>
        <v>-5.930343344583977E-3</v>
      </c>
      <c r="J1263" s="13">
        <v>48.161549000000001</v>
      </c>
      <c r="K1263" s="14">
        <f t="shared" si="384"/>
        <v>-4.0266951979983645E-4</v>
      </c>
      <c r="L1263" s="13">
        <v>91.631362999999993</v>
      </c>
      <c r="M1263" s="14">
        <f t="shared" si="385"/>
        <v>-6.4844062332565233E-3</v>
      </c>
      <c r="N1263" s="13">
        <v>122.230003</v>
      </c>
      <c r="O1263" s="14">
        <f t="shared" si="386"/>
        <v>7.3689209707628045E-4</v>
      </c>
      <c r="P1263" s="13">
        <v>289.73339800000002</v>
      </c>
      <c r="Q1263" s="14">
        <f t="shared" si="387"/>
        <v>-1.2421625541484294E-2</v>
      </c>
      <c r="R1263" s="13">
        <v>30.908799999999999</v>
      </c>
      <c r="S1263" s="14">
        <f t="shared" si="388"/>
        <v>-1.5084827559066483E-2</v>
      </c>
      <c r="T1263" s="13">
        <v>155.15287799999999</v>
      </c>
      <c r="U1263" s="14">
        <f t="shared" si="389"/>
        <v>-1.5598993840733044E-3</v>
      </c>
      <c r="V1263" s="13">
        <v>58.601478999999998</v>
      </c>
      <c r="W1263" s="14">
        <f t="shared" si="390"/>
        <v>1.6565716704279865E-3</v>
      </c>
      <c r="X1263" s="13">
        <v>367.06539900000001</v>
      </c>
      <c r="Y1263" s="14">
        <f t="shared" si="391"/>
        <v>4.4344419625226283E-3</v>
      </c>
      <c r="Z1263" s="13">
        <v>107.761765</v>
      </c>
      <c r="AA1263" s="14">
        <f t="shared" si="392"/>
        <v>3.5351217943511148E-3</v>
      </c>
      <c r="AB1263" s="13">
        <v>324.25347900000003</v>
      </c>
      <c r="AC1263" s="14">
        <f t="shared" si="393"/>
        <v>4.7039377328581544E-3</v>
      </c>
      <c r="AD1263" s="13">
        <v>387.615814</v>
      </c>
      <c r="AE1263" s="14">
        <f t="shared" si="394"/>
        <v>6.7514684595710861E-3</v>
      </c>
      <c r="AF1263" s="13">
        <v>178.34483299999999</v>
      </c>
      <c r="AG1263" s="14">
        <f t="shared" si="395"/>
        <v>1.3728554243475077E-3</v>
      </c>
      <c r="AH1263" s="13">
        <v>36.907527999999999</v>
      </c>
      <c r="AI1263" s="14">
        <f t="shared" si="396"/>
        <v>-3.0698914262021759E-3</v>
      </c>
      <c r="AJ1263" s="13">
        <v>142.89788799999999</v>
      </c>
      <c r="AK1263" s="14">
        <f t="shared" si="397"/>
        <v>8.194654404858337E-4</v>
      </c>
      <c r="AL1263" s="13">
        <v>63.490001999999997</v>
      </c>
      <c r="AM1263" s="14">
        <f t="shared" si="398"/>
        <v>-1.1674906963726861E-2</v>
      </c>
      <c r="AN1263" s="13">
        <v>221.84137000000001</v>
      </c>
      <c r="AO1263" s="14">
        <f t="shared" si="399"/>
        <v>2.2864541121971893E-3</v>
      </c>
    </row>
    <row r="1264" spans="1:41" x14ac:dyDescent="0.2">
      <c r="A1264" s="50">
        <v>45089</v>
      </c>
      <c r="B1264" s="49">
        <v>182.81909200000001</v>
      </c>
      <c r="C1264" s="14">
        <f t="shared" si="380"/>
        <v>1.5638804203754519E-2</v>
      </c>
      <c r="D1264" s="13">
        <v>126.57</v>
      </c>
      <c r="E1264" s="14">
        <f t="shared" si="381"/>
        <v>2.5439520375921454E-2</v>
      </c>
      <c r="F1264" s="13">
        <v>333.60000600000001</v>
      </c>
      <c r="G1264" s="14">
        <f t="shared" si="382"/>
        <v>-5.0404215891800552E-3</v>
      </c>
      <c r="H1264" s="13">
        <v>39.584758999999998</v>
      </c>
      <c r="I1264" s="14">
        <f t="shared" si="383"/>
        <v>1.1434168725723337E-2</v>
      </c>
      <c r="J1264" s="13">
        <v>48.956809999999997</v>
      </c>
      <c r="K1264" s="14">
        <f t="shared" si="384"/>
        <v>1.6512363420869036E-2</v>
      </c>
      <c r="L1264" s="13">
        <v>92.837433000000004</v>
      </c>
      <c r="M1264" s="14">
        <f t="shared" si="385"/>
        <v>1.3162196441408591E-2</v>
      </c>
      <c r="N1264" s="13">
        <v>123.639999</v>
      </c>
      <c r="O1264" s="14">
        <f t="shared" si="386"/>
        <v>1.1535596542528115E-2</v>
      </c>
      <c r="P1264" s="13">
        <v>293.153503</v>
      </c>
      <c r="Q1264" s="14">
        <f t="shared" si="387"/>
        <v>1.1804317429777278E-2</v>
      </c>
      <c r="R1264" s="13">
        <v>32.614994000000003</v>
      </c>
      <c r="S1264" s="14">
        <f t="shared" si="388"/>
        <v>5.5200913655658157E-2</v>
      </c>
      <c r="T1264" s="13">
        <v>155.04620399999999</v>
      </c>
      <c r="U1264" s="14">
        <f t="shared" si="389"/>
        <v>-6.8754122627356917E-4</v>
      </c>
      <c r="V1264" s="13">
        <v>58.349510000000002</v>
      </c>
      <c r="W1264" s="14">
        <f t="shared" si="390"/>
        <v>-4.2997037668621729E-3</v>
      </c>
      <c r="X1264" s="13">
        <v>373.11987299999998</v>
      </c>
      <c r="Y1264" s="14">
        <f t="shared" si="391"/>
        <v>1.6494265099609606E-2</v>
      </c>
      <c r="Z1264" s="13">
        <v>106.93440200000001</v>
      </c>
      <c r="AA1264" s="14">
        <f t="shared" si="392"/>
        <v>-7.6777046107215918E-3</v>
      </c>
      <c r="AB1264" s="13">
        <v>329.27420000000001</v>
      </c>
      <c r="AC1264" s="14">
        <f t="shared" si="393"/>
        <v>1.5483938724370594E-2</v>
      </c>
      <c r="AD1264" s="13">
        <v>394.73425300000002</v>
      </c>
      <c r="AE1264" s="14">
        <f t="shared" si="394"/>
        <v>1.8364676421587012E-2</v>
      </c>
      <c r="AF1264" s="13">
        <v>177.904709</v>
      </c>
      <c r="AG1264" s="14">
        <f t="shared" si="395"/>
        <v>-2.4678259111661216E-3</v>
      </c>
      <c r="AH1264" s="13">
        <v>37.788311</v>
      </c>
      <c r="AI1264" s="14">
        <f t="shared" si="396"/>
        <v>2.3864589359655852E-2</v>
      </c>
      <c r="AJ1264" s="13">
        <v>141.776611</v>
      </c>
      <c r="AK1264" s="14">
        <f t="shared" si="397"/>
        <v>-7.8467009953289146E-3</v>
      </c>
      <c r="AL1264" s="13">
        <v>63.73</v>
      </c>
      <c r="AM1264" s="14">
        <f t="shared" si="398"/>
        <v>3.7800912338923354E-3</v>
      </c>
      <c r="AN1264" s="13">
        <v>224.43130500000001</v>
      </c>
      <c r="AO1264" s="14">
        <f t="shared" si="399"/>
        <v>1.1674716036959243E-2</v>
      </c>
    </row>
    <row r="1265" spans="1:41" x14ac:dyDescent="0.2">
      <c r="A1265" s="50">
        <v>45090</v>
      </c>
      <c r="B1265" s="49">
        <v>182.34161399999999</v>
      </c>
      <c r="C1265" s="14">
        <f t="shared" si="380"/>
        <v>-2.6117512934591414E-3</v>
      </c>
      <c r="D1265" s="13">
        <v>126.660004</v>
      </c>
      <c r="E1265" s="14">
        <f t="shared" si="381"/>
        <v>7.1110057675594085E-4</v>
      </c>
      <c r="F1265" s="13">
        <v>336.39001500000001</v>
      </c>
      <c r="G1265" s="14">
        <f t="shared" si="382"/>
        <v>8.3633361805155459E-3</v>
      </c>
      <c r="H1265" s="13">
        <v>39.575031000000003</v>
      </c>
      <c r="I1265" s="14">
        <f t="shared" si="383"/>
        <v>-2.4575114881952853E-4</v>
      </c>
      <c r="J1265" s="13">
        <v>49.267155000000002</v>
      </c>
      <c r="K1265" s="14">
        <f t="shared" si="384"/>
        <v>6.3391589443839713E-3</v>
      </c>
      <c r="L1265" s="13">
        <v>93.545128000000005</v>
      </c>
      <c r="M1265" s="14">
        <f t="shared" si="385"/>
        <v>7.6229488163466197E-3</v>
      </c>
      <c r="N1265" s="13">
        <v>123.83000199999999</v>
      </c>
      <c r="O1265" s="14">
        <f t="shared" si="386"/>
        <v>1.5367437846711685E-3</v>
      </c>
      <c r="P1265" s="13">
        <v>292.393463</v>
      </c>
      <c r="Q1265" s="14">
        <f t="shared" si="387"/>
        <v>-2.5926348899879548E-3</v>
      </c>
      <c r="R1265" s="13">
        <v>33.443438999999998</v>
      </c>
      <c r="S1265" s="14">
        <f t="shared" si="388"/>
        <v>2.5400740530566956E-2</v>
      </c>
      <c r="T1265" s="13">
        <v>155.86073300000001</v>
      </c>
      <c r="U1265" s="14">
        <f t="shared" si="389"/>
        <v>5.2534598009250644E-3</v>
      </c>
      <c r="V1265" s="13">
        <v>58.582096</v>
      </c>
      <c r="W1265" s="14">
        <f t="shared" si="390"/>
        <v>3.9860831736204805E-3</v>
      </c>
      <c r="X1265" s="13">
        <v>369.21276899999998</v>
      </c>
      <c r="Y1265" s="14">
        <f t="shared" si="391"/>
        <v>-1.0471444387525342E-2</v>
      </c>
      <c r="Z1265" s="13">
        <v>107.06094400000001</v>
      </c>
      <c r="AA1265" s="14">
        <f t="shared" si="392"/>
        <v>1.1833609917226706E-3</v>
      </c>
      <c r="AB1265" s="13">
        <v>331.69525099999998</v>
      </c>
      <c r="AC1265" s="14">
        <f t="shared" si="393"/>
        <v>7.3526896428568467E-3</v>
      </c>
      <c r="AD1265" s="13">
        <v>410.13089000000002</v>
      </c>
      <c r="AE1265" s="14">
        <f t="shared" si="394"/>
        <v>3.9005069570184903E-2</v>
      </c>
      <c r="AF1265" s="13">
        <v>177.55261200000001</v>
      </c>
      <c r="AG1265" s="14">
        <f t="shared" si="395"/>
        <v>-1.9791325478629718E-3</v>
      </c>
      <c r="AH1265" s="13">
        <v>38.148201</v>
      </c>
      <c r="AI1265" s="14">
        <f t="shared" si="396"/>
        <v>9.5238445560585916E-3</v>
      </c>
      <c r="AJ1265" s="13">
        <v>141.43536399999999</v>
      </c>
      <c r="AK1265" s="14">
        <f t="shared" si="397"/>
        <v>-2.4069343849670854E-3</v>
      </c>
      <c r="AL1265" s="13">
        <v>63.560001</v>
      </c>
      <c r="AM1265" s="14">
        <f t="shared" si="398"/>
        <v>-2.6674878393221357E-3</v>
      </c>
      <c r="AN1265" s="13">
        <v>221.68258700000001</v>
      </c>
      <c r="AO1265" s="14">
        <f t="shared" si="399"/>
        <v>-1.2247480359301899E-2</v>
      </c>
    </row>
    <row r="1266" spans="1:41" x14ac:dyDescent="0.2">
      <c r="A1266" s="50">
        <v>45091</v>
      </c>
      <c r="B1266" s="49">
        <v>182.978241</v>
      </c>
      <c r="C1266" s="14">
        <f t="shared" si="380"/>
        <v>3.4913971969119384E-3</v>
      </c>
      <c r="D1266" s="13">
        <v>126.41999800000001</v>
      </c>
      <c r="E1266" s="14">
        <f t="shared" si="381"/>
        <v>-1.8948838814184521E-3</v>
      </c>
      <c r="F1266" s="13">
        <v>335.89999399999999</v>
      </c>
      <c r="G1266" s="14">
        <f t="shared" si="382"/>
        <v>-1.4567049500563423E-3</v>
      </c>
      <c r="H1266" s="13">
        <v>39.730685999999999</v>
      </c>
      <c r="I1266" s="14">
        <f t="shared" si="383"/>
        <v>3.9331617958806575E-3</v>
      </c>
      <c r="J1266" s="13">
        <v>49.422325000000001</v>
      </c>
      <c r="K1266" s="14">
        <f t="shared" si="384"/>
        <v>3.1495628274049725E-3</v>
      </c>
      <c r="L1266" s="13">
        <v>92.149673000000007</v>
      </c>
      <c r="M1266" s="14">
        <f t="shared" si="385"/>
        <v>-1.4917452462088643E-2</v>
      </c>
      <c r="N1266" s="13">
        <v>123.66999800000001</v>
      </c>
      <c r="O1266" s="14">
        <f t="shared" si="386"/>
        <v>-1.2921262813190282E-3</v>
      </c>
      <c r="P1266" s="13">
        <v>292.03295900000001</v>
      </c>
      <c r="Q1266" s="14">
        <f t="shared" si="387"/>
        <v>-1.2329413807722345E-3</v>
      </c>
      <c r="R1266" s="13">
        <v>35.090462000000002</v>
      </c>
      <c r="S1266" s="14">
        <f t="shared" si="388"/>
        <v>4.9248015432862724E-2</v>
      </c>
      <c r="T1266" s="13">
        <v>156.655823</v>
      </c>
      <c r="U1266" s="14">
        <f t="shared" si="389"/>
        <v>5.1012848759026674E-3</v>
      </c>
      <c r="V1266" s="13">
        <v>58.979424000000002</v>
      </c>
      <c r="W1266" s="14">
        <f t="shared" si="390"/>
        <v>6.7824135210183822E-3</v>
      </c>
      <c r="X1266" s="13">
        <v>372.573059</v>
      </c>
      <c r="Y1266" s="14">
        <f t="shared" si="391"/>
        <v>9.101229107274067E-3</v>
      </c>
      <c r="Z1266" s="13">
        <v>106.473022</v>
      </c>
      <c r="AA1266" s="14">
        <f t="shared" si="392"/>
        <v>-5.4914703535586806E-3</v>
      </c>
      <c r="AB1266" s="13">
        <v>334.721588</v>
      </c>
      <c r="AC1266" s="14">
        <f t="shared" si="393"/>
        <v>9.1238478418855795E-3</v>
      </c>
      <c r="AD1266" s="13">
        <v>429.87658699999997</v>
      </c>
      <c r="AE1266" s="14">
        <f t="shared" si="394"/>
        <v>4.8144866630260186E-2</v>
      </c>
      <c r="AF1266" s="13">
        <v>179.146805</v>
      </c>
      <c r="AG1266" s="14">
        <f t="shared" si="395"/>
        <v>8.9787076745453387E-3</v>
      </c>
      <c r="AH1266" s="13">
        <v>37.276890000000002</v>
      </c>
      <c r="AI1266" s="14">
        <f t="shared" si="396"/>
        <v>-2.2840159618536138E-2</v>
      </c>
      <c r="AJ1266" s="13">
        <v>142.761368</v>
      </c>
      <c r="AK1266" s="14">
        <f t="shared" si="397"/>
        <v>9.3753355773171787E-3</v>
      </c>
      <c r="AL1266" s="13">
        <v>63.599997999999999</v>
      </c>
      <c r="AM1266" s="14">
        <f t="shared" si="398"/>
        <v>6.2927941111889929E-4</v>
      </c>
      <c r="AN1266" s="13">
        <v>221.72228999999999</v>
      </c>
      <c r="AO1266" s="14">
        <f t="shared" si="399"/>
        <v>1.7909841515861835E-4</v>
      </c>
    </row>
    <row r="1267" spans="1:41" x14ac:dyDescent="0.2">
      <c r="A1267" s="50">
        <v>45092</v>
      </c>
      <c r="B1267" s="49">
        <v>185.02737400000001</v>
      </c>
      <c r="C1267" s="14">
        <f t="shared" si="380"/>
        <v>1.1198779640689605E-2</v>
      </c>
      <c r="D1267" s="13">
        <v>127.110001</v>
      </c>
      <c r="E1267" s="14">
        <f t="shared" si="381"/>
        <v>5.4580209691190706E-3</v>
      </c>
      <c r="F1267" s="13">
        <v>339.82000699999998</v>
      </c>
      <c r="G1267" s="14">
        <f t="shared" si="382"/>
        <v>1.1670178833048661E-2</v>
      </c>
      <c r="H1267" s="13">
        <v>40.343578000000001</v>
      </c>
      <c r="I1267" s="14">
        <f t="shared" si="383"/>
        <v>1.5426162035057756E-2</v>
      </c>
      <c r="J1267" s="13">
        <v>50.363056</v>
      </c>
      <c r="K1267" s="14">
        <f t="shared" si="384"/>
        <v>1.9034535505968231E-2</v>
      </c>
      <c r="L1267" s="13">
        <v>92.638084000000006</v>
      </c>
      <c r="M1267" s="14">
        <f t="shared" si="385"/>
        <v>5.3001924380133847E-3</v>
      </c>
      <c r="N1267" s="13">
        <v>125.089996</v>
      </c>
      <c r="O1267" s="14">
        <f t="shared" si="386"/>
        <v>1.1482154305525238E-2</v>
      </c>
      <c r="P1267" s="13">
        <v>294.28378300000003</v>
      </c>
      <c r="Q1267" s="14">
        <f t="shared" si="387"/>
        <v>7.7074314067406835E-3</v>
      </c>
      <c r="R1267" s="13">
        <v>35.327159999999999</v>
      </c>
      <c r="S1267" s="14">
        <f t="shared" si="388"/>
        <v>6.7453657349965113E-3</v>
      </c>
      <c r="T1267" s="13">
        <v>158.75994900000001</v>
      </c>
      <c r="U1267" s="14">
        <f t="shared" si="389"/>
        <v>1.3431521150669257E-2</v>
      </c>
      <c r="V1267" s="13">
        <v>59.789906000000002</v>
      </c>
      <c r="W1267" s="14">
        <f t="shared" si="390"/>
        <v>1.3741775436803216E-2</v>
      </c>
      <c r="X1267" s="13">
        <v>376.82806399999998</v>
      </c>
      <c r="Y1267" s="14">
        <f t="shared" si="391"/>
        <v>1.1420592276372821E-2</v>
      </c>
      <c r="Z1267" s="13">
        <v>107.198128</v>
      </c>
      <c r="AA1267" s="14">
        <f t="shared" si="392"/>
        <v>6.8102321731791093E-3</v>
      </c>
      <c r="AB1267" s="13">
        <v>345.39804099999998</v>
      </c>
      <c r="AC1267" s="14">
        <f t="shared" si="393"/>
        <v>3.1896517532057134E-2</v>
      </c>
      <c r="AD1267" s="13">
        <v>426.43734699999999</v>
      </c>
      <c r="AE1267" s="14">
        <f t="shared" si="394"/>
        <v>-8.0005287657128887E-3</v>
      </c>
      <c r="AF1267" s="13">
        <v>181.63102699999999</v>
      </c>
      <c r="AG1267" s="14">
        <f t="shared" si="395"/>
        <v>1.3866962349677436E-2</v>
      </c>
      <c r="AH1267" s="13">
        <v>37.646248</v>
      </c>
      <c r="AI1267" s="14">
        <f t="shared" si="396"/>
        <v>9.9084982679615852E-3</v>
      </c>
      <c r="AJ1267" s="13">
        <v>144.740646</v>
      </c>
      <c r="AK1267" s="14">
        <f t="shared" si="397"/>
        <v>1.3864240919854387E-2</v>
      </c>
      <c r="AL1267" s="13">
        <v>65.849997999999999</v>
      </c>
      <c r="AM1267" s="14">
        <f t="shared" si="398"/>
        <v>3.5377359603061542E-2</v>
      </c>
      <c r="AN1267" s="13">
        <v>224.43130500000001</v>
      </c>
      <c r="AO1267" s="14">
        <f t="shared" si="399"/>
        <v>1.2218054395884304E-2</v>
      </c>
    </row>
    <row r="1268" spans="1:41" x14ac:dyDescent="0.2">
      <c r="A1268" s="50">
        <v>45093</v>
      </c>
      <c r="B1268" s="49">
        <v>183.94311500000001</v>
      </c>
      <c r="C1268" s="14">
        <f t="shared" si="380"/>
        <v>-5.8599923706423862E-3</v>
      </c>
      <c r="D1268" s="13">
        <v>125.489998</v>
      </c>
      <c r="E1268" s="14">
        <f t="shared" si="381"/>
        <v>-1.2744890152270538E-2</v>
      </c>
      <c r="F1268" s="13">
        <v>338.30999800000001</v>
      </c>
      <c r="G1268" s="14">
        <f t="shared" si="382"/>
        <v>-4.4435553201550571E-3</v>
      </c>
      <c r="H1268" s="13">
        <v>40.080905999999999</v>
      </c>
      <c r="I1268" s="14">
        <f t="shared" si="383"/>
        <v>-6.5108751633283779E-3</v>
      </c>
      <c r="J1268" s="13">
        <v>50.498832999999998</v>
      </c>
      <c r="K1268" s="14">
        <f t="shared" si="384"/>
        <v>2.6959642798483063E-3</v>
      </c>
      <c r="L1268" s="13">
        <v>91.023346000000004</v>
      </c>
      <c r="M1268" s="14">
        <f t="shared" si="385"/>
        <v>-1.7430606617468536E-2</v>
      </c>
      <c r="N1268" s="13">
        <v>123.529999</v>
      </c>
      <c r="O1268" s="14">
        <f t="shared" si="386"/>
        <v>-1.2470997281029517E-2</v>
      </c>
      <c r="P1268" s="13">
        <v>292.68579099999999</v>
      </c>
      <c r="Q1268" s="14">
        <f t="shared" si="387"/>
        <v>-5.4301055386393182E-3</v>
      </c>
      <c r="R1268" s="13">
        <v>35.869587000000003</v>
      </c>
      <c r="S1268" s="14">
        <f t="shared" si="388"/>
        <v>1.5354390219876279E-2</v>
      </c>
      <c r="T1268" s="13">
        <v>159.24478099999999</v>
      </c>
      <c r="U1268" s="14">
        <f t="shared" si="389"/>
        <v>3.053868453938513E-3</v>
      </c>
      <c r="V1268" s="13">
        <v>60.219555</v>
      </c>
      <c r="W1268" s="14">
        <f t="shared" si="390"/>
        <v>7.1859788506776212E-3</v>
      </c>
      <c r="X1268" s="13">
        <v>374.33270299999998</v>
      </c>
      <c r="Y1268" s="14">
        <f t="shared" si="391"/>
        <v>-6.6220147552492614E-3</v>
      </c>
      <c r="Z1268" s="13">
        <v>107.119736</v>
      </c>
      <c r="AA1268" s="14">
        <f t="shared" si="392"/>
        <v>-7.3128142685474629E-4</v>
      </c>
      <c r="AB1268" s="13">
        <v>339.67285199999998</v>
      </c>
      <c r="AC1268" s="14">
        <f t="shared" si="393"/>
        <v>-1.6575626727425519E-2</v>
      </c>
      <c r="AD1268" s="13">
        <v>426.82730099999998</v>
      </c>
      <c r="AE1268" s="14">
        <f t="shared" si="394"/>
        <v>9.1444617302705034E-4</v>
      </c>
      <c r="AF1268" s="13">
        <v>181.953766</v>
      </c>
      <c r="AG1268" s="14">
        <f t="shared" si="395"/>
        <v>1.7768935480391157E-3</v>
      </c>
      <c r="AH1268" s="13">
        <v>37.939846000000003</v>
      </c>
      <c r="AI1268" s="14">
        <f t="shared" si="396"/>
        <v>7.7988648430515894E-3</v>
      </c>
      <c r="AJ1268" s="13">
        <v>145.803406</v>
      </c>
      <c r="AK1268" s="14">
        <f t="shared" si="397"/>
        <v>7.3425124826373978E-3</v>
      </c>
      <c r="AL1268" s="13">
        <v>66.430000000000007</v>
      </c>
      <c r="AM1268" s="14">
        <f t="shared" si="398"/>
        <v>8.8079273745764741E-3</v>
      </c>
      <c r="AN1268" s="13">
        <v>227.150238</v>
      </c>
      <c r="AO1268" s="14">
        <f t="shared" si="399"/>
        <v>1.2114767144449701E-2</v>
      </c>
    </row>
    <row r="1269" spans="1:41" x14ac:dyDescent="0.2">
      <c r="A1269" s="50">
        <v>45097</v>
      </c>
      <c r="B1269" s="49">
        <v>184.03263899999999</v>
      </c>
      <c r="C1269" s="14">
        <f t="shared" si="380"/>
        <v>4.8669394339651006E-4</v>
      </c>
      <c r="D1269" s="13">
        <v>125.779999</v>
      </c>
      <c r="E1269" s="14">
        <f t="shared" si="381"/>
        <v>2.3109491164388096E-3</v>
      </c>
      <c r="F1269" s="13">
        <v>338.67001299999998</v>
      </c>
      <c r="G1269" s="14">
        <f t="shared" si="382"/>
        <v>1.0641571402805194E-3</v>
      </c>
      <c r="H1269" s="13">
        <v>39.536118000000002</v>
      </c>
      <c r="I1269" s="14">
        <f t="shared" si="383"/>
        <v>-1.3592207721052962E-2</v>
      </c>
      <c r="J1269" s="13">
        <v>49.994526</v>
      </c>
      <c r="K1269" s="14">
        <f t="shared" si="384"/>
        <v>-9.9865080050463018E-3</v>
      </c>
      <c r="L1269" s="13">
        <v>89.458443000000003</v>
      </c>
      <c r="M1269" s="14">
        <f t="shared" si="385"/>
        <v>-1.7192325582054524E-2</v>
      </c>
      <c r="N1269" s="13">
        <v>123.099998</v>
      </c>
      <c r="O1269" s="14">
        <f t="shared" si="386"/>
        <v>-3.4809439284461119E-3</v>
      </c>
      <c r="P1269" s="13">
        <v>293.689392</v>
      </c>
      <c r="Q1269" s="14">
        <f t="shared" si="387"/>
        <v>3.4289365280462114E-3</v>
      </c>
      <c r="R1269" s="13">
        <v>34.518444000000002</v>
      </c>
      <c r="S1269" s="14">
        <f t="shared" si="388"/>
        <v>-3.7668206216034728E-2</v>
      </c>
      <c r="T1269" s="13">
        <v>159.14781199999999</v>
      </c>
      <c r="U1269" s="14">
        <f t="shared" si="389"/>
        <v>-6.0893047414845025E-4</v>
      </c>
      <c r="V1269" s="13">
        <v>59.819195000000001</v>
      </c>
      <c r="W1269" s="14">
        <f t="shared" si="390"/>
        <v>-6.6483387331573995E-3</v>
      </c>
      <c r="X1269" s="13">
        <v>372.43383799999998</v>
      </c>
      <c r="Y1269" s="14">
        <f t="shared" si="391"/>
        <v>-5.0726666005455057E-3</v>
      </c>
      <c r="Z1269" s="13">
        <v>108.011421</v>
      </c>
      <c r="AA1269" s="14">
        <f t="shared" si="392"/>
        <v>8.3241896712664687E-3</v>
      </c>
      <c r="AB1269" s="13">
        <v>335.426086</v>
      </c>
      <c r="AC1269" s="14">
        <f t="shared" si="393"/>
        <v>-1.2502518158265974E-2</v>
      </c>
      <c r="AD1269" s="13">
        <v>437.98486300000002</v>
      </c>
      <c r="AE1269" s="14">
        <f t="shared" si="394"/>
        <v>2.6140694313272261E-2</v>
      </c>
      <c r="AF1269" s="13">
        <v>181.239822</v>
      </c>
      <c r="AG1269" s="14">
        <f t="shared" si="395"/>
        <v>-3.9237659966873117E-3</v>
      </c>
      <c r="AH1269" s="13">
        <v>37.257950000000001</v>
      </c>
      <c r="AI1269" s="14">
        <f t="shared" si="396"/>
        <v>-1.797308296928779E-2</v>
      </c>
      <c r="AJ1269" s="13">
        <v>144.45790099999999</v>
      </c>
      <c r="AK1269" s="14">
        <f t="shared" si="397"/>
        <v>-9.2282137771184658E-3</v>
      </c>
      <c r="AL1269" s="13">
        <v>68.889999000000003</v>
      </c>
      <c r="AM1269" s="14">
        <f t="shared" si="398"/>
        <v>3.7031446635556131E-2</v>
      </c>
      <c r="AN1269" s="13">
        <v>224.72898900000001</v>
      </c>
      <c r="AO1269" s="14">
        <f t="shared" si="399"/>
        <v>-1.0659240427474237E-2</v>
      </c>
    </row>
    <row r="1270" spans="1:41" x14ac:dyDescent="0.2">
      <c r="A1270" s="50">
        <v>45098</v>
      </c>
      <c r="B1270" s="49">
        <v>182.98819</v>
      </c>
      <c r="C1270" s="14">
        <f t="shared" si="380"/>
        <v>-5.6753465345893428E-3</v>
      </c>
      <c r="D1270" s="13">
        <v>124.83000199999999</v>
      </c>
      <c r="E1270" s="14">
        <f t="shared" si="381"/>
        <v>-7.5528462995139156E-3</v>
      </c>
      <c r="F1270" s="13">
        <v>338.60998499999999</v>
      </c>
      <c r="G1270" s="14">
        <f t="shared" si="382"/>
        <v>-1.7724628014226251E-4</v>
      </c>
      <c r="H1270" s="13">
        <v>39.516666000000001</v>
      </c>
      <c r="I1270" s="14">
        <f t="shared" si="383"/>
        <v>-4.9200581604902371E-4</v>
      </c>
      <c r="J1270" s="13">
        <v>49.315646999999998</v>
      </c>
      <c r="K1270" s="14">
        <f t="shared" si="384"/>
        <v>-1.3579066636215331E-2</v>
      </c>
      <c r="L1270" s="13">
        <v>88.352051000000003</v>
      </c>
      <c r="M1270" s="14">
        <f t="shared" si="385"/>
        <v>-1.2367664391386701E-2</v>
      </c>
      <c r="N1270" s="13">
        <v>120.550003</v>
      </c>
      <c r="O1270" s="14">
        <f t="shared" si="386"/>
        <v>-2.0714825681800497E-2</v>
      </c>
      <c r="P1270" s="13">
        <v>292.99765000000002</v>
      </c>
      <c r="Q1270" s="14">
        <f t="shared" si="387"/>
        <v>-2.3553523513031305E-3</v>
      </c>
      <c r="R1270" s="13">
        <v>32.447333999999998</v>
      </c>
      <c r="S1270" s="14">
        <f t="shared" si="388"/>
        <v>-6.0000097339266034E-2</v>
      </c>
      <c r="T1270" s="13">
        <v>158.90542600000001</v>
      </c>
      <c r="U1270" s="14">
        <f t="shared" si="389"/>
        <v>-1.5230243944540645E-3</v>
      </c>
      <c r="V1270" s="13">
        <v>59.985199000000001</v>
      </c>
      <c r="W1270" s="14">
        <f t="shared" si="390"/>
        <v>2.77509585342961E-3</v>
      </c>
      <c r="X1270" s="13">
        <v>373.94497699999999</v>
      </c>
      <c r="Y1270" s="14">
        <f t="shared" si="391"/>
        <v>4.0574696652564413E-3</v>
      </c>
      <c r="Z1270" s="13">
        <v>108.922714</v>
      </c>
      <c r="AA1270" s="14">
        <f t="shared" si="392"/>
        <v>8.4370059347704807E-3</v>
      </c>
      <c r="AB1270" s="13">
        <v>330.97088600000001</v>
      </c>
      <c r="AC1270" s="14">
        <f t="shared" si="393"/>
        <v>-1.3282210853451604E-2</v>
      </c>
      <c r="AD1270" s="13">
        <v>430.35650600000002</v>
      </c>
      <c r="AE1270" s="14">
        <f t="shared" si="394"/>
        <v>-1.7416942101033284E-2</v>
      </c>
      <c r="AF1270" s="13">
        <v>181.357178</v>
      </c>
      <c r="AG1270" s="14">
        <f t="shared" si="395"/>
        <v>6.4751774033422471E-4</v>
      </c>
      <c r="AH1270" s="13">
        <v>36.841239999999999</v>
      </c>
      <c r="AI1270" s="14">
        <f t="shared" si="396"/>
        <v>-1.1184458618898829E-2</v>
      </c>
      <c r="AJ1270" s="13">
        <v>145.70590200000001</v>
      </c>
      <c r="AK1270" s="14">
        <f t="shared" si="397"/>
        <v>8.6392020883649945E-3</v>
      </c>
      <c r="AL1270" s="13">
        <v>68.190002000000007</v>
      </c>
      <c r="AM1270" s="14">
        <f t="shared" si="398"/>
        <v>-1.0161083033257023E-2</v>
      </c>
      <c r="AN1270" s="13">
        <v>225.50302099999999</v>
      </c>
      <c r="AO1270" s="14">
        <f t="shared" si="399"/>
        <v>3.4442908475860179E-3</v>
      </c>
    </row>
    <row r="1271" spans="1:41" x14ac:dyDescent="0.2">
      <c r="A1271" s="50">
        <v>45099</v>
      </c>
      <c r="B1271" s="49">
        <v>186.01213100000001</v>
      </c>
      <c r="C1271" s="14">
        <f t="shared" si="380"/>
        <v>1.6525334230586219E-2</v>
      </c>
      <c r="D1271" s="13">
        <v>130.14999399999999</v>
      </c>
      <c r="E1271" s="14">
        <f t="shared" si="381"/>
        <v>4.2617895656205995E-2</v>
      </c>
      <c r="F1271" s="13">
        <v>336.959991</v>
      </c>
      <c r="G1271" s="14">
        <f t="shared" si="382"/>
        <v>-4.8728450816356572E-3</v>
      </c>
      <c r="H1271" s="13">
        <v>39.477749000000003</v>
      </c>
      <c r="I1271" s="14">
        <f t="shared" si="383"/>
        <v>-9.8482498498220217E-4</v>
      </c>
      <c r="J1271" s="13">
        <v>49.577499000000003</v>
      </c>
      <c r="K1271" s="14">
        <f t="shared" si="384"/>
        <v>5.3097143792923962E-3</v>
      </c>
      <c r="L1271" s="13">
        <v>88.202538000000004</v>
      </c>
      <c r="M1271" s="14">
        <f t="shared" si="385"/>
        <v>-1.6922414172365619E-3</v>
      </c>
      <c r="N1271" s="13">
        <v>123.150002</v>
      </c>
      <c r="O1271" s="14">
        <f t="shared" si="386"/>
        <v>2.1567805352937119E-2</v>
      </c>
      <c r="P1271" s="13">
        <v>293.46527099999997</v>
      </c>
      <c r="Q1271" s="14">
        <f t="shared" si="387"/>
        <v>1.5959889098084989E-3</v>
      </c>
      <c r="R1271" s="13">
        <v>32.259948999999999</v>
      </c>
      <c r="S1271" s="14">
        <f t="shared" si="388"/>
        <v>-5.7750507329815681E-3</v>
      </c>
      <c r="T1271" s="13">
        <v>160.59257500000001</v>
      </c>
      <c r="U1271" s="14">
        <f t="shared" si="389"/>
        <v>1.0617315232520852E-2</v>
      </c>
      <c r="V1271" s="13">
        <v>60.395321000000003</v>
      </c>
      <c r="W1271" s="14">
        <f t="shared" si="390"/>
        <v>6.8370532537536111E-3</v>
      </c>
      <c r="X1271" s="13">
        <v>375.59530599999999</v>
      </c>
      <c r="Y1271" s="14">
        <f t="shared" si="391"/>
        <v>4.4132936702074854E-3</v>
      </c>
      <c r="Z1271" s="13">
        <v>111.431183</v>
      </c>
      <c r="AA1271" s="14">
        <f t="shared" si="392"/>
        <v>2.3029806253267004E-2</v>
      </c>
      <c r="AB1271" s="13">
        <v>337.07318099999998</v>
      </c>
      <c r="AC1271" s="14">
        <f t="shared" si="393"/>
        <v>1.8437558281183541E-2</v>
      </c>
      <c r="AD1271" s="13">
        <v>430.156586</v>
      </c>
      <c r="AE1271" s="14">
        <f t="shared" si="394"/>
        <v>-4.6454508578996911E-4</v>
      </c>
      <c r="AF1271" s="13">
        <v>183.235016</v>
      </c>
      <c r="AG1271" s="14">
        <f t="shared" si="395"/>
        <v>1.0354362704077857E-2</v>
      </c>
      <c r="AH1271" s="13">
        <v>36.680233000000001</v>
      </c>
      <c r="AI1271" s="14">
        <f t="shared" si="396"/>
        <v>-4.3702926394442176E-3</v>
      </c>
      <c r="AJ1271" s="13">
        <v>146.203171</v>
      </c>
      <c r="AK1271" s="14">
        <f t="shared" si="397"/>
        <v>3.4128267501476461E-3</v>
      </c>
      <c r="AL1271" s="13">
        <v>68.569999999999993</v>
      </c>
      <c r="AM1271" s="14">
        <f t="shared" si="398"/>
        <v>5.5726351203213564E-3</v>
      </c>
      <c r="AN1271" s="13">
        <v>226.634232</v>
      </c>
      <c r="AO1271" s="14">
        <f t="shared" si="399"/>
        <v>5.0163895587014284E-3</v>
      </c>
    </row>
    <row r="1272" spans="1:41" x14ac:dyDescent="0.2">
      <c r="A1272" s="50">
        <v>45100</v>
      </c>
      <c r="B1272" s="49">
        <v>185.693817</v>
      </c>
      <c r="C1272" s="14">
        <f t="shared" si="380"/>
        <v>-1.71125398267713E-3</v>
      </c>
      <c r="D1272" s="13">
        <v>129.33000200000001</v>
      </c>
      <c r="E1272" s="14">
        <f t="shared" si="381"/>
        <v>-6.3003614122332241E-3</v>
      </c>
      <c r="F1272" s="13">
        <v>335.25</v>
      </c>
      <c r="G1272" s="14">
        <f t="shared" si="382"/>
        <v>-5.0747597509284148E-3</v>
      </c>
      <c r="H1272" s="13">
        <v>39.001064</v>
      </c>
      <c r="I1272" s="14">
        <f t="shared" si="383"/>
        <v>-1.2074776603904214E-2</v>
      </c>
      <c r="J1272" s="13">
        <v>48.811340000000001</v>
      </c>
      <c r="K1272" s="14">
        <f t="shared" si="384"/>
        <v>-1.5453764620115273E-2</v>
      </c>
      <c r="L1272" s="13">
        <v>87.813805000000002</v>
      </c>
      <c r="M1272" s="14">
        <f t="shared" si="385"/>
        <v>-4.4072768064792323E-3</v>
      </c>
      <c r="N1272" s="13">
        <v>122.339996</v>
      </c>
      <c r="O1272" s="14">
        <f t="shared" si="386"/>
        <v>-6.5773933158360665E-3</v>
      </c>
      <c r="P1272" s="13">
        <v>293.10479700000002</v>
      </c>
      <c r="Q1272" s="14">
        <f t="shared" si="387"/>
        <v>-1.2283361461191689E-3</v>
      </c>
      <c r="R1272" s="13">
        <v>32.545959000000003</v>
      </c>
      <c r="S1272" s="14">
        <f t="shared" si="388"/>
        <v>8.8657920692931658E-3</v>
      </c>
      <c r="T1272" s="13">
        <v>160.456818</v>
      </c>
      <c r="U1272" s="14">
        <f t="shared" si="389"/>
        <v>-8.4535041548472467E-4</v>
      </c>
      <c r="V1272" s="13">
        <v>59.760609000000002</v>
      </c>
      <c r="W1272" s="14">
        <f t="shared" si="390"/>
        <v>-1.0509290943250371E-2</v>
      </c>
      <c r="X1272" s="13">
        <v>377.59356700000001</v>
      </c>
      <c r="Y1272" s="14">
        <f t="shared" si="391"/>
        <v>5.3202501950331271E-3</v>
      </c>
      <c r="Z1272" s="13">
        <v>112.293465</v>
      </c>
      <c r="AA1272" s="14">
        <f t="shared" si="392"/>
        <v>7.7382468424480599E-3</v>
      </c>
      <c r="AB1272" s="13">
        <v>332.41958599999998</v>
      </c>
      <c r="AC1272" s="14">
        <f t="shared" si="393"/>
        <v>-1.3805889232107127E-2</v>
      </c>
      <c r="AD1272" s="13">
        <v>421.99832199999997</v>
      </c>
      <c r="AE1272" s="14">
        <f t="shared" si="394"/>
        <v>-1.8965800514327169E-2</v>
      </c>
      <c r="AF1272" s="13">
        <v>181.983124</v>
      </c>
      <c r="AG1272" s="14">
        <f t="shared" si="395"/>
        <v>-6.8321657471844821E-3</v>
      </c>
      <c r="AH1272" s="13">
        <v>36.272990999999998</v>
      </c>
      <c r="AI1272" s="14">
        <f t="shared" si="396"/>
        <v>-1.110249217882564E-2</v>
      </c>
      <c r="AJ1272" s="13">
        <v>144.75039699999999</v>
      </c>
      <c r="AK1272" s="14">
        <f t="shared" si="397"/>
        <v>-9.9366791435734347E-3</v>
      </c>
      <c r="AL1272" s="13">
        <v>66.940002000000007</v>
      </c>
      <c r="AM1272" s="14">
        <f t="shared" si="398"/>
        <v>-2.3771299402070678E-2</v>
      </c>
      <c r="AN1272" s="13">
        <v>227.785324</v>
      </c>
      <c r="AO1272" s="14">
        <f t="shared" si="399"/>
        <v>5.0790738444137506E-3</v>
      </c>
    </row>
    <row r="1273" spans="1:41" x14ac:dyDescent="0.2">
      <c r="A1273" s="50">
        <v>45103</v>
      </c>
      <c r="B1273" s="49">
        <v>184.29125999999999</v>
      </c>
      <c r="C1273" s="14">
        <f t="shared" si="380"/>
        <v>-7.5530624694951642E-3</v>
      </c>
      <c r="D1273" s="13">
        <v>127.33000199999999</v>
      </c>
      <c r="E1273" s="14">
        <f t="shared" si="381"/>
        <v>-1.5464315851475896E-2</v>
      </c>
      <c r="F1273" s="13">
        <v>334.11999500000002</v>
      </c>
      <c r="G1273" s="14">
        <f t="shared" si="382"/>
        <v>-3.3706338553317616E-3</v>
      </c>
      <c r="H1273" s="13">
        <v>39.458294000000002</v>
      </c>
      <c r="I1273" s="14">
        <f t="shared" si="383"/>
        <v>1.1723526312000132E-2</v>
      </c>
      <c r="J1273" s="13">
        <v>48.694954000000003</v>
      </c>
      <c r="K1273" s="14">
        <f t="shared" si="384"/>
        <v>-2.3844049354104779E-3</v>
      </c>
      <c r="L1273" s="13">
        <v>88.411857999999995</v>
      </c>
      <c r="M1273" s="14">
        <f t="shared" si="385"/>
        <v>6.8104667597537194E-3</v>
      </c>
      <c r="N1273" s="13">
        <v>118.339996</v>
      </c>
      <c r="O1273" s="14">
        <f t="shared" si="386"/>
        <v>-3.2695766967329343E-2</v>
      </c>
      <c r="P1273" s="13">
        <v>300.00344799999999</v>
      </c>
      <c r="Q1273" s="14">
        <f t="shared" si="387"/>
        <v>2.3536465696260667E-2</v>
      </c>
      <c r="R1273" s="13">
        <v>32.881278999999999</v>
      </c>
      <c r="S1273" s="14">
        <f t="shared" si="388"/>
        <v>1.0302968795603551E-2</v>
      </c>
      <c r="T1273" s="13">
        <v>158.662994</v>
      </c>
      <c r="U1273" s="14">
        <f t="shared" si="389"/>
        <v>-1.1179481323130847E-2</v>
      </c>
      <c r="V1273" s="13">
        <v>59.780140000000003</v>
      </c>
      <c r="W1273" s="14">
        <f t="shared" si="390"/>
        <v>3.2682063196509681E-4</v>
      </c>
      <c r="X1273" s="13">
        <v>375.21755999999999</v>
      </c>
      <c r="Y1273" s="14">
        <f t="shared" si="391"/>
        <v>-6.2924986219375922E-3</v>
      </c>
      <c r="Z1273" s="13">
        <v>110.804062</v>
      </c>
      <c r="AA1273" s="14">
        <f t="shared" si="392"/>
        <v>-1.326348777286368E-2</v>
      </c>
      <c r="AB1273" s="13">
        <v>326.04943800000001</v>
      </c>
      <c r="AC1273" s="14">
        <f t="shared" si="393"/>
        <v>-1.9162974350133477E-2</v>
      </c>
      <c r="AD1273" s="13">
        <v>406.23174999999998</v>
      </c>
      <c r="AE1273" s="14">
        <f t="shared" si="394"/>
        <v>-3.7361693585122868E-2</v>
      </c>
      <c r="AF1273" s="13">
        <v>180.82904099999999</v>
      </c>
      <c r="AG1273" s="14">
        <f t="shared" si="395"/>
        <v>-6.3417034208074208E-3</v>
      </c>
      <c r="AH1273" s="13">
        <v>34.937614000000004</v>
      </c>
      <c r="AI1273" s="14">
        <f t="shared" si="396"/>
        <v>-3.6814637094580771E-2</v>
      </c>
      <c r="AJ1273" s="13">
        <v>144.89665199999999</v>
      </c>
      <c r="AK1273" s="14">
        <f t="shared" si="397"/>
        <v>1.0103944654464847E-3</v>
      </c>
      <c r="AL1273" s="13">
        <v>66.440002000000007</v>
      </c>
      <c r="AM1273" s="14">
        <f t="shared" si="398"/>
        <v>-7.4693753370368432E-3</v>
      </c>
      <c r="AN1273" s="13">
        <v>224.560303</v>
      </c>
      <c r="AO1273" s="14">
        <f t="shared" si="399"/>
        <v>-1.4158159724109387E-2</v>
      </c>
    </row>
    <row r="1274" spans="1:41" x14ac:dyDescent="0.2">
      <c r="A1274" s="50">
        <v>45104</v>
      </c>
      <c r="B1274" s="49">
        <v>187.06651299999999</v>
      </c>
      <c r="C1274" s="14">
        <f t="shared" si="380"/>
        <v>1.505905923048112E-2</v>
      </c>
      <c r="D1274" s="13">
        <v>129.179993</v>
      </c>
      <c r="E1274" s="14">
        <f t="shared" si="381"/>
        <v>1.452910524575346E-2</v>
      </c>
      <c r="F1274" s="13">
        <v>335.33999599999999</v>
      </c>
      <c r="G1274" s="14">
        <f t="shared" si="382"/>
        <v>3.6513857843196718E-3</v>
      </c>
      <c r="H1274" s="13">
        <v>40.353306000000003</v>
      </c>
      <c r="I1274" s="14">
        <f t="shared" si="383"/>
        <v>2.2682480899959945E-2</v>
      </c>
      <c r="J1274" s="13">
        <v>49.325347999999998</v>
      </c>
      <c r="K1274" s="14">
        <f t="shared" si="384"/>
        <v>1.2945776681501542E-2</v>
      </c>
      <c r="L1274" s="13">
        <v>88.770683000000005</v>
      </c>
      <c r="M1274" s="14">
        <f t="shared" si="385"/>
        <v>4.0585619182440524E-3</v>
      </c>
      <c r="N1274" s="13">
        <v>118.33000199999999</v>
      </c>
      <c r="O1274" s="14">
        <f t="shared" si="386"/>
        <v>-8.4451583047262524E-5</v>
      </c>
      <c r="P1274" s="13">
        <v>305.70358299999998</v>
      </c>
      <c r="Q1274" s="14">
        <f t="shared" si="387"/>
        <v>1.9000231624004549E-2</v>
      </c>
      <c r="R1274" s="13">
        <v>33.630825000000002</v>
      </c>
      <c r="S1274" s="14">
        <f t="shared" si="388"/>
        <v>2.2795524468497863E-2</v>
      </c>
      <c r="T1274" s="13">
        <v>158.33329800000001</v>
      </c>
      <c r="U1274" s="14">
        <f t="shared" si="389"/>
        <v>-2.0779640651429343E-3</v>
      </c>
      <c r="V1274" s="13">
        <v>59.653198000000003</v>
      </c>
      <c r="W1274" s="14">
        <f t="shared" si="390"/>
        <v>-2.1234811427339739E-3</v>
      </c>
      <c r="X1274" s="13">
        <v>379.56201199999998</v>
      </c>
      <c r="Y1274" s="14">
        <f t="shared" si="391"/>
        <v>1.1578487957759842E-2</v>
      </c>
      <c r="Z1274" s="13">
        <v>111.03923</v>
      </c>
      <c r="AA1274" s="14">
        <f t="shared" si="392"/>
        <v>2.1223770659237751E-3</v>
      </c>
      <c r="AB1274" s="13">
        <v>331.97308299999997</v>
      </c>
      <c r="AC1274" s="14">
        <f t="shared" si="393"/>
        <v>1.8167935011131453E-2</v>
      </c>
      <c r="AD1274" s="13">
        <v>418.66906699999998</v>
      </c>
      <c r="AE1274" s="14">
        <f t="shared" si="394"/>
        <v>3.0616309532674357E-2</v>
      </c>
      <c r="AF1274" s="13">
        <v>182.12983700000001</v>
      </c>
      <c r="AG1274" s="14">
        <f t="shared" si="395"/>
        <v>7.1935126836182306E-3</v>
      </c>
      <c r="AH1274" s="13">
        <v>34.492488999999999</v>
      </c>
      <c r="AI1274" s="14">
        <f t="shared" si="396"/>
        <v>-1.2740566656898933E-2</v>
      </c>
      <c r="AJ1274" s="13">
        <v>146.271423</v>
      </c>
      <c r="AK1274" s="14">
        <f t="shared" si="397"/>
        <v>9.4879417917814735E-3</v>
      </c>
      <c r="AL1274" s="13">
        <v>66.230002999999996</v>
      </c>
      <c r="AM1274" s="14">
        <f t="shared" si="398"/>
        <v>-3.1607313919107538E-3</v>
      </c>
      <c r="AN1274" s="13">
        <v>225.59231600000001</v>
      </c>
      <c r="AO1274" s="14">
        <f t="shared" si="399"/>
        <v>4.595705412812956E-3</v>
      </c>
    </row>
    <row r="1275" spans="1:41" x14ac:dyDescent="0.2">
      <c r="A1275" s="50">
        <v>45105</v>
      </c>
      <c r="B1275" s="49">
        <v>188.25024400000001</v>
      </c>
      <c r="C1275" s="14">
        <f t="shared" si="380"/>
        <v>6.3278615772348612E-3</v>
      </c>
      <c r="D1275" s="13">
        <v>129.03999300000001</v>
      </c>
      <c r="E1275" s="14">
        <f t="shared" si="381"/>
        <v>-1.0837591545618253E-3</v>
      </c>
      <c r="F1275" s="13">
        <v>334.14999399999999</v>
      </c>
      <c r="G1275" s="14">
        <f t="shared" si="382"/>
        <v>-3.5486432104567811E-3</v>
      </c>
      <c r="H1275" s="13">
        <v>40.538142999999998</v>
      </c>
      <c r="I1275" s="14">
        <f t="shared" si="383"/>
        <v>4.5804673351916847E-3</v>
      </c>
      <c r="J1275" s="13">
        <v>49.335040999999997</v>
      </c>
      <c r="K1275" s="14">
        <f t="shared" si="384"/>
        <v>1.9651153804334243E-4</v>
      </c>
      <c r="L1275" s="13">
        <v>88.541435000000007</v>
      </c>
      <c r="M1275" s="14">
        <f t="shared" si="385"/>
        <v>-2.5824742161778547E-3</v>
      </c>
      <c r="N1275" s="13">
        <v>120.18</v>
      </c>
      <c r="O1275" s="14">
        <f t="shared" si="386"/>
        <v>1.5634226051986388E-2</v>
      </c>
      <c r="P1275" s="13">
        <v>298.65878300000003</v>
      </c>
      <c r="Q1275" s="14">
        <f t="shared" si="387"/>
        <v>-2.304454508143583E-2</v>
      </c>
      <c r="R1275" s="13">
        <v>33.10812</v>
      </c>
      <c r="S1275" s="14">
        <f t="shared" si="388"/>
        <v>-1.5542437629763817E-2</v>
      </c>
      <c r="T1275" s="13">
        <v>158.013351</v>
      </c>
      <c r="U1275" s="14">
        <f t="shared" si="389"/>
        <v>-2.0207183456761868E-3</v>
      </c>
      <c r="V1275" s="13">
        <v>59.096606999999999</v>
      </c>
      <c r="W1275" s="14">
        <f t="shared" si="390"/>
        <v>-9.330446961116845E-3</v>
      </c>
      <c r="X1275" s="13">
        <v>378.01110799999998</v>
      </c>
      <c r="Y1275" s="14">
        <f t="shared" si="391"/>
        <v>-4.086035880745631E-3</v>
      </c>
      <c r="Z1275" s="13">
        <v>110.176941</v>
      </c>
      <c r="AA1275" s="14">
        <f t="shared" si="392"/>
        <v>-7.7656248156620089E-3</v>
      </c>
      <c r="AB1275" s="13">
        <v>333.24316399999998</v>
      </c>
      <c r="AC1275" s="14">
        <f t="shared" si="393"/>
        <v>3.8258553630987624E-3</v>
      </c>
      <c r="AD1275" s="13">
        <v>411.08071899999999</v>
      </c>
      <c r="AE1275" s="14">
        <f t="shared" si="394"/>
        <v>-1.8124931116537457E-2</v>
      </c>
      <c r="AF1275" s="13">
        <v>179.665176</v>
      </c>
      <c r="AG1275" s="14">
        <f t="shared" si="395"/>
        <v>-1.3532439498092796E-2</v>
      </c>
      <c r="AH1275" s="13">
        <v>34.369365999999999</v>
      </c>
      <c r="AI1275" s="14">
        <f t="shared" si="396"/>
        <v>-3.5695597380634991E-3</v>
      </c>
      <c r="AJ1275" s="13">
        <v>146.24215699999999</v>
      </c>
      <c r="AK1275" s="14">
        <f t="shared" si="397"/>
        <v>-2.0008009356686784E-4</v>
      </c>
      <c r="AL1275" s="13">
        <v>66.029999000000004</v>
      </c>
      <c r="AM1275" s="14">
        <f t="shared" si="398"/>
        <v>-3.0198398148946204E-3</v>
      </c>
      <c r="AN1275" s="13">
        <v>226.20756499999999</v>
      </c>
      <c r="AO1275" s="14">
        <f t="shared" si="399"/>
        <v>2.7272604444559256E-3</v>
      </c>
    </row>
    <row r="1276" spans="1:41" x14ac:dyDescent="0.2">
      <c r="A1276" s="50">
        <v>45106</v>
      </c>
      <c r="B1276" s="49">
        <v>188.58843999999999</v>
      </c>
      <c r="C1276" s="14">
        <f t="shared" si="380"/>
        <v>1.7965235678525371E-3</v>
      </c>
      <c r="D1276" s="13">
        <v>127.900002</v>
      </c>
      <c r="E1276" s="14">
        <f t="shared" si="381"/>
        <v>-8.8344006652263385E-3</v>
      </c>
      <c r="F1276" s="13">
        <v>336.91000400000001</v>
      </c>
      <c r="G1276" s="14">
        <f t="shared" si="382"/>
        <v>8.2597936542234685E-3</v>
      </c>
      <c r="H1276" s="13">
        <v>40.343578000000001</v>
      </c>
      <c r="I1276" s="14">
        <f t="shared" si="383"/>
        <v>-4.7995538424144835E-3</v>
      </c>
      <c r="J1276" s="13">
        <v>49.664783</v>
      </c>
      <c r="K1276" s="14">
        <f t="shared" si="384"/>
        <v>6.6837281031144613E-3</v>
      </c>
      <c r="L1276" s="13">
        <v>88.661040999999997</v>
      </c>
      <c r="M1276" s="14">
        <f t="shared" si="385"/>
        <v>1.3508477697474763E-3</v>
      </c>
      <c r="N1276" s="13">
        <v>119.099998</v>
      </c>
      <c r="O1276" s="14">
        <f t="shared" si="386"/>
        <v>-8.9865368613746277E-3</v>
      </c>
      <c r="P1276" s="13">
        <v>299.93521099999998</v>
      </c>
      <c r="Q1276" s="14">
        <f t="shared" si="387"/>
        <v>4.2738672781639231E-3</v>
      </c>
      <c r="R1276" s="13">
        <v>32.457194999999999</v>
      </c>
      <c r="S1276" s="14">
        <f t="shared" si="388"/>
        <v>-1.9660584774973677E-2</v>
      </c>
      <c r="T1276" s="13">
        <v>159.11874399999999</v>
      </c>
      <c r="U1276" s="14">
        <f t="shared" si="389"/>
        <v>6.9955671024279908E-3</v>
      </c>
      <c r="V1276" s="13">
        <v>58.608364000000002</v>
      </c>
      <c r="W1276" s="14">
        <f t="shared" si="390"/>
        <v>-8.2617771947549601E-3</v>
      </c>
      <c r="X1276" s="13">
        <v>385.407715</v>
      </c>
      <c r="Y1276" s="14">
        <f t="shared" si="391"/>
        <v>1.9567168380671074E-2</v>
      </c>
      <c r="Z1276" s="13">
        <v>111.25479900000001</v>
      </c>
      <c r="AA1276" s="14">
        <f t="shared" si="392"/>
        <v>9.7829726457916433E-3</v>
      </c>
      <c r="AB1276" s="13">
        <v>332.449341</v>
      </c>
      <c r="AC1276" s="14">
        <f t="shared" si="393"/>
        <v>-2.3821133807263584E-3</v>
      </c>
      <c r="AD1276" s="13">
        <v>408.131348</v>
      </c>
      <c r="AE1276" s="14">
        <f t="shared" si="394"/>
        <v>-7.174676076208697E-3</v>
      </c>
      <c r="AF1276" s="13">
        <v>179.841217</v>
      </c>
      <c r="AG1276" s="14">
        <f t="shared" si="395"/>
        <v>9.7982816658914729E-4</v>
      </c>
      <c r="AH1276" s="13">
        <v>34.208362999999999</v>
      </c>
      <c r="AI1276" s="14">
        <f t="shared" si="396"/>
        <v>-4.6844914159894779E-3</v>
      </c>
      <c r="AJ1276" s="13">
        <v>145.6474</v>
      </c>
      <c r="AK1276" s="14">
        <f t="shared" si="397"/>
        <v>-4.0669326287356977E-3</v>
      </c>
      <c r="AL1276" s="13">
        <v>65.860000999999997</v>
      </c>
      <c r="AM1276" s="14">
        <f t="shared" si="398"/>
        <v>-2.5745570585273825E-3</v>
      </c>
      <c r="AN1276" s="13">
        <v>232.51864599999999</v>
      </c>
      <c r="AO1276" s="14">
        <f t="shared" si="399"/>
        <v>2.7899513440233559E-2</v>
      </c>
    </row>
    <row r="1277" spans="1:41" x14ac:dyDescent="0.2">
      <c r="A1277" s="50">
        <v>45107</v>
      </c>
      <c r="B1277" s="49">
        <v>192.945313</v>
      </c>
      <c r="C1277" s="14">
        <f t="shared" si="380"/>
        <v>2.3102545415827125E-2</v>
      </c>
      <c r="D1277" s="13">
        <v>130.36000100000001</v>
      </c>
      <c r="E1277" s="14">
        <f t="shared" si="381"/>
        <v>1.9233768268432261E-2</v>
      </c>
      <c r="F1277" s="13">
        <v>341</v>
      </c>
      <c r="G1277" s="14">
        <f t="shared" si="382"/>
        <v>1.2139728566801455E-2</v>
      </c>
      <c r="H1277" s="13">
        <v>40.421402</v>
      </c>
      <c r="I1277" s="14">
        <f t="shared" si="383"/>
        <v>1.9290306873624985E-3</v>
      </c>
      <c r="J1277" s="13">
        <v>50.178795000000001</v>
      </c>
      <c r="K1277" s="14">
        <f t="shared" si="384"/>
        <v>1.0349627421104346E-2</v>
      </c>
      <c r="L1277" s="13">
        <v>88.989975000000001</v>
      </c>
      <c r="M1277" s="14">
        <f t="shared" si="385"/>
        <v>3.7100173457247365E-3</v>
      </c>
      <c r="N1277" s="13">
        <v>119.699997</v>
      </c>
      <c r="O1277" s="14">
        <f t="shared" si="386"/>
        <v>5.0377750636065866E-3</v>
      </c>
      <c r="P1277" s="13">
        <v>302.68298299999998</v>
      </c>
      <c r="Q1277" s="14">
        <f t="shared" si="387"/>
        <v>9.161218487281797E-3</v>
      </c>
      <c r="R1277" s="13">
        <v>32.979903999999998</v>
      </c>
      <c r="S1277" s="14">
        <f t="shared" si="388"/>
        <v>1.6104564796803889E-2</v>
      </c>
      <c r="T1277" s="13">
        <v>160.495621</v>
      </c>
      <c r="U1277" s="14">
        <f t="shared" si="389"/>
        <v>8.6531414551638264E-3</v>
      </c>
      <c r="V1277" s="13">
        <v>58.803660999999998</v>
      </c>
      <c r="W1277" s="14">
        <f t="shared" si="390"/>
        <v>3.3322376990423397E-3</v>
      </c>
      <c r="X1277" s="13">
        <v>391.00482199999999</v>
      </c>
      <c r="Y1277" s="14">
        <f t="shared" si="391"/>
        <v>1.4522560867781253E-2</v>
      </c>
      <c r="Z1277" s="13">
        <v>113.067566</v>
      </c>
      <c r="AA1277" s="14">
        <f t="shared" si="392"/>
        <v>1.6293831963149596E-2</v>
      </c>
      <c r="AB1277" s="13">
        <v>337.89675899999997</v>
      </c>
      <c r="AC1277" s="14">
        <f t="shared" si="393"/>
        <v>1.6385708522129283E-2</v>
      </c>
      <c r="AD1277" s="13">
        <v>422.92810100000003</v>
      </c>
      <c r="AE1277" s="14">
        <f t="shared" si="394"/>
        <v>3.6254879887344549E-2</v>
      </c>
      <c r="AF1277" s="13">
        <v>181.151794</v>
      </c>
      <c r="AG1277" s="14">
        <f t="shared" si="395"/>
        <v>7.2874117616763545E-3</v>
      </c>
      <c r="AH1277" s="13">
        <v>34.738728000000002</v>
      </c>
      <c r="AI1277" s="14">
        <f t="shared" si="396"/>
        <v>1.5503957321781225E-2</v>
      </c>
      <c r="AJ1277" s="13">
        <v>147.94842499999999</v>
      </c>
      <c r="AK1277" s="14">
        <f t="shared" si="397"/>
        <v>1.579859990634902E-2</v>
      </c>
      <c r="AL1277" s="13">
        <v>66.730002999999996</v>
      </c>
      <c r="AM1277" s="14">
        <f t="shared" si="398"/>
        <v>1.32098692194067E-2</v>
      </c>
      <c r="AN1277" s="13">
        <v>235.65434300000001</v>
      </c>
      <c r="AO1277" s="14">
        <f t="shared" si="399"/>
        <v>1.3485787286065642E-2</v>
      </c>
    </row>
    <row r="1278" spans="1:41" x14ac:dyDescent="0.2">
      <c r="A1278" s="50">
        <v>45110</v>
      </c>
      <c r="B1278" s="49">
        <v>191.443298</v>
      </c>
      <c r="C1278" s="14">
        <f t="shared" si="380"/>
        <v>-7.7846669434256111E-3</v>
      </c>
      <c r="D1278" s="13">
        <v>130.220001</v>
      </c>
      <c r="E1278" s="14">
        <f t="shared" si="381"/>
        <v>-1.0739490558918652E-3</v>
      </c>
      <c r="F1278" s="13">
        <v>342</v>
      </c>
      <c r="G1278" s="14">
        <f t="shared" si="382"/>
        <v>2.9325513196480912E-3</v>
      </c>
      <c r="H1278" s="13">
        <v>40.911239999999999</v>
      </c>
      <c r="I1278" s="14">
        <f t="shared" si="383"/>
        <v>1.2118283279733744E-2</v>
      </c>
      <c r="J1278" s="13">
        <v>50.256377999999998</v>
      </c>
      <c r="K1278" s="14">
        <f t="shared" si="384"/>
        <v>1.5461311894795493E-3</v>
      </c>
      <c r="L1278" s="13">
        <v>90.206008999999995</v>
      </c>
      <c r="M1278" s="14">
        <f t="shared" si="385"/>
        <v>1.3664842584796721E-2</v>
      </c>
      <c r="N1278" s="13">
        <v>119.900002</v>
      </c>
      <c r="O1278" s="14">
        <f t="shared" si="386"/>
        <v>1.6708855890781305E-3</v>
      </c>
      <c r="P1278" s="13">
        <v>302.07888800000001</v>
      </c>
      <c r="Q1278" s="14">
        <f t="shared" si="387"/>
        <v>-1.9958009994898163E-3</v>
      </c>
      <c r="R1278" s="13">
        <v>33.157429</v>
      </c>
      <c r="S1278" s="14">
        <f t="shared" si="388"/>
        <v>5.3828234308990197E-3</v>
      </c>
      <c r="T1278" s="13">
        <v>158.391479</v>
      </c>
      <c r="U1278" s="14">
        <f t="shared" si="389"/>
        <v>-1.3110276697206547E-2</v>
      </c>
      <c r="V1278" s="13">
        <v>59.155192999999997</v>
      </c>
      <c r="W1278" s="14">
        <f t="shared" si="390"/>
        <v>5.9780631685499852E-3</v>
      </c>
      <c r="X1278" s="13">
        <v>391.66098</v>
      </c>
      <c r="Y1278" s="14">
        <f t="shared" si="391"/>
        <v>1.6781327571453453E-3</v>
      </c>
      <c r="Z1278" s="13">
        <v>112.02889999999999</v>
      </c>
      <c r="AA1278" s="14">
        <f t="shared" si="392"/>
        <v>-9.1862417910367755E-3</v>
      </c>
      <c r="AB1278" s="13">
        <v>335.36651599999999</v>
      </c>
      <c r="AC1278" s="14">
        <f t="shared" si="393"/>
        <v>-7.4882132858811179E-3</v>
      </c>
      <c r="AD1278" s="13">
        <v>424.03787199999999</v>
      </c>
      <c r="AE1278" s="14">
        <f t="shared" si="394"/>
        <v>2.6240181188621481E-3</v>
      </c>
      <c r="AF1278" s="13">
        <v>181.52345299999999</v>
      </c>
      <c r="AG1278" s="14">
        <f t="shared" si="395"/>
        <v>2.0516440483056009E-3</v>
      </c>
      <c r="AH1278" s="13">
        <v>34.710315999999999</v>
      </c>
      <c r="AI1278" s="14">
        <f t="shared" si="396"/>
        <v>-8.1787680884581881E-4</v>
      </c>
      <c r="AJ1278" s="13">
        <v>148.68945299999999</v>
      </c>
      <c r="AK1278" s="14">
        <f t="shared" si="397"/>
        <v>5.0086913733620175E-3</v>
      </c>
      <c r="AL1278" s="13">
        <v>68.099997999999999</v>
      </c>
      <c r="AM1278" s="14">
        <f t="shared" si="398"/>
        <v>2.0530420176962938E-2</v>
      </c>
      <c r="AN1278" s="13">
        <v>236.14059399999999</v>
      </c>
      <c r="AO1278" s="14">
        <f t="shared" si="399"/>
        <v>2.0634077598984391E-3</v>
      </c>
    </row>
    <row r="1279" spans="1:41" x14ac:dyDescent="0.2">
      <c r="A1279" s="50">
        <v>45112</v>
      </c>
      <c r="B1279" s="49">
        <v>190.31926000000001</v>
      </c>
      <c r="C1279" s="14">
        <f t="shared" si="380"/>
        <v>-5.8713886134577065E-3</v>
      </c>
      <c r="D1279" s="13">
        <v>130.38000500000001</v>
      </c>
      <c r="E1279" s="14">
        <f t="shared" si="381"/>
        <v>1.228720617196144E-3</v>
      </c>
      <c r="F1279" s="13">
        <v>341.55999800000001</v>
      </c>
      <c r="G1279" s="14">
        <f t="shared" si="382"/>
        <v>-1.2865555555555686E-3</v>
      </c>
      <c r="H1279" s="13">
        <v>40.636932000000002</v>
      </c>
      <c r="I1279" s="14">
        <f t="shared" si="383"/>
        <v>-6.7049544330604061E-3</v>
      </c>
      <c r="J1279" s="13">
        <v>50.334549000000003</v>
      </c>
      <c r="K1279" s="14">
        <f t="shared" si="384"/>
        <v>1.5554443656884409E-3</v>
      </c>
      <c r="L1279" s="13">
        <v>89.498313999999993</v>
      </c>
      <c r="M1279" s="14">
        <f t="shared" si="385"/>
        <v>-7.8453199276337093E-3</v>
      </c>
      <c r="N1279" s="13">
        <v>121.75</v>
      </c>
      <c r="O1279" s="14">
        <f t="shared" si="386"/>
        <v>1.5429507665896347E-2</v>
      </c>
      <c r="P1279" s="13">
        <v>302.83889799999997</v>
      </c>
      <c r="Q1279" s="14">
        <f t="shared" si="387"/>
        <v>2.5159321958307945E-3</v>
      </c>
      <c r="R1279" s="13">
        <v>32.062702000000002</v>
      </c>
      <c r="S1279" s="14">
        <f t="shared" si="388"/>
        <v>-3.3016039934821162E-2</v>
      </c>
      <c r="T1279" s="13">
        <v>157.867874</v>
      </c>
      <c r="U1279" s="14">
        <f t="shared" si="389"/>
        <v>-3.3057649521663901E-3</v>
      </c>
      <c r="V1279" s="13">
        <v>59.594603999999997</v>
      </c>
      <c r="W1279" s="14">
        <f t="shared" si="390"/>
        <v>7.4281052552731541E-3</v>
      </c>
      <c r="X1279" s="13">
        <v>392.42654399999998</v>
      </c>
      <c r="Y1279" s="14">
        <f t="shared" si="391"/>
        <v>1.9546598693593875E-3</v>
      </c>
      <c r="Z1279" s="13">
        <v>111.411568</v>
      </c>
      <c r="AA1279" s="14">
        <f t="shared" si="392"/>
        <v>-5.510470958832836E-3</v>
      </c>
      <c r="AB1279" s="13">
        <v>335.52529900000002</v>
      </c>
      <c r="AC1279" s="14">
        <f t="shared" si="393"/>
        <v>4.7346110128665408E-4</v>
      </c>
      <c r="AD1279" s="13">
        <v>423.078125</v>
      </c>
      <c r="AE1279" s="14">
        <f t="shared" si="394"/>
        <v>-2.2633520809669516E-3</v>
      </c>
      <c r="AF1279" s="13">
        <v>182.48190299999999</v>
      </c>
      <c r="AG1279" s="14">
        <f t="shared" si="395"/>
        <v>5.2800339799619067E-3</v>
      </c>
      <c r="AH1279" s="13">
        <v>34.530372999999997</v>
      </c>
      <c r="AI1279" s="14">
        <f t="shared" si="396"/>
        <v>-5.1841360360994626E-3</v>
      </c>
      <c r="AJ1279" s="13">
        <v>148.435959</v>
      </c>
      <c r="AK1279" s="14">
        <f t="shared" si="397"/>
        <v>-1.7048552865412958E-3</v>
      </c>
      <c r="AL1279" s="13">
        <v>68.849997999999999</v>
      </c>
      <c r="AM1279" s="14">
        <f t="shared" si="398"/>
        <v>1.1013216182473418E-2</v>
      </c>
      <c r="AN1279" s="13">
        <v>237.60919200000001</v>
      </c>
      <c r="AO1279" s="14">
        <f t="shared" si="399"/>
        <v>6.2191678911420745E-3</v>
      </c>
    </row>
    <row r="1280" spans="1:41" x14ac:dyDescent="0.2">
      <c r="A1280" s="50">
        <v>45113</v>
      </c>
      <c r="B1280" s="49">
        <v>190.796707</v>
      </c>
      <c r="C1280" s="14">
        <f t="shared" si="380"/>
        <v>2.5086636003102125E-3</v>
      </c>
      <c r="D1280" s="13">
        <v>128.36000100000001</v>
      </c>
      <c r="E1280" s="14">
        <f t="shared" si="381"/>
        <v>-1.5493203885058926E-2</v>
      </c>
      <c r="F1280" s="13">
        <v>341.459991</v>
      </c>
      <c r="G1280" s="14">
        <f t="shared" si="382"/>
        <v>-2.9279482546429314E-4</v>
      </c>
      <c r="H1280" s="13">
        <v>40.372416999999999</v>
      </c>
      <c r="I1280" s="14">
        <f t="shared" si="383"/>
        <v>-6.5092266315774916E-3</v>
      </c>
      <c r="J1280" s="13">
        <v>49.943680000000001</v>
      </c>
      <c r="K1280" s="14">
        <f t="shared" si="384"/>
        <v>-7.7654217185894048E-3</v>
      </c>
      <c r="L1280" s="13">
        <v>88.451721000000006</v>
      </c>
      <c r="M1280" s="14">
        <f t="shared" si="385"/>
        <v>-1.1693996827694342E-2</v>
      </c>
      <c r="N1280" s="13">
        <v>120.110001</v>
      </c>
      <c r="O1280" s="14">
        <f t="shared" si="386"/>
        <v>-1.3470217659137584E-2</v>
      </c>
      <c r="P1280" s="13">
        <v>294.28378300000003</v>
      </c>
      <c r="Q1280" s="14">
        <f t="shared" si="387"/>
        <v>-2.8249723059023735E-2</v>
      </c>
      <c r="R1280" s="13">
        <v>31.53013</v>
      </c>
      <c r="S1280" s="14">
        <f t="shared" si="388"/>
        <v>-1.6610328100233107E-2</v>
      </c>
      <c r="T1280" s="13">
        <v>156.69461100000001</v>
      </c>
      <c r="U1280" s="14">
        <f t="shared" si="389"/>
        <v>-7.4319300708387548E-3</v>
      </c>
      <c r="V1280" s="13">
        <v>59.135666000000001</v>
      </c>
      <c r="W1280" s="14">
        <f t="shared" si="390"/>
        <v>-7.7009992381188441E-3</v>
      </c>
      <c r="X1280" s="13">
        <v>391.41101099999997</v>
      </c>
      <c r="Y1280" s="14">
        <f t="shared" si="391"/>
        <v>-2.5878295327546041E-3</v>
      </c>
      <c r="Z1280" s="13">
        <v>109.50082399999999</v>
      </c>
      <c r="AA1280" s="14">
        <f t="shared" si="392"/>
        <v>-1.7150319614925524E-2</v>
      </c>
      <c r="AB1280" s="13">
        <v>338.62109400000003</v>
      </c>
      <c r="AC1280" s="14">
        <f t="shared" si="393"/>
        <v>9.2267110981696376E-3</v>
      </c>
      <c r="AD1280" s="13">
        <v>420.93856799999998</v>
      </c>
      <c r="AE1280" s="14">
        <f t="shared" si="394"/>
        <v>-5.0571203604535819E-3</v>
      </c>
      <c r="AF1280" s="13">
        <v>182.50147999999999</v>
      </c>
      <c r="AG1280" s="14">
        <f t="shared" si="395"/>
        <v>1.0728187112341026E-4</v>
      </c>
      <c r="AH1280" s="13">
        <v>33.744301</v>
      </c>
      <c r="AI1280" s="14">
        <f t="shared" si="396"/>
        <v>-2.2764654178511146E-2</v>
      </c>
      <c r="AJ1280" s="13">
        <v>148.192215</v>
      </c>
      <c r="AK1280" s="14">
        <f t="shared" si="397"/>
        <v>-1.642081889335123E-3</v>
      </c>
      <c r="AL1280" s="13">
        <v>66.139999000000003</v>
      </c>
      <c r="AM1280" s="14">
        <f t="shared" si="398"/>
        <v>-3.9360916176061411E-2</v>
      </c>
      <c r="AN1280" s="13">
        <v>237.04359400000001</v>
      </c>
      <c r="AO1280" s="14">
        <f t="shared" si="399"/>
        <v>-2.3803708738675544E-3</v>
      </c>
    </row>
    <row r="1281" spans="1:41" x14ac:dyDescent="0.2">
      <c r="A1281" s="50">
        <v>45114</v>
      </c>
      <c r="B1281" s="49">
        <v>189.67266799999999</v>
      </c>
      <c r="C1281" s="14">
        <f t="shared" si="380"/>
        <v>-5.8912914047306586E-3</v>
      </c>
      <c r="D1281" s="13">
        <v>129.779999</v>
      </c>
      <c r="E1281" s="14">
        <f t="shared" si="381"/>
        <v>1.1062620667944723E-2</v>
      </c>
      <c r="F1281" s="13">
        <v>340.89999399999999</v>
      </c>
      <c r="G1281" s="14">
        <f t="shared" si="382"/>
        <v>-1.640007657588205E-3</v>
      </c>
      <c r="H1281" s="13">
        <v>40.587947999999997</v>
      </c>
      <c r="I1281" s="14">
        <f t="shared" si="383"/>
        <v>5.3385706384634357E-3</v>
      </c>
      <c r="J1281" s="13">
        <v>49.826419999999999</v>
      </c>
      <c r="K1281" s="14">
        <f t="shared" si="384"/>
        <v>-2.3478446121711904E-3</v>
      </c>
      <c r="L1281" s="13">
        <v>88.352051000000003</v>
      </c>
      <c r="M1281" s="14">
        <f t="shared" si="385"/>
        <v>-1.1268294033532911E-3</v>
      </c>
      <c r="N1281" s="13">
        <v>119.480003</v>
      </c>
      <c r="O1281" s="14">
        <f t="shared" si="386"/>
        <v>-5.2451752123455764E-3</v>
      </c>
      <c r="P1281" s="13">
        <v>295.05352800000003</v>
      </c>
      <c r="Q1281" s="14">
        <f t="shared" si="387"/>
        <v>2.615655515071369E-3</v>
      </c>
      <c r="R1281" s="13">
        <v>31.411778999999999</v>
      </c>
      <c r="S1281" s="14">
        <f t="shared" si="388"/>
        <v>-3.7535842700300304E-3</v>
      </c>
      <c r="T1281" s="13">
        <v>154.41593900000001</v>
      </c>
      <c r="U1281" s="14">
        <f t="shared" si="389"/>
        <v>-1.4542121043333189E-2</v>
      </c>
      <c r="V1281" s="13">
        <v>58.354477000000003</v>
      </c>
      <c r="W1281" s="14">
        <f t="shared" si="390"/>
        <v>-1.3210115871528316E-2</v>
      </c>
      <c r="X1281" s="13">
        <v>386.970642</v>
      </c>
      <c r="Y1281" s="14">
        <f t="shared" si="391"/>
        <v>-1.134451733653441E-2</v>
      </c>
      <c r="Z1281" s="13">
        <v>106.806175</v>
      </c>
      <c r="AA1281" s="14">
        <f t="shared" si="392"/>
        <v>-2.460848148503425E-2</v>
      </c>
      <c r="AB1281" s="13">
        <v>334.602509</v>
      </c>
      <c r="AC1281" s="14">
        <f t="shared" si="393"/>
        <v>-1.186749753989047E-2</v>
      </c>
      <c r="AD1281" s="13">
        <v>424.93771400000003</v>
      </c>
      <c r="AE1281" s="14">
        <f t="shared" si="394"/>
        <v>9.500545457264975E-3</v>
      </c>
      <c r="AF1281" s="13">
        <v>179.05879200000001</v>
      </c>
      <c r="AG1281" s="14">
        <f t="shared" si="395"/>
        <v>-1.8863890857213739E-2</v>
      </c>
      <c r="AH1281" s="13">
        <v>33.649593000000003</v>
      </c>
      <c r="AI1281" s="14">
        <f t="shared" si="396"/>
        <v>-2.8066368895890426E-3</v>
      </c>
      <c r="AJ1281" s="13">
        <v>145.081909</v>
      </c>
      <c r="AK1281" s="14">
        <f t="shared" si="397"/>
        <v>-2.098832249723781E-2</v>
      </c>
      <c r="AL1281" s="13">
        <v>66.790001000000004</v>
      </c>
      <c r="AM1281" s="14">
        <f t="shared" si="398"/>
        <v>9.8276687303850974E-3</v>
      </c>
      <c r="AN1281" s="13">
        <v>234.63227800000001</v>
      </c>
      <c r="AO1281" s="14">
        <f t="shared" si="399"/>
        <v>-1.0172457982559946E-2</v>
      </c>
    </row>
    <row r="1282" spans="1:41" x14ac:dyDescent="0.2">
      <c r="A1282" s="50">
        <v>45117</v>
      </c>
      <c r="B1282" s="49">
        <v>187.61364699999999</v>
      </c>
      <c r="C1282" s="14">
        <f t="shared" si="380"/>
        <v>-1.0855654753588406E-2</v>
      </c>
      <c r="D1282" s="13">
        <v>127.129997</v>
      </c>
      <c r="E1282" s="14">
        <f t="shared" si="381"/>
        <v>-2.0419186472639739E-2</v>
      </c>
      <c r="F1282" s="13">
        <v>341.13000499999998</v>
      </c>
      <c r="G1282" s="14">
        <f t="shared" si="382"/>
        <v>6.7471693765996932E-4</v>
      </c>
      <c r="H1282" s="13">
        <v>40.999409</v>
      </c>
      <c r="I1282" s="14">
        <f t="shared" si="383"/>
        <v>1.0137516683524028E-2</v>
      </c>
      <c r="J1282" s="13">
        <v>50.227061999999997</v>
      </c>
      <c r="K1282" s="14">
        <f t="shared" si="384"/>
        <v>8.0407542825673417E-3</v>
      </c>
      <c r="L1282" s="13">
        <v>87.813805000000002</v>
      </c>
      <c r="M1282" s="14">
        <f t="shared" si="385"/>
        <v>-6.0920600473666209E-3</v>
      </c>
      <c r="N1282" s="13">
        <v>116.449997</v>
      </c>
      <c r="O1282" s="14">
        <f t="shared" si="386"/>
        <v>-2.5359942449951212E-2</v>
      </c>
      <c r="P1282" s="13">
        <v>302.33221400000002</v>
      </c>
      <c r="Q1282" s="14">
        <f t="shared" si="387"/>
        <v>2.4669035646982751E-2</v>
      </c>
      <c r="R1282" s="13">
        <v>32.289538999999998</v>
      </c>
      <c r="S1282" s="14">
        <f t="shared" si="388"/>
        <v>2.7943657696050783E-2</v>
      </c>
      <c r="T1282" s="13">
        <v>154.66802999999999</v>
      </c>
      <c r="U1282" s="14">
        <f t="shared" si="389"/>
        <v>1.6325451998837615E-3</v>
      </c>
      <c r="V1282" s="13">
        <v>57.915061999999999</v>
      </c>
      <c r="W1282" s="14">
        <f t="shared" si="390"/>
        <v>-7.5300991901615655E-3</v>
      </c>
      <c r="X1282" s="13">
        <v>390.43530299999998</v>
      </c>
      <c r="Y1282" s="14">
        <f t="shared" si="391"/>
        <v>8.9532916039660737E-3</v>
      </c>
      <c r="Z1282" s="13">
        <v>107.74685700000001</v>
      </c>
      <c r="AA1282" s="14">
        <f t="shared" si="392"/>
        <v>8.8073746672419073E-3</v>
      </c>
      <c r="AB1282" s="13">
        <v>329.25433299999997</v>
      </c>
      <c r="AC1282" s="14">
        <f t="shared" si="393"/>
        <v>-1.59836697458835E-2</v>
      </c>
      <c r="AD1282" s="13">
        <v>421.70837399999999</v>
      </c>
      <c r="AE1282" s="14">
        <f t="shared" si="394"/>
        <v>-7.5995608146939286E-3</v>
      </c>
      <c r="AF1282" s="13">
        <v>180.25199900000001</v>
      </c>
      <c r="AG1282" s="14">
        <f t="shared" si="395"/>
        <v>6.6637721983515696E-3</v>
      </c>
      <c r="AH1282" s="13">
        <v>33.791652999999997</v>
      </c>
      <c r="AI1282" s="14">
        <f t="shared" si="396"/>
        <v>4.2217449702881549E-3</v>
      </c>
      <c r="AJ1282" s="13">
        <v>145.140411</v>
      </c>
      <c r="AK1282" s="14">
        <f t="shared" si="397"/>
        <v>4.0323428608868284E-4</v>
      </c>
      <c r="AL1282" s="13">
        <v>69.279999000000004</v>
      </c>
      <c r="AM1282" s="14">
        <f t="shared" si="398"/>
        <v>3.7280999591540631E-2</v>
      </c>
      <c r="AN1282" s="13">
        <v>236.32914700000001</v>
      </c>
      <c r="AO1282" s="14">
        <f t="shared" si="399"/>
        <v>7.2320356536792474E-3</v>
      </c>
    </row>
    <row r="1283" spans="1:41" x14ac:dyDescent="0.2">
      <c r="A1283" s="50">
        <v>45118</v>
      </c>
      <c r="B1283" s="49">
        <v>187.08644100000001</v>
      </c>
      <c r="C1283" s="14">
        <f t="shared" si="380"/>
        <v>-2.8100621059830022E-3</v>
      </c>
      <c r="D1283" s="13">
        <v>128.779999</v>
      </c>
      <c r="E1283" s="14">
        <f t="shared" si="381"/>
        <v>1.2978856595111887E-2</v>
      </c>
      <c r="F1283" s="13">
        <v>343.36999500000002</v>
      </c>
      <c r="G1283" s="14">
        <f t="shared" si="382"/>
        <v>6.566382221347089E-3</v>
      </c>
      <c r="H1283" s="13">
        <v>41.156154999999998</v>
      </c>
      <c r="I1283" s="14">
        <f t="shared" si="383"/>
        <v>3.8231282797271948E-3</v>
      </c>
      <c r="J1283" s="13">
        <v>50.930630000000001</v>
      </c>
      <c r="K1283" s="14">
        <f t="shared" si="384"/>
        <v>1.4007747456938668E-2</v>
      </c>
      <c r="L1283" s="13">
        <v>89.199286999999998</v>
      </c>
      <c r="M1283" s="14">
        <f t="shared" si="385"/>
        <v>1.5777496488166065E-2</v>
      </c>
      <c r="N1283" s="13">
        <v>117.139999</v>
      </c>
      <c r="O1283" s="14">
        <f t="shared" si="386"/>
        <v>5.925307151360526E-3</v>
      </c>
      <c r="P1283" s="13">
        <v>305.62564099999997</v>
      </c>
      <c r="Q1283" s="14">
        <f t="shared" si="387"/>
        <v>1.089340416764184E-2</v>
      </c>
      <c r="R1283" s="13">
        <v>32.841830999999999</v>
      </c>
      <c r="S1283" s="14">
        <f t="shared" si="388"/>
        <v>1.7104363118965571E-2</v>
      </c>
      <c r="T1283" s="13">
        <v>153.814774</v>
      </c>
      <c r="U1283" s="14">
        <f t="shared" si="389"/>
        <v>-5.5166927515659658E-3</v>
      </c>
      <c r="V1283" s="13">
        <v>58.120120999999997</v>
      </c>
      <c r="W1283" s="14">
        <f t="shared" si="390"/>
        <v>3.5406851502637338E-3</v>
      </c>
      <c r="X1283" s="13">
        <v>396.05050699999998</v>
      </c>
      <c r="Y1283" s="14">
        <f t="shared" si="391"/>
        <v>1.4381906443536874E-2</v>
      </c>
      <c r="Z1283" s="13">
        <v>106.512207</v>
      </c>
      <c r="AA1283" s="14">
        <f t="shared" si="392"/>
        <v>-1.1458802923597133E-2</v>
      </c>
      <c r="AB1283" s="13">
        <v>329.88940400000001</v>
      </c>
      <c r="AC1283" s="14">
        <f t="shared" si="393"/>
        <v>1.92881592237093E-3</v>
      </c>
      <c r="AD1283" s="13">
        <v>423.95788599999997</v>
      </c>
      <c r="AE1283" s="14">
        <f t="shared" si="394"/>
        <v>5.3342834496332703E-3</v>
      </c>
      <c r="AF1283" s="13">
        <v>179.93902600000001</v>
      </c>
      <c r="AG1283" s="14">
        <f t="shared" si="395"/>
        <v>-1.7363080672408993E-3</v>
      </c>
      <c r="AH1283" s="13">
        <v>34.113658999999998</v>
      </c>
      <c r="AI1283" s="14">
        <f t="shared" si="396"/>
        <v>9.5291579846656926E-3</v>
      </c>
      <c r="AJ1283" s="13">
        <v>144.379898</v>
      </c>
      <c r="AK1283" s="14">
        <f t="shared" si="397"/>
        <v>-5.2398432301532516E-3</v>
      </c>
      <c r="AL1283" s="13">
        <v>70.620002999999997</v>
      </c>
      <c r="AM1283" s="14">
        <f t="shared" si="398"/>
        <v>1.9341859401585726E-2</v>
      </c>
      <c r="AN1283" s="13">
        <v>238.70076</v>
      </c>
      <c r="AO1283" s="14">
        <f t="shared" si="399"/>
        <v>1.0035211611033379E-2</v>
      </c>
    </row>
    <row r="1284" spans="1:41" x14ac:dyDescent="0.2">
      <c r="A1284" s="50">
        <v>45119</v>
      </c>
      <c r="B1284" s="49">
        <v>188.76750200000001</v>
      </c>
      <c r="C1284" s="14">
        <f t="shared" ref="C1284:C1347" si="400">(B1284/B1283)-1</f>
        <v>8.9854774670710125E-3</v>
      </c>
      <c r="D1284" s="13">
        <v>130.800003</v>
      </c>
      <c r="E1284" s="14">
        <f t="shared" ref="E1284:E1347" si="401">(D1284/D1283)-1</f>
        <v>1.5685696658531478E-2</v>
      </c>
      <c r="F1284" s="13">
        <v>345.35000600000001</v>
      </c>
      <c r="G1284" s="14">
        <f t="shared" ref="G1284:G1347" si="402">(F1284/F1283)-1</f>
        <v>5.7664065842444323E-3</v>
      </c>
      <c r="H1284" s="13">
        <v>41.479453999999997</v>
      </c>
      <c r="I1284" s="14">
        <f t="shared" ref="I1284:I1347" si="403">(H1284/H1283)-1</f>
        <v>7.8554228401559456E-3</v>
      </c>
      <c r="J1284" s="13">
        <v>49.582127</v>
      </c>
      <c r="K1284" s="14">
        <f t="shared" ref="K1284:K1347" si="404">(J1284/J1283)-1</f>
        <v>-2.6477249545116543E-2</v>
      </c>
      <c r="L1284" s="13">
        <v>89.857146999999998</v>
      </c>
      <c r="M1284" s="14">
        <f t="shared" ref="M1284:M1347" si="405">(L1284/L1283)-1</f>
        <v>7.3751710593830122E-3</v>
      </c>
      <c r="N1284" s="13">
        <v>118.93</v>
      </c>
      <c r="O1284" s="14">
        <f t="shared" ref="O1284:O1347" si="406">(N1284/N1283)-1</f>
        <v>1.5280869176036216E-2</v>
      </c>
      <c r="P1284" s="13">
        <v>309.38674900000001</v>
      </c>
      <c r="Q1284" s="14">
        <f t="shared" ref="Q1284:Q1347" si="407">(P1284/P1283)-1</f>
        <v>1.2306258034155082E-2</v>
      </c>
      <c r="R1284" s="13">
        <v>33.512473999999997</v>
      </c>
      <c r="S1284" s="14">
        <f t="shared" ref="S1284:S1347" si="408">(R1284/R1283)-1</f>
        <v>2.0420390081174133E-2</v>
      </c>
      <c r="T1284" s="13">
        <v>153.281464</v>
      </c>
      <c r="U1284" s="14">
        <f t="shared" ref="U1284:U1347" si="409">(T1284/T1283)-1</f>
        <v>-3.4672222058460545E-3</v>
      </c>
      <c r="V1284" s="13">
        <v>58.432597999999999</v>
      </c>
      <c r="W1284" s="14">
        <f t="shared" ref="W1284:W1347" si="410">(V1284/V1283)-1</f>
        <v>5.3763996809297332E-3</v>
      </c>
      <c r="X1284" s="13">
        <v>398.927795</v>
      </c>
      <c r="Y1284" s="14">
        <f t="shared" ref="Y1284:Y1347" si="411">(X1284/X1283)-1</f>
        <v>7.2649521945946649E-3</v>
      </c>
      <c r="Z1284" s="13">
        <v>105.30697600000001</v>
      </c>
      <c r="AA1284" s="14">
        <f t="shared" ref="AA1284:AA1347" si="412">(Z1284/Z1283)-1</f>
        <v>-1.1315426033750242E-2</v>
      </c>
      <c r="AB1284" s="13">
        <v>334.582672</v>
      </c>
      <c r="AC1284" s="14">
        <f t="shared" ref="AC1284:AC1347" si="413">(AB1284/AB1283)-1</f>
        <v>1.422679220094003E-2</v>
      </c>
      <c r="AD1284" s="13">
        <v>438.924622</v>
      </c>
      <c r="AE1284" s="14">
        <f t="shared" ref="AE1284:AE1347" si="414">(AD1284/AD1283)-1</f>
        <v>3.5302412089110335E-2</v>
      </c>
      <c r="AF1284" s="13">
        <v>179.146805</v>
      </c>
      <c r="AG1284" s="14">
        <f t="shared" ref="AG1284:AG1347" si="415">(AF1284/AF1283)-1</f>
        <v>-4.4027191744386851E-3</v>
      </c>
      <c r="AH1284" s="13">
        <v>34.085251</v>
      </c>
      <c r="AI1284" s="14">
        <f t="shared" ref="AI1284:AI1347" si="416">(AH1284/AH1283)-1</f>
        <v>-8.3274561664581359E-4</v>
      </c>
      <c r="AJ1284" s="13">
        <v>145.130661</v>
      </c>
      <c r="AK1284" s="14">
        <f t="shared" ref="AK1284:AK1347" si="417">(AJ1284/AJ1283)-1</f>
        <v>5.1999136334062168E-3</v>
      </c>
      <c r="AL1284" s="13">
        <v>70.589995999999999</v>
      </c>
      <c r="AM1284" s="14">
        <f t="shared" ref="AM1284:AM1347" si="418">(AL1284/AL1283)-1</f>
        <v>-4.2490794003502419E-4</v>
      </c>
      <c r="AN1284" s="13">
        <v>240.34802199999999</v>
      </c>
      <c r="AO1284" s="14">
        <f t="shared" ref="AO1284:AO1347" si="419">(AN1284/AN1283)-1</f>
        <v>6.9009499592711521E-3</v>
      </c>
    </row>
    <row r="1285" spans="1:41" x14ac:dyDescent="0.2">
      <c r="A1285" s="50">
        <v>45120</v>
      </c>
      <c r="B1285" s="49">
        <v>189.533432</v>
      </c>
      <c r="C1285" s="14">
        <f t="shared" si="400"/>
        <v>4.0575310468429215E-3</v>
      </c>
      <c r="D1285" s="13">
        <v>134.300003</v>
      </c>
      <c r="E1285" s="14">
        <f t="shared" si="401"/>
        <v>2.6758409172207731E-2</v>
      </c>
      <c r="F1285" s="13">
        <v>343.540009</v>
      </c>
      <c r="G1285" s="14">
        <f t="shared" si="402"/>
        <v>-5.2410510165157298E-3</v>
      </c>
      <c r="H1285" s="13">
        <v>41.694980999999999</v>
      </c>
      <c r="I1285" s="14">
        <f t="shared" si="403"/>
        <v>5.1959941420636202E-3</v>
      </c>
      <c r="J1285" s="13">
        <v>50.354095000000001</v>
      </c>
      <c r="K1285" s="14">
        <f t="shared" si="404"/>
        <v>1.556948131733038E-2</v>
      </c>
      <c r="L1285" s="13">
        <v>90.176108999999997</v>
      </c>
      <c r="M1285" s="14">
        <f t="shared" si="405"/>
        <v>3.5496564341175318E-3</v>
      </c>
      <c r="N1285" s="13">
        <v>124.540001</v>
      </c>
      <c r="O1285" s="14">
        <f t="shared" si="406"/>
        <v>4.7170612965609982E-2</v>
      </c>
      <c r="P1285" s="13">
        <v>306.54156499999999</v>
      </c>
      <c r="Q1285" s="14">
        <f t="shared" si="407"/>
        <v>-9.1962051031475589E-3</v>
      </c>
      <c r="R1285" s="13">
        <v>33.403987999999998</v>
      </c>
      <c r="S1285" s="14">
        <f t="shared" si="408"/>
        <v>-3.2371826681610871E-3</v>
      </c>
      <c r="T1285" s="13">
        <v>153.989304</v>
      </c>
      <c r="U1285" s="14">
        <f t="shared" si="409"/>
        <v>4.6179099646386224E-3</v>
      </c>
      <c r="V1285" s="13">
        <v>58.930602999999998</v>
      </c>
      <c r="W1285" s="14">
        <f t="shared" si="410"/>
        <v>8.5227256196960255E-3</v>
      </c>
      <c r="X1285" s="13">
        <v>398.79836999999998</v>
      </c>
      <c r="Y1285" s="14">
        <f t="shared" si="411"/>
        <v>-3.2443214441857382E-4</v>
      </c>
      <c r="Z1285" s="13">
        <v>104.180115</v>
      </c>
      <c r="AA1285" s="14">
        <f t="shared" si="412"/>
        <v>-1.0700725087766316E-2</v>
      </c>
      <c r="AB1285" s="13">
        <v>340.00027499999999</v>
      </c>
      <c r="AC1285" s="14">
        <f t="shared" si="413"/>
        <v>1.6192120672644972E-2</v>
      </c>
      <c r="AD1285" s="13">
        <v>459.67013500000002</v>
      </c>
      <c r="AE1285" s="14">
        <f t="shared" si="414"/>
        <v>4.7264409331769119E-2</v>
      </c>
      <c r="AF1285" s="13">
        <v>183.41104100000001</v>
      </c>
      <c r="AG1285" s="14">
        <f t="shared" si="415"/>
        <v>2.380302568053061E-2</v>
      </c>
      <c r="AH1285" s="13">
        <v>34.151542999999997</v>
      </c>
      <c r="AI1285" s="14">
        <f t="shared" si="416"/>
        <v>1.9448881277124297E-3</v>
      </c>
      <c r="AJ1285" s="13">
        <v>145.22816499999999</v>
      </c>
      <c r="AK1285" s="14">
        <f t="shared" si="417"/>
        <v>6.7183598095788E-4</v>
      </c>
      <c r="AL1285" s="13">
        <v>72.389999000000003</v>
      </c>
      <c r="AM1285" s="14">
        <f t="shared" si="418"/>
        <v>2.5499406459804863E-2</v>
      </c>
      <c r="AN1285" s="13">
        <v>241.43952899999999</v>
      </c>
      <c r="AO1285" s="14">
        <f t="shared" si="419"/>
        <v>4.5413604443975686E-3</v>
      </c>
    </row>
    <row r="1286" spans="1:41" x14ac:dyDescent="0.2">
      <c r="A1286" s="50">
        <v>45121</v>
      </c>
      <c r="B1286" s="49">
        <v>189.68266299999999</v>
      </c>
      <c r="C1286" s="14">
        <f t="shared" si="400"/>
        <v>7.8735977302413218E-4</v>
      </c>
      <c r="D1286" s="13">
        <v>134.679993</v>
      </c>
      <c r="E1286" s="14">
        <f t="shared" si="401"/>
        <v>2.8294117015021936E-3</v>
      </c>
      <c r="F1286" s="13">
        <v>341.08999599999999</v>
      </c>
      <c r="G1286" s="14">
        <f t="shared" si="402"/>
        <v>-7.1316671590353486E-3</v>
      </c>
      <c r="H1286" s="13">
        <v>41.156154999999998</v>
      </c>
      <c r="I1286" s="14">
        <f t="shared" si="403"/>
        <v>-1.2923042224194825E-2</v>
      </c>
      <c r="J1286" s="13">
        <v>49.230334999999997</v>
      </c>
      <c r="K1286" s="14">
        <f t="shared" si="404"/>
        <v>-2.2317152160117315E-2</v>
      </c>
      <c r="L1286" s="13">
        <v>88.332122999999996</v>
      </c>
      <c r="M1286" s="14">
        <f t="shared" si="405"/>
        <v>-2.0448719959740069E-2</v>
      </c>
      <c r="N1286" s="13">
        <v>125.41999800000001</v>
      </c>
      <c r="O1286" s="14">
        <f t="shared" si="406"/>
        <v>7.0659787452547196E-3</v>
      </c>
      <c r="P1286" s="13">
        <v>308.39291400000002</v>
      </c>
      <c r="Q1286" s="14">
        <f t="shared" si="407"/>
        <v>6.0394713519520415E-3</v>
      </c>
      <c r="R1286" s="13">
        <v>32.693893000000003</v>
      </c>
      <c r="S1286" s="14">
        <f t="shared" si="408"/>
        <v>-2.1257791135597226E-2</v>
      </c>
      <c r="T1286" s="13">
        <v>155.01712000000001</v>
      </c>
      <c r="U1286" s="14">
        <f t="shared" si="409"/>
        <v>6.6745934509842009E-3</v>
      </c>
      <c r="V1286" s="13">
        <v>59.467669999999998</v>
      </c>
      <c r="W1286" s="14">
        <f t="shared" si="410"/>
        <v>9.1135500514054613E-3</v>
      </c>
      <c r="X1286" s="13">
        <v>400.73983800000002</v>
      </c>
      <c r="Y1286" s="14">
        <f t="shared" si="411"/>
        <v>4.8682947224685247E-3</v>
      </c>
      <c r="Z1286" s="13">
        <v>105.179581</v>
      </c>
      <c r="AA1286" s="14">
        <f t="shared" si="412"/>
        <v>9.5936350233438716E-3</v>
      </c>
      <c r="AB1286" s="13">
        <v>342.560272</v>
      </c>
      <c r="AC1286" s="14">
        <f t="shared" si="413"/>
        <v>7.5293968512231135E-3</v>
      </c>
      <c r="AD1286" s="13">
        <v>454.59124800000001</v>
      </c>
      <c r="AE1286" s="14">
        <f t="shared" si="414"/>
        <v>-1.104898189655068E-2</v>
      </c>
      <c r="AF1286" s="13">
        <v>184.076111</v>
      </c>
      <c r="AG1286" s="14">
        <f t="shared" si="415"/>
        <v>3.6261175792573486E-3</v>
      </c>
      <c r="AH1286" s="13">
        <v>34.397781000000002</v>
      </c>
      <c r="AI1286" s="14">
        <f t="shared" si="416"/>
        <v>7.2101573858611712E-3</v>
      </c>
      <c r="AJ1286" s="13">
        <v>146.300659</v>
      </c>
      <c r="AK1286" s="14">
        <f t="shared" si="417"/>
        <v>7.3848898386894568E-3</v>
      </c>
      <c r="AL1286" s="13">
        <v>72.099997999999999</v>
      </c>
      <c r="AM1286" s="14">
        <f t="shared" si="418"/>
        <v>-4.0060920569982006E-3</v>
      </c>
      <c r="AN1286" s="13">
        <v>241.290695</v>
      </c>
      <c r="AO1286" s="14">
        <f t="shared" si="419"/>
        <v>-6.1644421117135195E-4</v>
      </c>
    </row>
    <row r="1287" spans="1:41" x14ac:dyDescent="0.2">
      <c r="A1287" s="50">
        <v>45124</v>
      </c>
      <c r="B1287" s="49">
        <v>192.96519499999999</v>
      </c>
      <c r="C1287" s="14">
        <f t="shared" si="400"/>
        <v>1.7305387577777775E-2</v>
      </c>
      <c r="D1287" s="13">
        <v>133.55999800000001</v>
      </c>
      <c r="E1287" s="14">
        <f t="shared" si="401"/>
        <v>-8.315971623194196E-3</v>
      </c>
      <c r="F1287" s="13">
        <v>344.25</v>
      </c>
      <c r="G1287" s="14">
        <f t="shared" si="402"/>
        <v>9.264428851792017E-3</v>
      </c>
      <c r="H1287" s="13">
        <v>41.234530999999997</v>
      </c>
      <c r="I1287" s="14">
        <f t="shared" si="403"/>
        <v>1.9043567116510118E-3</v>
      </c>
      <c r="J1287" s="13">
        <v>49.650523999999997</v>
      </c>
      <c r="K1287" s="14">
        <f t="shared" si="404"/>
        <v>8.5351643453168702E-3</v>
      </c>
      <c r="L1287" s="13">
        <v>85.282050999999996</v>
      </c>
      <c r="M1287" s="14">
        <f t="shared" si="405"/>
        <v>-3.4529590101666674E-2</v>
      </c>
      <c r="N1287" s="13">
        <v>124.650002</v>
      </c>
      <c r="O1287" s="14">
        <f t="shared" si="406"/>
        <v>-6.1393399161113749E-3</v>
      </c>
      <c r="P1287" s="13">
        <v>307.95437600000002</v>
      </c>
      <c r="Q1287" s="14">
        <f t="shared" si="407"/>
        <v>-1.422010623759018E-3</v>
      </c>
      <c r="R1287" s="13">
        <v>33.897106000000001</v>
      </c>
      <c r="S1287" s="14">
        <f t="shared" si="408"/>
        <v>3.6802377740699166E-2</v>
      </c>
      <c r="T1287" s="13">
        <v>154.241409</v>
      </c>
      <c r="U1287" s="14">
        <f t="shared" si="409"/>
        <v>-5.0040343931044839E-3</v>
      </c>
      <c r="V1287" s="13">
        <v>59.379787</v>
      </c>
      <c r="W1287" s="14">
        <f t="shared" si="410"/>
        <v>-1.4778282048043545E-3</v>
      </c>
      <c r="X1287" s="13">
        <v>400.431152</v>
      </c>
      <c r="Y1287" s="14">
        <f t="shared" si="411"/>
        <v>-7.7029027495889579E-4</v>
      </c>
      <c r="Z1287" s="13">
        <v>103.445213</v>
      </c>
      <c r="AA1287" s="14">
        <f t="shared" si="412"/>
        <v>-1.6489588411651934E-2</v>
      </c>
      <c r="AB1287" s="13">
        <v>343.046448</v>
      </c>
      <c r="AC1287" s="14">
        <f t="shared" si="413"/>
        <v>1.4192422173229247E-3</v>
      </c>
      <c r="AD1287" s="13">
        <v>464.509094</v>
      </c>
      <c r="AE1287" s="14">
        <f t="shared" si="414"/>
        <v>2.1817063226875044E-2</v>
      </c>
      <c r="AF1287" s="13">
        <v>181.55278000000001</v>
      </c>
      <c r="AG1287" s="14">
        <f t="shared" si="415"/>
        <v>-1.3708085130068715E-2</v>
      </c>
      <c r="AH1287" s="13">
        <v>33.962128</v>
      </c>
      <c r="AI1287" s="14">
        <f t="shared" si="416"/>
        <v>-1.266514837105337E-2</v>
      </c>
      <c r="AJ1287" s="13">
        <v>145.26715100000001</v>
      </c>
      <c r="AK1287" s="14">
        <f t="shared" si="417"/>
        <v>-7.0642743994747681E-3</v>
      </c>
      <c r="AL1287" s="13">
        <v>73.489998</v>
      </c>
      <c r="AM1287" s="14">
        <f t="shared" si="418"/>
        <v>1.9278780007733198E-2</v>
      </c>
      <c r="AN1287" s="13">
        <v>242.11431899999999</v>
      </c>
      <c r="AO1287" s="14">
        <f t="shared" si="419"/>
        <v>3.4134097048375001E-3</v>
      </c>
    </row>
    <row r="1288" spans="1:41" x14ac:dyDescent="0.2">
      <c r="A1288" s="50">
        <v>45125</v>
      </c>
      <c r="B1288" s="49">
        <v>192.70657299999999</v>
      </c>
      <c r="C1288" s="14">
        <f t="shared" si="400"/>
        <v>-1.3402520594452128E-3</v>
      </c>
      <c r="D1288" s="13">
        <v>132.83000200000001</v>
      </c>
      <c r="E1288" s="14">
        <f t="shared" si="401"/>
        <v>-5.4656784286564175E-3</v>
      </c>
      <c r="F1288" s="13">
        <v>345.33999599999999</v>
      </c>
      <c r="G1288" s="14">
        <f t="shared" si="402"/>
        <v>3.1662919389978672E-3</v>
      </c>
      <c r="H1288" s="13">
        <v>41.577415000000002</v>
      </c>
      <c r="I1288" s="14">
        <f t="shared" si="403"/>
        <v>8.315457740989185E-3</v>
      </c>
      <c r="J1288" s="13">
        <v>50.070717000000002</v>
      </c>
      <c r="K1288" s="14">
        <f t="shared" si="404"/>
        <v>8.4630123943909563E-3</v>
      </c>
      <c r="L1288" s="13">
        <v>85.670783999999998</v>
      </c>
      <c r="M1288" s="14">
        <f t="shared" si="405"/>
        <v>4.5582041642033833E-3</v>
      </c>
      <c r="N1288" s="13">
        <v>123.760002</v>
      </c>
      <c r="O1288" s="14">
        <f t="shared" si="406"/>
        <v>-7.1399918629764247E-3</v>
      </c>
      <c r="P1288" s="13">
        <v>308.64627100000001</v>
      </c>
      <c r="Q1288" s="14">
        <f t="shared" si="407"/>
        <v>2.2467451477292677E-3</v>
      </c>
      <c r="R1288" s="13">
        <v>34.025317999999999</v>
      </c>
      <c r="S1288" s="14">
        <f t="shared" si="408"/>
        <v>3.7823877944034301E-3</v>
      </c>
      <c r="T1288" s="13">
        <v>154.23170500000001</v>
      </c>
      <c r="U1288" s="14">
        <f t="shared" si="409"/>
        <v>-6.2914363029409337E-5</v>
      </c>
      <c r="V1288" s="13">
        <v>59.145428000000003</v>
      </c>
      <c r="W1288" s="14">
        <f t="shared" si="410"/>
        <v>-3.9467807454411918E-3</v>
      </c>
      <c r="X1288" s="13">
        <v>396.40893599999998</v>
      </c>
      <c r="Y1288" s="14">
        <f t="shared" si="411"/>
        <v>-1.0044713004746519E-2</v>
      </c>
      <c r="Z1288" s="13">
        <v>103.817566</v>
      </c>
      <c r="AA1288" s="14">
        <f t="shared" si="412"/>
        <v>3.599518906689303E-3</v>
      </c>
      <c r="AB1288" s="13">
        <v>356.69961499999999</v>
      </c>
      <c r="AC1288" s="14">
        <f t="shared" si="413"/>
        <v>3.9799762042719067E-2</v>
      </c>
      <c r="AD1288" s="13">
        <v>474.83685300000002</v>
      </c>
      <c r="AE1288" s="14">
        <f t="shared" si="414"/>
        <v>2.2233706795845798E-2</v>
      </c>
      <c r="AF1288" s="13">
        <v>180.39868200000001</v>
      </c>
      <c r="AG1288" s="14">
        <f t="shared" si="415"/>
        <v>-6.3568181109647792E-3</v>
      </c>
      <c r="AH1288" s="13">
        <v>34.322018</v>
      </c>
      <c r="AI1288" s="14">
        <f t="shared" si="416"/>
        <v>1.0596803592519244E-2</v>
      </c>
      <c r="AJ1288" s="13">
        <v>145.54016100000001</v>
      </c>
      <c r="AK1288" s="14">
        <f t="shared" si="417"/>
        <v>1.8793650052377764E-3</v>
      </c>
      <c r="AL1288" s="13">
        <v>74.370002999999997</v>
      </c>
      <c r="AM1288" s="14">
        <f t="shared" si="418"/>
        <v>1.1974486650550675E-2</v>
      </c>
      <c r="AN1288" s="13">
        <v>238.91905199999999</v>
      </c>
      <c r="AO1288" s="14">
        <f t="shared" si="419"/>
        <v>-1.3197348315445945E-2</v>
      </c>
    </row>
    <row r="1289" spans="1:41" x14ac:dyDescent="0.2">
      <c r="A1289" s="50">
        <v>45126</v>
      </c>
      <c r="B1289" s="49">
        <v>194.06935100000001</v>
      </c>
      <c r="C1289" s="14">
        <f t="shared" si="400"/>
        <v>7.0717774634496688E-3</v>
      </c>
      <c r="D1289" s="13">
        <v>135.36000100000001</v>
      </c>
      <c r="E1289" s="14">
        <f t="shared" si="401"/>
        <v>1.9046894240052792E-2</v>
      </c>
      <c r="F1289" s="13">
        <v>342.42999300000002</v>
      </c>
      <c r="G1289" s="14">
        <f t="shared" si="402"/>
        <v>-8.4264870380086343E-3</v>
      </c>
      <c r="H1289" s="13">
        <v>41.841929999999998</v>
      </c>
      <c r="I1289" s="14">
        <f t="shared" si="403"/>
        <v>6.3619876319871427E-3</v>
      </c>
      <c r="J1289" s="13">
        <v>51.233559</v>
      </c>
      <c r="K1289" s="14">
        <f t="shared" si="404"/>
        <v>2.3223993377206931E-2</v>
      </c>
      <c r="L1289" s="13">
        <v>86.757248000000004</v>
      </c>
      <c r="M1289" s="14">
        <f t="shared" si="405"/>
        <v>1.2681849625655328E-2</v>
      </c>
      <c r="N1289" s="13">
        <v>122.029999</v>
      </c>
      <c r="O1289" s="14">
        <f t="shared" si="406"/>
        <v>-1.3978692404998494E-2</v>
      </c>
      <c r="P1289" s="13">
        <v>311.296539</v>
      </c>
      <c r="Q1289" s="14">
        <f t="shared" si="407"/>
        <v>8.5867488092865596E-3</v>
      </c>
      <c r="R1289" s="13">
        <v>33.985869999999998</v>
      </c>
      <c r="S1289" s="14">
        <f t="shared" si="408"/>
        <v>-1.1593719711892048E-3</v>
      </c>
      <c r="T1289" s="13">
        <v>153.92141699999999</v>
      </c>
      <c r="U1289" s="14">
        <f t="shared" si="409"/>
        <v>-2.0118301875740041E-3</v>
      </c>
      <c r="V1289" s="13">
        <v>60.190258</v>
      </c>
      <c r="W1289" s="14">
        <f t="shared" si="410"/>
        <v>1.7665439837547536E-2</v>
      </c>
      <c r="X1289" s="13">
        <v>396.518463</v>
      </c>
      <c r="Y1289" s="14">
        <f t="shared" si="411"/>
        <v>2.7629800958872686E-4</v>
      </c>
      <c r="Z1289" s="13">
        <v>103.817566</v>
      </c>
      <c r="AA1289" s="14">
        <f t="shared" si="412"/>
        <v>0</v>
      </c>
      <c r="AB1289" s="13">
        <v>352.32388300000002</v>
      </c>
      <c r="AC1289" s="14">
        <f t="shared" si="413"/>
        <v>-1.226727424418439E-2</v>
      </c>
      <c r="AD1289" s="13">
        <v>470.66772500000002</v>
      </c>
      <c r="AE1289" s="14">
        <f t="shared" si="414"/>
        <v>-8.7801272661538476E-3</v>
      </c>
      <c r="AF1289" s="13">
        <v>182.16894500000001</v>
      </c>
      <c r="AG1289" s="14">
        <f t="shared" si="415"/>
        <v>9.8130594989602749E-3</v>
      </c>
      <c r="AH1289" s="13">
        <v>34.511425000000003</v>
      </c>
      <c r="AI1289" s="14">
        <f t="shared" si="416"/>
        <v>5.5185274945082075E-3</v>
      </c>
      <c r="AJ1289" s="13">
        <v>146.53466800000001</v>
      </c>
      <c r="AK1289" s="14">
        <f t="shared" si="417"/>
        <v>6.8332135485269507E-3</v>
      </c>
      <c r="AL1289" s="13">
        <v>74.220000999999996</v>
      </c>
      <c r="AM1289" s="14">
        <f t="shared" si="418"/>
        <v>-2.0169691266518353E-3</v>
      </c>
      <c r="AN1289" s="13">
        <v>239.56405599999999</v>
      </c>
      <c r="AO1289" s="14">
        <f t="shared" si="419"/>
        <v>2.6996758718094149E-3</v>
      </c>
    </row>
    <row r="1290" spans="1:41" x14ac:dyDescent="0.2">
      <c r="A1290" s="50">
        <v>45127</v>
      </c>
      <c r="B1290" s="49">
        <v>192.10977199999999</v>
      </c>
      <c r="C1290" s="14">
        <f t="shared" si="400"/>
        <v>-1.0097313099171501E-2</v>
      </c>
      <c r="D1290" s="13">
        <v>129.96000699999999</v>
      </c>
      <c r="E1290" s="14">
        <f t="shared" si="401"/>
        <v>-3.9893572400313548E-2</v>
      </c>
      <c r="F1290" s="13">
        <v>346.60998499999999</v>
      </c>
      <c r="G1290" s="14">
        <f t="shared" si="402"/>
        <v>1.2206851284782161E-2</v>
      </c>
      <c r="H1290" s="13">
        <v>42.331767999999997</v>
      </c>
      <c r="I1290" s="14">
        <f t="shared" si="403"/>
        <v>1.1706869162106059E-2</v>
      </c>
      <c r="J1290" s="13">
        <v>51.174926999999997</v>
      </c>
      <c r="K1290" s="14">
        <f t="shared" si="404"/>
        <v>-1.1444061498832037E-3</v>
      </c>
      <c r="L1290" s="13">
        <v>85.929946999999999</v>
      </c>
      <c r="M1290" s="14">
        <f t="shared" si="405"/>
        <v>-9.5358142296076975E-3</v>
      </c>
      <c r="N1290" s="13">
        <v>119.199997</v>
      </c>
      <c r="O1290" s="14">
        <f t="shared" si="406"/>
        <v>-2.319103518143939E-2</v>
      </c>
      <c r="P1290" s="13">
        <v>310.91653400000001</v>
      </c>
      <c r="Q1290" s="14">
        <f t="shared" si="407"/>
        <v>-1.2207170732468908E-3</v>
      </c>
      <c r="R1290" s="13">
        <v>32.910865999999999</v>
      </c>
      <c r="S1290" s="14">
        <f t="shared" si="408"/>
        <v>-3.1630910140008184E-2</v>
      </c>
      <c r="T1290" s="13">
        <v>163.26881399999999</v>
      </c>
      <c r="U1290" s="14">
        <f t="shared" si="409"/>
        <v>6.0728371542993376E-2</v>
      </c>
      <c r="V1290" s="13">
        <v>60.922623000000002</v>
      </c>
      <c r="W1290" s="14">
        <f t="shared" si="410"/>
        <v>1.2167500594531422E-2</v>
      </c>
      <c r="X1290" s="13">
        <v>396.30935699999998</v>
      </c>
      <c r="Y1290" s="14">
        <f t="shared" si="411"/>
        <v>-5.2735501499212578E-4</v>
      </c>
      <c r="Z1290" s="13">
        <v>106.277046</v>
      </c>
      <c r="AA1290" s="14">
        <f t="shared" si="412"/>
        <v>2.3690403221358514E-2</v>
      </c>
      <c r="AB1290" s="13">
        <v>344.17764299999999</v>
      </c>
      <c r="AC1290" s="14">
        <f t="shared" si="413"/>
        <v>-2.3121452711736934E-2</v>
      </c>
      <c r="AD1290" s="13">
        <v>455.101135</v>
      </c>
      <c r="AE1290" s="14">
        <f t="shared" si="414"/>
        <v>-3.3073417133074101E-2</v>
      </c>
      <c r="AF1290" s="13">
        <v>185.14218099999999</v>
      </c>
      <c r="AG1290" s="14">
        <f t="shared" si="415"/>
        <v>1.6321310967684299E-2</v>
      </c>
      <c r="AH1290" s="13">
        <v>34.823967000000003</v>
      </c>
      <c r="AI1290" s="14">
        <f t="shared" si="416"/>
        <v>9.0561893633775981E-3</v>
      </c>
      <c r="AJ1290" s="13">
        <v>147.72285500000001</v>
      </c>
      <c r="AK1290" s="14">
        <f t="shared" si="417"/>
        <v>8.1085726416632031E-3</v>
      </c>
      <c r="AL1290" s="13">
        <v>73.019997000000004</v>
      </c>
      <c r="AM1290" s="14">
        <f t="shared" si="418"/>
        <v>-1.6168202422955913E-2</v>
      </c>
      <c r="AN1290" s="13">
        <v>237.777908</v>
      </c>
      <c r="AO1290" s="14">
        <f t="shared" si="419"/>
        <v>-7.4558263448336604E-3</v>
      </c>
    </row>
    <row r="1291" spans="1:41" x14ac:dyDescent="0.2">
      <c r="A1291" s="50">
        <v>45128</v>
      </c>
      <c r="B1291" s="49">
        <v>190.92605599999999</v>
      </c>
      <c r="C1291" s="14">
        <f t="shared" si="400"/>
        <v>-6.1616646965777511E-3</v>
      </c>
      <c r="D1291" s="13">
        <v>130</v>
      </c>
      <c r="E1291" s="14">
        <f t="shared" si="401"/>
        <v>3.0773313208576347E-4</v>
      </c>
      <c r="F1291" s="13">
        <v>345.76001000000002</v>
      </c>
      <c r="G1291" s="14">
        <f t="shared" si="402"/>
        <v>-2.4522519165164347E-3</v>
      </c>
      <c r="H1291" s="13">
        <v>42.018272000000003</v>
      </c>
      <c r="I1291" s="14">
        <f t="shared" si="403"/>
        <v>-7.4056911584697849E-3</v>
      </c>
      <c r="J1291" s="13">
        <v>51.428997000000003</v>
      </c>
      <c r="K1291" s="14">
        <f t="shared" si="404"/>
        <v>4.9647359536049152E-3</v>
      </c>
      <c r="L1291" s="13">
        <v>86.896797000000007</v>
      </c>
      <c r="M1291" s="14">
        <f t="shared" si="405"/>
        <v>1.1251607079427295E-2</v>
      </c>
      <c r="N1291" s="13">
        <v>120.019997</v>
      </c>
      <c r="O1291" s="14">
        <f t="shared" si="406"/>
        <v>6.8791948040065609E-3</v>
      </c>
      <c r="P1291" s="13">
        <v>312.261169</v>
      </c>
      <c r="Q1291" s="14">
        <f t="shared" si="407"/>
        <v>4.3247458817998741E-3</v>
      </c>
      <c r="R1291" s="13">
        <v>33.551921999999998</v>
      </c>
      <c r="S1291" s="14">
        <f t="shared" si="408"/>
        <v>1.9478551551940226E-2</v>
      </c>
      <c r="T1291" s="13">
        <v>165.023865</v>
      </c>
      <c r="U1291" s="14">
        <f t="shared" si="409"/>
        <v>1.0749456414866909E-2</v>
      </c>
      <c r="V1291" s="13">
        <v>60.971446999999998</v>
      </c>
      <c r="W1291" s="14">
        <f t="shared" si="410"/>
        <v>8.014100115156797E-4</v>
      </c>
      <c r="X1291" s="13">
        <v>395.74188199999998</v>
      </c>
      <c r="Y1291" s="14">
        <f t="shared" si="411"/>
        <v>-1.4318990707050672E-3</v>
      </c>
      <c r="Z1291" s="13">
        <v>108.168198</v>
      </c>
      <c r="AA1291" s="14">
        <f t="shared" si="412"/>
        <v>1.779454803438929E-2</v>
      </c>
      <c r="AB1291" s="13">
        <v>341.101654</v>
      </c>
      <c r="AC1291" s="14">
        <f t="shared" si="413"/>
        <v>-8.9372132750644706E-3</v>
      </c>
      <c r="AD1291" s="13">
        <v>442.99377399999997</v>
      </c>
      <c r="AE1291" s="14">
        <f t="shared" si="414"/>
        <v>-2.6603671291656972E-2</v>
      </c>
      <c r="AF1291" s="13">
        <v>185.98327599999999</v>
      </c>
      <c r="AG1291" s="14">
        <f t="shared" si="415"/>
        <v>4.542967979835888E-3</v>
      </c>
      <c r="AH1291" s="13">
        <v>35.420628000000001</v>
      </c>
      <c r="AI1291" s="14">
        <f t="shared" si="416"/>
        <v>1.7133630984660586E-2</v>
      </c>
      <c r="AJ1291" s="13">
        <v>150.04818700000001</v>
      </c>
      <c r="AK1291" s="14">
        <f t="shared" si="417"/>
        <v>1.5741179657000393E-2</v>
      </c>
      <c r="AL1291" s="13">
        <v>72.989998</v>
      </c>
      <c r="AM1291" s="14">
        <f t="shared" si="418"/>
        <v>-4.1083266546837471E-4</v>
      </c>
      <c r="AN1291" s="13">
        <v>237.410751</v>
      </c>
      <c r="AO1291" s="14">
        <f t="shared" si="419"/>
        <v>-1.5441173786422402E-3</v>
      </c>
    </row>
    <row r="1292" spans="1:41" x14ac:dyDescent="0.2">
      <c r="A1292" s="50">
        <v>45131</v>
      </c>
      <c r="B1292" s="49">
        <v>191.73175000000001</v>
      </c>
      <c r="C1292" s="14">
        <f t="shared" si="400"/>
        <v>4.2199269019624897E-3</v>
      </c>
      <c r="D1292" s="13">
        <v>128.800003</v>
      </c>
      <c r="E1292" s="14">
        <f t="shared" si="401"/>
        <v>-9.2307461538461144E-3</v>
      </c>
      <c r="F1292" s="13">
        <v>349.63000499999998</v>
      </c>
      <c r="G1292" s="14">
        <f t="shared" si="402"/>
        <v>1.1192720060367867E-2</v>
      </c>
      <c r="H1292" s="13">
        <v>42.410145</v>
      </c>
      <c r="I1292" s="14">
        <f t="shared" si="403"/>
        <v>9.3262521600125936E-3</v>
      </c>
      <c r="J1292" s="13">
        <v>51.898040999999999</v>
      </c>
      <c r="K1292" s="14">
        <f t="shared" si="404"/>
        <v>9.1202245301420515E-3</v>
      </c>
      <c r="L1292" s="13">
        <v>86.318680000000001</v>
      </c>
      <c r="M1292" s="14">
        <f t="shared" si="405"/>
        <v>-6.6529149515143216E-3</v>
      </c>
      <c r="N1292" s="13">
        <v>121.529999</v>
      </c>
      <c r="O1292" s="14">
        <f t="shared" si="406"/>
        <v>1.2581253438958218E-2</v>
      </c>
      <c r="P1292" s="13">
        <v>316.78231799999998</v>
      </c>
      <c r="Q1292" s="14">
        <f t="shared" si="407"/>
        <v>1.4478742312016291E-2</v>
      </c>
      <c r="R1292" s="13">
        <v>33.167293999999998</v>
      </c>
      <c r="S1292" s="14">
        <f t="shared" si="408"/>
        <v>-1.146366518138664E-2</v>
      </c>
      <c r="T1292" s="13">
        <v>165.88685599999999</v>
      </c>
      <c r="U1292" s="14">
        <f t="shared" si="409"/>
        <v>5.2294921101259106E-3</v>
      </c>
      <c r="V1292" s="13">
        <v>60.990974000000001</v>
      </c>
      <c r="W1292" s="14">
        <f t="shared" si="410"/>
        <v>3.2026466421242183E-4</v>
      </c>
      <c r="X1292" s="13">
        <v>403.00976600000001</v>
      </c>
      <c r="Y1292" s="14">
        <f t="shared" si="411"/>
        <v>1.8365213111307899E-2</v>
      </c>
      <c r="Z1292" s="13">
        <v>106.600403</v>
      </c>
      <c r="AA1292" s="14">
        <f t="shared" si="412"/>
        <v>-1.4494047501836027E-2</v>
      </c>
      <c r="AB1292" s="13">
        <v>342.43127399999997</v>
      </c>
      <c r="AC1292" s="14">
        <f t="shared" si="413"/>
        <v>3.898016865083731E-3</v>
      </c>
      <c r="AD1292" s="13">
        <v>446.02310199999999</v>
      </c>
      <c r="AE1292" s="14">
        <f t="shared" si="414"/>
        <v>6.8383082964051933E-3</v>
      </c>
      <c r="AF1292" s="13">
        <v>186.72659300000001</v>
      </c>
      <c r="AG1292" s="14">
        <f t="shared" si="415"/>
        <v>3.9966873150465432E-3</v>
      </c>
      <c r="AH1292" s="13">
        <v>35.524802999999999</v>
      </c>
      <c r="AI1292" s="14">
        <f t="shared" si="416"/>
        <v>2.9410828063238803E-3</v>
      </c>
      <c r="AJ1292" s="13">
        <v>150.52894599999999</v>
      </c>
      <c r="AK1292" s="14">
        <f t="shared" si="417"/>
        <v>3.2040307158125447E-3</v>
      </c>
      <c r="AL1292" s="13">
        <v>73.690002000000007</v>
      </c>
      <c r="AM1292" s="14">
        <f t="shared" si="418"/>
        <v>9.5904099079440197E-3</v>
      </c>
      <c r="AN1292" s="13">
        <v>238.88931299999999</v>
      </c>
      <c r="AO1292" s="14">
        <f t="shared" si="419"/>
        <v>6.2278645502451546E-3</v>
      </c>
    </row>
    <row r="1293" spans="1:41" x14ac:dyDescent="0.2">
      <c r="A1293" s="50">
        <v>45132</v>
      </c>
      <c r="B1293" s="49">
        <v>192.59715299999999</v>
      </c>
      <c r="C1293" s="14">
        <f t="shared" si="400"/>
        <v>4.5136134208338952E-3</v>
      </c>
      <c r="D1293" s="13">
        <v>129.13000500000001</v>
      </c>
      <c r="E1293" s="14">
        <f t="shared" si="401"/>
        <v>2.5621272695157682E-3</v>
      </c>
      <c r="F1293" s="13">
        <v>347.57998700000002</v>
      </c>
      <c r="G1293" s="14">
        <f t="shared" si="402"/>
        <v>-5.8633926456053143E-3</v>
      </c>
      <c r="H1293" s="13">
        <v>42.419936999999997</v>
      </c>
      <c r="I1293" s="14">
        <f t="shared" si="403"/>
        <v>2.3088815187954914E-4</v>
      </c>
      <c r="J1293" s="13">
        <v>52.376857999999999</v>
      </c>
      <c r="K1293" s="14">
        <f t="shared" si="404"/>
        <v>9.2261093246275294E-3</v>
      </c>
      <c r="L1293" s="13">
        <v>85.351830000000007</v>
      </c>
      <c r="M1293" s="14">
        <f t="shared" si="405"/>
        <v>-1.1200935880854468E-2</v>
      </c>
      <c r="N1293" s="13">
        <v>122.209999</v>
      </c>
      <c r="O1293" s="14">
        <f t="shared" si="406"/>
        <v>5.5953263029320244E-3</v>
      </c>
      <c r="P1293" s="13">
        <v>316.80181900000002</v>
      </c>
      <c r="Q1293" s="14">
        <f t="shared" si="407"/>
        <v>6.155962278198146E-5</v>
      </c>
      <c r="R1293" s="13">
        <v>33.630825000000002</v>
      </c>
      <c r="S1293" s="14">
        <f t="shared" si="408"/>
        <v>1.3975544703767717E-2</v>
      </c>
      <c r="T1293" s="13">
        <v>167.15708900000001</v>
      </c>
      <c r="U1293" s="14">
        <f t="shared" si="409"/>
        <v>7.6572251149302772E-3</v>
      </c>
      <c r="V1293" s="13">
        <v>60.785915000000003</v>
      </c>
      <c r="W1293" s="14">
        <f t="shared" si="410"/>
        <v>-3.3621204344105315E-3</v>
      </c>
      <c r="X1293" s="13">
        <v>399.51522799999998</v>
      </c>
      <c r="Y1293" s="14">
        <f t="shared" si="411"/>
        <v>-8.6711000447567965E-3</v>
      </c>
      <c r="Z1293" s="13">
        <v>105.365753</v>
      </c>
      <c r="AA1293" s="14">
        <f t="shared" si="412"/>
        <v>-1.1582038765838409E-2</v>
      </c>
      <c r="AB1293" s="13">
        <v>348.25573700000001</v>
      </c>
      <c r="AC1293" s="14">
        <f t="shared" si="413"/>
        <v>1.700914443930146E-2</v>
      </c>
      <c r="AD1293" s="13">
        <v>456.69079599999998</v>
      </c>
      <c r="AE1293" s="14">
        <f t="shared" si="414"/>
        <v>2.3917357536336725E-2</v>
      </c>
      <c r="AF1293" s="13">
        <v>187.15692100000001</v>
      </c>
      <c r="AG1293" s="14">
        <f t="shared" si="415"/>
        <v>2.3045887202579607E-3</v>
      </c>
      <c r="AH1293" s="13">
        <v>35.098618000000002</v>
      </c>
      <c r="AI1293" s="14">
        <f t="shared" si="416"/>
        <v>-1.1996829370172657E-2</v>
      </c>
      <c r="AJ1293" s="13">
        <v>150.882172</v>
      </c>
      <c r="AK1293" s="14">
        <f t="shared" si="417"/>
        <v>2.3465652911700552E-3</v>
      </c>
      <c r="AL1293" s="13">
        <v>72.959998999999996</v>
      </c>
      <c r="AM1293" s="14">
        <f t="shared" si="418"/>
        <v>-9.9064049421522249E-3</v>
      </c>
      <c r="AN1293" s="13">
        <v>236.85505699999999</v>
      </c>
      <c r="AO1293" s="14">
        <f t="shared" si="419"/>
        <v>-8.5154751146192531E-3</v>
      </c>
    </row>
    <row r="1294" spans="1:41" x14ac:dyDescent="0.2">
      <c r="A1294" s="50">
        <v>45133</v>
      </c>
      <c r="B1294" s="49">
        <v>193.47251900000001</v>
      </c>
      <c r="C1294" s="14">
        <f t="shared" si="400"/>
        <v>4.5450619926870051E-3</v>
      </c>
      <c r="D1294" s="13">
        <v>128.14999399999999</v>
      </c>
      <c r="E1294" s="14">
        <f t="shared" si="401"/>
        <v>-7.5893360338676885E-3</v>
      </c>
      <c r="F1294" s="13">
        <v>349.79998799999998</v>
      </c>
      <c r="G1294" s="14">
        <f t="shared" si="402"/>
        <v>6.3870219317314625E-3</v>
      </c>
      <c r="H1294" s="13">
        <v>42.037864999999996</v>
      </c>
      <c r="I1294" s="14">
        <f t="shared" si="403"/>
        <v>-9.0068969220770123E-3</v>
      </c>
      <c r="J1294" s="13">
        <v>52.005530999999998</v>
      </c>
      <c r="K1294" s="14">
        <f t="shared" si="404"/>
        <v>-7.0895241558781574E-3</v>
      </c>
      <c r="L1294" s="13">
        <v>85.581085000000002</v>
      </c>
      <c r="M1294" s="14">
        <f t="shared" si="405"/>
        <v>2.685999819804552E-3</v>
      </c>
      <c r="N1294" s="13">
        <v>129.270004</v>
      </c>
      <c r="O1294" s="14">
        <f t="shared" si="406"/>
        <v>5.7769454690855593E-2</v>
      </c>
      <c r="P1294" s="13">
        <v>321.14755200000002</v>
      </c>
      <c r="Q1294" s="14">
        <f t="shared" si="407"/>
        <v>1.3717512777286167E-2</v>
      </c>
      <c r="R1294" s="13">
        <v>33.887248999999997</v>
      </c>
      <c r="S1294" s="14">
        <f t="shared" si="408"/>
        <v>7.6246717111458917E-3</v>
      </c>
      <c r="T1294" s="13">
        <v>167.47706600000001</v>
      </c>
      <c r="U1294" s="14">
        <f t="shared" si="409"/>
        <v>1.9142293151563905E-3</v>
      </c>
      <c r="V1294" s="13">
        <v>61.567096999999997</v>
      </c>
      <c r="W1294" s="14">
        <f t="shared" si="410"/>
        <v>1.2851365320403429E-2</v>
      </c>
      <c r="X1294" s="13">
        <v>400.64022799999998</v>
      </c>
      <c r="Y1294" s="14">
        <f t="shared" si="411"/>
        <v>2.8159126890652253E-3</v>
      </c>
      <c r="Z1294" s="13">
        <v>104.983604</v>
      </c>
      <c r="AA1294" s="14">
        <f t="shared" si="412"/>
        <v>-3.6268805481796118E-3</v>
      </c>
      <c r="AB1294" s="13">
        <v>335.14825400000001</v>
      </c>
      <c r="AC1294" s="14">
        <f t="shared" si="413"/>
        <v>-3.7637522106347965E-2</v>
      </c>
      <c r="AD1294" s="13">
        <v>454.42126500000001</v>
      </c>
      <c r="AE1294" s="14">
        <f t="shared" si="414"/>
        <v>-4.969513333480835E-3</v>
      </c>
      <c r="AF1294" s="13">
        <v>187.39166299999999</v>
      </c>
      <c r="AG1294" s="14">
        <f t="shared" si="415"/>
        <v>1.2542523073457712E-3</v>
      </c>
      <c r="AH1294" s="13">
        <v>35.240673000000001</v>
      </c>
      <c r="AI1294" s="14">
        <f t="shared" si="416"/>
        <v>4.0473103527893795E-3</v>
      </c>
      <c r="AJ1294" s="13">
        <v>151.03916899999999</v>
      </c>
      <c r="AK1294" s="14">
        <f t="shared" si="417"/>
        <v>1.0405271737470301E-3</v>
      </c>
      <c r="AL1294" s="13">
        <v>73.430000000000007</v>
      </c>
      <c r="AM1294" s="14">
        <f t="shared" si="418"/>
        <v>6.4418997593462812E-3</v>
      </c>
      <c r="AN1294" s="13">
        <v>235.27728300000001</v>
      </c>
      <c r="AO1294" s="14">
        <f t="shared" si="419"/>
        <v>-6.661348167879666E-3</v>
      </c>
    </row>
    <row r="1295" spans="1:41" x14ac:dyDescent="0.2">
      <c r="A1295" s="50">
        <v>45134</v>
      </c>
      <c r="B1295" s="49">
        <v>192.19927999999999</v>
      </c>
      <c r="C1295" s="14">
        <f t="shared" si="400"/>
        <v>-6.5809811469917934E-3</v>
      </c>
      <c r="D1295" s="13">
        <v>128.25</v>
      </c>
      <c r="E1295" s="14">
        <f t="shared" si="401"/>
        <v>7.8038240095446021E-4</v>
      </c>
      <c r="F1295" s="13">
        <v>349.30999800000001</v>
      </c>
      <c r="G1295" s="14">
        <f t="shared" si="402"/>
        <v>-1.4007719176936106E-3</v>
      </c>
      <c r="H1295" s="13">
        <v>44.428268000000003</v>
      </c>
      <c r="I1295" s="14">
        <f t="shared" si="403"/>
        <v>5.686309235733078E-2</v>
      </c>
      <c r="J1295" s="13">
        <v>51.790550000000003</v>
      </c>
      <c r="K1295" s="14">
        <f t="shared" si="404"/>
        <v>-4.1338103056768327E-3</v>
      </c>
      <c r="L1295" s="13">
        <v>85.082710000000006</v>
      </c>
      <c r="M1295" s="14">
        <f t="shared" si="405"/>
        <v>-5.8234246504352827E-3</v>
      </c>
      <c r="N1295" s="13">
        <v>129.39999399999999</v>
      </c>
      <c r="O1295" s="14">
        <f t="shared" si="406"/>
        <v>1.0055697066428948E-3</v>
      </c>
      <c r="P1295" s="13">
        <v>321.26446499999997</v>
      </c>
      <c r="Q1295" s="14">
        <f t="shared" si="407"/>
        <v>3.6404761385178119E-4</v>
      </c>
      <c r="R1295" s="13">
        <v>34.074630999999997</v>
      </c>
      <c r="S1295" s="14">
        <f t="shared" si="408"/>
        <v>5.5295724949522285E-3</v>
      </c>
      <c r="T1295" s="13">
        <v>168.41760300000001</v>
      </c>
      <c r="U1295" s="14">
        <f t="shared" si="409"/>
        <v>5.6159151964125797E-3</v>
      </c>
      <c r="V1295" s="13">
        <v>60.971446999999998</v>
      </c>
      <c r="W1295" s="14">
        <f t="shared" si="410"/>
        <v>-9.6748105566841769E-3</v>
      </c>
      <c r="X1295" s="13">
        <v>392.76498400000003</v>
      </c>
      <c r="Y1295" s="14">
        <f t="shared" si="411"/>
        <v>-1.9656648158656531E-2</v>
      </c>
      <c r="Z1295" s="13">
        <v>103.151245</v>
      </c>
      <c r="AA1295" s="14">
        <f t="shared" si="412"/>
        <v>-1.7453763541971701E-2</v>
      </c>
      <c r="AB1295" s="13">
        <v>328.15295400000002</v>
      </c>
      <c r="AC1295" s="14">
        <f t="shared" si="413"/>
        <v>-2.08722555362022E-2</v>
      </c>
      <c r="AD1295" s="13">
        <v>458.90033</v>
      </c>
      <c r="AE1295" s="14">
        <f t="shared" si="414"/>
        <v>9.8566360005181153E-3</v>
      </c>
      <c r="AF1295" s="13">
        <v>184.389084</v>
      </c>
      <c r="AG1295" s="14">
        <f t="shared" si="415"/>
        <v>-1.6023012720688623E-2</v>
      </c>
      <c r="AH1295" s="13">
        <v>34.6661</v>
      </c>
      <c r="AI1295" s="14">
        <f t="shared" si="416"/>
        <v>-1.6304257299513014E-2</v>
      </c>
      <c r="AJ1295" s="13">
        <v>149.243652</v>
      </c>
      <c r="AK1295" s="14">
        <f t="shared" si="417"/>
        <v>-1.1887757406822019E-2</v>
      </c>
      <c r="AL1295" s="13">
        <v>72.029999000000004</v>
      </c>
      <c r="AM1295" s="14">
        <f t="shared" si="418"/>
        <v>-1.906579054882207E-2</v>
      </c>
      <c r="AN1295" s="13">
        <v>232.63774100000001</v>
      </c>
      <c r="AO1295" s="14">
        <f t="shared" si="419"/>
        <v>-1.1218856178307757E-2</v>
      </c>
    </row>
    <row r="1296" spans="1:41" x14ac:dyDescent="0.2">
      <c r="A1296" s="50">
        <v>45135</v>
      </c>
      <c r="B1296" s="49">
        <v>194.795502</v>
      </c>
      <c r="C1296" s="14">
        <f t="shared" si="400"/>
        <v>1.3507969436722167E-2</v>
      </c>
      <c r="D1296" s="13">
        <v>132.21000699999999</v>
      </c>
      <c r="E1296" s="14">
        <f t="shared" si="401"/>
        <v>3.087724756335275E-2</v>
      </c>
      <c r="F1296" s="13">
        <v>349.80999800000001</v>
      </c>
      <c r="G1296" s="14">
        <f t="shared" si="402"/>
        <v>1.431393326451591E-3</v>
      </c>
      <c r="H1296" s="13">
        <v>44.310710999999998</v>
      </c>
      <c r="I1296" s="14">
        <f t="shared" si="403"/>
        <v>-2.6459955630051546E-3</v>
      </c>
      <c r="J1296" s="13">
        <v>50.901318000000003</v>
      </c>
      <c r="K1296" s="14">
        <f t="shared" si="404"/>
        <v>-1.7169773250139242E-2</v>
      </c>
      <c r="L1296" s="13">
        <v>85.850204000000005</v>
      </c>
      <c r="M1296" s="14">
        <f t="shared" si="405"/>
        <v>9.0205636374298681E-3</v>
      </c>
      <c r="N1296" s="13">
        <v>132.58000200000001</v>
      </c>
      <c r="O1296" s="14">
        <f t="shared" si="406"/>
        <v>2.4575024323417072E-2</v>
      </c>
      <c r="P1296" s="13">
        <v>322.88198899999998</v>
      </c>
      <c r="Q1296" s="14">
        <f t="shared" si="407"/>
        <v>5.0348674572520125E-3</v>
      </c>
      <c r="R1296" s="13">
        <v>36.323264999999999</v>
      </c>
      <c r="S1296" s="14">
        <f t="shared" si="408"/>
        <v>6.5991440963806935E-2</v>
      </c>
      <c r="T1296" s="13">
        <v>169.18362400000001</v>
      </c>
      <c r="U1296" s="14">
        <f t="shared" si="409"/>
        <v>4.5483428475110443E-3</v>
      </c>
      <c r="V1296" s="13">
        <v>61.010508999999999</v>
      </c>
      <c r="W1296" s="14">
        <f t="shared" si="410"/>
        <v>6.4066053738232043E-4</v>
      </c>
      <c r="X1296" s="13">
        <v>391.23178100000001</v>
      </c>
      <c r="Y1296" s="14">
        <f t="shared" si="411"/>
        <v>-3.9036142794236506E-3</v>
      </c>
      <c r="Z1296" s="13">
        <v>104.199707</v>
      </c>
      <c r="AA1296" s="14">
        <f t="shared" si="412"/>
        <v>1.0164317454433025E-2</v>
      </c>
      <c r="AB1296" s="13">
        <v>335.74359099999998</v>
      </c>
      <c r="AC1296" s="14">
        <f t="shared" si="413"/>
        <v>2.3131399268159436E-2</v>
      </c>
      <c r="AD1296" s="13">
        <v>467.398438</v>
      </c>
      <c r="AE1296" s="14">
        <f t="shared" si="414"/>
        <v>1.8518417713929258E-2</v>
      </c>
      <c r="AF1296" s="13">
        <v>186.129974</v>
      </c>
      <c r="AG1296" s="14">
        <f t="shared" si="415"/>
        <v>9.4413940469491031E-3</v>
      </c>
      <c r="AH1296" s="13">
        <v>34.541611000000003</v>
      </c>
      <c r="AI1296" s="14">
        <f t="shared" si="416"/>
        <v>-3.591087546623295E-3</v>
      </c>
      <c r="AJ1296" s="13">
        <v>153.46263099999999</v>
      </c>
      <c r="AK1296" s="14">
        <f t="shared" si="417"/>
        <v>2.8269068355416538E-2</v>
      </c>
      <c r="AL1296" s="13">
        <v>73.980002999999996</v>
      </c>
      <c r="AM1296" s="14">
        <f t="shared" si="418"/>
        <v>2.707210921938219E-2</v>
      </c>
      <c r="AN1296" s="13">
        <v>233.93765300000001</v>
      </c>
      <c r="AO1296" s="14">
        <f t="shared" si="419"/>
        <v>5.587709003759711E-3</v>
      </c>
    </row>
    <row r="1297" spans="1:41" x14ac:dyDescent="0.2">
      <c r="A1297" s="50">
        <v>45138</v>
      </c>
      <c r="B1297" s="49">
        <v>195.412216</v>
      </c>
      <c r="C1297" s="14">
        <f t="shared" si="400"/>
        <v>3.1659560599095471E-3</v>
      </c>
      <c r="D1297" s="13">
        <v>133.679993</v>
      </c>
      <c r="E1297" s="14">
        <f t="shared" si="401"/>
        <v>1.1118568354663294E-2</v>
      </c>
      <c r="F1297" s="13">
        <v>351.959991</v>
      </c>
      <c r="G1297" s="14">
        <f t="shared" si="402"/>
        <v>6.1461736722574489E-3</v>
      </c>
      <c r="H1297" s="13">
        <v>44.340096000000003</v>
      </c>
      <c r="I1297" s="14">
        <f t="shared" si="403"/>
        <v>6.6315794391114125E-4</v>
      </c>
      <c r="J1297" s="13">
        <v>50.852454999999999</v>
      </c>
      <c r="K1297" s="14">
        <f t="shared" si="404"/>
        <v>-9.5995549663374646E-4</v>
      </c>
      <c r="L1297" s="13">
        <v>88.601241999999999</v>
      </c>
      <c r="M1297" s="14">
        <f t="shared" si="405"/>
        <v>3.2044629736698083E-2</v>
      </c>
      <c r="N1297" s="13">
        <v>132.720001</v>
      </c>
      <c r="O1297" s="14">
        <f t="shared" si="406"/>
        <v>1.0559586505360929E-3</v>
      </c>
      <c r="P1297" s="13">
        <v>325.28869600000002</v>
      </c>
      <c r="Q1297" s="14">
        <f t="shared" si="407"/>
        <v>7.4538285875092036E-3</v>
      </c>
      <c r="R1297" s="13">
        <v>35.277847000000001</v>
      </c>
      <c r="S1297" s="14">
        <f t="shared" si="408"/>
        <v>-2.878094796819608E-2</v>
      </c>
      <c r="T1297" s="13">
        <v>162.44459499999999</v>
      </c>
      <c r="U1297" s="14">
        <f t="shared" si="409"/>
        <v>-3.9832631791833606E-2</v>
      </c>
      <c r="V1297" s="13">
        <v>60.473446000000003</v>
      </c>
      <c r="W1297" s="14">
        <f t="shared" si="410"/>
        <v>-8.8027949414418716E-3</v>
      </c>
      <c r="X1297" s="13">
        <v>392.54599000000002</v>
      </c>
      <c r="Y1297" s="14">
        <f t="shared" si="411"/>
        <v>3.3591570619362354E-3</v>
      </c>
      <c r="Z1297" s="13">
        <v>104.503471</v>
      </c>
      <c r="AA1297" s="14">
        <f t="shared" si="412"/>
        <v>2.9152097327873605E-3</v>
      </c>
      <c r="AB1297" s="13">
        <v>333.31262199999998</v>
      </c>
      <c r="AC1297" s="14">
        <f t="shared" si="413"/>
        <v>-7.2405522105707387E-3</v>
      </c>
      <c r="AD1297" s="13">
        <v>467.18853799999999</v>
      </c>
      <c r="AE1297" s="14">
        <f t="shared" si="414"/>
        <v>-4.49081517897576E-4</v>
      </c>
      <c r="AF1297" s="13">
        <v>183.34259</v>
      </c>
      <c r="AG1297" s="14">
        <f t="shared" si="415"/>
        <v>-1.497547085027795E-2</v>
      </c>
      <c r="AH1297" s="13">
        <v>34.532035999999998</v>
      </c>
      <c r="AI1297" s="14">
        <f t="shared" si="416"/>
        <v>-2.7720189426039266E-4</v>
      </c>
      <c r="AJ1297" s="13">
        <v>153.354691</v>
      </c>
      <c r="AK1297" s="14">
        <f t="shared" si="417"/>
        <v>-7.0336341359866772E-4</v>
      </c>
      <c r="AL1297" s="13">
        <v>75.819999999999993</v>
      </c>
      <c r="AM1297" s="14">
        <f t="shared" si="418"/>
        <v>2.487154535530367E-2</v>
      </c>
      <c r="AN1297" s="13">
        <v>235.902435</v>
      </c>
      <c r="AO1297" s="14">
        <f t="shared" si="419"/>
        <v>8.3987420357678477E-3</v>
      </c>
    </row>
    <row r="1298" spans="1:41" x14ac:dyDescent="0.2">
      <c r="A1298" s="50">
        <v>45139</v>
      </c>
      <c r="B1298" s="49">
        <v>194.57664500000001</v>
      </c>
      <c r="C1298" s="14">
        <f t="shared" si="400"/>
        <v>-4.2759404560459569E-3</v>
      </c>
      <c r="D1298" s="13">
        <v>131.69000199999999</v>
      </c>
      <c r="E1298" s="14">
        <f t="shared" si="401"/>
        <v>-1.4886229085903757E-2</v>
      </c>
      <c r="F1298" s="13">
        <v>352.26001000000002</v>
      </c>
      <c r="G1298" s="14">
        <f t="shared" si="402"/>
        <v>8.5242359265769174E-4</v>
      </c>
      <c r="H1298" s="13">
        <v>44.389083999999997</v>
      </c>
      <c r="I1298" s="14">
        <f t="shared" si="403"/>
        <v>1.1048239498623325E-3</v>
      </c>
      <c r="J1298" s="13">
        <v>51.458309</v>
      </c>
      <c r="K1298" s="14">
        <f t="shared" si="404"/>
        <v>1.1913957743043158E-2</v>
      </c>
      <c r="L1298" s="13">
        <v>88.740784000000005</v>
      </c>
      <c r="M1298" s="14">
        <f t="shared" si="405"/>
        <v>1.5749440622965238E-3</v>
      </c>
      <c r="N1298" s="13">
        <v>131.550003</v>
      </c>
      <c r="O1298" s="14">
        <f t="shared" si="406"/>
        <v>-8.8155364013294824E-3</v>
      </c>
      <c r="P1298" s="13">
        <v>323.56408699999997</v>
      </c>
      <c r="Q1298" s="14">
        <f t="shared" si="407"/>
        <v>-5.3017796843455312E-3</v>
      </c>
      <c r="R1298" s="13">
        <v>35.307434000000001</v>
      </c>
      <c r="S1298" s="14">
        <f t="shared" si="408"/>
        <v>8.3868496850159069E-4</v>
      </c>
      <c r="T1298" s="13">
        <v>163.76332099999999</v>
      </c>
      <c r="U1298" s="14">
        <f t="shared" si="409"/>
        <v>8.1180047880324846E-3</v>
      </c>
      <c r="V1298" s="13">
        <v>60.317203999999997</v>
      </c>
      <c r="W1298" s="14">
        <f t="shared" si="410"/>
        <v>-2.5836463825793521E-3</v>
      </c>
      <c r="X1298" s="13">
        <v>395.32373000000001</v>
      </c>
      <c r="Y1298" s="14">
        <f t="shared" si="411"/>
        <v>7.0762154518506648E-3</v>
      </c>
      <c r="Z1298" s="13">
        <v>103.16104900000001</v>
      </c>
      <c r="AA1298" s="14">
        <f t="shared" si="412"/>
        <v>-1.2845716866189072E-2</v>
      </c>
      <c r="AB1298" s="13">
        <v>333.72933999999998</v>
      </c>
      <c r="AC1298" s="14">
        <f t="shared" si="413"/>
        <v>1.2502316818954196E-3</v>
      </c>
      <c r="AD1298" s="13">
        <v>464.96899400000001</v>
      </c>
      <c r="AE1298" s="14">
        <f t="shared" si="414"/>
        <v>-4.7508528558977137E-3</v>
      </c>
      <c r="AF1298" s="13">
        <v>182.716644</v>
      </c>
      <c r="AG1298" s="14">
        <f t="shared" si="415"/>
        <v>-3.4140785291623121E-3</v>
      </c>
      <c r="AH1298" s="13">
        <v>34.101104999999997</v>
      </c>
      <c r="AI1298" s="14">
        <f t="shared" si="416"/>
        <v>-1.2479165723098484E-2</v>
      </c>
      <c r="AJ1298" s="13">
        <v>153.30561800000001</v>
      </c>
      <c r="AK1298" s="14">
        <f t="shared" si="417"/>
        <v>-3.1999673228122472E-4</v>
      </c>
      <c r="AL1298" s="13">
        <v>75.529999000000004</v>
      </c>
      <c r="AM1298" s="14">
        <f t="shared" si="418"/>
        <v>-3.82486151411221E-3</v>
      </c>
      <c r="AN1298" s="13">
        <v>237.93667600000001</v>
      </c>
      <c r="AO1298" s="14">
        <f t="shared" si="419"/>
        <v>8.6232301926005839E-3</v>
      </c>
    </row>
    <row r="1299" spans="1:41" x14ac:dyDescent="0.2">
      <c r="A1299" s="50">
        <v>45140</v>
      </c>
      <c r="B1299" s="49">
        <v>191.56265300000001</v>
      </c>
      <c r="C1299" s="14">
        <f t="shared" si="400"/>
        <v>-1.5489998812550199E-2</v>
      </c>
      <c r="D1299" s="13">
        <v>128.21000699999999</v>
      </c>
      <c r="E1299" s="14">
        <f t="shared" si="401"/>
        <v>-2.6425658342688729E-2</v>
      </c>
      <c r="F1299" s="13">
        <v>351.19000199999999</v>
      </c>
      <c r="G1299" s="14">
        <f t="shared" si="402"/>
        <v>-3.0375517220930792E-3</v>
      </c>
      <c r="H1299" s="13">
        <v>44.173557000000002</v>
      </c>
      <c r="I1299" s="14">
        <f t="shared" si="403"/>
        <v>-4.855405441571925E-3</v>
      </c>
      <c r="J1299" s="13">
        <v>51.380135000000003</v>
      </c>
      <c r="K1299" s="14">
        <f t="shared" si="404"/>
        <v>-1.5191715685798357E-3</v>
      </c>
      <c r="L1299" s="13">
        <v>86.019653000000005</v>
      </c>
      <c r="M1299" s="14">
        <f t="shared" si="405"/>
        <v>-3.0663815185585919E-2</v>
      </c>
      <c r="N1299" s="13">
        <v>128.38000500000001</v>
      </c>
      <c r="O1299" s="14">
        <f t="shared" si="406"/>
        <v>-2.4097285653425615E-2</v>
      </c>
      <c r="P1299" s="13">
        <v>320.08551</v>
      </c>
      <c r="Q1299" s="14">
        <f t="shared" si="407"/>
        <v>-1.0750813022089134E-2</v>
      </c>
      <c r="R1299" s="13">
        <v>33.916831999999999</v>
      </c>
      <c r="S1299" s="14">
        <f t="shared" si="408"/>
        <v>-3.9385529970827116E-2</v>
      </c>
      <c r="T1299" s="13">
        <v>164.752365</v>
      </c>
      <c r="U1299" s="14">
        <f t="shared" si="409"/>
        <v>6.0394720500325239E-3</v>
      </c>
      <c r="V1299" s="13">
        <v>60.502735000000001</v>
      </c>
      <c r="W1299" s="14">
        <f t="shared" si="410"/>
        <v>3.07592175525917E-3</v>
      </c>
      <c r="X1299" s="13">
        <v>388.30471799999998</v>
      </c>
      <c r="Y1299" s="14">
        <f t="shared" si="411"/>
        <v>-1.7755099093090143E-2</v>
      </c>
      <c r="Z1299" s="13">
        <v>103.572586</v>
      </c>
      <c r="AA1299" s="14">
        <f t="shared" si="412"/>
        <v>3.9892673057249084E-3</v>
      </c>
      <c r="AB1299" s="13">
        <v>324.95797700000003</v>
      </c>
      <c r="AC1299" s="14">
        <f t="shared" si="413"/>
        <v>-2.6282864431398045E-2</v>
      </c>
      <c r="AD1299" s="13">
        <v>442.59387199999998</v>
      </c>
      <c r="AE1299" s="14">
        <f t="shared" si="414"/>
        <v>-4.81217506731213E-2</v>
      </c>
      <c r="AF1299" s="13">
        <v>184.17390399999999</v>
      </c>
      <c r="AG1299" s="14">
        <f t="shared" si="415"/>
        <v>7.9755186396701649E-3</v>
      </c>
      <c r="AH1299" s="13">
        <v>33.852119000000002</v>
      </c>
      <c r="AI1299" s="14">
        <f t="shared" si="416"/>
        <v>-7.3014056289376628E-3</v>
      </c>
      <c r="AJ1299" s="13">
        <v>153.63922099999999</v>
      </c>
      <c r="AK1299" s="14">
        <f t="shared" si="417"/>
        <v>2.1760650676219129E-3</v>
      </c>
      <c r="AL1299" s="13">
        <v>73.199996999999996</v>
      </c>
      <c r="AM1299" s="14">
        <f t="shared" si="418"/>
        <v>-3.0848696290860622E-2</v>
      </c>
      <c r="AN1299" s="13">
        <v>235.73371900000001</v>
      </c>
      <c r="AO1299" s="14">
        <f t="shared" si="419"/>
        <v>-9.2585852548431324E-3</v>
      </c>
    </row>
    <row r="1300" spans="1:41" x14ac:dyDescent="0.2">
      <c r="A1300" s="50">
        <v>45141</v>
      </c>
      <c r="B1300" s="49">
        <v>190.16011</v>
      </c>
      <c r="C1300" s="14">
        <f t="shared" si="400"/>
        <v>-7.3215889320555894E-3</v>
      </c>
      <c r="D1300" s="13">
        <v>128.91000399999999</v>
      </c>
      <c r="E1300" s="14">
        <f t="shared" si="401"/>
        <v>5.4597688306809999E-3</v>
      </c>
      <c r="F1300" s="13">
        <v>353.80999800000001</v>
      </c>
      <c r="G1300" s="14">
        <f t="shared" si="402"/>
        <v>7.4603376664463816E-3</v>
      </c>
      <c r="H1300" s="13">
        <v>44.251925999999997</v>
      </c>
      <c r="I1300" s="14">
        <f t="shared" si="403"/>
        <v>1.7741156773949385E-3</v>
      </c>
      <c r="J1300" s="13">
        <v>51.937130000000003</v>
      </c>
      <c r="K1300" s="14">
        <f t="shared" si="404"/>
        <v>1.0840668285515331E-2</v>
      </c>
      <c r="L1300" s="13">
        <v>85.212280000000007</v>
      </c>
      <c r="M1300" s="14">
        <f t="shared" si="405"/>
        <v>-9.3859132400824219E-3</v>
      </c>
      <c r="N1300" s="13">
        <v>128.449997</v>
      </c>
      <c r="O1300" s="14">
        <f t="shared" si="406"/>
        <v>5.4519393421115225E-4</v>
      </c>
      <c r="P1300" s="13">
        <v>321.40090900000001</v>
      </c>
      <c r="Q1300" s="14">
        <f t="shared" si="407"/>
        <v>4.109523733204945E-3</v>
      </c>
      <c r="R1300" s="13">
        <v>34.390231999999997</v>
      </c>
      <c r="S1300" s="14">
        <f t="shared" si="408"/>
        <v>1.3957671518377568E-2</v>
      </c>
      <c r="T1300" s="13">
        <v>165.46021999999999</v>
      </c>
      <c r="U1300" s="14">
        <f t="shared" si="409"/>
        <v>4.2964785361350177E-3</v>
      </c>
      <c r="V1300" s="13">
        <v>60.190258</v>
      </c>
      <c r="W1300" s="14">
        <f t="shared" si="410"/>
        <v>-5.1646756134248184E-3</v>
      </c>
      <c r="X1300" s="13">
        <v>391.281586</v>
      </c>
      <c r="Y1300" s="14">
        <f t="shared" si="411"/>
        <v>7.6663194187613914E-3</v>
      </c>
      <c r="Z1300" s="13">
        <v>103.60199</v>
      </c>
      <c r="AA1300" s="14">
        <f t="shared" si="412"/>
        <v>2.8389751705137911E-4</v>
      </c>
      <c r="AB1300" s="13">
        <v>324.124481</v>
      </c>
      <c r="AC1300" s="14">
        <f t="shared" si="413"/>
        <v>-2.5649347269294243E-3</v>
      </c>
      <c r="AD1300" s="13">
        <v>445.053314</v>
      </c>
      <c r="AE1300" s="14">
        <f t="shared" si="414"/>
        <v>5.5568821793356982E-3</v>
      </c>
      <c r="AF1300" s="13">
        <v>183.01004</v>
      </c>
      <c r="AG1300" s="14">
        <f t="shared" si="415"/>
        <v>-6.3193751922638874E-3</v>
      </c>
      <c r="AH1300" s="13">
        <v>33.516948999999997</v>
      </c>
      <c r="AI1300" s="14">
        <f t="shared" si="416"/>
        <v>-9.9010050153730544E-3</v>
      </c>
      <c r="AJ1300" s="13">
        <v>154.041504</v>
      </c>
      <c r="AK1300" s="14">
        <f t="shared" si="417"/>
        <v>2.618361362298316E-3</v>
      </c>
      <c r="AL1300" s="13">
        <v>64.180000000000007</v>
      </c>
      <c r="AM1300" s="14">
        <f t="shared" si="418"/>
        <v>-0.1232240077824045</v>
      </c>
      <c r="AN1300" s="13">
        <v>236.92451500000001</v>
      </c>
      <c r="AO1300" s="14">
        <f t="shared" si="419"/>
        <v>5.0514453555963179E-3</v>
      </c>
    </row>
    <row r="1301" spans="1:41" x14ac:dyDescent="0.2">
      <c r="A1301" s="50">
        <v>45142</v>
      </c>
      <c r="B1301" s="49">
        <v>181.02860999999999</v>
      </c>
      <c r="C1301" s="14">
        <f t="shared" si="400"/>
        <v>-4.8020060568959577E-2</v>
      </c>
      <c r="D1301" s="13">
        <v>139.570007</v>
      </c>
      <c r="E1301" s="14">
        <f t="shared" si="401"/>
        <v>8.2693372657098196E-2</v>
      </c>
      <c r="F1301" s="13">
        <v>349.98998999999998</v>
      </c>
      <c r="G1301" s="14">
        <f t="shared" si="402"/>
        <v>-1.0796777992689854E-2</v>
      </c>
      <c r="H1301" s="13">
        <v>43.928637999999999</v>
      </c>
      <c r="I1301" s="14">
        <f t="shared" si="403"/>
        <v>-7.3056255223783451E-3</v>
      </c>
      <c r="J1301" s="13">
        <v>51.428997000000003</v>
      </c>
      <c r="K1301" s="14">
        <f t="shared" si="404"/>
        <v>-9.7836172310638014E-3</v>
      </c>
      <c r="L1301" s="13">
        <v>86.019653000000005</v>
      </c>
      <c r="M1301" s="14">
        <f t="shared" si="405"/>
        <v>9.4748432972335817E-3</v>
      </c>
      <c r="N1301" s="13">
        <v>128.11000100000001</v>
      </c>
      <c r="O1301" s="14">
        <f t="shared" si="406"/>
        <v>-2.6469132576155685E-3</v>
      </c>
      <c r="P1301" s="13">
        <v>318.068512</v>
      </c>
      <c r="Q1301" s="14">
        <f t="shared" si="407"/>
        <v>-1.0368349642719932E-2</v>
      </c>
      <c r="R1301" s="13">
        <v>34.781196999999999</v>
      </c>
      <c r="S1301" s="14">
        <f t="shared" si="408"/>
        <v>1.1368489750229083E-2</v>
      </c>
      <c r="T1301" s="13">
        <v>163.90875199999999</v>
      </c>
      <c r="U1301" s="14">
        <f t="shared" si="409"/>
        <v>-9.3766828062963326E-3</v>
      </c>
      <c r="V1301" s="13">
        <v>59.282134999999997</v>
      </c>
      <c r="W1301" s="14">
        <f t="shared" si="410"/>
        <v>-1.508754124296996E-2</v>
      </c>
      <c r="X1301" s="13">
        <v>389.62887599999999</v>
      </c>
      <c r="Y1301" s="14">
        <f t="shared" si="411"/>
        <v>-4.2238379191195108E-3</v>
      </c>
      <c r="Z1301" s="13">
        <v>102.886681</v>
      </c>
      <c r="AA1301" s="14">
        <f t="shared" si="412"/>
        <v>-6.9043944040071414E-3</v>
      </c>
      <c r="AB1301" s="13">
        <v>325.23577899999998</v>
      </c>
      <c r="AC1301" s="14">
        <f t="shared" si="413"/>
        <v>3.4286148228339641E-3</v>
      </c>
      <c r="AD1301" s="13">
        <v>446.70294200000001</v>
      </c>
      <c r="AE1301" s="14">
        <f t="shared" si="414"/>
        <v>3.7065851395952087E-3</v>
      </c>
      <c r="AF1301" s="13">
        <v>180.54541</v>
      </c>
      <c r="AG1301" s="14">
        <f t="shared" si="415"/>
        <v>-1.3467184641891783E-2</v>
      </c>
      <c r="AH1301" s="13">
        <v>33.536098000000003</v>
      </c>
      <c r="AI1301" s="14">
        <f t="shared" si="416"/>
        <v>5.7132288502770301E-4</v>
      </c>
      <c r="AJ1301" s="13">
        <v>152.35389699999999</v>
      </c>
      <c r="AK1301" s="14">
        <f t="shared" si="417"/>
        <v>-1.0955534425319602E-2</v>
      </c>
      <c r="AL1301" s="13">
        <v>62.75</v>
      </c>
      <c r="AM1301" s="14">
        <f t="shared" si="418"/>
        <v>-2.2281084449984556E-2</v>
      </c>
      <c r="AN1301" s="13">
        <v>237.15275600000001</v>
      </c>
      <c r="AO1301" s="14">
        <f t="shared" si="419"/>
        <v>9.6334902278893964E-4</v>
      </c>
    </row>
    <row r="1302" spans="1:41" x14ac:dyDescent="0.2">
      <c r="A1302" s="50">
        <v>45145</v>
      </c>
      <c r="B1302" s="49">
        <v>177.905182</v>
      </c>
      <c r="C1302" s="14">
        <f t="shared" si="400"/>
        <v>-1.7253781045990402E-2</v>
      </c>
      <c r="D1302" s="13">
        <v>142.220001</v>
      </c>
      <c r="E1302" s="14">
        <f t="shared" si="401"/>
        <v>1.8986844358329646E-2</v>
      </c>
      <c r="F1302" s="13">
        <v>362.57998700000002</v>
      </c>
      <c r="G1302" s="14">
        <f t="shared" si="402"/>
        <v>3.5972448812036095E-2</v>
      </c>
      <c r="H1302" s="13">
        <v>44.526237000000002</v>
      </c>
      <c r="I1302" s="14">
        <f t="shared" si="403"/>
        <v>1.3603859058867407E-2</v>
      </c>
      <c r="J1302" s="13">
        <v>51.800319999999999</v>
      </c>
      <c r="K1302" s="14">
        <f t="shared" si="404"/>
        <v>7.2201096980366586E-3</v>
      </c>
      <c r="L1302" s="13">
        <v>86.547934999999995</v>
      </c>
      <c r="M1302" s="14">
        <f t="shared" si="405"/>
        <v>6.1414104983659179E-3</v>
      </c>
      <c r="N1302" s="13">
        <v>131.529999</v>
      </c>
      <c r="O1302" s="14">
        <f t="shared" si="406"/>
        <v>2.6695792469785262E-2</v>
      </c>
      <c r="P1302" s="13">
        <v>320.73834199999999</v>
      </c>
      <c r="Q1302" s="14">
        <f t="shared" si="407"/>
        <v>8.3938833907581945E-3</v>
      </c>
      <c r="R1302" s="13">
        <v>34.870274000000002</v>
      </c>
      <c r="S1302" s="14">
        <f t="shared" si="408"/>
        <v>2.5610676941338895E-3</v>
      </c>
      <c r="T1302" s="13">
        <v>167.84553500000001</v>
      </c>
      <c r="U1302" s="14">
        <f t="shared" si="409"/>
        <v>2.4018137847819254E-2</v>
      </c>
      <c r="V1302" s="13">
        <v>59.750847</v>
      </c>
      <c r="W1302" s="14">
        <f t="shared" si="410"/>
        <v>7.906462882957932E-3</v>
      </c>
      <c r="X1302" s="13">
        <v>395.12460299999998</v>
      </c>
      <c r="Y1302" s="14">
        <f t="shared" si="411"/>
        <v>1.4105030038892741E-2</v>
      </c>
      <c r="Z1302" s="13">
        <v>103.954742</v>
      </c>
      <c r="AA1302" s="14">
        <f t="shared" si="412"/>
        <v>1.0380945226525551E-2</v>
      </c>
      <c r="AB1302" s="13">
        <v>327.54766799999999</v>
      </c>
      <c r="AC1302" s="14">
        <f t="shared" si="413"/>
        <v>7.1083476950424274E-3</v>
      </c>
      <c r="AD1302" s="13">
        <v>454.07138099999997</v>
      </c>
      <c r="AE1302" s="14">
        <f t="shared" si="414"/>
        <v>1.6495165594857308E-2</v>
      </c>
      <c r="AF1302" s="13">
        <v>182.78511</v>
      </c>
      <c r="AG1302" s="14">
        <f t="shared" si="415"/>
        <v>1.2405189364825153E-2</v>
      </c>
      <c r="AH1302" s="13">
        <v>34.168137000000002</v>
      </c>
      <c r="AI1302" s="14">
        <f t="shared" si="416"/>
        <v>1.8846527702775617E-2</v>
      </c>
      <c r="AJ1302" s="13">
        <v>153.96301299999999</v>
      </c>
      <c r="AK1302" s="14">
        <f t="shared" si="417"/>
        <v>1.0561698989557167E-2</v>
      </c>
      <c r="AL1302" s="13">
        <v>64.419998000000007</v>
      </c>
      <c r="AM1302" s="14">
        <f t="shared" si="418"/>
        <v>2.6613513944223177E-2</v>
      </c>
      <c r="AN1302" s="13">
        <v>239.65335099999999</v>
      </c>
      <c r="AO1302" s="14">
        <f t="shared" si="419"/>
        <v>1.0544237571499915E-2</v>
      </c>
    </row>
    <row r="1303" spans="1:41" x14ac:dyDescent="0.2">
      <c r="A1303" s="50">
        <v>45146</v>
      </c>
      <c r="B1303" s="49">
        <v>178.85015899999999</v>
      </c>
      <c r="C1303" s="14">
        <f t="shared" si="400"/>
        <v>5.311689009710685E-3</v>
      </c>
      <c r="D1303" s="13">
        <v>139.94000199999999</v>
      </c>
      <c r="E1303" s="14">
        <f t="shared" si="401"/>
        <v>-1.6031493348112158E-2</v>
      </c>
      <c r="F1303" s="13">
        <v>363.73001099999999</v>
      </c>
      <c r="G1303" s="14">
        <f t="shared" si="402"/>
        <v>3.1717801346822228E-3</v>
      </c>
      <c r="H1303" s="13">
        <v>44.477257000000002</v>
      </c>
      <c r="I1303" s="14">
        <f t="shared" si="403"/>
        <v>-1.1000255871611575E-3</v>
      </c>
      <c r="J1303" s="13">
        <v>51.849181999999999</v>
      </c>
      <c r="K1303" s="14">
        <f t="shared" si="404"/>
        <v>9.4327602609411976E-4</v>
      </c>
      <c r="L1303" s="13">
        <v>87.843704000000002</v>
      </c>
      <c r="M1303" s="14">
        <f t="shared" si="405"/>
        <v>1.4971691698941303E-2</v>
      </c>
      <c r="N1303" s="13">
        <v>131.39999399999999</v>
      </c>
      <c r="O1303" s="14">
        <f t="shared" si="406"/>
        <v>-9.8840569443026105E-4</v>
      </c>
      <c r="P1303" s="13">
        <v>319.41317700000002</v>
      </c>
      <c r="Q1303" s="14">
        <f t="shared" si="407"/>
        <v>-4.1316076891111386E-3</v>
      </c>
      <c r="R1303" s="13">
        <v>34.662421999999999</v>
      </c>
      <c r="S1303" s="14">
        <f t="shared" si="408"/>
        <v>-5.9607217310653215E-3</v>
      </c>
      <c r="T1303" s="13">
        <v>167.92309599999999</v>
      </c>
      <c r="U1303" s="14">
        <f t="shared" si="409"/>
        <v>4.6209748743075707E-4</v>
      </c>
      <c r="V1303" s="13">
        <v>59.487194000000002</v>
      </c>
      <c r="W1303" s="14">
        <f t="shared" si="410"/>
        <v>-4.4125399594753256E-3</v>
      </c>
      <c r="X1303" s="13">
        <v>391.46081500000003</v>
      </c>
      <c r="Y1303" s="14">
        <f t="shared" si="411"/>
        <v>-9.272487646131089E-3</v>
      </c>
      <c r="Z1303" s="13">
        <v>104.268303</v>
      </c>
      <c r="AA1303" s="14">
        <f t="shared" si="412"/>
        <v>3.0163222376138332E-3</v>
      </c>
      <c r="AB1303" s="13">
        <v>323.519226</v>
      </c>
      <c r="AC1303" s="14">
        <f t="shared" si="413"/>
        <v>-1.2298796155678859E-2</v>
      </c>
      <c r="AD1303" s="13">
        <v>446.54299900000001</v>
      </c>
      <c r="AE1303" s="14">
        <f t="shared" si="414"/>
        <v>-1.6579732427576155E-2</v>
      </c>
      <c r="AF1303" s="13">
        <v>180.38891599999999</v>
      </c>
      <c r="AG1303" s="14">
        <f t="shared" si="415"/>
        <v>-1.3109350099688166E-2</v>
      </c>
      <c r="AH1303" s="13">
        <v>34.129829000000001</v>
      </c>
      <c r="AI1303" s="14">
        <f t="shared" si="416"/>
        <v>-1.1211615078692283E-3</v>
      </c>
      <c r="AJ1303" s="13">
        <v>154.129807</v>
      </c>
      <c r="AK1303" s="14">
        <f t="shared" si="417"/>
        <v>1.0833381131609698E-3</v>
      </c>
      <c r="AL1303" s="13">
        <v>63.189999</v>
      </c>
      <c r="AM1303" s="14">
        <f t="shared" si="418"/>
        <v>-1.9093434309016999E-2</v>
      </c>
      <c r="AN1303" s="13">
        <v>237.45043899999999</v>
      </c>
      <c r="AO1303" s="14">
        <f t="shared" si="419"/>
        <v>-9.1920767675808257E-3</v>
      </c>
    </row>
    <row r="1304" spans="1:41" x14ac:dyDescent="0.2">
      <c r="A1304" s="50">
        <v>45147</v>
      </c>
      <c r="B1304" s="49">
        <v>177.248672</v>
      </c>
      <c r="C1304" s="14">
        <f t="shared" si="400"/>
        <v>-8.9543504403594154E-3</v>
      </c>
      <c r="D1304" s="13">
        <v>137.85000600000001</v>
      </c>
      <c r="E1304" s="14">
        <f t="shared" si="401"/>
        <v>-1.4934943333786643E-2</v>
      </c>
      <c r="F1304" s="13">
        <v>358.01998900000001</v>
      </c>
      <c r="G1304" s="14">
        <f t="shared" si="402"/>
        <v>-1.5698517656823174E-2</v>
      </c>
      <c r="H1304" s="13">
        <v>44.359695000000002</v>
      </c>
      <c r="I1304" s="14">
        <f t="shared" si="403"/>
        <v>-2.6431935764383852E-3</v>
      </c>
      <c r="J1304" s="13">
        <v>51.780777</v>
      </c>
      <c r="K1304" s="14">
        <f t="shared" si="404"/>
        <v>-1.3193072168428133E-3</v>
      </c>
      <c r="L1304" s="13">
        <v>87.205787999999998</v>
      </c>
      <c r="M1304" s="14">
        <f t="shared" si="405"/>
        <v>-7.2619433260692201E-3</v>
      </c>
      <c r="N1304" s="13">
        <v>129.66000399999999</v>
      </c>
      <c r="O1304" s="14">
        <f t="shared" si="406"/>
        <v>-1.3241933633573844E-2</v>
      </c>
      <c r="P1304" s="13">
        <v>319.80291699999998</v>
      </c>
      <c r="Q1304" s="14">
        <f t="shared" si="407"/>
        <v>1.2201750837597114E-3</v>
      </c>
      <c r="R1304" s="13">
        <v>33.929977000000001</v>
      </c>
      <c r="S1304" s="14">
        <f t="shared" si="408"/>
        <v>-2.1130808458797223E-2</v>
      </c>
      <c r="T1304" s="13">
        <v>167.816452</v>
      </c>
      <c r="U1304" s="14">
        <f t="shared" si="409"/>
        <v>-6.3507642808102727E-4</v>
      </c>
      <c r="V1304" s="13">
        <v>59.623905000000001</v>
      </c>
      <c r="W1304" s="14">
        <f t="shared" si="410"/>
        <v>2.2981584910526376E-3</v>
      </c>
      <c r="X1304" s="13">
        <v>391.93869000000001</v>
      </c>
      <c r="Y1304" s="14">
        <f t="shared" si="411"/>
        <v>1.2207479821446654E-3</v>
      </c>
      <c r="Z1304" s="13">
        <v>103.964539</v>
      </c>
      <c r="AA1304" s="14">
        <f t="shared" si="412"/>
        <v>-2.9132918754801729E-3</v>
      </c>
      <c r="AB1304" s="13">
        <v>319.72891199999998</v>
      </c>
      <c r="AC1304" s="14">
        <f t="shared" si="413"/>
        <v>-1.1715884854398229E-2</v>
      </c>
      <c r="AD1304" s="13">
        <v>425.44757099999998</v>
      </c>
      <c r="AE1304" s="14">
        <f t="shared" si="414"/>
        <v>-4.7241649846132772E-2</v>
      </c>
      <c r="AF1304" s="13">
        <v>179.93902600000001</v>
      </c>
      <c r="AG1304" s="14">
        <f t="shared" si="415"/>
        <v>-2.4940002411233397E-3</v>
      </c>
      <c r="AH1304" s="13">
        <v>34.321357999999996</v>
      </c>
      <c r="AI1304" s="14">
        <f t="shared" si="416"/>
        <v>5.6117773106918456E-3</v>
      </c>
      <c r="AJ1304" s="13">
        <v>153.93356299999999</v>
      </c>
      <c r="AK1304" s="14">
        <f t="shared" si="417"/>
        <v>-1.273238472296323E-3</v>
      </c>
      <c r="AL1304" s="13">
        <v>62.02</v>
      </c>
      <c r="AM1304" s="14">
        <f t="shared" si="418"/>
        <v>-1.8515572377204803E-2</v>
      </c>
      <c r="AN1304" s="13">
        <v>237.91682399999999</v>
      </c>
      <c r="AO1304" s="14">
        <f t="shared" si="419"/>
        <v>1.9641361875941676E-3</v>
      </c>
    </row>
    <row r="1305" spans="1:41" x14ac:dyDescent="0.2">
      <c r="A1305" s="50">
        <v>45148</v>
      </c>
      <c r="B1305" s="49">
        <v>177.02984599999999</v>
      </c>
      <c r="C1305" s="14">
        <f t="shared" si="400"/>
        <v>-1.2345706037222293E-3</v>
      </c>
      <c r="D1305" s="13">
        <v>138.55999800000001</v>
      </c>
      <c r="E1305" s="14">
        <f t="shared" si="401"/>
        <v>5.1504676757141432E-3</v>
      </c>
      <c r="F1305" s="13">
        <v>356.98001099999999</v>
      </c>
      <c r="G1305" s="14">
        <f t="shared" si="402"/>
        <v>-2.904804290131513E-3</v>
      </c>
      <c r="H1305" s="13">
        <v>44.996482999999998</v>
      </c>
      <c r="I1305" s="14">
        <f t="shared" si="403"/>
        <v>1.4355103207990938E-2</v>
      </c>
      <c r="J1305" s="13">
        <v>52.152107000000001</v>
      </c>
      <c r="K1305" s="14">
        <f t="shared" si="404"/>
        <v>7.1711940514140871E-3</v>
      </c>
      <c r="L1305" s="13">
        <v>91.461922000000001</v>
      </c>
      <c r="M1305" s="14">
        <f t="shared" si="405"/>
        <v>4.8805636616688908E-2</v>
      </c>
      <c r="N1305" s="13">
        <v>129.69000199999999</v>
      </c>
      <c r="O1305" s="14">
        <f t="shared" si="406"/>
        <v>2.3135893162562482E-4</v>
      </c>
      <c r="P1305" s="13">
        <v>320.96246300000001</v>
      </c>
      <c r="Q1305" s="14">
        <f t="shared" si="407"/>
        <v>3.6258143323941727E-3</v>
      </c>
      <c r="R1305" s="13">
        <v>34.325893000000001</v>
      </c>
      <c r="S1305" s="14">
        <f t="shared" si="408"/>
        <v>1.1668619757684962E-2</v>
      </c>
      <c r="T1305" s="13">
        <v>166.94375600000001</v>
      </c>
      <c r="U1305" s="14">
        <f t="shared" si="409"/>
        <v>-5.2003006236837068E-3</v>
      </c>
      <c r="V1305" s="13">
        <v>59.487194000000002</v>
      </c>
      <c r="W1305" s="14">
        <f t="shared" si="410"/>
        <v>-2.2928890685707248E-3</v>
      </c>
      <c r="X1305" s="13">
        <v>395.39343300000002</v>
      </c>
      <c r="Y1305" s="14">
        <f t="shared" si="411"/>
        <v>8.8144985125098163E-3</v>
      </c>
      <c r="Z1305" s="13">
        <v>103.445213</v>
      </c>
      <c r="AA1305" s="14">
        <f t="shared" si="412"/>
        <v>-4.9952224575343651E-3</v>
      </c>
      <c r="AB1305" s="13">
        <v>320.42343099999999</v>
      </c>
      <c r="AC1305" s="14">
        <f t="shared" si="413"/>
        <v>2.1722120644505072E-3</v>
      </c>
      <c r="AD1305" s="13">
        <v>423.78796399999999</v>
      </c>
      <c r="AE1305" s="14">
        <f t="shared" si="414"/>
        <v>-3.900849630188663E-3</v>
      </c>
      <c r="AF1305" s="13">
        <v>179.71408099999999</v>
      </c>
      <c r="AG1305" s="14">
        <f t="shared" si="415"/>
        <v>-1.2501179149431163E-3</v>
      </c>
      <c r="AH1305" s="13">
        <v>34.206440000000001</v>
      </c>
      <c r="AI1305" s="14">
        <f t="shared" si="416"/>
        <v>-3.3482940855660281E-3</v>
      </c>
      <c r="AJ1305" s="13">
        <v>153.16825900000001</v>
      </c>
      <c r="AK1305" s="14">
        <f t="shared" si="417"/>
        <v>-4.9716513090779513E-3</v>
      </c>
      <c r="AL1305" s="13">
        <v>62.790000999999997</v>
      </c>
      <c r="AM1305" s="14">
        <f t="shared" si="418"/>
        <v>1.2415366010964046E-2</v>
      </c>
      <c r="AN1305" s="13">
        <v>238.76187100000001</v>
      </c>
      <c r="AO1305" s="14">
        <f t="shared" si="419"/>
        <v>3.5518589471421613E-3</v>
      </c>
    </row>
    <row r="1306" spans="1:41" x14ac:dyDescent="0.2">
      <c r="A1306" s="50">
        <v>45149</v>
      </c>
      <c r="B1306" s="49">
        <v>177.08959999999999</v>
      </c>
      <c r="C1306" s="14">
        <f t="shared" si="400"/>
        <v>3.3753630447153071E-4</v>
      </c>
      <c r="D1306" s="13">
        <v>138.41000399999999</v>
      </c>
      <c r="E1306" s="14">
        <f t="shared" si="401"/>
        <v>-1.0825202234776565E-3</v>
      </c>
      <c r="F1306" s="13">
        <v>358.35000600000001</v>
      </c>
      <c r="G1306" s="14">
        <f t="shared" si="402"/>
        <v>3.837735889363314E-3</v>
      </c>
      <c r="H1306" s="13">
        <v>45.094448</v>
      </c>
      <c r="I1306" s="14">
        <f t="shared" si="403"/>
        <v>2.1771701579433866E-3</v>
      </c>
      <c r="J1306" s="13">
        <v>52.562527000000003</v>
      </c>
      <c r="K1306" s="14">
        <f t="shared" si="404"/>
        <v>7.8696724563784848E-3</v>
      </c>
      <c r="L1306" s="13">
        <v>88.730812</v>
      </c>
      <c r="M1306" s="14">
        <f t="shared" si="405"/>
        <v>-2.9860623309446721E-2</v>
      </c>
      <c r="N1306" s="13">
        <v>129.55999800000001</v>
      </c>
      <c r="O1306" s="14">
        <f t="shared" si="406"/>
        <v>-1.0024211426875596E-3</v>
      </c>
      <c r="P1306" s="13">
        <v>322.62863199999998</v>
      </c>
      <c r="Q1306" s="14">
        <f t="shared" si="407"/>
        <v>5.1911646752285101E-3</v>
      </c>
      <c r="R1306" s="13">
        <v>34.533749</v>
      </c>
      <c r="S1306" s="14">
        <f t="shared" si="408"/>
        <v>6.0553705041264116E-3</v>
      </c>
      <c r="T1306" s="13">
        <v>168.57276899999999</v>
      </c>
      <c r="U1306" s="14">
        <f t="shared" si="409"/>
        <v>9.7578552144230724E-3</v>
      </c>
      <c r="V1306" s="13">
        <v>59.731318999999999</v>
      </c>
      <c r="W1306" s="14">
        <f t="shared" si="410"/>
        <v>4.1038244298428062E-3</v>
      </c>
      <c r="X1306" s="13">
        <v>393.24295000000001</v>
      </c>
      <c r="Y1306" s="14">
        <f t="shared" si="411"/>
        <v>-5.4388434923753337E-3</v>
      </c>
      <c r="Z1306" s="13">
        <v>105.277573</v>
      </c>
      <c r="AA1306" s="14">
        <f t="shared" si="412"/>
        <v>1.7713337783934024E-2</v>
      </c>
      <c r="AB1306" s="13">
        <v>318.51834100000002</v>
      </c>
      <c r="AC1306" s="14">
        <f t="shared" si="413"/>
        <v>-5.9455389827592908E-3</v>
      </c>
      <c r="AD1306" s="13">
        <v>408.46124300000002</v>
      </c>
      <c r="AE1306" s="14">
        <f t="shared" si="414"/>
        <v>-3.6166012963973593E-2</v>
      </c>
      <c r="AF1306" s="13">
        <v>179.99769599999999</v>
      </c>
      <c r="AG1306" s="14">
        <f t="shared" si="415"/>
        <v>1.5781456768542146E-3</v>
      </c>
      <c r="AH1306" s="13">
        <v>34.512881999999998</v>
      </c>
      <c r="AI1306" s="14">
        <f t="shared" si="416"/>
        <v>8.9586054555808037E-3</v>
      </c>
      <c r="AJ1306" s="13">
        <v>154.061127</v>
      </c>
      <c r="AK1306" s="14">
        <f t="shared" si="417"/>
        <v>5.8293278635490609E-3</v>
      </c>
      <c r="AL1306" s="13">
        <v>61.540000999999997</v>
      </c>
      <c r="AM1306" s="14">
        <f t="shared" si="418"/>
        <v>-1.9907628286229828E-2</v>
      </c>
      <c r="AN1306" s="13">
        <v>238.64257799999999</v>
      </c>
      <c r="AO1306" s="14">
        <f t="shared" si="419"/>
        <v>-4.9963170208211505E-4</v>
      </c>
    </row>
    <row r="1307" spans="1:41" x14ac:dyDescent="0.2">
      <c r="A1307" s="50">
        <v>45152</v>
      </c>
      <c r="B1307" s="49">
        <v>178.75303600000001</v>
      </c>
      <c r="C1307" s="14">
        <f t="shared" si="400"/>
        <v>9.3931885328106812E-3</v>
      </c>
      <c r="D1307" s="13">
        <v>140.570007</v>
      </c>
      <c r="E1307" s="14">
        <f t="shared" si="401"/>
        <v>1.5605830052573433E-2</v>
      </c>
      <c r="F1307" s="13">
        <v>358.48001099999999</v>
      </c>
      <c r="G1307" s="14">
        <f t="shared" si="402"/>
        <v>3.6278777123843753E-4</v>
      </c>
      <c r="H1307" s="13">
        <v>45.613681999999997</v>
      </c>
      <c r="I1307" s="14">
        <f t="shared" si="403"/>
        <v>1.1514366469238091E-2</v>
      </c>
      <c r="J1307" s="13">
        <v>52.650471000000003</v>
      </c>
      <c r="K1307" s="14">
        <f t="shared" si="404"/>
        <v>1.6731311262869752E-3</v>
      </c>
      <c r="L1307" s="13">
        <v>88.521500000000003</v>
      </c>
      <c r="M1307" s="14">
        <f t="shared" si="405"/>
        <v>-2.3589550831564221E-3</v>
      </c>
      <c r="N1307" s="13">
        <v>131.33000200000001</v>
      </c>
      <c r="O1307" s="14">
        <f t="shared" si="406"/>
        <v>1.3661655042631393E-2</v>
      </c>
      <c r="P1307" s="13">
        <v>321.49835200000001</v>
      </c>
      <c r="Q1307" s="14">
        <f t="shared" si="407"/>
        <v>-3.5033468449259253E-3</v>
      </c>
      <c r="R1307" s="13">
        <v>35.315685000000002</v>
      </c>
      <c r="S1307" s="14">
        <f t="shared" si="408"/>
        <v>2.2642661820470256E-2</v>
      </c>
      <c r="T1307" s="13">
        <v>168.175217</v>
      </c>
      <c r="U1307" s="14">
        <f t="shared" si="409"/>
        <v>-2.3583405692291226E-3</v>
      </c>
      <c r="V1307" s="13">
        <v>59.448138999999998</v>
      </c>
      <c r="W1307" s="14">
        <f t="shared" si="410"/>
        <v>-4.7408964801196607E-3</v>
      </c>
      <c r="X1307" s="13">
        <v>396.82708700000001</v>
      </c>
      <c r="Y1307" s="14">
        <f t="shared" si="411"/>
        <v>9.1143070714936325E-3</v>
      </c>
      <c r="Z1307" s="13">
        <v>106.717995</v>
      </c>
      <c r="AA1307" s="14">
        <f t="shared" si="412"/>
        <v>1.3682135320501665E-2</v>
      </c>
      <c r="AB1307" s="13">
        <v>321.52484099999998</v>
      </c>
      <c r="AC1307" s="14">
        <f t="shared" si="413"/>
        <v>9.4390168885123416E-3</v>
      </c>
      <c r="AD1307" s="13">
        <v>437.43499800000001</v>
      </c>
      <c r="AE1307" s="14">
        <f t="shared" si="414"/>
        <v>7.0933914775360929E-2</v>
      </c>
      <c r="AF1307" s="13">
        <v>179.58691400000001</v>
      </c>
      <c r="AG1307" s="14">
        <f t="shared" si="415"/>
        <v>-2.2821514337604265E-3</v>
      </c>
      <c r="AH1307" s="13">
        <v>34.541611000000003</v>
      </c>
      <c r="AI1307" s="14">
        <f t="shared" si="416"/>
        <v>8.324138215987098E-4</v>
      </c>
      <c r="AJ1307" s="13">
        <v>152.85429400000001</v>
      </c>
      <c r="AK1307" s="14">
        <f t="shared" si="417"/>
        <v>-7.8334685945792293E-3</v>
      </c>
      <c r="AL1307" s="13">
        <v>63.27</v>
      </c>
      <c r="AM1307" s="14">
        <f t="shared" si="418"/>
        <v>2.8111780498671246E-2</v>
      </c>
      <c r="AN1307" s="13">
        <v>241.485916</v>
      </c>
      <c r="AO1307" s="14">
        <f t="shared" si="419"/>
        <v>1.1914629919896447E-2</v>
      </c>
    </row>
    <row r="1308" spans="1:41" x14ac:dyDescent="0.2">
      <c r="A1308" s="50">
        <v>45153</v>
      </c>
      <c r="B1308" s="49">
        <v>176.750946</v>
      </c>
      <c r="C1308" s="14">
        <f t="shared" si="400"/>
        <v>-1.120031326349058E-2</v>
      </c>
      <c r="D1308" s="13">
        <v>137.66999799999999</v>
      </c>
      <c r="E1308" s="14">
        <f t="shared" si="401"/>
        <v>-2.0630353955947478E-2</v>
      </c>
      <c r="F1308" s="13">
        <v>354.5</v>
      </c>
      <c r="G1308" s="14">
        <f t="shared" si="402"/>
        <v>-1.1102462837181748E-2</v>
      </c>
      <c r="H1308" s="13">
        <v>46.074123</v>
      </c>
      <c r="I1308" s="14">
        <f t="shared" si="403"/>
        <v>1.009436159966226E-2</v>
      </c>
      <c r="J1308" s="13">
        <v>52.132565</v>
      </c>
      <c r="K1308" s="14">
        <f t="shared" si="404"/>
        <v>-9.8366831324263604E-3</v>
      </c>
      <c r="L1308" s="13">
        <v>86.777184000000005</v>
      </c>
      <c r="M1308" s="14">
        <f t="shared" si="405"/>
        <v>-1.9704998220771208E-2</v>
      </c>
      <c r="N1308" s="13">
        <v>129.779999</v>
      </c>
      <c r="O1308" s="14">
        <f t="shared" si="406"/>
        <v>-1.1802352671859473E-2</v>
      </c>
      <c r="P1308" s="13">
        <v>323.632294</v>
      </c>
      <c r="Q1308" s="14">
        <f t="shared" si="407"/>
        <v>6.6374897001026945E-3</v>
      </c>
      <c r="R1308" s="13">
        <v>34.414974000000001</v>
      </c>
      <c r="S1308" s="14">
        <f t="shared" si="408"/>
        <v>-2.5504559801119542E-2</v>
      </c>
      <c r="T1308" s="13">
        <v>167.69038399999999</v>
      </c>
      <c r="U1308" s="14">
        <f t="shared" si="409"/>
        <v>-2.8829039655706712E-3</v>
      </c>
      <c r="V1308" s="13">
        <v>59.047783000000003</v>
      </c>
      <c r="W1308" s="14">
        <f t="shared" si="410"/>
        <v>-6.7345421864256627E-3</v>
      </c>
      <c r="X1308" s="13">
        <v>392.71527099999997</v>
      </c>
      <c r="Y1308" s="14">
        <f t="shared" si="411"/>
        <v>-1.0361732186895845E-2</v>
      </c>
      <c r="Z1308" s="13">
        <v>106.473022</v>
      </c>
      <c r="AA1308" s="14">
        <f t="shared" si="412"/>
        <v>-2.2955172649186117E-3</v>
      </c>
      <c r="AB1308" s="13">
        <v>319.361694</v>
      </c>
      <c r="AC1308" s="14">
        <f t="shared" si="413"/>
        <v>-6.7277756619743556E-3</v>
      </c>
      <c r="AD1308" s="13">
        <v>439.30456500000003</v>
      </c>
      <c r="AE1308" s="14">
        <f t="shared" si="414"/>
        <v>4.2739310035728728E-3</v>
      </c>
      <c r="AF1308" s="13">
        <v>177.366806</v>
      </c>
      <c r="AG1308" s="14">
        <f t="shared" si="415"/>
        <v>-1.2362303859177692E-2</v>
      </c>
      <c r="AH1308" s="13">
        <v>33.890422999999998</v>
      </c>
      <c r="AI1308" s="14">
        <f t="shared" si="416"/>
        <v>-1.885227646156995E-2</v>
      </c>
      <c r="AJ1308" s="13">
        <v>151.87313800000001</v>
      </c>
      <c r="AK1308" s="14">
        <f t="shared" si="417"/>
        <v>-6.4188972015402079E-3</v>
      </c>
      <c r="AL1308" s="13">
        <v>59.470001000000003</v>
      </c>
      <c r="AM1308" s="14">
        <f t="shared" si="418"/>
        <v>-6.0060044254781064E-2</v>
      </c>
      <c r="AN1308" s="13">
        <v>238.43379200000001</v>
      </c>
      <c r="AO1308" s="14">
        <f t="shared" si="419"/>
        <v>-1.2638931704820333E-2</v>
      </c>
    </row>
    <row r="1309" spans="1:41" x14ac:dyDescent="0.2">
      <c r="A1309" s="50">
        <v>45154</v>
      </c>
      <c r="B1309" s="49">
        <v>175.87441999999999</v>
      </c>
      <c r="C1309" s="14">
        <f t="shared" si="400"/>
        <v>-4.9591021708026428E-3</v>
      </c>
      <c r="D1309" s="13">
        <v>135.070007</v>
      </c>
      <c r="E1309" s="14">
        <f t="shared" si="401"/>
        <v>-1.8885676165986354E-2</v>
      </c>
      <c r="F1309" s="13">
        <v>354.10998499999999</v>
      </c>
      <c r="G1309" s="14">
        <f t="shared" si="402"/>
        <v>-1.1001833568405894E-3</v>
      </c>
      <c r="H1309" s="13">
        <v>45.398155000000003</v>
      </c>
      <c r="I1309" s="14">
        <f t="shared" si="403"/>
        <v>-1.4671315610283009E-2</v>
      </c>
      <c r="J1309" s="13">
        <v>51.751460999999999</v>
      </c>
      <c r="K1309" s="14">
        <f t="shared" si="404"/>
        <v>-7.3102867660549409E-3</v>
      </c>
      <c r="L1309" s="13">
        <v>86.069489000000004</v>
      </c>
      <c r="M1309" s="14">
        <f t="shared" si="405"/>
        <v>-8.1553118847461636E-3</v>
      </c>
      <c r="N1309" s="13">
        <v>128.699997</v>
      </c>
      <c r="O1309" s="14">
        <f t="shared" si="406"/>
        <v>-8.321790786883998E-3</v>
      </c>
      <c r="P1309" s="13">
        <v>324.499481</v>
      </c>
      <c r="Q1309" s="14">
        <f t="shared" si="407"/>
        <v>2.6795440877727117E-3</v>
      </c>
      <c r="R1309" s="13">
        <v>33.187634000000003</v>
      </c>
      <c r="S1309" s="14">
        <f t="shared" si="408"/>
        <v>-3.5662964615344461E-2</v>
      </c>
      <c r="T1309" s="13">
        <v>167.15708900000001</v>
      </c>
      <c r="U1309" s="14">
        <f t="shared" si="409"/>
        <v>-3.1802360235514415E-3</v>
      </c>
      <c r="V1309" s="13">
        <v>59.057544999999998</v>
      </c>
      <c r="W1309" s="14">
        <f t="shared" si="410"/>
        <v>1.6532373450828253E-4</v>
      </c>
      <c r="X1309" s="13">
        <v>392.63558999999998</v>
      </c>
      <c r="Y1309" s="14">
        <f t="shared" si="411"/>
        <v>-2.0289763572756137E-4</v>
      </c>
      <c r="Z1309" s="13">
        <v>106.541611</v>
      </c>
      <c r="AA1309" s="14">
        <f t="shared" si="412"/>
        <v>6.4419135205917577E-4</v>
      </c>
      <c r="AB1309" s="13">
        <v>318.58615099999997</v>
      </c>
      <c r="AC1309" s="14">
        <f t="shared" si="413"/>
        <v>-2.4284158512761778E-3</v>
      </c>
      <c r="AD1309" s="13">
        <v>434.765533</v>
      </c>
      <c r="AE1309" s="14">
        <f t="shared" si="414"/>
        <v>-1.0332312390152421E-2</v>
      </c>
      <c r="AF1309" s="13">
        <v>177.229874</v>
      </c>
      <c r="AG1309" s="14">
        <f t="shared" si="415"/>
        <v>-7.7202720784186329E-4</v>
      </c>
      <c r="AH1309" s="13">
        <v>33.976607999999999</v>
      </c>
      <c r="AI1309" s="14">
        <f t="shared" si="416"/>
        <v>2.5430488135247398E-3</v>
      </c>
      <c r="AJ1309" s="13">
        <v>150.32292200000001</v>
      </c>
      <c r="AK1309" s="14">
        <f t="shared" si="417"/>
        <v>-1.0207308681539184E-2</v>
      </c>
      <c r="AL1309" s="13">
        <v>59.68</v>
      </c>
      <c r="AM1309" s="14">
        <f t="shared" si="418"/>
        <v>3.5311753231683785E-3</v>
      </c>
      <c r="AN1309" s="13">
        <v>237.89692700000001</v>
      </c>
      <c r="AO1309" s="14">
        <f t="shared" si="419"/>
        <v>-2.2516313459461923E-3</v>
      </c>
    </row>
    <row r="1310" spans="1:41" x14ac:dyDescent="0.2">
      <c r="A1310" s="50">
        <v>45155</v>
      </c>
      <c r="B1310" s="49">
        <v>173.31452899999999</v>
      </c>
      <c r="C1310" s="14">
        <f t="shared" si="400"/>
        <v>-1.4555220708048378E-2</v>
      </c>
      <c r="D1310" s="13">
        <v>133.979996</v>
      </c>
      <c r="E1310" s="14">
        <f t="shared" si="401"/>
        <v>-8.0699707078567551E-3</v>
      </c>
      <c r="F1310" s="13">
        <v>353.19000199999999</v>
      </c>
      <c r="G1310" s="14">
        <f t="shared" si="402"/>
        <v>-2.5980148512333434E-3</v>
      </c>
      <c r="H1310" s="13">
        <v>45.300185999999997</v>
      </c>
      <c r="I1310" s="14">
        <f t="shared" si="403"/>
        <v>-2.1579951872494618E-3</v>
      </c>
      <c r="J1310" s="13">
        <v>53.481074999999997</v>
      </c>
      <c r="K1310" s="14">
        <f t="shared" si="404"/>
        <v>3.3421549200321143E-2</v>
      </c>
      <c r="L1310" s="13">
        <v>85.640884</v>
      </c>
      <c r="M1310" s="14">
        <f t="shared" si="405"/>
        <v>-4.9797553695247743E-3</v>
      </c>
      <c r="N1310" s="13">
        <v>129.91999799999999</v>
      </c>
      <c r="O1310" s="14">
        <f t="shared" si="406"/>
        <v>9.4794174703827228E-3</v>
      </c>
      <c r="P1310" s="13">
        <v>318.89675899999997</v>
      </c>
      <c r="Q1310" s="14">
        <f t="shared" si="407"/>
        <v>-1.7265734856445003E-2</v>
      </c>
      <c r="R1310" s="13">
        <v>32.247334000000002</v>
      </c>
      <c r="S1310" s="14">
        <f t="shared" si="408"/>
        <v>-2.833284228697952E-2</v>
      </c>
      <c r="T1310" s="13">
        <v>168.72792100000001</v>
      </c>
      <c r="U1310" s="14">
        <f t="shared" si="409"/>
        <v>9.3973400075182401E-3</v>
      </c>
      <c r="V1310" s="13">
        <v>59.184486</v>
      </c>
      <c r="W1310" s="14">
        <f t="shared" si="410"/>
        <v>2.1494459344695294E-3</v>
      </c>
      <c r="X1310" s="13">
        <v>390.89331099999998</v>
      </c>
      <c r="Y1310" s="14">
        <f t="shared" si="411"/>
        <v>-4.4373944807193366E-3</v>
      </c>
      <c r="Z1310" s="13">
        <v>106.727791</v>
      </c>
      <c r="AA1310" s="14">
        <f t="shared" si="412"/>
        <v>1.7474862474156083E-3</v>
      </c>
      <c r="AB1310" s="13">
        <v>315.08612099999999</v>
      </c>
      <c r="AC1310" s="14">
        <f t="shared" si="413"/>
        <v>-1.0986133543513632E-2</v>
      </c>
      <c r="AD1310" s="13">
        <v>433.34585600000003</v>
      </c>
      <c r="AE1310" s="14">
        <f t="shared" si="414"/>
        <v>-3.2653853450704817E-3</v>
      </c>
      <c r="AF1310" s="13">
        <v>174.530472</v>
      </c>
      <c r="AG1310" s="14">
        <f t="shared" si="415"/>
        <v>-1.5231077803508408E-2</v>
      </c>
      <c r="AH1310" s="13">
        <v>34.962963000000002</v>
      </c>
      <c r="AI1310" s="14">
        <f t="shared" si="416"/>
        <v>2.9030414101372415E-2</v>
      </c>
      <c r="AJ1310" s="13">
        <v>149.243652</v>
      </c>
      <c r="AK1310" s="14">
        <f t="shared" si="417"/>
        <v>-7.179676829326187E-3</v>
      </c>
      <c r="AL1310" s="13">
        <v>58.599997999999999</v>
      </c>
      <c r="AM1310" s="14">
        <f t="shared" si="418"/>
        <v>-1.8096548257372613E-2</v>
      </c>
      <c r="AN1310" s="13">
        <v>235.988113</v>
      </c>
      <c r="AO1310" s="14">
        <f t="shared" si="419"/>
        <v>-8.0237017941808819E-3</v>
      </c>
    </row>
    <row r="1311" spans="1:41" x14ac:dyDescent="0.2">
      <c r="A1311" s="50">
        <v>45156</v>
      </c>
      <c r="B1311" s="49">
        <v>173.80261200000001</v>
      </c>
      <c r="C1311" s="14">
        <f t="shared" si="400"/>
        <v>2.8161689779626631E-3</v>
      </c>
      <c r="D1311" s="13">
        <v>133.220001</v>
      </c>
      <c r="E1311" s="14">
        <f t="shared" si="401"/>
        <v>-5.6724512814585459E-3</v>
      </c>
      <c r="F1311" s="13">
        <v>352.55999800000001</v>
      </c>
      <c r="G1311" s="14">
        <f t="shared" si="402"/>
        <v>-1.7837537768127243E-3</v>
      </c>
      <c r="H1311" s="13">
        <v>44.829937000000001</v>
      </c>
      <c r="I1311" s="14">
        <f t="shared" si="403"/>
        <v>-1.0380730004066585E-2</v>
      </c>
      <c r="J1311" s="13">
        <v>53.783999999999999</v>
      </c>
      <c r="K1311" s="14">
        <f t="shared" si="404"/>
        <v>5.6641531607208861E-3</v>
      </c>
      <c r="L1311" s="13">
        <v>85.680756000000002</v>
      </c>
      <c r="M1311" s="14">
        <f t="shared" si="405"/>
        <v>4.6557202749109017E-4</v>
      </c>
      <c r="N1311" s="13">
        <v>127.459999</v>
      </c>
      <c r="O1311" s="14">
        <f t="shared" si="406"/>
        <v>-1.8934721658477871E-2</v>
      </c>
      <c r="P1311" s="13">
        <v>318.984467</v>
      </c>
      <c r="Q1311" s="14">
        <f t="shared" si="407"/>
        <v>2.7503572088671824E-4</v>
      </c>
      <c r="R1311" s="13">
        <v>32.415596000000001</v>
      </c>
      <c r="S1311" s="14">
        <f t="shared" si="408"/>
        <v>5.2178576994923453E-3</v>
      </c>
      <c r="T1311" s="13">
        <v>167.25405900000001</v>
      </c>
      <c r="U1311" s="14">
        <f t="shared" si="409"/>
        <v>-8.7351399298044585E-3</v>
      </c>
      <c r="V1311" s="13">
        <v>59.516491000000002</v>
      </c>
      <c r="W1311" s="14">
        <f t="shared" si="410"/>
        <v>5.609662640307489E-3</v>
      </c>
      <c r="X1311" s="13">
        <v>390.44528200000002</v>
      </c>
      <c r="Y1311" s="14">
        <f t="shared" si="411"/>
        <v>-1.1461669652360618E-3</v>
      </c>
      <c r="Z1311" s="13">
        <v>107.002144</v>
      </c>
      <c r="AA1311" s="14">
        <f t="shared" si="412"/>
        <v>2.5705863246059391E-3</v>
      </c>
      <c r="AB1311" s="13">
        <v>314.68838499999998</v>
      </c>
      <c r="AC1311" s="14">
        <f t="shared" si="413"/>
        <v>-1.262308853013594E-3</v>
      </c>
      <c r="AD1311" s="13">
        <v>432.89596599999999</v>
      </c>
      <c r="AE1311" s="14">
        <f t="shared" si="414"/>
        <v>-1.038177690569686E-3</v>
      </c>
      <c r="AF1311" s="13">
        <v>174.266403</v>
      </c>
      <c r="AG1311" s="14">
        <f t="shared" si="415"/>
        <v>-1.5130251867995215E-3</v>
      </c>
      <c r="AH1311" s="13">
        <v>35.106608999999999</v>
      </c>
      <c r="AI1311" s="14">
        <f t="shared" si="416"/>
        <v>4.108519063444227E-3</v>
      </c>
      <c r="AJ1311" s="13">
        <v>149.665527</v>
      </c>
      <c r="AK1311" s="14">
        <f t="shared" si="417"/>
        <v>2.8267533951795709E-3</v>
      </c>
      <c r="AL1311" s="13">
        <v>59.419998</v>
      </c>
      <c r="AM1311" s="14">
        <f t="shared" si="418"/>
        <v>1.3993174539016273E-2</v>
      </c>
      <c r="AN1311" s="13">
        <v>236.78346300000001</v>
      </c>
      <c r="AO1311" s="14">
        <f t="shared" si="419"/>
        <v>3.3702968759279361E-3</v>
      </c>
    </row>
    <row r="1312" spans="1:41" x14ac:dyDescent="0.2">
      <c r="A1312" s="50">
        <v>45159</v>
      </c>
      <c r="B1312" s="49">
        <v>175.147278</v>
      </c>
      <c r="C1312" s="14">
        <f t="shared" si="400"/>
        <v>7.7367421842888806E-3</v>
      </c>
      <c r="D1312" s="13">
        <v>134.679993</v>
      </c>
      <c r="E1312" s="14">
        <f t="shared" si="401"/>
        <v>1.0959255284797687E-2</v>
      </c>
      <c r="F1312" s="13">
        <v>352.08999599999999</v>
      </c>
      <c r="G1312" s="14">
        <f t="shared" si="402"/>
        <v>-1.3331121019578562E-3</v>
      </c>
      <c r="H1312" s="13">
        <v>44.927906</v>
      </c>
      <c r="I1312" s="14">
        <f t="shared" si="403"/>
        <v>2.1853477063775717E-3</v>
      </c>
      <c r="J1312" s="13">
        <v>54.174869999999999</v>
      </c>
      <c r="K1312" s="14">
        <f t="shared" si="404"/>
        <v>7.2674029451138544E-3</v>
      </c>
      <c r="L1312" s="13">
        <v>85.601012999999995</v>
      </c>
      <c r="M1312" s="14">
        <f t="shared" si="405"/>
        <v>-9.3069907086262837E-4</v>
      </c>
      <c r="N1312" s="13">
        <v>128.36999499999999</v>
      </c>
      <c r="O1312" s="14">
        <f t="shared" si="406"/>
        <v>7.1394634170678373E-3</v>
      </c>
      <c r="P1312" s="13">
        <v>315.75924700000002</v>
      </c>
      <c r="Q1312" s="14">
        <f t="shared" si="407"/>
        <v>-1.0110899851433763E-2</v>
      </c>
      <c r="R1312" s="13">
        <v>32.80162</v>
      </c>
      <c r="S1312" s="14">
        <f t="shared" si="408"/>
        <v>1.1908588692924216E-2</v>
      </c>
      <c r="T1312" s="13">
        <v>162.270081</v>
      </c>
      <c r="U1312" s="14">
        <f t="shared" si="409"/>
        <v>-2.9798846316788086E-2</v>
      </c>
      <c r="V1312" s="13">
        <v>59.008719999999997</v>
      </c>
      <c r="W1312" s="14">
        <f t="shared" si="410"/>
        <v>-8.5316017706756897E-3</v>
      </c>
      <c r="X1312" s="13">
        <v>391.47073399999999</v>
      </c>
      <c r="Y1312" s="14">
        <f t="shared" si="411"/>
        <v>2.6263654531750724E-3</v>
      </c>
      <c r="Z1312" s="13">
        <v>107.433296</v>
      </c>
      <c r="AA1312" s="14">
        <f t="shared" si="412"/>
        <v>4.0293772057502508E-3</v>
      </c>
      <c r="AB1312" s="13">
        <v>320.05779999999999</v>
      </c>
      <c r="AC1312" s="14">
        <f t="shared" si="413"/>
        <v>1.7062641190268346E-2</v>
      </c>
      <c r="AD1312" s="13">
        <v>469.567993</v>
      </c>
      <c r="AE1312" s="14">
        <f t="shared" si="414"/>
        <v>8.4713256487125577E-2</v>
      </c>
      <c r="AF1312" s="13">
        <v>173.16123999999999</v>
      </c>
      <c r="AG1312" s="14">
        <f t="shared" si="415"/>
        <v>-6.3418018675693855E-3</v>
      </c>
      <c r="AH1312" s="13">
        <v>35.441775999999997</v>
      </c>
      <c r="AI1312" s="14">
        <f t="shared" si="416"/>
        <v>9.5471197460283985E-3</v>
      </c>
      <c r="AJ1312" s="13">
        <v>148.910065</v>
      </c>
      <c r="AK1312" s="14">
        <f t="shared" si="417"/>
        <v>-5.0476687260119224E-3</v>
      </c>
      <c r="AL1312" s="13">
        <v>59.509998000000003</v>
      </c>
      <c r="AM1312" s="14">
        <f t="shared" si="418"/>
        <v>1.5146415858175999E-3</v>
      </c>
      <c r="AN1312" s="13">
        <v>238.06596400000001</v>
      </c>
      <c r="AO1312" s="14">
        <f t="shared" si="419"/>
        <v>5.4163453129325578E-3</v>
      </c>
    </row>
    <row r="1313" spans="1:41" x14ac:dyDescent="0.2">
      <c r="A1313" s="50">
        <v>45160</v>
      </c>
      <c r="B1313" s="49">
        <v>176.53179900000001</v>
      </c>
      <c r="C1313" s="14">
        <f t="shared" si="400"/>
        <v>7.9048959013796605E-3</v>
      </c>
      <c r="D1313" s="13">
        <v>134.25</v>
      </c>
      <c r="E1313" s="14">
        <f t="shared" si="401"/>
        <v>-3.192701383642027E-3</v>
      </c>
      <c r="F1313" s="13">
        <v>350.57000699999998</v>
      </c>
      <c r="G1313" s="14">
        <f t="shared" si="402"/>
        <v>-4.3170468268572959E-3</v>
      </c>
      <c r="H1313" s="13">
        <v>44.643802999999998</v>
      </c>
      <c r="I1313" s="14">
        <f t="shared" si="403"/>
        <v>-6.3235308585269934E-3</v>
      </c>
      <c r="J1313" s="13">
        <v>54.194415999999997</v>
      </c>
      <c r="K1313" s="14">
        <f t="shared" si="404"/>
        <v>3.6079458981630452E-4</v>
      </c>
      <c r="L1313" s="13">
        <v>85.511313999999999</v>
      </c>
      <c r="M1313" s="14">
        <f t="shared" si="405"/>
        <v>-1.0478731133707342E-3</v>
      </c>
      <c r="N1313" s="13">
        <v>129.08000200000001</v>
      </c>
      <c r="O1313" s="14">
        <f t="shared" si="406"/>
        <v>5.5309420242637408E-3</v>
      </c>
      <c r="P1313" s="13">
        <v>316.16848800000002</v>
      </c>
      <c r="Q1313" s="14">
        <f t="shared" si="407"/>
        <v>1.2960538888033835E-3</v>
      </c>
      <c r="R1313" s="13">
        <v>32.554172999999999</v>
      </c>
      <c r="S1313" s="14">
        <f t="shared" si="408"/>
        <v>-7.543743266338665E-3</v>
      </c>
      <c r="T1313" s="13">
        <v>160.98045300000001</v>
      </c>
      <c r="U1313" s="14">
        <f t="shared" si="409"/>
        <v>-7.9474169979615317E-3</v>
      </c>
      <c r="V1313" s="13">
        <v>58.647423000000003</v>
      </c>
      <c r="W1313" s="14">
        <f t="shared" si="410"/>
        <v>-6.1227730410012837E-3</v>
      </c>
      <c r="X1313" s="13">
        <v>396.09033199999999</v>
      </c>
      <c r="Y1313" s="14">
        <f t="shared" si="411"/>
        <v>1.1800621601511629E-2</v>
      </c>
      <c r="Z1313" s="13">
        <v>105.0718</v>
      </c>
      <c r="AA1313" s="14">
        <f t="shared" si="412"/>
        <v>-2.1981043940046296E-2</v>
      </c>
      <c r="AB1313" s="13">
        <v>320.63449100000003</v>
      </c>
      <c r="AC1313" s="14">
        <f t="shared" si="413"/>
        <v>1.8018339187484411E-3</v>
      </c>
      <c r="AD1313" s="13">
        <v>456.58081099999998</v>
      </c>
      <c r="AE1313" s="14">
        <f t="shared" si="414"/>
        <v>-2.7657724107273296E-2</v>
      </c>
      <c r="AF1313" s="13">
        <v>171.84086600000001</v>
      </c>
      <c r="AG1313" s="14">
        <f t="shared" si="415"/>
        <v>-7.6251128716795513E-3</v>
      </c>
      <c r="AH1313" s="13">
        <v>35.278979999999997</v>
      </c>
      <c r="AI1313" s="14">
        <f t="shared" si="416"/>
        <v>-4.5933364061665483E-3</v>
      </c>
      <c r="AJ1313" s="13">
        <v>148.968918</v>
      </c>
      <c r="AK1313" s="14">
        <f t="shared" si="417"/>
        <v>3.9522513135703541E-4</v>
      </c>
      <c r="AL1313" s="13">
        <v>60.98</v>
      </c>
      <c r="AM1313" s="14">
        <f t="shared" si="418"/>
        <v>2.4701765239514728E-2</v>
      </c>
      <c r="AN1313" s="13">
        <v>239.16951</v>
      </c>
      <c r="AO1313" s="14">
        <f t="shared" si="419"/>
        <v>4.6354631357550247E-3</v>
      </c>
    </row>
    <row r="1314" spans="1:41" x14ac:dyDescent="0.2">
      <c r="A1314" s="50">
        <v>45161</v>
      </c>
      <c r="B1314" s="49">
        <v>180.40647899999999</v>
      </c>
      <c r="C1314" s="14">
        <f t="shared" si="400"/>
        <v>2.1948906780245192E-2</v>
      </c>
      <c r="D1314" s="13">
        <v>135.520004</v>
      </c>
      <c r="E1314" s="14">
        <f t="shared" si="401"/>
        <v>9.4599925512104388E-3</v>
      </c>
      <c r="F1314" s="13">
        <v>354.26001000000002</v>
      </c>
      <c r="G1314" s="14">
        <f t="shared" si="402"/>
        <v>1.0525723611033433E-2</v>
      </c>
      <c r="H1314" s="13">
        <v>44.536034000000001</v>
      </c>
      <c r="I1314" s="14">
        <f t="shared" si="403"/>
        <v>-2.4139744546404218E-3</v>
      </c>
      <c r="J1314" s="13">
        <v>54.702548999999998</v>
      </c>
      <c r="K1314" s="14">
        <f t="shared" si="404"/>
        <v>9.3761135833625442E-3</v>
      </c>
      <c r="L1314" s="13">
        <v>85.551186000000001</v>
      </c>
      <c r="M1314" s="14">
        <f t="shared" si="405"/>
        <v>4.6627747996019764E-4</v>
      </c>
      <c r="N1314" s="13">
        <v>132.36999499999999</v>
      </c>
      <c r="O1314" s="14">
        <f t="shared" si="406"/>
        <v>2.5488014789463609E-2</v>
      </c>
      <c r="P1314" s="13">
        <v>317.73724399999998</v>
      </c>
      <c r="Q1314" s="14">
        <f t="shared" si="407"/>
        <v>4.9617721548516069E-3</v>
      </c>
      <c r="R1314" s="13">
        <v>33.633040999999999</v>
      </c>
      <c r="S1314" s="14">
        <f t="shared" si="408"/>
        <v>3.3140697507505479E-2</v>
      </c>
      <c r="T1314" s="13">
        <v>159.53566000000001</v>
      </c>
      <c r="U1314" s="14">
        <f t="shared" si="409"/>
        <v>-8.9749592144582335E-3</v>
      </c>
      <c r="V1314" s="13">
        <v>58.852482000000002</v>
      </c>
      <c r="W1314" s="14">
        <f t="shared" si="410"/>
        <v>3.4964707656464089E-3</v>
      </c>
      <c r="X1314" s="13">
        <v>399.29617300000001</v>
      </c>
      <c r="Y1314" s="14">
        <f t="shared" si="411"/>
        <v>8.0937118152129006E-3</v>
      </c>
      <c r="Z1314" s="13">
        <v>109.059883</v>
      </c>
      <c r="AA1314" s="14">
        <f t="shared" si="412"/>
        <v>3.7955788327600715E-2</v>
      </c>
      <c r="AB1314" s="13">
        <v>325.14880399999998</v>
      </c>
      <c r="AC1314" s="14">
        <f t="shared" si="413"/>
        <v>1.4079311885382806E-2</v>
      </c>
      <c r="AD1314" s="13">
        <v>471.05767800000001</v>
      </c>
      <c r="AE1314" s="14">
        <f t="shared" si="414"/>
        <v>3.1707129715532467E-2</v>
      </c>
      <c r="AF1314" s="13">
        <v>174.20773299999999</v>
      </c>
      <c r="AG1314" s="14">
        <f t="shared" si="415"/>
        <v>1.3773597951956207E-2</v>
      </c>
      <c r="AH1314" s="13">
        <v>35.106608999999999</v>
      </c>
      <c r="AI1314" s="14">
        <f t="shared" si="416"/>
        <v>-4.8859405799146494E-3</v>
      </c>
      <c r="AJ1314" s="13">
        <v>150.36215200000001</v>
      </c>
      <c r="AK1314" s="14">
        <f t="shared" si="417"/>
        <v>9.3525147306232626E-3</v>
      </c>
      <c r="AL1314" s="13">
        <v>61.759998000000003</v>
      </c>
      <c r="AM1314" s="14">
        <f t="shared" si="418"/>
        <v>1.2791046244670534E-2</v>
      </c>
      <c r="AN1314" s="13">
        <v>240.88942</v>
      </c>
      <c r="AO1314" s="14">
        <f t="shared" si="419"/>
        <v>7.1911758317353414E-3</v>
      </c>
    </row>
    <row r="1315" spans="1:41" x14ac:dyDescent="0.2">
      <c r="A1315" s="50">
        <v>45162</v>
      </c>
      <c r="B1315" s="49">
        <v>175.68514999999999</v>
      </c>
      <c r="C1315" s="14">
        <f t="shared" si="400"/>
        <v>-2.6170506880742295E-2</v>
      </c>
      <c r="D1315" s="13">
        <v>131.83999600000001</v>
      </c>
      <c r="E1315" s="14">
        <f t="shared" si="401"/>
        <v>-2.7154721748679944E-2</v>
      </c>
      <c r="F1315" s="13">
        <v>354.29998799999998</v>
      </c>
      <c r="G1315" s="14">
        <f t="shared" si="402"/>
        <v>1.1284931652300045E-4</v>
      </c>
      <c r="H1315" s="13">
        <v>44.320511000000003</v>
      </c>
      <c r="I1315" s="14">
        <f t="shared" si="403"/>
        <v>-4.8392948505472377E-3</v>
      </c>
      <c r="J1315" s="13">
        <v>53.979435000000002</v>
      </c>
      <c r="K1315" s="14">
        <f t="shared" si="404"/>
        <v>-1.3219018367864321E-2</v>
      </c>
      <c r="L1315" s="13">
        <v>82.202095</v>
      </c>
      <c r="M1315" s="14">
        <f t="shared" si="405"/>
        <v>-3.9147218835750563E-2</v>
      </c>
      <c r="N1315" s="13">
        <v>129.779999</v>
      </c>
      <c r="O1315" s="14">
        <f t="shared" si="406"/>
        <v>-1.9566337522336386E-2</v>
      </c>
      <c r="P1315" s="13">
        <v>314.32687399999998</v>
      </c>
      <c r="Q1315" s="14">
        <f t="shared" si="407"/>
        <v>-1.0733302640467346E-2</v>
      </c>
      <c r="R1315" s="13">
        <v>32.257232999999999</v>
      </c>
      <c r="S1315" s="14">
        <f t="shared" si="408"/>
        <v>-4.0906440782443654E-2</v>
      </c>
      <c r="T1315" s="13">
        <v>160.07865899999999</v>
      </c>
      <c r="U1315" s="14">
        <f t="shared" si="409"/>
        <v>3.4036214850019508E-3</v>
      </c>
      <c r="V1315" s="13">
        <v>58.696250999999997</v>
      </c>
      <c r="W1315" s="14">
        <f t="shared" si="410"/>
        <v>-2.6546204117611216E-3</v>
      </c>
      <c r="X1315" s="13">
        <v>395.92108200000001</v>
      </c>
      <c r="Y1315" s="14">
        <f t="shared" si="411"/>
        <v>-8.4526004209912742E-3</v>
      </c>
      <c r="Z1315" s="13">
        <v>107.24711600000001</v>
      </c>
      <c r="AA1315" s="14">
        <f t="shared" si="412"/>
        <v>-1.6621758158313793E-2</v>
      </c>
      <c r="AB1315" s="13">
        <v>318.15859999999998</v>
      </c>
      <c r="AC1315" s="14">
        <f t="shared" si="413"/>
        <v>-2.1498476740514194E-2</v>
      </c>
      <c r="AD1315" s="13">
        <v>471.527557</v>
      </c>
      <c r="AE1315" s="14">
        <f t="shared" si="414"/>
        <v>9.97497805353742E-4</v>
      </c>
      <c r="AF1315" s="13">
        <v>173.288376</v>
      </c>
      <c r="AG1315" s="14">
        <f t="shared" si="415"/>
        <v>-5.2773604487464931E-3</v>
      </c>
      <c r="AH1315" s="13">
        <v>34.627795999999996</v>
      </c>
      <c r="AI1315" s="14">
        <f t="shared" si="416"/>
        <v>-1.3638827948321719E-2</v>
      </c>
      <c r="AJ1315" s="13">
        <v>149.665527</v>
      </c>
      <c r="AK1315" s="14">
        <f t="shared" si="417"/>
        <v>-4.6329810443256347E-3</v>
      </c>
      <c r="AL1315" s="13">
        <v>60.709999000000003</v>
      </c>
      <c r="AM1315" s="14">
        <f t="shared" si="418"/>
        <v>-1.700127969563725E-2</v>
      </c>
      <c r="AN1315" s="13">
        <v>238.075897</v>
      </c>
      <c r="AO1315" s="14">
        <f t="shared" si="419"/>
        <v>-1.1679728399860867E-2</v>
      </c>
    </row>
    <row r="1316" spans="1:41" x14ac:dyDescent="0.2">
      <c r="A1316" s="50">
        <v>45163</v>
      </c>
      <c r="B1316" s="49">
        <v>177.906372</v>
      </c>
      <c r="C1316" s="14">
        <f t="shared" si="400"/>
        <v>1.2643197219571523E-2</v>
      </c>
      <c r="D1316" s="13">
        <v>133.259995</v>
      </c>
      <c r="E1316" s="14">
        <f t="shared" si="401"/>
        <v>1.0770623809788216E-2</v>
      </c>
      <c r="F1316" s="13">
        <v>355.92999300000002</v>
      </c>
      <c r="G1316" s="14">
        <f t="shared" si="402"/>
        <v>4.6006352108598492E-3</v>
      </c>
      <c r="H1316" s="13">
        <v>44.545836999999999</v>
      </c>
      <c r="I1316" s="14">
        <f t="shared" si="403"/>
        <v>5.084011779557196E-3</v>
      </c>
      <c r="J1316" s="13">
        <v>54.428936</v>
      </c>
      <c r="K1316" s="14">
        <f t="shared" si="404"/>
        <v>8.3272638922582409E-3</v>
      </c>
      <c r="L1316" s="13">
        <v>83.089202999999998</v>
      </c>
      <c r="M1316" s="14">
        <f t="shared" si="405"/>
        <v>1.079179308021283E-2</v>
      </c>
      <c r="N1316" s="13">
        <v>129.88000500000001</v>
      </c>
      <c r="O1316" s="14">
        <f t="shared" si="406"/>
        <v>7.7058098914006834E-4</v>
      </c>
      <c r="P1316" s="13">
        <v>314.589966</v>
      </c>
      <c r="Q1316" s="14">
        <f t="shared" si="407"/>
        <v>8.3700129311892191E-4</v>
      </c>
      <c r="R1316" s="13">
        <v>32.910496000000002</v>
      </c>
      <c r="S1316" s="14">
        <f t="shared" si="408"/>
        <v>2.0251675027427307E-2</v>
      </c>
      <c r="T1316" s="13">
        <v>162.37387100000001</v>
      </c>
      <c r="U1316" s="14">
        <f t="shared" si="409"/>
        <v>1.4338026157503014E-2</v>
      </c>
      <c r="V1316" s="13">
        <v>58.969662</v>
      </c>
      <c r="W1316" s="14">
        <f t="shared" si="410"/>
        <v>4.6580658107109318E-3</v>
      </c>
      <c r="X1316" s="13">
        <v>401.118134</v>
      </c>
      <c r="Y1316" s="14">
        <f t="shared" si="411"/>
        <v>1.3126484636147628E-2</v>
      </c>
      <c r="Z1316" s="13">
        <v>107.991821</v>
      </c>
      <c r="AA1316" s="14">
        <f t="shared" si="412"/>
        <v>6.94382308611452E-3</v>
      </c>
      <c r="AB1316" s="13">
        <v>321.15158100000002</v>
      </c>
      <c r="AC1316" s="14">
        <f t="shared" si="413"/>
        <v>9.4071981709753505E-3</v>
      </c>
      <c r="AD1316" s="13">
        <v>460.08004799999998</v>
      </c>
      <c r="AE1316" s="14">
        <f t="shared" si="414"/>
        <v>-2.4277497317086838E-2</v>
      </c>
      <c r="AF1316" s="13">
        <v>175.47917200000001</v>
      </c>
      <c r="AG1316" s="14">
        <f t="shared" si="415"/>
        <v>1.264248676437485E-2</v>
      </c>
      <c r="AH1316" s="13">
        <v>34.838478000000002</v>
      </c>
      <c r="AI1316" s="14">
        <f t="shared" si="416"/>
        <v>6.0841873967376614E-3</v>
      </c>
      <c r="AJ1316" s="13">
        <v>150.646683</v>
      </c>
      <c r="AK1316" s="14">
        <f t="shared" si="417"/>
        <v>6.5556579371814916E-3</v>
      </c>
      <c r="AL1316" s="13">
        <v>61.189999</v>
      </c>
      <c r="AM1316" s="14">
        <f t="shared" si="418"/>
        <v>7.906440584853236E-3</v>
      </c>
      <c r="AN1316" s="13">
        <v>241.15786700000001</v>
      </c>
      <c r="AO1316" s="14">
        <f t="shared" si="419"/>
        <v>1.2945325582454981E-2</v>
      </c>
    </row>
    <row r="1317" spans="1:41" x14ac:dyDescent="0.2">
      <c r="A1317" s="50">
        <v>45166</v>
      </c>
      <c r="B1317" s="49">
        <v>179.480164</v>
      </c>
      <c r="C1317" s="14">
        <f t="shared" si="400"/>
        <v>8.8461811811888502E-3</v>
      </c>
      <c r="D1317" s="13">
        <v>133.13999899999999</v>
      </c>
      <c r="E1317" s="14">
        <f t="shared" si="401"/>
        <v>-9.0046528967691053E-4</v>
      </c>
      <c r="F1317" s="13">
        <v>355.54998799999998</v>
      </c>
      <c r="G1317" s="14">
        <f t="shared" si="402"/>
        <v>-1.0676397254334447E-3</v>
      </c>
      <c r="H1317" s="13">
        <v>45.045467000000002</v>
      </c>
      <c r="I1317" s="14">
        <f t="shared" si="403"/>
        <v>1.1216087375347961E-2</v>
      </c>
      <c r="J1317" s="13">
        <v>54.917526000000002</v>
      </c>
      <c r="K1317" s="14">
        <f t="shared" si="404"/>
        <v>8.9766590329820595E-3</v>
      </c>
      <c r="L1317" s="13">
        <v>83.886612</v>
      </c>
      <c r="M1317" s="14">
        <f t="shared" si="405"/>
        <v>9.597023093361523E-3</v>
      </c>
      <c r="N1317" s="13">
        <v>131.009995</v>
      </c>
      <c r="O1317" s="14">
        <f t="shared" si="406"/>
        <v>8.7002614451701099E-3</v>
      </c>
      <c r="P1317" s="13">
        <v>317.56185900000003</v>
      </c>
      <c r="Q1317" s="14">
        <f t="shared" si="407"/>
        <v>9.4468779083691778E-3</v>
      </c>
      <c r="R1317" s="13">
        <v>33.276718000000002</v>
      </c>
      <c r="S1317" s="14">
        <f t="shared" si="408"/>
        <v>1.1127817702899501E-2</v>
      </c>
      <c r="T1317" s="13">
        <v>160.459564</v>
      </c>
      <c r="U1317" s="14">
        <f t="shared" si="409"/>
        <v>-1.1789501526387913E-2</v>
      </c>
      <c r="V1317" s="13">
        <v>59.135666000000001</v>
      </c>
      <c r="W1317" s="14">
        <f t="shared" si="410"/>
        <v>2.8150746395663173E-3</v>
      </c>
      <c r="X1317" s="13">
        <v>405.64813199999998</v>
      </c>
      <c r="Y1317" s="14">
        <f t="shared" si="411"/>
        <v>1.1293426090778436E-2</v>
      </c>
      <c r="Z1317" s="13">
        <v>106.737579</v>
      </c>
      <c r="AA1317" s="14">
        <f t="shared" si="412"/>
        <v>-1.1614231414803222E-2</v>
      </c>
      <c r="AB1317" s="13">
        <v>321.86749300000002</v>
      </c>
      <c r="AC1317" s="14">
        <f t="shared" si="413"/>
        <v>2.2292027888226595E-3</v>
      </c>
      <c r="AD1317" s="13">
        <v>468.24829099999999</v>
      </c>
      <c r="AE1317" s="14">
        <f t="shared" si="414"/>
        <v>1.7753960502108201E-2</v>
      </c>
      <c r="AF1317" s="13">
        <v>176.290955</v>
      </c>
      <c r="AG1317" s="14">
        <f t="shared" si="415"/>
        <v>4.626093175319923E-3</v>
      </c>
      <c r="AH1317" s="13">
        <v>34.675674000000001</v>
      </c>
      <c r="AI1317" s="14">
        <f t="shared" si="416"/>
        <v>-4.6731088539516685E-3</v>
      </c>
      <c r="AJ1317" s="13">
        <v>150.882172</v>
      </c>
      <c r="AK1317" s="14">
        <f t="shared" si="417"/>
        <v>1.5631874217900688E-3</v>
      </c>
      <c r="AL1317" s="13">
        <v>61.669998</v>
      </c>
      <c r="AM1317" s="14">
        <f t="shared" si="418"/>
        <v>7.8444028083739514E-3</v>
      </c>
      <c r="AN1317" s="13">
        <v>242.410507</v>
      </c>
      <c r="AO1317" s="14">
        <f t="shared" si="419"/>
        <v>5.1942738405461597E-3</v>
      </c>
    </row>
    <row r="1318" spans="1:41" x14ac:dyDescent="0.2">
      <c r="A1318" s="50">
        <v>45167</v>
      </c>
      <c r="B1318" s="49">
        <v>183.39465300000001</v>
      </c>
      <c r="C1318" s="14">
        <f t="shared" si="400"/>
        <v>2.181014833483208E-2</v>
      </c>
      <c r="D1318" s="13">
        <v>134.91000399999999</v>
      </c>
      <c r="E1318" s="14">
        <f t="shared" si="401"/>
        <v>1.3294314355522863E-2</v>
      </c>
      <c r="F1318" s="13">
        <v>358.290009</v>
      </c>
      <c r="G1318" s="14">
        <f t="shared" si="402"/>
        <v>7.7064297355566858E-3</v>
      </c>
      <c r="H1318" s="13">
        <v>45.829205000000002</v>
      </c>
      <c r="I1318" s="14">
        <f t="shared" si="403"/>
        <v>1.7398820618287791E-2</v>
      </c>
      <c r="J1318" s="13">
        <v>55.269314000000001</v>
      </c>
      <c r="K1318" s="14">
        <f t="shared" si="404"/>
        <v>6.4057510529516026E-3</v>
      </c>
      <c r="L1318" s="13">
        <v>84.125823999999994</v>
      </c>
      <c r="M1318" s="14">
        <f t="shared" si="405"/>
        <v>2.8516111724716797E-3</v>
      </c>
      <c r="N1318" s="13">
        <v>134.570007</v>
      </c>
      <c r="O1318" s="14">
        <f t="shared" si="406"/>
        <v>2.7173590839385975E-2</v>
      </c>
      <c r="P1318" s="13">
        <v>320.942993</v>
      </c>
      <c r="Q1318" s="14">
        <f t="shared" si="407"/>
        <v>1.0647166541495778E-2</v>
      </c>
      <c r="R1318" s="13">
        <v>33.959671</v>
      </c>
      <c r="S1318" s="14">
        <f t="shared" si="408"/>
        <v>2.052344825592467E-2</v>
      </c>
      <c r="T1318" s="13">
        <v>160.47911099999999</v>
      </c>
      <c r="U1318" s="14">
        <f t="shared" si="409"/>
        <v>1.2181885275452942E-4</v>
      </c>
      <c r="V1318" s="13">
        <v>59.077075999999998</v>
      </c>
      <c r="W1318" s="14">
        <f t="shared" si="410"/>
        <v>-9.907726413362905E-4</v>
      </c>
      <c r="X1318" s="13">
        <v>409.83960000000002</v>
      </c>
      <c r="Y1318" s="14">
        <f t="shared" si="411"/>
        <v>1.0332767907335061E-2</v>
      </c>
      <c r="Z1318" s="13">
        <v>107.776253</v>
      </c>
      <c r="AA1318" s="14">
        <f t="shared" si="412"/>
        <v>9.7310994846528942E-3</v>
      </c>
      <c r="AB1318" s="13">
        <v>326.55081200000001</v>
      </c>
      <c r="AC1318" s="14">
        <f t="shared" si="413"/>
        <v>1.4550456637756781E-2</v>
      </c>
      <c r="AD1318" s="13">
        <v>487.734039</v>
      </c>
      <c r="AE1318" s="14">
        <f t="shared" si="414"/>
        <v>4.1614135864513013E-2</v>
      </c>
      <c r="AF1318" s="13">
        <v>176.95600899999999</v>
      </c>
      <c r="AG1318" s="14">
        <f t="shared" si="415"/>
        <v>3.7724794218738644E-3</v>
      </c>
      <c r="AH1318" s="13">
        <v>34.618220999999998</v>
      </c>
      <c r="AI1318" s="14">
        <f t="shared" si="416"/>
        <v>-1.6568675781183373E-3</v>
      </c>
      <c r="AJ1318" s="13">
        <v>150.97045900000001</v>
      </c>
      <c r="AK1318" s="14">
        <f t="shared" si="417"/>
        <v>5.8513871340615253E-4</v>
      </c>
      <c r="AL1318" s="13">
        <v>62.5</v>
      </c>
      <c r="AM1318" s="14">
        <f t="shared" si="418"/>
        <v>1.3458764827590786E-2</v>
      </c>
      <c r="AN1318" s="13">
        <v>243.91172800000001</v>
      </c>
      <c r="AO1318" s="14">
        <f t="shared" si="419"/>
        <v>6.1928875054908517E-3</v>
      </c>
    </row>
    <row r="1319" spans="1:41" x14ac:dyDescent="0.2">
      <c r="A1319" s="50">
        <v>45168</v>
      </c>
      <c r="B1319" s="49">
        <v>186.910751</v>
      </c>
      <c r="C1319" s="14">
        <f t="shared" si="400"/>
        <v>1.9172303785759848E-2</v>
      </c>
      <c r="D1319" s="13">
        <v>135.070007</v>
      </c>
      <c r="E1319" s="14">
        <f t="shared" si="401"/>
        <v>1.1859980376252022E-3</v>
      </c>
      <c r="F1319" s="13">
        <v>361.05999800000001</v>
      </c>
      <c r="G1319" s="14">
        <f t="shared" si="402"/>
        <v>7.7311365944341404E-3</v>
      </c>
      <c r="H1319" s="13">
        <v>46.162292000000001</v>
      </c>
      <c r="I1319" s="14">
        <f t="shared" si="403"/>
        <v>7.2680073765190034E-3</v>
      </c>
      <c r="J1319" s="13">
        <v>55.513610999999997</v>
      </c>
      <c r="K1319" s="14">
        <f t="shared" si="404"/>
        <v>4.4201199964233329E-3</v>
      </c>
      <c r="L1319" s="13">
        <v>84.006209999999996</v>
      </c>
      <c r="M1319" s="14">
        <f t="shared" si="405"/>
        <v>-1.4218463999829956E-3</v>
      </c>
      <c r="N1319" s="13">
        <v>135.88000500000001</v>
      </c>
      <c r="O1319" s="14">
        <f t="shared" si="406"/>
        <v>9.7346951910317614E-3</v>
      </c>
      <c r="P1319" s="13">
        <v>324.21820100000002</v>
      </c>
      <c r="Q1319" s="14">
        <f t="shared" si="407"/>
        <v>1.0204952503823694E-2</v>
      </c>
      <c r="R1319" s="13">
        <v>34.177424999999999</v>
      </c>
      <c r="S1319" s="14">
        <f t="shared" si="408"/>
        <v>6.4121351470101118E-3</v>
      </c>
      <c r="T1319" s="13">
        <v>159.91262800000001</v>
      </c>
      <c r="U1319" s="14">
        <f t="shared" si="409"/>
        <v>-3.5299485177231471E-3</v>
      </c>
      <c r="V1319" s="13">
        <v>59.047783000000003</v>
      </c>
      <c r="W1319" s="14">
        <f t="shared" si="410"/>
        <v>-4.9584376857103596E-4</v>
      </c>
      <c r="X1319" s="13">
        <v>412.08966099999998</v>
      </c>
      <c r="Y1319" s="14">
        <f t="shared" si="411"/>
        <v>5.4901014933645964E-3</v>
      </c>
      <c r="Z1319" s="13">
        <v>107.991821</v>
      </c>
      <c r="AA1319" s="14">
        <f t="shared" si="412"/>
        <v>2.0001437607968242E-3</v>
      </c>
      <c r="AB1319" s="13">
        <v>326.92867999999999</v>
      </c>
      <c r="AC1319" s="14">
        <f t="shared" si="413"/>
        <v>1.1571491667274891E-3</v>
      </c>
      <c r="AD1319" s="13">
        <v>492.53302000000002</v>
      </c>
      <c r="AE1319" s="14">
        <f t="shared" si="414"/>
        <v>9.8393399194351971E-3</v>
      </c>
      <c r="AF1319" s="13">
        <v>177.102722</v>
      </c>
      <c r="AG1319" s="14">
        <f t="shared" si="415"/>
        <v>8.2909306572354069E-4</v>
      </c>
      <c r="AH1319" s="13">
        <v>34.378815000000003</v>
      </c>
      <c r="AI1319" s="14">
        <f t="shared" si="416"/>
        <v>-6.9156066685227557E-3</v>
      </c>
      <c r="AJ1319" s="13">
        <v>151.13725299999999</v>
      </c>
      <c r="AK1319" s="14">
        <f t="shared" si="417"/>
        <v>1.1048121672596611E-3</v>
      </c>
      <c r="AL1319" s="13">
        <v>63.419998</v>
      </c>
      <c r="AM1319" s="14">
        <f t="shared" si="418"/>
        <v>1.4719968000000083E-2</v>
      </c>
      <c r="AN1319" s="13">
        <v>244.796539</v>
      </c>
      <c r="AO1319" s="14">
        <f t="shared" si="419"/>
        <v>3.6275869440767217E-3</v>
      </c>
    </row>
    <row r="1320" spans="1:41" x14ac:dyDescent="0.2">
      <c r="A1320" s="50">
        <v>45169</v>
      </c>
      <c r="B1320" s="49">
        <v>187.129898</v>
      </c>
      <c r="C1320" s="14">
        <f t="shared" si="400"/>
        <v>1.1724686719598587E-3</v>
      </c>
      <c r="D1320" s="13">
        <v>138.009995</v>
      </c>
      <c r="E1320" s="14">
        <f t="shared" si="401"/>
        <v>2.1766401478012787E-2</v>
      </c>
      <c r="F1320" s="13">
        <v>360.20001200000002</v>
      </c>
      <c r="G1320" s="14">
        <f t="shared" si="402"/>
        <v>-2.3818368270195345E-3</v>
      </c>
      <c r="H1320" s="13">
        <v>45.809612000000001</v>
      </c>
      <c r="I1320" s="14">
        <f t="shared" si="403"/>
        <v>-7.6400019305800093E-3</v>
      </c>
      <c r="J1320" s="13">
        <v>56.041279000000003</v>
      </c>
      <c r="K1320" s="14">
        <f t="shared" si="404"/>
        <v>9.5052004453466399E-3</v>
      </c>
      <c r="L1320" s="13">
        <v>83.408164999999997</v>
      </c>
      <c r="M1320" s="14">
        <f t="shared" si="405"/>
        <v>-7.119057031617082E-3</v>
      </c>
      <c r="N1320" s="13">
        <v>136.16999799999999</v>
      </c>
      <c r="O1320" s="14">
        <f t="shared" si="406"/>
        <v>2.1341844960924838E-3</v>
      </c>
      <c r="P1320" s="13">
        <v>323.89456200000001</v>
      </c>
      <c r="Q1320" s="14">
        <f t="shared" si="407"/>
        <v>-9.9821354569795684E-4</v>
      </c>
      <c r="R1320" s="13">
        <v>34.781196999999999</v>
      </c>
      <c r="S1320" s="14">
        <f t="shared" si="408"/>
        <v>1.7665813033018063E-2</v>
      </c>
      <c r="T1320" s="13">
        <v>157.91043099999999</v>
      </c>
      <c r="U1320" s="14">
        <f t="shared" si="409"/>
        <v>-1.2520568419399747E-2</v>
      </c>
      <c r="V1320" s="13">
        <v>58.422832</v>
      </c>
      <c r="W1320" s="14">
        <f t="shared" si="410"/>
        <v>-1.0583818193479089E-2</v>
      </c>
      <c r="X1320" s="13">
        <v>410.82525600000002</v>
      </c>
      <c r="Y1320" s="14">
        <f t="shared" si="411"/>
        <v>-3.068276444819551E-3</v>
      </c>
      <c r="Z1320" s="13">
        <v>106.786575</v>
      </c>
      <c r="AA1320" s="14">
        <f t="shared" si="412"/>
        <v>-1.1160530388685697E-2</v>
      </c>
      <c r="AB1320" s="13">
        <v>325.90454099999999</v>
      </c>
      <c r="AC1320" s="14">
        <f t="shared" si="413"/>
        <v>-3.1326067813933767E-3</v>
      </c>
      <c r="AD1320" s="13">
        <v>493.44278000000003</v>
      </c>
      <c r="AE1320" s="14">
        <f t="shared" si="414"/>
        <v>1.8471045860031232E-3</v>
      </c>
      <c r="AF1320" s="13">
        <v>175.23629800000001</v>
      </c>
      <c r="AG1320" s="14">
        <f t="shared" si="415"/>
        <v>-1.0538652251770531E-2</v>
      </c>
      <c r="AH1320" s="13">
        <v>33.880848</v>
      </c>
      <c r="AI1320" s="14">
        <f t="shared" si="416"/>
        <v>-1.4484705188355207E-2</v>
      </c>
      <c r="AJ1320" s="13">
        <v>151.431625</v>
      </c>
      <c r="AK1320" s="14">
        <f t="shared" si="417"/>
        <v>1.9477130499387929E-3</v>
      </c>
      <c r="AL1320" s="13">
        <v>62.509998000000003</v>
      </c>
      <c r="AM1320" s="14">
        <f t="shared" si="418"/>
        <v>-1.4348786324465013E-2</v>
      </c>
      <c r="AN1320" s="13">
        <v>244.24975599999999</v>
      </c>
      <c r="AO1320" s="14">
        <f t="shared" si="419"/>
        <v>-2.2336222653867033E-3</v>
      </c>
    </row>
    <row r="1321" spans="1:41" x14ac:dyDescent="0.2">
      <c r="A1321" s="50">
        <v>45170</v>
      </c>
      <c r="B1321" s="49">
        <v>188.71365399999999</v>
      </c>
      <c r="C1321" s="14">
        <f t="shared" si="400"/>
        <v>8.4634043887523713E-3</v>
      </c>
      <c r="D1321" s="13">
        <v>138.11999499999999</v>
      </c>
      <c r="E1321" s="14">
        <f t="shared" si="401"/>
        <v>7.9704372136224499E-4</v>
      </c>
      <c r="F1321" s="13">
        <v>362.459991</v>
      </c>
      <c r="G1321" s="14">
        <f t="shared" si="402"/>
        <v>6.2742335499976765E-3</v>
      </c>
      <c r="H1321" s="13">
        <v>44.800548999999997</v>
      </c>
      <c r="I1321" s="14">
        <f t="shared" si="403"/>
        <v>-2.2027320379836568E-2</v>
      </c>
      <c r="J1321" s="13">
        <v>56.520102999999999</v>
      </c>
      <c r="K1321" s="14">
        <f t="shared" si="404"/>
        <v>8.544130479249068E-3</v>
      </c>
      <c r="L1321" s="13">
        <v>81.374793999999994</v>
      </c>
      <c r="M1321" s="14">
        <f t="shared" si="405"/>
        <v>-2.4378560540206151E-2</v>
      </c>
      <c r="N1321" s="13">
        <v>135.66000399999999</v>
      </c>
      <c r="O1321" s="14">
        <f t="shared" si="406"/>
        <v>-3.7452743444998937E-3</v>
      </c>
      <c r="P1321" s="13">
        <v>326.62066700000003</v>
      </c>
      <c r="Q1321" s="14">
        <f t="shared" si="407"/>
        <v>8.4166433149317488E-3</v>
      </c>
      <c r="R1321" s="13">
        <v>36.236187000000001</v>
      </c>
      <c r="S1321" s="14">
        <f t="shared" si="408"/>
        <v>4.1832660330810345E-2</v>
      </c>
      <c r="T1321" s="13">
        <v>156.73840300000001</v>
      </c>
      <c r="U1321" s="14">
        <f t="shared" si="409"/>
        <v>-7.4221062698510698E-3</v>
      </c>
      <c r="V1321" s="13">
        <v>57.915061999999999</v>
      </c>
      <c r="W1321" s="14">
        <f t="shared" si="410"/>
        <v>-8.6912938421060959E-3</v>
      </c>
      <c r="X1321" s="13">
        <v>413.74237099999999</v>
      </c>
      <c r="Y1321" s="14">
        <f t="shared" si="411"/>
        <v>7.1006223629055398E-3</v>
      </c>
      <c r="Z1321" s="13">
        <v>107.629265</v>
      </c>
      <c r="AA1321" s="14">
        <f t="shared" si="412"/>
        <v>7.8913477653910213E-3</v>
      </c>
      <c r="AB1321" s="13">
        <v>326.79940800000003</v>
      </c>
      <c r="AC1321" s="14">
        <f t="shared" si="413"/>
        <v>2.7457948184896885E-3</v>
      </c>
      <c r="AD1321" s="13">
        <v>484.98464999999999</v>
      </c>
      <c r="AE1321" s="14">
        <f t="shared" si="414"/>
        <v>-1.714105534181698E-2</v>
      </c>
      <c r="AF1321" s="13">
        <v>172.675522</v>
      </c>
      <c r="AG1321" s="14">
        <f t="shared" si="415"/>
        <v>-1.4613273786461822E-2</v>
      </c>
      <c r="AH1321" s="13">
        <v>34.263897</v>
      </c>
      <c r="AI1321" s="14">
        <f t="shared" si="416"/>
        <v>1.1305767789519416E-2</v>
      </c>
      <c r="AJ1321" s="13">
        <v>151.59841900000001</v>
      </c>
      <c r="AK1321" s="14">
        <f t="shared" si="417"/>
        <v>1.1014476005259954E-3</v>
      </c>
      <c r="AL1321" s="13">
        <v>63.57</v>
      </c>
      <c r="AM1321" s="14">
        <f t="shared" si="418"/>
        <v>1.6957319371534663E-2</v>
      </c>
      <c r="AN1321" s="13">
        <v>246.66558800000001</v>
      </c>
      <c r="AO1321" s="14">
        <f t="shared" si="419"/>
        <v>9.8908266667829814E-3</v>
      </c>
    </row>
    <row r="1322" spans="1:41" x14ac:dyDescent="0.2">
      <c r="A1322" s="50">
        <v>45174</v>
      </c>
      <c r="B1322" s="49">
        <v>188.952698</v>
      </c>
      <c r="C1322" s="14">
        <f t="shared" si="400"/>
        <v>1.2667021963339575E-3</v>
      </c>
      <c r="D1322" s="13">
        <v>137.270004</v>
      </c>
      <c r="E1322" s="14">
        <f t="shared" si="401"/>
        <v>-6.1540039876195607E-3</v>
      </c>
      <c r="F1322" s="13">
        <v>360.47000100000002</v>
      </c>
      <c r="G1322" s="14">
        <f t="shared" si="402"/>
        <v>-5.4902335413896663E-3</v>
      </c>
      <c r="H1322" s="13">
        <v>43.654330999999999</v>
      </c>
      <c r="I1322" s="14">
        <f t="shared" si="403"/>
        <v>-2.5584909684923662E-2</v>
      </c>
      <c r="J1322" s="13">
        <v>55.953335000000003</v>
      </c>
      <c r="K1322" s="14">
        <f t="shared" si="404"/>
        <v>-1.0027724117912418E-2</v>
      </c>
      <c r="L1322" s="13">
        <v>80.926254</v>
      </c>
      <c r="M1322" s="14">
        <f t="shared" si="405"/>
        <v>-5.5120262424258604E-3</v>
      </c>
      <c r="N1322" s="13">
        <v>135.770004</v>
      </c>
      <c r="O1322" s="14">
        <f t="shared" si="406"/>
        <v>8.1085063214358932E-4</v>
      </c>
      <c r="P1322" s="13">
        <v>321.42346199999997</v>
      </c>
      <c r="Q1322" s="14">
        <f t="shared" si="407"/>
        <v>-1.5912051884947154E-2</v>
      </c>
      <c r="R1322" s="13">
        <v>36.335166999999998</v>
      </c>
      <c r="S1322" s="14">
        <f t="shared" si="408"/>
        <v>2.7315236009792798E-3</v>
      </c>
      <c r="T1322" s="13">
        <v>156.933716</v>
      </c>
      <c r="U1322" s="14">
        <f t="shared" si="409"/>
        <v>1.2461081410917174E-3</v>
      </c>
      <c r="V1322" s="13">
        <v>57.436584000000003</v>
      </c>
      <c r="W1322" s="14">
        <f t="shared" si="410"/>
        <v>-8.2617195506066166E-3</v>
      </c>
      <c r="X1322" s="13">
        <v>409.690247</v>
      </c>
      <c r="Y1322" s="14">
        <f t="shared" si="411"/>
        <v>-9.7938337574808854E-3</v>
      </c>
      <c r="Z1322" s="13">
        <v>105.346169</v>
      </c>
      <c r="AA1322" s="14">
        <f t="shared" si="412"/>
        <v>-2.1212594920164141E-2</v>
      </c>
      <c r="AB1322" s="13">
        <v>331.66168199999998</v>
      </c>
      <c r="AC1322" s="14">
        <f t="shared" si="413"/>
        <v>1.4878466364908416E-2</v>
      </c>
      <c r="AD1322" s="13">
        <v>485.37460299999998</v>
      </c>
      <c r="AE1322" s="14">
        <f t="shared" si="414"/>
        <v>8.0405225196300556E-4</v>
      </c>
      <c r="AF1322" s="13">
        <v>171.533005</v>
      </c>
      <c r="AG1322" s="14">
        <f t="shared" si="415"/>
        <v>-6.6165544876708449E-3</v>
      </c>
      <c r="AH1322" s="13">
        <v>33.880848</v>
      </c>
      <c r="AI1322" s="14">
        <f t="shared" si="416"/>
        <v>-1.1179376356402204E-2</v>
      </c>
      <c r="AJ1322" s="13">
        <v>149.567429</v>
      </c>
      <c r="AK1322" s="14">
        <f t="shared" si="417"/>
        <v>-1.3397171378152661E-2</v>
      </c>
      <c r="AL1322" s="13">
        <v>63.740001999999997</v>
      </c>
      <c r="AM1322" s="14">
        <f t="shared" si="418"/>
        <v>2.6742488595248304E-3</v>
      </c>
      <c r="AN1322" s="13">
        <v>243.91172800000001</v>
      </c>
      <c r="AO1322" s="14">
        <f t="shared" si="419"/>
        <v>-1.1164346118681112E-2</v>
      </c>
    </row>
    <row r="1323" spans="1:41" x14ac:dyDescent="0.2">
      <c r="A1323" s="50">
        <v>45175</v>
      </c>
      <c r="B1323" s="49">
        <v>182.189438</v>
      </c>
      <c r="C1323" s="14">
        <f t="shared" si="400"/>
        <v>-3.5793402643025551E-2</v>
      </c>
      <c r="D1323" s="13">
        <v>135.36000100000001</v>
      </c>
      <c r="E1323" s="14">
        <f t="shared" si="401"/>
        <v>-1.3914205174788141E-2</v>
      </c>
      <c r="F1323" s="13">
        <v>361.67001299999998</v>
      </c>
      <c r="G1323" s="14">
        <f t="shared" si="402"/>
        <v>3.3290204362941278E-3</v>
      </c>
      <c r="H1323" s="13">
        <v>44.016807999999997</v>
      </c>
      <c r="I1323" s="14">
        <f t="shared" si="403"/>
        <v>8.3033456634578062E-3</v>
      </c>
      <c r="J1323" s="13">
        <v>55.855618</v>
      </c>
      <c r="K1323" s="14">
        <f t="shared" si="404"/>
        <v>-1.7464017113546504E-3</v>
      </c>
      <c r="L1323" s="13">
        <v>80.716942000000003</v>
      </c>
      <c r="M1323" s="14">
        <f t="shared" si="405"/>
        <v>-2.5864535877317962E-3</v>
      </c>
      <c r="N1323" s="13">
        <v>134.46000699999999</v>
      </c>
      <c r="O1323" s="14">
        <f t="shared" si="406"/>
        <v>-9.6486481653194067E-3</v>
      </c>
      <c r="P1323" s="13">
        <v>319.67797899999999</v>
      </c>
      <c r="Q1323" s="14">
        <f t="shared" si="407"/>
        <v>-5.4304778784318719E-3</v>
      </c>
      <c r="R1323" s="13">
        <v>36.602406000000002</v>
      </c>
      <c r="S1323" s="14">
        <f t="shared" si="408"/>
        <v>7.3548306520787587E-3</v>
      </c>
      <c r="T1323" s="13">
        <v>154.32598899999999</v>
      </c>
      <c r="U1323" s="14">
        <f t="shared" si="409"/>
        <v>-1.6616741554759451E-2</v>
      </c>
      <c r="V1323" s="13">
        <v>57.397525999999999</v>
      </c>
      <c r="W1323" s="14">
        <f t="shared" si="410"/>
        <v>-6.8001954990926095E-4</v>
      </c>
      <c r="X1323" s="13">
        <v>411.36285400000003</v>
      </c>
      <c r="Y1323" s="14">
        <f t="shared" si="411"/>
        <v>4.0826136629998899E-3</v>
      </c>
      <c r="Z1323" s="13">
        <v>104.346695</v>
      </c>
      <c r="AA1323" s="14">
        <f t="shared" si="412"/>
        <v>-9.4875210886881112E-3</v>
      </c>
      <c r="AB1323" s="13">
        <v>330.995544</v>
      </c>
      <c r="AC1323" s="14">
        <f t="shared" si="413"/>
        <v>-2.0084864672428315E-3</v>
      </c>
      <c r="AD1323" s="13">
        <v>470.546539</v>
      </c>
      <c r="AE1323" s="14">
        <f t="shared" si="414"/>
        <v>-3.0549731915000877E-2</v>
      </c>
      <c r="AF1323" s="13">
        <v>172.09442100000001</v>
      </c>
      <c r="AG1323" s="14">
        <f t="shared" si="415"/>
        <v>3.2729328096363641E-3</v>
      </c>
      <c r="AH1323" s="13">
        <v>32.913643</v>
      </c>
      <c r="AI1323" s="14">
        <f t="shared" si="416"/>
        <v>-2.8547248876415354E-2</v>
      </c>
      <c r="AJ1323" s="13">
        <v>149.27307099999999</v>
      </c>
      <c r="AK1323" s="14">
        <f t="shared" si="417"/>
        <v>-1.9680621774946783E-3</v>
      </c>
      <c r="AL1323" s="13">
        <v>62.799999</v>
      </c>
      <c r="AM1323" s="14">
        <f t="shared" si="418"/>
        <v>-1.4747457962112964E-2</v>
      </c>
      <c r="AN1323" s="13">
        <v>244.72695899999999</v>
      </c>
      <c r="AO1323" s="14">
        <f t="shared" si="419"/>
        <v>3.3423198084185923E-3</v>
      </c>
    </row>
    <row r="1324" spans="1:41" x14ac:dyDescent="0.2">
      <c r="A1324" s="50">
        <v>45176</v>
      </c>
      <c r="B1324" s="49">
        <v>176.86051900000001</v>
      </c>
      <c r="C1324" s="14">
        <f t="shared" si="400"/>
        <v>-2.924933002976815E-2</v>
      </c>
      <c r="D1324" s="13">
        <v>137.85000600000001</v>
      </c>
      <c r="E1324" s="14">
        <f t="shared" si="401"/>
        <v>1.839542687355622E-2</v>
      </c>
      <c r="F1324" s="13">
        <v>361.79998799999998</v>
      </c>
      <c r="G1324" s="14">
        <f t="shared" si="402"/>
        <v>3.593745550587446E-4</v>
      </c>
      <c r="H1324" s="13">
        <v>43.928637999999999</v>
      </c>
      <c r="I1324" s="14">
        <f t="shared" si="403"/>
        <v>-2.0030984527545925E-3</v>
      </c>
      <c r="J1324" s="13">
        <v>55.494064000000002</v>
      </c>
      <c r="K1324" s="14">
        <f t="shared" si="404"/>
        <v>-6.4730104678100142E-3</v>
      </c>
      <c r="L1324" s="13">
        <v>80.308266000000003</v>
      </c>
      <c r="M1324" s="14">
        <f t="shared" si="405"/>
        <v>-5.0630758533939391E-3</v>
      </c>
      <c r="N1324" s="13">
        <v>135.259995</v>
      </c>
      <c r="O1324" s="14">
        <f t="shared" si="406"/>
        <v>5.9496352696160049E-3</v>
      </c>
      <c r="P1324" s="13">
        <v>322.05105600000002</v>
      </c>
      <c r="Q1324" s="14">
        <f t="shared" si="407"/>
        <v>7.4233358438493546E-3</v>
      </c>
      <c r="R1324" s="13">
        <v>37.790157000000001</v>
      </c>
      <c r="S1324" s="14">
        <f t="shared" si="408"/>
        <v>3.2450079920975705E-2</v>
      </c>
      <c r="T1324" s="13">
        <v>156.29890399999999</v>
      </c>
      <c r="U1324" s="14">
        <f t="shared" si="409"/>
        <v>1.278407488449651E-2</v>
      </c>
      <c r="V1324" s="13">
        <v>56.958114999999999</v>
      </c>
      <c r="W1324" s="14">
        <f t="shared" si="410"/>
        <v>-7.6555738656749472E-3</v>
      </c>
      <c r="X1324" s="13">
        <v>412.796539</v>
      </c>
      <c r="Y1324" s="14">
        <f t="shared" si="411"/>
        <v>3.4852077334137643E-3</v>
      </c>
      <c r="Z1324" s="13">
        <v>105.767509</v>
      </c>
      <c r="AA1324" s="14">
        <f t="shared" si="412"/>
        <v>1.3616281761487548E-2</v>
      </c>
      <c r="AB1324" s="13">
        <v>328.042328</v>
      </c>
      <c r="AC1324" s="14">
        <f t="shared" si="413"/>
        <v>-8.9222228320995356E-3</v>
      </c>
      <c r="AD1324" s="13">
        <v>462.34765599999997</v>
      </c>
      <c r="AE1324" s="14">
        <f t="shared" si="414"/>
        <v>-1.742417023706988E-2</v>
      </c>
      <c r="AF1324" s="13">
        <v>173.739227</v>
      </c>
      <c r="AG1324" s="14">
        <f t="shared" si="415"/>
        <v>9.5575788595725353E-3</v>
      </c>
      <c r="AH1324" s="13">
        <v>32.827457000000003</v>
      </c>
      <c r="AI1324" s="14">
        <f t="shared" si="416"/>
        <v>-2.6185493960665385E-3</v>
      </c>
      <c r="AJ1324" s="13">
        <v>150.69575499999999</v>
      </c>
      <c r="AK1324" s="14">
        <f t="shared" si="417"/>
        <v>9.5307478466761797E-3</v>
      </c>
      <c r="AL1324" s="13">
        <v>61.650002000000001</v>
      </c>
      <c r="AM1324" s="14">
        <f t="shared" si="418"/>
        <v>-1.831205443172057E-2</v>
      </c>
      <c r="AN1324" s="13">
        <v>245.70124799999999</v>
      </c>
      <c r="AO1324" s="14">
        <f t="shared" si="419"/>
        <v>3.981126574616578E-3</v>
      </c>
    </row>
    <row r="1325" spans="1:41" x14ac:dyDescent="0.2">
      <c r="A1325" s="50">
        <v>45177</v>
      </c>
      <c r="B1325" s="49">
        <v>177.478058</v>
      </c>
      <c r="C1325" s="14">
        <f t="shared" si="400"/>
        <v>3.4916724404727706E-3</v>
      </c>
      <c r="D1325" s="13">
        <v>138.229996</v>
      </c>
      <c r="E1325" s="14">
        <f t="shared" si="401"/>
        <v>2.7565468513652824E-3</v>
      </c>
      <c r="F1325" s="13">
        <v>363.14999399999999</v>
      </c>
      <c r="G1325" s="14">
        <f t="shared" si="402"/>
        <v>3.7313599910899775E-3</v>
      </c>
      <c r="H1325" s="13">
        <v>44.114776999999997</v>
      </c>
      <c r="I1325" s="14">
        <f t="shared" si="403"/>
        <v>4.2373041476950757E-3</v>
      </c>
      <c r="J1325" s="13">
        <v>55.376801</v>
      </c>
      <c r="K1325" s="14">
        <f t="shared" si="404"/>
        <v>-2.113072850458364E-3</v>
      </c>
      <c r="L1325" s="13">
        <v>81.314987000000002</v>
      </c>
      <c r="M1325" s="14">
        <f t="shared" si="405"/>
        <v>1.2535708341654406E-2</v>
      </c>
      <c r="N1325" s="13">
        <v>136.38000500000001</v>
      </c>
      <c r="O1325" s="14">
        <f t="shared" si="406"/>
        <v>8.2804231953432783E-3</v>
      </c>
      <c r="P1325" s="13">
        <v>322.33544899999998</v>
      </c>
      <c r="Q1325" s="14">
        <f t="shared" si="407"/>
        <v>8.8306805614069006E-4</v>
      </c>
      <c r="R1325" s="13">
        <v>37.621890999999998</v>
      </c>
      <c r="S1325" s="14">
        <f t="shared" si="408"/>
        <v>-4.4526409350457152E-3</v>
      </c>
      <c r="T1325" s="13">
        <v>156.81652800000001</v>
      </c>
      <c r="U1325" s="14">
        <f t="shared" si="409"/>
        <v>3.311757067727239E-3</v>
      </c>
      <c r="V1325" s="13">
        <v>56.958114999999999</v>
      </c>
      <c r="W1325" s="14">
        <f t="shared" si="410"/>
        <v>0</v>
      </c>
      <c r="X1325" s="13">
        <v>413.01559400000002</v>
      </c>
      <c r="Y1325" s="14">
        <f t="shared" si="411"/>
        <v>5.3066094141840381E-4</v>
      </c>
      <c r="Z1325" s="13">
        <v>106.855171</v>
      </c>
      <c r="AA1325" s="14">
        <f t="shared" si="412"/>
        <v>1.0283517218884208E-2</v>
      </c>
      <c r="AB1325" s="13">
        <v>332.37762500000002</v>
      </c>
      <c r="AC1325" s="14">
        <f t="shared" si="413"/>
        <v>1.3215663437189162E-2</v>
      </c>
      <c r="AD1325" s="13">
        <v>455.658569</v>
      </c>
      <c r="AE1325" s="14">
        <f t="shared" si="414"/>
        <v>-1.4467656347326607E-2</v>
      </c>
      <c r="AF1325" s="13">
        <v>173.61119099999999</v>
      </c>
      <c r="AG1325" s="14">
        <f t="shared" si="415"/>
        <v>-7.3694353434650139E-4</v>
      </c>
      <c r="AH1325" s="13">
        <v>32.798729000000002</v>
      </c>
      <c r="AI1325" s="14">
        <f t="shared" si="416"/>
        <v>-8.7512109146925532E-4</v>
      </c>
      <c r="AJ1325" s="13">
        <v>150.04818700000001</v>
      </c>
      <c r="AK1325" s="14">
        <f t="shared" si="417"/>
        <v>-4.2971880661135664E-3</v>
      </c>
      <c r="AL1325" s="13">
        <v>60.98</v>
      </c>
      <c r="AM1325" s="14">
        <f t="shared" si="418"/>
        <v>-1.0867834197312853E-2</v>
      </c>
      <c r="AN1325" s="13">
        <v>245.85037199999999</v>
      </c>
      <c r="AO1325" s="14">
        <f t="shared" si="419"/>
        <v>6.0693220410512616E-4</v>
      </c>
    </row>
    <row r="1326" spans="1:41" x14ac:dyDescent="0.2">
      <c r="A1326" s="50">
        <v>45180</v>
      </c>
      <c r="B1326" s="49">
        <v>178.653412</v>
      </c>
      <c r="C1326" s="14">
        <f t="shared" si="400"/>
        <v>6.6225313328591717E-3</v>
      </c>
      <c r="D1326" s="13">
        <v>143.10000600000001</v>
      </c>
      <c r="E1326" s="14">
        <f t="shared" si="401"/>
        <v>3.5231209874302616E-2</v>
      </c>
      <c r="F1326" s="13">
        <v>365.51998900000001</v>
      </c>
      <c r="G1326" s="14">
        <f t="shared" si="402"/>
        <v>6.5262151704730265E-3</v>
      </c>
      <c r="H1326" s="13">
        <v>44.340096000000003</v>
      </c>
      <c r="I1326" s="14">
        <f t="shared" si="403"/>
        <v>5.1075629374712772E-3</v>
      </c>
      <c r="J1326" s="13">
        <v>55.542923000000002</v>
      </c>
      <c r="K1326" s="14">
        <f t="shared" si="404"/>
        <v>2.9998482577568986E-3</v>
      </c>
      <c r="L1326" s="13">
        <v>82.251930000000002</v>
      </c>
      <c r="M1326" s="14">
        <f t="shared" si="405"/>
        <v>1.1522390085360268E-2</v>
      </c>
      <c r="N1326" s="13">
        <v>136.91999799999999</v>
      </c>
      <c r="O1326" s="14">
        <f t="shared" si="406"/>
        <v>3.9594733846797237E-3</v>
      </c>
      <c r="P1326" s="13">
        <v>322.00201399999997</v>
      </c>
      <c r="Q1326" s="14">
        <f t="shared" si="407"/>
        <v>-1.0344347822569544E-3</v>
      </c>
      <c r="R1326" s="13">
        <v>38.195968999999998</v>
      </c>
      <c r="S1326" s="14">
        <f t="shared" si="408"/>
        <v>1.5259147925339445E-2</v>
      </c>
      <c r="T1326" s="13">
        <v>158.867569</v>
      </c>
      <c r="U1326" s="14">
        <f t="shared" si="409"/>
        <v>1.307923996378757E-2</v>
      </c>
      <c r="V1326" s="13">
        <v>57.495178000000003</v>
      </c>
      <c r="W1326" s="14">
        <f t="shared" si="410"/>
        <v>9.4290866191761857E-3</v>
      </c>
      <c r="X1326" s="13">
        <v>414.85742199999999</v>
      </c>
      <c r="Y1326" s="14">
        <f t="shared" si="411"/>
        <v>4.4594635814161343E-3</v>
      </c>
      <c r="Z1326" s="13">
        <v>106.41422300000001</v>
      </c>
      <c r="AA1326" s="14">
        <f t="shared" si="412"/>
        <v>-4.1265948654931606E-3</v>
      </c>
      <c r="AB1326" s="13">
        <v>336.02685500000001</v>
      </c>
      <c r="AC1326" s="14">
        <f t="shared" si="413"/>
        <v>1.0979168648912463E-2</v>
      </c>
      <c r="AD1326" s="13">
        <v>451.71911599999999</v>
      </c>
      <c r="AE1326" s="14">
        <f t="shared" si="414"/>
        <v>-8.6456247462779467E-3</v>
      </c>
      <c r="AF1326" s="13">
        <v>176.231064</v>
      </c>
      <c r="AG1326" s="14">
        <f t="shared" si="415"/>
        <v>1.5090461535973265E-2</v>
      </c>
      <c r="AH1326" s="13">
        <v>32.501865000000002</v>
      </c>
      <c r="AI1326" s="14">
        <f t="shared" si="416"/>
        <v>-9.0510824367614484E-3</v>
      </c>
      <c r="AJ1326" s="13">
        <v>151.83389299999999</v>
      </c>
      <c r="AK1326" s="14">
        <f t="shared" si="417"/>
        <v>1.1900883547496521E-2</v>
      </c>
      <c r="AL1326" s="13">
        <v>61.93</v>
      </c>
      <c r="AM1326" s="14">
        <f t="shared" si="418"/>
        <v>1.5578878320760881E-2</v>
      </c>
      <c r="AN1326" s="13">
        <v>245.78079199999999</v>
      </c>
      <c r="AO1326" s="14">
        <f t="shared" si="419"/>
        <v>-2.8301767222871366E-4</v>
      </c>
    </row>
    <row r="1327" spans="1:41" x14ac:dyDescent="0.2">
      <c r="A1327" s="50">
        <v>45181</v>
      </c>
      <c r="B1327" s="49">
        <v>175.60548399999999</v>
      </c>
      <c r="C1327" s="14">
        <f t="shared" si="400"/>
        <v>-1.7060564172152626E-2</v>
      </c>
      <c r="D1327" s="13">
        <v>141.229996</v>
      </c>
      <c r="E1327" s="14">
        <f t="shared" si="401"/>
        <v>-1.3067854099181542E-2</v>
      </c>
      <c r="F1327" s="13">
        <v>367.77999899999998</v>
      </c>
      <c r="G1327" s="14">
        <f t="shared" si="402"/>
        <v>6.1829997483393573E-3</v>
      </c>
      <c r="H1327" s="13">
        <v>44.271523000000002</v>
      </c>
      <c r="I1327" s="14">
        <f t="shared" si="403"/>
        <v>-1.5465234897100721E-3</v>
      </c>
      <c r="J1327" s="13">
        <v>55.103191000000002</v>
      </c>
      <c r="K1327" s="14">
        <f t="shared" si="404"/>
        <v>-7.9169762095523399E-3</v>
      </c>
      <c r="L1327" s="13">
        <v>83.408164999999997</v>
      </c>
      <c r="M1327" s="14">
        <f t="shared" si="405"/>
        <v>1.4057238535314598E-2</v>
      </c>
      <c r="N1327" s="13">
        <v>135.33999600000001</v>
      </c>
      <c r="O1327" s="14">
        <f t="shared" si="406"/>
        <v>-1.1539599934846434E-2</v>
      </c>
      <c r="P1327" s="13">
        <v>319.95254499999999</v>
      </c>
      <c r="Q1327" s="14">
        <f t="shared" si="407"/>
        <v>-6.3647707495394501E-3</v>
      </c>
      <c r="R1327" s="13">
        <v>38.463211000000001</v>
      </c>
      <c r="S1327" s="14">
        <f t="shared" si="408"/>
        <v>6.9966021807170709E-3</v>
      </c>
      <c r="T1327" s="13">
        <v>159.76612900000001</v>
      </c>
      <c r="U1327" s="14">
        <f t="shared" si="409"/>
        <v>5.6560316599292282E-3</v>
      </c>
      <c r="V1327" s="13">
        <v>56.928818</v>
      </c>
      <c r="W1327" s="14">
        <f t="shared" si="410"/>
        <v>-9.8505652073987982E-3</v>
      </c>
      <c r="X1327" s="13">
        <v>414.43927000000002</v>
      </c>
      <c r="Y1327" s="14">
        <f t="shared" si="411"/>
        <v>-1.0079414705517209E-3</v>
      </c>
      <c r="Z1327" s="13">
        <v>106.82577499999999</v>
      </c>
      <c r="AA1327" s="14">
        <f t="shared" si="412"/>
        <v>3.8674529437665583E-3</v>
      </c>
      <c r="AB1327" s="13">
        <v>329.89178500000003</v>
      </c>
      <c r="AC1327" s="14">
        <f t="shared" si="413"/>
        <v>-1.8257677649008097E-2</v>
      </c>
      <c r="AD1327" s="13">
        <v>448.63949600000001</v>
      </c>
      <c r="AE1327" s="14">
        <f t="shared" si="414"/>
        <v>-6.8175551817912794E-3</v>
      </c>
      <c r="AF1327" s="13">
        <v>175.58102400000001</v>
      </c>
      <c r="AG1327" s="14">
        <f t="shared" si="415"/>
        <v>-3.6885665060728545E-3</v>
      </c>
      <c r="AH1327" s="13">
        <v>32.702964999999999</v>
      </c>
      <c r="AI1327" s="14">
        <f t="shared" si="416"/>
        <v>6.1873372497238677E-3</v>
      </c>
      <c r="AJ1327" s="13">
        <v>149.16514599999999</v>
      </c>
      <c r="AK1327" s="14">
        <f t="shared" si="417"/>
        <v>-1.7576754091393809E-2</v>
      </c>
      <c r="AL1327" s="13">
        <v>62.810001</v>
      </c>
      <c r="AM1327" s="14">
        <f t="shared" si="418"/>
        <v>1.4209607621508136E-2</v>
      </c>
      <c r="AN1327" s="13">
        <v>245.860321</v>
      </c>
      <c r="AO1327" s="14">
        <f t="shared" si="419"/>
        <v>3.2357695388984808E-4</v>
      </c>
    </row>
    <row r="1328" spans="1:41" x14ac:dyDescent="0.2">
      <c r="A1328" s="50">
        <v>45182</v>
      </c>
      <c r="B1328" s="49">
        <v>173.52371199999999</v>
      </c>
      <c r="C1328" s="14">
        <f t="shared" si="400"/>
        <v>-1.1854823394923164E-2</v>
      </c>
      <c r="D1328" s="13">
        <v>144.85000600000001</v>
      </c>
      <c r="E1328" s="14">
        <f t="shared" si="401"/>
        <v>2.5632019418877716E-2</v>
      </c>
      <c r="F1328" s="13">
        <v>367.82000699999998</v>
      </c>
      <c r="G1328" s="14">
        <f t="shared" si="402"/>
        <v>1.0878242457112997E-4</v>
      </c>
      <c r="H1328" s="13">
        <v>44.271523000000002</v>
      </c>
      <c r="I1328" s="14">
        <f t="shared" si="403"/>
        <v>0</v>
      </c>
      <c r="J1328" s="13">
        <v>54.995700999999997</v>
      </c>
      <c r="K1328" s="14">
        <f t="shared" si="404"/>
        <v>-1.9507037260330096E-3</v>
      </c>
      <c r="L1328" s="13">
        <v>83.208816999999996</v>
      </c>
      <c r="M1328" s="14">
        <f t="shared" si="405"/>
        <v>-2.3900298010393062E-3</v>
      </c>
      <c r="N1328" s="13">
        <v>136.71000699999999</v>
      </c>
      <c r="O1328" s="14">
        <f t="shared" si="406"/>
        <v>1.0122735632414059E-2</v>
      </c>
      <c r="P1328" s="13">
        <v>319.56033300000001</v>
      </c>
      <c r="Q1328" s="14">
        <f t="shared" si="407"/>
        <v>-1.2258442888771759E-3</v>
      </c>
      <c r="R1328" s="13">
        <v>38.314743</v>
      </c>
      <c r="S1328" s="14">
        <f t="shared" si="408"/>
        <v>-3.8600001440337595E-3</v>
      </c>
      <c r="T1328" s="13">
        <v>160.16658000000001</v>
      </c>
      <c r="U1328" s="14">
        <f t="shared" si="409"/>
        <v>2.5064824597458291E-3</v>
      </c>
      <c r="V1328" s="13">
        <v>57.065520999999997</v>
      </c>
      <c r="W1328" s="14">
        <f t="shared" si="410"/>
        <v>2.4012970021614066E-3</v>
      </c>
      <c r="X1328" s="13">
        <v>414.46911599999999</v>
      </c>
      <c r="Y1328" s="14">
        <f t="shared" si="411"/>
        <v>7.2015376342049464E-5</v>
      </c>
      <c r="Z1328" s="13">
        <v>105.640129</v>
      </c>
      <c r="AA1328" s="14">
        <f t="shared" si="412"/>
        <v>-1.1098875716090029E-2</v>
      </c>
      <c r="AB1328" s="13">
        <v>334.157532</v>
      </c>
      <c r="AC1328" s="14">
        <f t="shared" si="413"/>
        <v>1.2930746365811929E-2</v>
      </c>
      <c r="AD1328" s="13">
        <v>454.78869600000002</v>
      </c>
      <c r="AE1328" s="14">
        <f t="shared" si="414"/>
        <v>1.3706327808463925E-2</v>
      </c>
      <c r="AF1328" s="13">
        <v>176.969742</v>
      </c>
      <c r="AG1328" s="14">
        <f t="shared" si="415"/>
        <v>7.9092715622843812E-3</v>
      </c>
      <c r="AH1328" s="13">
        <v>32.635933000000001</v>
      </c>
      <c r="AI1328" s="14">
        <f t="shared" si="416"/>
        <v>-2.0497224028462879E-3</v>
      </c>
      <c r="AJ1328" s="13">
        <v>150.20517000000001</v>
      </c>
      <c r="AK1328" s="14">
        <f t="shared" si="417"/>
        <v>6.9722990114595707E-3</v>
      </c>
      <c r="AL1328" s="13">
        <v>62.84</v>
      </c>
      <c r="AM1328" s="14">
        <f t="shared" si="418"/>
        <v>4.7761502184995308E-4</v>
      </c>
      <c r="AN1328" s="13">
        <v>246.38722200000001</v>
      </c>
      <c r="AO1328" s="14">
        <f t="shared" si="419"/>
        <v>2.1430908324568954E-3</v>
      </c>
    </row>
    <row r="1329" spans="1:41" x14ac:dyDescent="0.2">
      <c r="A1329" s="50">
        <v>45183</v>
      </c>
      <c r="B1329" s="49">
        <v>175.047684</v>
      </c>
      <c r="C1329" s="14">
        <f t="shared" si="400"/>
        <v>8.7824999963117545E-3</v>
      </c>
      <c r="D1329" s="13">
        <v>144.720001</v>
      </c>
      <c r="E1329" s="14">
        <f t="shared" si="401"/>
        <v>-8.9751463317166991E-4</v>
      </c>
      <c r="F1329" s="13">
        <v>369.5</v>
      </c>
      <c r="G1329" s="14">
        <f t="shared" si="402"/>
        <v>4.5674323528572813E-3</v>
      </c>
      <c r="H1329" s="13">
        <v>45.035671000000001</v>
      </c>
      <c r="I1329" s="14">
        <f t="shared" si="403"/>
        <v>1.7260485933587644E-2</v>
      </c>
      <c r="J1329" s="13">
        <v>55.083644999999997</v>
      </c>
      <c r="K1329" s="14">
        <f t="shared" si="404"/>
        <v>1.599106810185047E-3</v>
      </c>
      <c r="L1329" s="13">
        <v>84.205566000000005</v>
      </c>
      <c r="M1329" s="14">
        <f t="shared" si="405"/>
        <v>1.1978886804748123E-2</v>
      </c>
      <c r="N1329" s="13">
        <v>138.10000600000001</v>
      </c>
      <c r="O1329" s="14">
        <f t="shared" si="406"/>
        <v>1.0167500027997267E-2</v>
      </c>
      <c r="P1329" s="13">
        <v>323.23761000000002</v>
      </c>
      <c r="Q1329" s="14">
        <f t="shared" si="407"/>
        <v>1.1507301189350061E-2</v>
      </c>
      <c r="R1329" s="13">
        <v>38.275149999999996</v>
      </c>
      <c r="S1329" s="14">
        <f t="shared" si="408"/>
        <v>-1.033362014199124E-3</v>
      </c>
      <c r="T1329" s="13">
        <v>159.922394</v>
      </c>
      <c r="U1329" s="14">
        <f t="shared" si="409"/>
        <v>-1.5245752266173085E-3</v>
      </c>
      <c r="V1329" s="13">
        <v>57.537956000000001</v>
      </c>
      <c r="W1329" s="14">
        <f t="shared" si="410"/>
        <v>8.2788169059213601E-3</v>
      </c>
      <c r="X1329" s="13">
        <v>411.52218599999998</v>
      </c>
      <c r="Y1329" s="14">
        <f t="shared" si="411"/>
        <v>-7.1101316991735164E-3</v>
      </c>
      <c r="Z1329" s="13">
        <v>106.78452299999999</v>
      </c>
      <c r="AA1329" s="14">
        <f t="shared" si="412"/>
        <v>1.0832947771201473E-2</v>
      </c>
      <c r="AB1329" s="13">
        <v>336.78256199999998</v>
      </c>
      <c r="AC1329" s="14">
        <f t="shared" si="413"/>
        <v>7.8556661113955428E-3</v>
      </c>
      <c r="AD1329" s="13">
        <v>455.748535</v>
      </c>
      <c r="AE1329" s="14">
        <f t="shared" si="414"/>
        <v>2.1105163968280216E-3</v>
      </c>
      <c r="AF1329" s="13">
        <v>178.49636799999999</v>
      </c>
      <c r="AG1329" s="14">
        <f t="shared" si="415"/>
        <v>8.6264803392208655E-3</v>
      </c>
      <c r="AH1329" s="13">
        <v>32.702964999999999</v>
      </c>
      <c r="AI1329" s="14">
        <f t="shared" si="416"/>
        <v>2.0539323940884646E-3</v>
      </c>
      <c r="AJ1329" s="13">
        <v>151.85351600000001</v>
      </c>
      <c r="AK1329" s="14">
        <f t="shared" si="417"/>
        <v>1.0973963146541532E-2</v>
      </c>
      <c r="AL1329" s="13">
        <v>64.440002000000007</v>
      </c>
      <c r="AM1329" s="14">
        <f t="shared" si="418"/>
        <v>2.5461521323997482E-2</v>
      </c>
      <c r="AN1329" s="13">
        <v>240.09410099999999</v>
      </c>
      <c r="AO1329" s="14">
        <f t="shared" si="419"/>
        <v>-2.5541588353961031E-2</v>
      </c>
    </row>
    <row r="1330" spans="1:41" x14ac:dyDescent="0.2">
      <c r="A1330" s="50">
        <v>45184</v>
      </c>
      <c r="B1330" s="49">
        <v>174.32054099999999</v>
      </c>
      <c r="C1330" s="14">
        <f t="shared" si="400"/>
        <v>-4.153970983129418E-3</v>
      </c>
      <c r="D1330" s="13">
        <v>140.38999899999999</v>
      </c>
      <c r="E1330" s="14">
        <f t="shared" si="401"/>
        <v>-2.9919858831399582E-2</v>
      </c>
      <c r="F1330" s="13">
        <v>367.85998499999999</v>
      </c>
      <c r="G1330" s="14">
        <f t="shared" si="402"/>
        <v>-4.4384709066306316E-3</v>
      </c>
      <c r="H1330" s="13">
        <v>44.418480000000002</v>
      </c>
      <c r="I1330" s="14">
        <f t="shared" si="403"/>
        <v>-1.3704492156894843E-2</v>
      </c>
      <c r="J1330" s="13">
        <v>54.761177000000004</v>
      </c>
      <c r="K1330" s="14">
        <f t="shared" si="404"/>
        <v>-5.8541514454969468E-3</v>
      </c>
      <c r="L1330" s="13">
        <v>85.301993999999993</v>
      </c>
      <c r="M1330" s="14">
        <f t="shared" si="405"/>
        <v>1.3020849476862217E-2</v>
      </c>
      <c r="N1330" s="13">
        <v>137.39999399999999</v>
      </c>
      <c r="O1330" s="14">
        <f t="shared" si="406"/>
        <v>-5.068877404683203E-3</v>
      </c>
      <c r="P1330" s="13">
        <v>315.16717499999999</v>
      </c>
      <c r="Q1330" s="14">
        <f t="shared" si="407"/>
        <v>-2.4967499914381963E-2</v>
      </c>
      <c r="R1330" s="13">
        <v>37.493220999999998</v>
      </c>
      <c r="S1330" s="14">
        <f t="shared" si="408"/>
        <v>-2.0429155731590765E-2</v>
      </c>
      <c r="T1330" s="13">
        <v>157.68579099999999</v>
      </c>
      <c r="U1330" s="14">
        <f t="shared" si="409"/>
        <v>-1.398555226730791E-2</v>
      </c>
      <c r="V1330" s="13">
        <v>57.026153999999998</v>
      </c>
      <c r="W1330" s="14">
        <f t="shared" si="410"/>
        <v>-8.8950326980681282E-3</v>
      </c>
      <c r="X1330" s="13">
        <v>412.48791499999999</v>
      </c>
      <c r="Y1330" s="14">
        <f t="shared" si="411"/>
        <v>2.3467240232826203E-3</v>
      </c>
      <c r="Z1330" s="13">
        <v>106.074203</v>
      </c>
      <c r="AA1330" s="14">
        <f t="shared" si="412"/>
        <v>-6.6519002945772954E-3</v>
      </c>
      <c r="AB1330" s="13">
        <v>328.35055499999999</v>
      </c>
      <c r="AC1330" s="14">
        <f t="shared" si="413"/>
        <v>-2.5036946538817495E-2</v>
      </c>
      <c r="AD1330" s="13">
        <v>438.94079599999998</v>
      </c>
      <c r="AE1330" s="14">
        <f t="shared" si="414"/>
        <v>-3.6879414214683215E-2</v>
      </c>
      <c r="AF1330" s="13">
        <v>177.127319</v>
      </c>
      <c r="AG1330" s="14">
        <f t="shared" si="415"/>
        <v>-7.6698983589402747E-3</v>
      </c>
      <c r="AH1330" s="13">
        <v>32.626353999999999</v>
      </c>
      <c r="AI1330" s="14">
        <f t="shared" si="416"/>
        <v>-2.3426316237686873E-3</v>
      </c>
      <c r="AJ1330" s="13">
        <v>150.57801799999999</v>
      </c>
      <c r="AK1330" s="14">
        <f t="shared" si="417"/>
        <v>-8.3995289249675364E-3</v>
      </c>
      <c r="AL1330" s="13">
        <v>64.209998999999996</v>
      </c>
      <c r="AM1330" s="14">
        <f t="shared" si="418"/>
        <v>-3.5692581139276092E-3</v>
      </c>
      <c r="AN1330" s="13">
        <v>239.666595</v>
      </c>
      <c r="AO1330" s="14">
        <f t="shared" si="419"/>
        <v>-1.7805768580710923E-3</v>
      </c>
    </row>
    <row r="1331" spans="1:41" x14ac:dyDescent="0.2">
      <c r="A1331" s="50">
        <v>45187</v>
      </c>
      <c r="B1331" s="49">
        <v>177.26889</v>
      </c>
      <c r="C1331" s="14">
        <f t="shared" si="400"/>
        <v>1.6913376834919447E-2</v>
      </c>
      <c r="D1331" s="13">
        <v>139.979996</v>
      </c>
      <c r="E1331" s="14">
        <f t="shared" si="401"/>
        <v>-2.9204573183306826E-3</v>
      </c>
      <c r="F1331" s="13">
        <v>370.42999300000002</v>
      </c>
      <c r="G1331" s="14">
        <f t="shared" si="402"/>
        <v>6.9863755363335223E-3</v>
      </c>
      <c r="H1331" s="13">
        <v>44.712375999999999</v>
      </c>
      <c r="I1331" s="14">
        <f t="shared" si="403"/>
        <v>6.6165253741234942E-3</v>
      </c>
      <c r="J1331" s="13">
        <v>54.829582000000002</v>
      </c>
      <c r="K1331" s="14">
        <f t="shared" si="404"/>
        <v>1.2491513832875167E-3</v>
      </c>
      <c r="L1331" s="13">
        <v>84.743804999999995</v>
      </c>
      <c r="M1331" s="14">
        <f t="shared" si="405"/>
        <v>-6.5436805615587401E-3</v>
      </c>
      <c r="N1331" s="13">
        <v>138.21000699999999</v>
      </c>
      <c r="O1331" s="14">
        <f t="shared" si="406"/>
        <v>5.8952913782515104E-3</v>
      </c>
      <c r="P1331" s="13">
        <v>311.107483</v>
      </c>
      <c r="Q1331" s="14">
        <f t="shared" si="407"/>
        <v>-1.2881074940624737E-2</v>
      </c>
      <c r="R1331" s="13">
        <v>37.602097000000001</v>
      </c>
      <c r="S1331" s="14">
        <f t="shared" si="408"/>
        <v>2.9038849449611881E-3</v>
      </c>
      <c r="T1331" s="13">
        <v>158.68202199999999</v>
      </c>
      <c r="U1331" s="14">
        <f t="shared" si="409"/>
        <v>6.317823525392896E-3</v>
      </c>
      <c r="V1331" s="13">
        <v>57.380477999999997</v>
      </c>
      <c r="W1331" s="14">
        <f t="shared" si="410"/>
        <v>6.2133595753275372E-3</v>
      </c>
      <c r="X1331" s="13">
        <v>415.295502</v>
      </c>
      <c r="Y1331" s="14">
        <f t="shared" si="411"/>
        <v>6.8064709241240084E-3</v>
      </c>
      <c r="Z1331" s="13">
        <v>106.370171</v>
      </c>
      <c r="AA1331" s="14">
        <f t="shared" si="412"/>
        <v>2.7901977260200717E-3</v>
      </c>
      <c r="AB1331" s="13">
        <v>327.197113</v>
      </c>
      <c r="AC1331" s="14">
        <f t="shared" si="413"/>
        <v>-3.5128370652517393E-3</v>
      </c>
      <c r="AD1331" s="13">
        <v>439.600708</v>
      </c>
      <c r="AE1331" s="14">
        <f t="shared" si="414"/>
        <v>1.5034191535936436E-3</v>
      </c>
      <c r="AF1331" s="13">
        <v>176.674286</v>
      </c>
      <c r="AG1331" s="14">
        <f t="shared" si="415"/>
        <v>-2.557668701573923E-3</v>
      </c>
      <c r="AH1331" s="13">
        <v>32.214576999999998</v>
      </c>
      <c r="AI1331" s="14">
        <f t="shared" si="416"/>
        <v>-1.2620993445973228E-2</v>
      </c>
      <c r="AJ1331" s="13">
        <v>151.14707899999999</v>
      </c>
      <c r="AK1331" s="14">
        <f t="shared" si="417"/>
        <v>3.7791771173398825E-3</v>
      </c>
      <c r="AL1331" s="13">
        <v>62.939999</v>
      </c>
      <c r="AM1331" s="14">
        <f t="shared" si="418"/>
        <v>-1.9778850954350502E-2</v>
      </c>
      <c r="AN1331" s="13">
        <v>243.235703</v>
      </c>
      <c r="AO1331" s="14">
        <f t="shared" si="419"/>
        <v>1.4891971073398791E-2</v>
      </c>
    </row>
    <row r="1332" spans="1:41" x14ac:dyDescent="0.2">
      <c r="A1332" s="50">
        <v>45188</v>
      </c>
      <c r="B1332" s="49">
        <v>178.364563</v>
      </c>
      <c r="C1332" s="14">
        <f t="shared" si="400"/>
        <v>6.1808532788805159E-3</v>
      </c>
      <c r="D1332" s="13">
        <v>137.63000500000001</v>
      </c>
      <c r="E1332" s="14">
        <f t="shared" si="401"/>
        <v>-1.6788048772340192E-2</v>
      </c>
      <c r="F1332" s="13">
        <v>370.48001099999999</v>
      </c>
      <c r="G1332" s="14">
        <f t="shared" si="402"/>
        <v>1.3502686322697244E-4</v>
      </c>
      <c r="H1332" s="13">
        <v>44.800548999999997</v>
      </c>
      <c r="I1332" s="14">
        <f t="shared" si="403"/>
        <v>1.9720043506521456E-3</v>
      </c>
      <c r="J1332" s="13">
        <v>54.565742</v>
      </c>
      <c r="K1332" s="14">
        <f t="shared" si="404"/>
        <v>-4.8120009377420336E-3</v>
      </c>
      <c r="L1332" s="13">
        <v>81.673820000000006</v>
      </c>
      <c r="M1332" s="14">
        <f t="shared" si="405"/>
        <v>-3.6226659872069522E-2</v>
      </c>
      <c r="N1332" s="13">
        <v>138.03999300000001</v>
      </c>
      <c r="O1332" s="14">
        <f t="shared" si="406"/>
        <v>-1.2301135329512158E-3</v>
      </c>
      <c r="P1332" s="13">
        <v>308.50885</v>
      </c>
      <c r="Q1332" s="14">
        <f t="shared" si="407"/>
        <v>-8.3528463376755235E-3</v>
      </c>
      <c r="R1332" s="13">
        <v>35.968941000000001</v>
      </c>
      <c r="S1332" s="14">
        <f t="shared" si="408"/>
        <v>-4.343257770969533E-2</v>
      </c>
      <c r="T1332" s="13">
        <v>158.41830400000001</v>
      </c>
      <c r="U1332" s="14">
        <f t="shared" si="409"/>
        <v>-1.6619273984294081E-3</v>
      </c>
      <c r="V1332" s="13">
        <v>57.262371000000002</v>
      </c>
      <c r="W1332" s="14">
        <f t="shared" si="410"/>
        <v>-2.0583132820886085E-3</v>
      </c>
      <c r="X1332" s="13">
        <v>411.71133400000002</v>
      </c>
      <c r="Y1332" s="14">
        <f t="shared" si="411"/>
        <v>-8.6304040923611547E-3</v>
      </c>
      <c r="Z1332" s="13">
        <v>105.916359</v>
      </c>
      <c r="AA1332" s="14">
        <f t="shared" si="412"/>
        <v>-4.2663464365400028E-3</v>
      </c>
      <c r="AB1332" s="13">
        <v>326.78942899999998</v>
      </c>
      <c r="AC1332" s="14">
        <f t="shared" si="413"/>
        <v>-1.2459889889065989E-3</v>
      </c>
      <c r="AD1332" s="13">
        <v>435.14132699999999</v>
      </c>
      <c r="AE1332" s="14">
        <f t="shared" si="414"/>
        <v>-1.0144162461175998E-2</v>
      </c>
      <c r="AF1332" s="13">
        <v>175.63026400000001</v>
      </c>
      <c r="AG1332" s="14">
        <f t="shared" si="415"/>
        <v>-5.9093036323349946E-3</v>
      </c>
      <c r="AH1332" s="13">
        <v>32.549747000000004</v>
      </c>
      <c r="AI1332" s="14">
        <f t="shared" si="416"/>
        <v>1.0404296166918625E-2</v>
      </c>
      <c r="AJ1332" s="13">
        <v>150.705566</v>
      </c>
      <c r="AK1332" s="14">
        <f t="shared" si="417"/>
        <v>-2.921081921801405E-3</v>
      </c>
      <c r="AL1332" s="13">
        <v>62.189999</v>
      </c>
      <c r="AM1332" s="14">
        <f t="shared" si="418"/>
        <v>-1.1916110770831101E-2</v>
      </c>
      <c r="AN1332" s="13">
        <v>242.14209</v>
      </c>
      <c r="AO1332" s="14">
        <f t="shared" si="419"/>
        <v>-4.4961039292821248E-3</v>
      </c>
    </row>
    <row r="1333" spans="1:41" x14ac:dyDescent="0.2">
      <c r="A1333" s="50">
        <v>45189</v>
      </c>
      <c r="B1333" s="49">
        <v>174.79866000000001</v>
      </c>
      <c r="C1333" s="14">
        <f t="shared" si="400"/>
        <v>-1.9992216727489742E-2</v>
      </c>
      <c r="D1333" s="13">
        <v>135.28999300000001</v>
      </c>
      <c r="E1333" s="14">
        <f t="shared" si="401"/>
        <v>-1.7002193671358246E-2</v>
      </c>
      <c r="F1333" s="13">
        <v>366.82000699999998</v>
      </c>
      <c r="G1333" s="14">
        <f t="shared" si="402"/>
        <v>-9.879086297047257E-3</v>
      </c>
      <c r="H1333" s="13">
        <v>44.575221999999997</v>
      </c>
      <c r="I1333" s="14">
        <f t="shared" si="403"/>
        <v>-5.0295589011644104E-3</v>
      </c>
      <c r="J1333" s="13">
        <v>54.233497999999997</v>
      </c>
      <c r="K1333" s="14">
        <f t="shared" si="404"/>
        <v>-6.0888753240082583E-3</v>
      </c>
      <c r="L1333" s="13">
        <v>82.291801000000007</v>
      </c>
      <c r="M1333" s="14">
        <f t="shared" si="405"/>
        <v>7.5664515263276222E-3</v>
      </c>
      <c r="N1333" s="13">
        <v>133.740005</v>
      </c>
      <c r="O1333" s="14">
        <f t="shared" si="406"/>
        <v>-3.1150305839265147E-2</v>
      </c>
      <c r="P1333" s="13">
        <v>304.83157299999999</v>
      </c>
      <c r="Q1333" s="14">
        <f t="shared" si="407"/>
        <v>-1.1919518678313423E-2</v>
      </c>
      <c r="R1333" s="13">
        <v>34.335788999999998</v>
      </c>
      <c r="S1333" s="14">
        <f t="shared" si="408"/>
        <v>-4.5404506070946149E-2</v>
      </c>
      <c r="T1333" s="13">
        <v>159.11175499999999</v>
      </c>
      <c r="U1333" s="14">
        <f t="shared" si="409"/>
        <v>4.3773413961052388E-3</v>
      </c>
      <c r="V1333" s="13">
        <v>57.518268999999997</v>
      </c>
      <c r="W1333" s="14">
        <f t="shared" si="410"/>
        <v>4.4688683952676111E-3</v>
      </c>
      <c r="X1333" s="13">
        <v>408.71456899999998</v>
      </c>
      <c r="Y1333" s="14">
        <f t="shared" si="411"/>
        <v>-7.2788013166527055E-3</v>
      </c>
      <c r="Z1333" s="13">
        <v>105.86702699999999</v>
      </c>
      <c r="AA1333" s="14">
        <f t="shared" si="412"/>
        <v>-4.6576374476781091E-4</v>
      </c>
      <c r="AB1333" s="13">
        <v>318.954071</v>
      </c>
      <c r="AC1333" s="14">
        <f t="shared" si="413"/>
        <v>-2.397677924887831E-2</v>
      </c>
      <c r="AD1333" s="13">
        <v>422.33306900000002</v>
      </c>
      <c r="AE1333" s="14">
        <f t="shared" si="414"/>
        <v>-2.9434708232160101E-2</v>
      </c>
      <c r="AF1333" s="13">
        <v>175.68937700000001</v>
      </c>
      <c r="AG1333" s="14">
        <f t="shared" si="415"/>
        <v>3.365763886797879E-4</v>
      </c>
      <c r="AH1333" s="13">
        <v>32.195422999999998</v>
      </c>
      <c r="AI1333" s="14">
        <f t="shared" si="416"/>
        <v>-1.0885614564070334E-2</v>
      </c>
      <c r="AJ1333" s="13">
        <v>150.57801799999999</v>
      </c>
      <c r="AK1333" s="14">
        <f t="shared" si="417"/>
        <v>-8.4633901311925719E-4</v>
      </c>
      <c r="AL1333" s="13">
        <v>60.860000999999997</v>
      </c>
      <c r="AM1333" s="14">
        <f t="shared" si="418"/>
        <v>-2.1386043116032316E-2</v>
      </c>
      <c r="AN1333" s="13">
        <v>240.45199600000001</v>
      </c>
      <c r="AO1333" s="14">
        <f t="shared" si="419"/>
        <v>-6.9797613459104957E-3</v>
      </c>
    </row>
    <row r="1334" spans="1:41" x14ac:dyDescent="0.2">
      <c r="A1334" s="50">
        <v>45190</v>
      </c>
      <c r="B1334" s="49">
        <v>173.244812</v>
      </c>
      <c r="C1334" s="14">
        <f t="shared" si="400"/>
        <v>-8.889358762818933E-3</v>
      </c>
      <c r="D1334" s="13">
        <v>129.33000200000001</v>
      </c>
      <c r="E1334" s="14">
        <f t="shared" si="401"/>
        <v>-4.4053450427778529E-2</v>
      </c>
      <c r="F1334" s="13">
        <v>363.27999899999998</v>
      </c>
      <c r="G1334" s="14">
        <f t="shared" si="402"/>
        <v>-9.6505314117176777E-3</v>
      </c>
      <c r="H1334" s="13">
        <v>44.771160000000002</v>
      </c>
      <c r="I1334" s="14">
        <f t="shared" si="403"/>
        <v>4.3956707607648582E-3</v>
      </c>
      <c r="J1334" s="13">
        <v>52.122790999999999</v>
      </c>
      <c r="K1334" s="14">
        <f t="shared" si="404"/>
        <v>-3.8918879988157795E-2</v>
      </c>
      <c r="L1334" s="13">
        <v>82.461250000000007</v>
      </c>
      <c r="M1334" s="14">
        <f t="shared" si="405"/>
        <v>2.0591237272835627E-3</v>
      </c>
      <c r="N1334" s="13">
        <v>130.44000199999999</v>
      </c>
      <c r="O1334" s="14">
        <f t="shared" si="406"/>
        <v>-2.4674763545881495E-2</v>
      </c>
      <c r="P1334" s="13">
        <v>300.811127</v>
      </c>
      <c r="Q1334" s="14">
        <f t="shared" si="407"/>
        <v>-1.3189073429739517E-2</v>
      </c>
      <c r="R1334" s="13">
        <v>34.296199999999999</v>
      </c>
      <c r="S1334" s="14">
        <f t="shared" si="408"/>
        <v>-1.1529952027605761E-3</v>
      </c>
      <c r="T1334" s="13">
        <v>157.890884</v>
      </c>
      <c r="U1334" s="14">
        <f t="shared" si="409"/>
        <v>-7.6730408762066826E-3</v>
      </c>
      <c r="V1334" s="13">
        <v>56.632465000000003</v>
      </c>
      <c r="W1334" s="14">
        <f t="shared" si="410"/>
        <v>-1.5400393916583099E-2</v>
      </c>
      <c r="X1334" s="13">
        <v>401.586029</v>
      </c>
      <c r="Y1334" s="14">
        <f t="shared" si="411"/>
        <v>-1.7441365052000335E-2</v>
      </c>
      <c r="Z1334" s="13">
        <v>105.294838</v>
      </c>
      <c r="AA1334" s="14">
        <f t="shared" si="412"/>
        <v>-5.4047895384838895E-3</v>
      </c>
      <c r="AB1334" s="13">
        <v>317.72109999999998</v>
      </c>
      <c r="AC1334" s="14">
        <f t="shared" si="413"/>
        <v>-3.865669424235163E-3</v>
      </c>
      <c r="AD1334" s="13">
        <v>410.11471599999999</v>
      </c>
      <c r="AE1334" s="14">
        <f t="shared" si="414"/>
        <v>-2.8930609267540097E-2</v>
      </c>
      <c r="AF1334" s="13">
        <v>172.73460399999999</v>
      </c>
      <c r="AG1334" s="14">
        <f t="shared" si="415"/>
        <v>-1.6818165391980555E-2</v>
      </c>
      <c r="AH1334" s="13">
        <v>31.45805</v>
      </c>
      <c r="AI1334" s="14">
        <f t="shared" si="416"/>
        <v>-2.2903038111970031E-2</v>
      </c>
      <c r="AJ1334" s="13">
        <v>149.27307099999999</v>
      </c>
      <c r="AK1334" s="14">
        <f t="shared" si="417"/>
        <v>-8.6662516702803449E-3</v>
      </c>
      <c r="AL1334" s="13">
        <v>58.619999</v>
      </c>
      <c r="AM1334" s="14">
        <f t="shared" si="418"/>
        <v>-3.6805816023565252E-2</v>
      </c>
      <c r="AN1334" s="13">
        <v>235.23255900000001</v>
      </c>
      <c r="AO1334" s="14">
        <f t="shared" si="419"/>
        <v>-2.1706773438470384E-2</v>
      </c>
    </row>
    <row r="1335" spans="1:41" x14ac:dyDescent="0.2">
      <c r="A1335" s="50">
        <v>45191</v>
      </c>
      <c r="B1335" s="49">
        <v>174.10140999999999</v>
      </c>
      <c r="C1335" s="14">
        <f t="shared" si="400"/>
        <v>4.9444366622648506E-3</v>
      </c>
      <c r="D1335" s="13">
        <v>129.11999499999999</v>
      </c>
      <c r="E1335" s="14">
        <f t="shared" si="401"/>
        <v>-1.6238072895106148E-3</v>
      </c>
      <c r="F1335" s="13">
        <v>360.16000400000001</v>
      </c>
      <c r="G1335" s="14">
        <f t="shared" si="402"/>
        <v>-8.5884029084682956E-3</v>
      </c>
      <c r="H1335" s="13">
        <v>44.379288000000003</v>
      </c>
      <c r="I1335" s="14">
        <f t="shared" si="403"/>
        <v>-8.7527774576311446E-3</v>
      </c>
      <c r="J1335" s="13">
        <v>52.347541999999997</v>
      </c>
      <c r="K1335" s="14">
        <f t="shared" si="404"/>
        <v>4.3119525199637465E-3</v>
      </c>
      <c r="L1335" s="13">
        <v>80.986061000000007</v>
      </c>
      <c r="M1335" s="14">
        <f t="shared" si="405"/>
        <v>-1.7889481423092657E-2</v>
      </c>
      <c r="N1335" s="13">
        <v>130.25</v>
      </c>
      <c r="O1335" s="14">
        <f t="shared" si="406"/>
        <v>-1.4566237127164872E-3</v>
      </c>
      <c r="P1335" s="13">
        <v>299.801086</v>
      </c>
      <c r="Q1335" s="14">
        <f t="shared" si="407"/>
        <v>-3.357724862351974E-3</v>
      </c>
      <c r="R1335" s="13">
        <v>33.830997000000004</v>
      </c>
      <c r="S1335" s="14">
        <f t="shared" si="408"/>
        <v>-1.3564272426682678E-2</v>
      </c>
      <c r="T1335" s="13">
        <v>156.75794999999999</v>
      </c>
      <c r="U1335" s="14">
        <f t="shared" si="409"/>
        <v>-7.1754237565736512E-3</v>
      </c>
      <c r="V1335" s="13">
        <v>56.691521000000002</v>
      </c>
      <c r="W1335" s="14">
        <f t="shared" si="410"/>
        <v>1.0427940934585322E-3</v>
      </c>
      <c r="X1335" s="13">
        <v>400.45105000000001</v>
      </c>
      <c r="Y1335" s="14">
        <f t="shared" si="411"/>
        <v>-2.8262412485470234E-3</v>
      </c>
      <c r="Z1335" s="13">
        <v>104.910072</v>
      </c>
      <c r="AA1335" s="14">
        <f t="shared" si="412"/>
        <v>-3.6541772351651458E-3</v>
      </c>
      <c r="AB1335" s="13">
        <v>315.21536300000002</v>
      </c>
      <c r="AC1335" s="14">
        <f t="shared" si="413"/>
        <v>-7.8865929898893627E-3</v>
      </c>
      <c r="AD1335" s="13">
        <v>416.04388399999999</v>
      </c>
      <c r="AE1335" s="14">
        <f t="shared" si="414"/>
        <v>1.4457340272568953E-2</v>
      </c>
      <c r="AF1335" s="13">
        <v>172.626282</v>
      </c>
      <c r="AG1335" s="14">
        <f t="shared" si="415"/>
        <v>-6.2710075162464296E-4</v>
      </c>
      <c r="AH1335" s="13">
        <v>31.304831</v>
      </c>
      <c r="AI1335" s="14">
        <f t="shared" si="416"/>
        <v>-4.8705816158344239E-3</v>
      </c>
      <c r="AJ1335" s="13">
        <v>148.72363300000001</v>
      </c>
      <c r="AK1335" s="14">
        <f t="shared" si="417"/>
        <v>-3.6807576632491568E-3</v>
      </c>
      <c r="AL1335" s="13">
        <v>57.880001</v>
      </c>
      <c r="AM1335" s="14">
        <f t="shared" si="418"/>
        <v>-1.2623644022921265E-2</v>
      </c>
      <c r="AN1335" s="13">
        <v>233.71147199999999</v>
      </c>
      <c r="AO1335" s="14">
        <f t="shared" si="419"/>
        <v>-6.4663114938949828E-3</v>
      </c>
    </row>
    <row r="1336" spans="1:41" x14ac:dyDescent="0.2">
      <c r="A1336" s="50">
        <v>45194</v>
      </c>
      <c r="B1336" s="49">
        <v>175.386337</v>
      </c>
      <c r="C1336" s="14">
        <f t="shared" si="400"/>
        <v>7.3803365521278863E-3</v>
      </c>
      <c r="D1336" s="13">
        <v>131.270004</v>
      </c>
      <c r="E1336" s="14">
        <f t="shared" si="401"/>
        <v>1.6651247546904058E-2</v>
      </c>
      <c r="F1336" s="13">
        <v>361.709991</v>
      </c>
      <c r="G1336" s="14">
        <f t="shared" si="402"/>
        <v>4.30360668254548E-3</v>
      </c>
      <c r="H1336" s="13">
        <v>43.958030999999998</v>
      </c>
      <c r="I1336" s="14">
        <f t="shared" si="403"/>
        <v>-9.4921982524821535E-3</v>
      </c>
      <c r="J1336" s="13">
        <v>52.259594</v>
      </c>
      <c r="K1336" s="14">
        <f t="shared" si="404"/>
        <v>-1.6800788850792614E-3</v>
      </c>
      <c r="L1336" s="13">
        <v>80.746841000000003</v>
      </c>
      <c r="M1336" s="14">
        <f t="shared" si="405"/>
        <v>-2.9538416493672948E-3</v>
      </c>
      <c r="N1336" s="13">
        <v>131.11000100000001</v>
      </c>
      <c r="O1336" s="14">
        <f t="shared" si="406"/>
        <v>6.6026948176585165E-3</v>
      </c>
      <c r="P1336" s="13">
        <v>300.54632600000002</v>
      </c>
      <c r="Q1336" s="14">
        <f t="shared" si="407"/>
        <v>2.4857815224859081E-3</v>
      </c>
      <c r="R1336" s="13">
        <v>33.939872999999999</v>
      </c>
      <c r="S1336" s="14">
        <f t="shared" si="408"/>
        <v>3.2182320846174672E-3</v>
      </c>
      <c r="T1336" s="13">
        <v>156.523529</v>
      </c>
      <c r="U1336" s="14">
        <f t="shared" si="409"/>
        <v>-1.4954329270062683E-3</v>
      </c>
      <c r="V1336" s="13">
        <v>56.100982999999999</v>
      </c>
      <c r="W1336" s="14">
        <f t="shared" si="410"/>
        <v>-1.0416690002019946E-2</v>
      </c>
      <c r="X1336" s="13">
        <v>400.71987899999999</v>
      </c>
      <c r="Y1336" s="14">
        <f t="shared" si="411"/>
        <v>6.7131550785037852E-4</v>
      </c>
      <c r="Z1336" s="13">
        <v>104.416794</v>
      </c>
      <c r="AA1336" s="14">
        <f t="shared" si="412"/>
        <v>-4.7019127010036188E-3</v>
      </c>
      <c r="AB1336" s="13">
        <v>315.74237099999999</v>
      </c>
      <c r="AC1336" s="14">
        <f t="shared" si="413"/>
        <v>1.6718982063066434E-3</v>
      </c>
      <c r="AD1336" s="13">
        <v>422.16308600000002</v>
      </c>
      <c r="AE1336" s="14">
        <f t="shared" si="414"/>
        <v>1.4708068632490745E-2</v>
      </c>
      <c r="AF1336" s="13">
        <v>171.70045500000001</v>
      </c>
      <c r="AG1336" s="14">
        <f t="shared" si="415"/>
        <v>-5.3631868176364783E-3</v>
      </c>
      <c r="AH1336" s="13">
        <v>31.582540999999999</v>
      </c>
      <c r="AI1336" s="14">
        <f t="shared" si="416"/>
        <v>8.8711547428574899E-3</v>
      </c>
      <c r="AJ1336" s="13">
        <v>147.82096899999999</v>
      </c>
      <c r="AK1336" s="14">
        <f t="shared" si="417"/>
        <v>-6.0694052571995671E-3</v>
      </c>
      <c r="AL1336" s="13">
        <v>58.860000999999997</v>
      </c>
      <c r="AM1336" s="14">
        <f t="shared" si="418"/>
        <v>1.6931582292128766E-2</v>
      </c>
      <c r="AN1336" s="13">
        <v>232.001465</v>
      </c>
      <c r="AO1336" s="14">
        <f t="shared" si="419"/>
        <v>-7.3167439551277136E-3</v>
      </c>
    </row>
    <row r="1337" spans="1:41" x14ac:dyDescent="0.2">
      <c r="A1337" s="50">
        <v>45195</v>
      </c>
      <c r="B1337" s="49">
        <v>171.28256200000001</v>
      </c>
      <c r="C1337" s="14">
        <f t="shared" si="400"/>
        <v>-2.3398487420374092E-2</v>
      </c>
      <c r="D1337" s="13">
        <v>125.980003</v>
      </c>
      <c r="E1337" s="14">
        <f t="shared" si="401"/>
        <v>-4.0298627552414867E-2</v>
      </c>
      <c r="F1337" s="13">
        <v>359.42001299999998</v>
      </c>
      <c r="G1337" s="14">
        <f t="shared" si="402"/>
        <v>-6.3309780127140947E-3</v>
      </c>
      <c r="H1337" s="13">
        <v>43.340836000000003</v>
      </c>
      <c r="I1337" s="14">
        <f t="shared" si="403"/>
        <v>-1.404055154335726E-2</v>
      </c>
      <c r="J1337" s="13">
        <v>51.507168</v>
      </c>
      <c r="K1337" s="14">
        <f t="shared" si="404"/>
        <v>-1.4397853913675651E-2</v>
      </c>
      <c r="L1337" s="13">
        <v>79.789963</v>
      </c>
      <c r="M1337" s="14">
        <f t="shared" si="405"/>
        <v>-1.185034594727985E-2</v>
      </c>
      <c r="N1337" s="13">
        <v>128.570007</v>
      </c>
      <c r="O1337" s="14">
        <f t="shared" si="406"/>
        <v>-1.9372999623423093E-2</v>
      </c>
      <c r="P1337" s="13">
        <v>296.67294299999998</v>
      </c>
      <c r="Q1337" s="14">
        <f t="shared" si="407"/>
        <v>-1.2887806853443484E-2</v>
      </c>
      <c r="R1337" s="13">
        <v>33.484572999999997</v>
      </c>
      <c r="S1337" s="14">
        <f t="shared" si="408"/>
        <v>-1.3414899932006286E-2</v>
      </c>
      <c r="T1337" s="13">
        <v>155.312454</v>
      </c>
      <c r="U1337" s="14">
        <f t="shared" si="409"/>
        <v>-7.7373351325346063E-3</v>
      </c>
      <c r="V1337" s="13">
        <v>55.638393000000001</v>
      </c>
      <c r="W1337" s="14">
        <f t="shared" si="410"/>
        <v>-8.2456665688014352E-3</v>
      </c>
      <c r="X1337" s="13">
        <v>393.64117399999998</v>
      </c>
      <c r="Y1337" s="14">
        <f t="shared" si="411"/>
        <v>-1.766497089604091E-2</v>
      </c>
      <c r="Z1337" s="13">
        <v>103.972847</v>
      </c>
      <c r="AA1337" s="14">
        <f t="shared" si="412"/>
        <v>-4.2516819660254335E-3</v>
      </c>
      <c r="AB1337" s="13">
        <v>310.37295499999999</v>
      </c>
      <c r="AC1337" s="14">
        <f t="shared" si="413"/>
        <v>-1.7005687209462272E-2</v>
      </c>
      <c r="AD1337" s="13">
        <v>419.05349699999999</v>
      </c>
      <c r="AE1337" s="14">
        <f t="shared" si="414"/>
        <v>-7.3658477093850871E-3</v>
      </c>
      <c r="AF1337" s="13">
        <v>169.917755</v>
      </c>
      <c r="AG1337" s="14">
        <f t="shared" si="415"/>
        <v>-1.0382616633135888E-2</v>
      </c>
      <c r="AH1337" s="13">
        <v>31.027118999999999</v>
      </c>
      <c r="AI1337" s="14">
        <f t="shared" si="416"/>
        <v>-1.7586362034644365E-2</v>
      </c>
      <c r="AJ1337" s="13">
        <v>146.506226</v>
      </c>
      <c r="AK1337" s="14">
        <f t="shared" si="417"/>
        <v>-8.8941576346992512E-3</v>
      </c>
      <c r="AL1337" s="13">
        <v>58.93</v>
      </c>
      <c r="AM1337" s="14">
        <f t="shared" si="418"/>
        <v>1.1892456474813518E-3</v>
      </c>
      <c r="AN1337" s="13">
        <v>228.31306499999999</v>
      </c>
      <c r="AO1337" s="14">
        <f t="shared" si="419"/>
        <v>-1.5898175470573039E-2</v>
      </c>
    </row>
    <row r="1338" spans="1:41" x14ac:dyDescent="0.2">
      <c r="A1338" s="50">
        <v>45196</v>
      </c>
      <c r="B1338" s="49">
        <v>169.758591</v>
      </c>
      <c r="C1338" s="14">
        <f t="shared" si="400"/>
        <v>-8.8974089493127906E-3</v>
      </c>
      <c r="D1338" s="13">
        <v>125.980003</v>
      </c>
      <c r="E1338" s="14">
        <f t="shared" si="401"/>
        <v>0</v>
      </c>
      <c r="F1338" s="13">
        <v>357.77999899999998</v>
      </c>
      <c r="G1338" s="14">
        <f t="shared" si="402"/>
        <v>-4.562945692175524E-3</v>
      </c>
      <c r="H1338" s="13">
        <v>43.693516000000002</v>
      </c>
      <c r="I1338" s="14">
        <f t="shared" si="403"/>
        <v>8.1373603407188799E-3</v>
      </c>
      <c r="J1338" s="13">
        <v>51.985988999999996</v>
      </c>
      <c r="K1338" s="14">
        <f t="shared" si="404"/>
        <v>9.2962012588226894E-3</v>
      </c>
      <c r="L1338" s="13">
        <v>79.640441999999993</v>
      </c>
      <c r="M1338" s="14">
        <f t="shared" si="405"/>
        <v>-1.8739324393470813E-3</v>
      </c>
      <c r="N1338" s="13">
        <v>130.53999300000001</v>
      </c>
      <c r="O1338" s="14">
        <f t="shared" si="406"/>
        <v>1.5322282746706328E-2</v>
      </c>
      <c r="P1338" s="13">
        <v>295.96691900000002</v>
      </c>
      <c r="Q1338" s="14">
        <f t="shared" si="407"/>
        <v>-2.3798058321751192E-3</v>
      </c>
      <c r="R1338" s="13">
        <v>34.256607000000002</v>
      </c>
      <c r="S1338" s="14">
        <f t="shared" si="408"/>
        <v>2.3056408693042263E-2</v>
      </c>
      <c r="T1338" s="13">
        <v>153.44695999999999</v>
      </c>
      <c r="U1338" s="14">
        <f t="shared" si="409"/>
        <v>-1.2011232531294658E-2</v>
      </c>
      <c r="V1338" s="13">
        <v>55.067543000000001</v>
      </c>
      <c r="W1338" s="14">
        <f t="shared" si="410"/>
        <v>-1.0260001578406452E-2</v>
      </c>
      <c r="X1338" s="13">
        <v>393.740723</v>
      </c>
      <c r="Y1338" s="14">
        <f t="shared" si="411"/>
        <v>2.5289275252493582E-4</v>
      </c>
      <c r="Z1338" s="13">
        <v>102.542351</v>
      </c>
      <c r="AA1338" s="14">
        <f t="shared" si="412"/>
        <v>-1.3758361353710002E-2</v>
      </c>
      <c r="AB1338" s="13">
        <v>311.019226</v>
      </c>
      <c r="AC1338" s="14">
        <f t="shared" si="413"/>
        <v>2.0822400585773782E-3</v>
      </c>
      <c r="AD1338" s="13">
        <v>424.62274200000002</v>
      </c>
      <c r="AE1338" s="14">
        <f t="shared" si="414"/>
        <v>1.3290057331271976E-2</v>
      </c>
      <c r="AF1338" s="13">
        <v>167.01225299999999</v>
      </c>
      <c r="AG1338" s="14">
        <f t="shared" si="415"/>
        <v>-1.7099460853870263E-2</v>
      </c>
      <c r="AH1338" s="13">
        <v>30.739830000000001</v>
      </c>
      <c r="AI1338" s="14">
        <f t="shared" si="416"/>
        <v>-9.2592870127580218E-3</v>
      </c>
      <c r="AJ1338" s="13">
        <v>144.56353799999999</v>
      </c>
      <c r="AK1338" s="14">
        <f t="shared" si="417"/>
        <v>-1.3260105410127787E-2</v>
      </c>
      <c r="AL1338" s="13">
        <v>57.34</v>
      </c>
      <c r="AM1338" s="14">
        <f t="shared" si="418"/>
        <v>-2.6981164092991672E-2</v>
      </c>
      <c r="AN1338" s="13">
        <v>228.16394</v>
      </c>
      <c r="AO1338" s="14">
        <f t="shared" si="419"/>
        <v>-6.531601684730548E-4</v>
      </c>
    </row>
    <row r="1339" spans="1:41" x14ac:dyDescent="0.2">
      <c r="A1339" s="50">
        <v>45197</v>
      </c>
      <c r="B1339" s="49">
        <v>170.01757799999999</v>
      </c>
      <c r="C1339" s="14">
        <f t="shared" si="400"/>
        <v>1.5256194014945379E-3</v>
      </c>
      <c r="D1339" s="13">
        <v>125.980003</v>
      </c>
      <c r="E1339" s="14">
        <f t="shared" si="401"/>
        <v>0</v>
      </c>
      <c r="F1339" s="13">
        <v>357.05999800000001</v>
      </c>
      <c r="G1339" s="14">
        <f t="shared" si="402"/>
        <v>-2.0124126614466942E-3</v>
      </c>
      <c r="H1339" s="13">
        <v>43.948231</v>
      </c>
      <c r="I1339" s="14">
        <f t="shared" si="403"/>
        <v>5.8295835015886865E-3</v>
      </c>
      <c r="J1339" s="13">
        <v>52.650471000000003</v>
      </c>
      <c r="K1339" s="14">
        <f t="shared" si="404"/>
        <v>1.2781943996487355E-2</v>
      </c>
      <c r="L1339" s="13">
        <v>79.869698</v>
      </c>
      <c r="M1339" s="14">
        <f t="shared" si="405"/>
        <v>2.8786379663741091E-3</v>
      </c>
      <c r="N1339" s="13">
        <v>132.30999800000001</v>
      </c>
      <c r="O1339" s="14">
        <f t="shared" si="406"/>
        <v>1.3559101385887118E-2</v>
      </c>
      <c r="P1339" s="13">
        <v>297.60452299999997</v>
      </c>
      <c r="Q1339" s="14">
        <f t="shared" si="407"/>
        <v>5.5330643219622111E-3</v>
      </c>
      <c r="R1339" s="13">
        <v>34.820785999999998</v>
      </c>
      <c r="S1339" s="14">
        <f t="shared" si="408"/>
        <v>1.6469202568718977E-2</v>
      </c>
      <c r="T1339" s="13">
        <v>153.22233600000001</v>
      </c>
      <c r="U1339" s="14">
        <f t="shared" si="409"/>
        <v>-1.4638543507149437E-3</v>
      </c>
      <c r="V1339" s="13">
        <v>54.929752000000001</v>
      </c>
      <c r="W1339" s="14">
        <f t="shared" si="410"/>
        <v>-2.5022180488423196E-3</v>
      </c>
      <c r="X1339" s="13">
        <v>397.683289</v>
      </c>
      <c r="Y1339" s="14">
        <f t="shared" si="411"/>
        <v>1.0013101946785508E-2</v>
      </c>
      <c r="Z1339" s="13">
        <v>102.897507</v>
      </c>
      <c r="AA1339" s="14">
        <f t="shared" si="412"/>
        <v>3.4635055324605535E-3</v>
      </c>
      <c r="AB1339" s="13">
        <v>311.864441</v>
      </c>
      <c r="AC1339" s="14">
        <f t="shared" si="413"/>
        <v>2.7175651192701267E-3</v>
      </c>
      <c r="AD1339" s="13">
        <v>430.83193999999997</v>
      </c>
      <c r="AE1339" s="14">
        <f t="shared" si="414"/>
        <v>1.4622857859082794E-2</v>
      </c>
      <c r="AF1339" s="13">
        <v>166.94331399999999</v>
      </c>
      <c r="AG1339" s="14">
        <f t="shared" si="415"/>
        <v>-4.127780971854289E-4</v>
      </c>
      <c r="AH1339" s="13">
        <v>30.730255</v>
      </c>
      <c r="AI1339" s="14">
        <f t="shared" si="416"/>
        <v>-3.1148513183065774E-4</v>
      </c>
      <c r="AJ1339" s="13">
        <v>143.58235199999999</v>
      </c>
      <c r="AK1339" s="14">
        <f t="shared" si="417"/>
        <v>-6.787230124376209E-3</v>
      </c>
      <c r="AL1339" s="13">
        <v>58.18</v>
      </c>
      <c r="AM1339" s="14">
        <f t="shared" si="418"/>
        <v>1.4649459365190021E-2</v>
      </c>
      <c r="AN1339" s="13">
        <v>230.31137100000001</v>
      </c>
      <c r="AO1339" s="14">
        <f t="shared" si="419"/>
        <v>9.4117896105756493E-3</v>
      </c>
    </row>
    <row r="1340" spans="1:41" x14ac:dyDescent="0.2">
      <c r="A1340" s="50">
        <v>45198</v>
      </c>
      <c r="B1340" s="49">
        <v>170.535538</v>
      </c>
      <c r="C1340" s="14">
        <f t="shared" si="400"/>
        <v>3.0465085204307574E-3</v>
      </c>
      <c r="D1340" s="13">
        <v>127.120003</v>
      </c>
      <c r="E1340" s="14">
        <f t="shared" si="401"/>
        <v>9.0490551901321048E-3</v>
      </c>
      <c r="F1340" s="13">
        <v>350.29998799999998</v>
      </c>
      <c r="G1340" s="14">
        <f t="shared" si="402"/>
        <v>-1.8932420427560825E-2</v>
      </c>
      <c r="H1340" s="13">
        <v>43.438805000000002</v>
      </c>
      <c r="I1340" s="14">
        <f t="shared" si="403"/>
        <v>-1.1591501828594586E-2</v>
      </c>
      <c r="J1340" s="13">
        <v>52.533206999999997</v>
      </c>
      <c r="K1340" s="14">
        <f t="shared" si="404"/>
        <v>-2.2272165428492974E-3</v>
      </c>
      <c r="L1340" s="13">
        <v>80.786713000000006</v>
      </c>
      <c r="M1340" s="14">
        <f t="shared" si="405"/>
        <v>1.1481388097899226E-2</v>
      </c>
      <c r="N1340" s="13">
        <v>130.86000100000001</v>
      </c>
      <c r="O1340" s="14">
        <f t="shared" si="406"/>
        <v>-1.0959088669928008E-2</v>
      </c>
      <c r="P1340" s="13">
        <v>296.30032299999999</v>
      </c>
      <c r="Q1340" s="14">
        <f t="shared" si="407"/>
        <v>-4.3823258694223322E-3</v>
      </c>
      <c r="R1340" s="13">
        <v>35.187007999999999</v>
      </c>
      <c r="S1340" s="14">
        <f t="shared" si="408"/>
        <v>1.0517338695341438E-2</v>
      </c>
      <c r="T1340" s="13">
        <v>152.118683</v>
      </c>
      <c r="U1340" s="14">
        <f t="shared" si="409"/>
        <v>-7.2029511415360181E-3</v>
      </c>
      <c r="V1340" s="13">
        <v>55.097068999999998</v>
      </c>
      <c r="W1340" s="14">
        <f t="shared" si="410"/>
        <v>3.0460177573712333E-3</v>
      </c>
      <c r="X1340" s="13">
        <v>394.16885400000001</v>
      </c>
      <c r="Y1340" s="14">
        <f t="shared" si="411"/>
        <v>-8.8372710073819638E-3</v>
      </c>
      <c r="Z1340" s="13">
        <v>101.565659</v>
      </c>
      <c r="AA1340" s="14">
        <f t="shared" si="412"/>
        <v>-1.2943442837735741E-2</v>
      </c>
      <c r="AB1340" s="13">
        <v>313.96249399999999</v>
      </c>
      <c r="AC1340" s="14">
        <f t="shared" si="413"/>
        <v>6.7274518161561936E-3</v>
      </c>
      <c r="AD1340" s="13">
        <v>434.93133499999999</v>
      </c>
      <c r="AE1340" s="14">
        <f t="shared" si="414"/>
        <v>9.5150675226167714E-3</v>
      </c>
      <c r="AF1340" s="13">
        <v>166.88420099999999</v>
      </c>
      <c r="AG1340" s="14">
        <f t="shared" si="415"/>
        <v>-3.5409025125732185E-4</v>
      </c>
      <c r="AH1340" s="13">
        <v>31.764488</v>
      </c>
      <c r="AI1340" s="14">
        <f t="shared" si="416"/>
        <v>3.3655203967555725E-2</v>
      </c>
      <c r="AJ1340" s="13">
        <v>143.11142000000001</v>
      </c>
      <c r="AK1340" s="14">
        <f t="shared" si="417"/>
        <v>-3.2798738385340087E-3</v>
      </c>
      <c r="AL1340" s="13">
        <v>58.459999000000003</v>
      </c>
      <c r="AM1340" s="14">
        <f t="shared" si="418"/>
        <v>4.8126332072877531E-3</v>
      </c>
      <c r="AN1340" s="13">
        <v>228.67095900000001</v>
      </c>
      <c r="AO1340" s="14">
        <f t="shared" si="419"/>
        <v>-7.1225836261467057E-3</v>
      </c>
    </row>
    <row r="1341" spans="1:41" x14ac:dyDescent="0.2">
      <c r="A1341" s="50">
        <v>45201</v>
      </c>
      <c r="B1341" s="49">
        <v>173.06552099999999</v>
      </c>
      <c r="C1341" s="14">
        <f t="shared" si="400"/>
        <v>1.4835517744107962E-2</v>
      </c>
      <c r="D1341" s="13">
        <v>129.46000699999999</v>
      </c>
      <c r="E1341" s="14">
        <f t="shared" si="401"/>
        <v>1.8407834682005131E-2</v>
      </c>
      <c r="F1341" s="13">
        <v>348.07998700000002</v>
      </c>
      <c r="G1341" s="14">
        <f t="shared" si="402"/>
        <v>-6.3374281360236706E-3</v>
      </c>
      <c r="H1341" s="13">
        <v>43.585751000000002</v>
      </c>
      <c r="I1341" s="14">
        <f t="shared" si="403"/>
        <v>3.3828278655456678E-3</v>
      </c>
      <c r="J1341" s="13">
        <v>53.148829999999997</v>
      </c>
      <c r="K1341" s="14">
        <f t="shared" si="404"/>
        <v>1.1718740110421955E-2</v>
      </c>
      <c r="L1341" s="13">
        <v>81.404694000000006</v>
      </c>
      <c r="M1341" s="14">
        <f t="shared" si="405"/>
        <v>7.6495376164147366E-3</v>
      </c>
      <c r="N1341" s="13">
        <v>134.16999799999999</v>
      </c>
      <c r="O1341" s="14">
        <f t="shared" si="406"/>
        <v>2.5294184431497779E-2</v>
      </c>
      <c r="P1341" s="13">
        <v>294.01550300000002</v>
      </c>
      <c r="Q1341" s="14">
        <f t="shared" si="407"/>
        <v>-7.7111627043348063E-3</v>
      </c>
      <c r="R1341" s="13">
        <v>35.097926999999999</v>
      </c>
      <c r="S1341" s="14">
        <f t="shared" si="408"/>
        <v>-2.5316446342923404E-3</v>
      </c>
      <c r="T1341" s="13">
        <v>151.532669</v>
      </c>
      <c r="U1341" s="14">
        <f t="shared" si="409"/>
        <v>-3.8523473148923681E-3</v>
      </c>
      <c r="V1341" s="13">
        <v>54.604958000000003</v>
      </c>
      <c r="W1341" s="14">
        <f t="shared" si="410"/>
        <v>-8.931709234841434E-3</v>
      </c>
      <c r="X1341" s="13">
        <v>394.10906999999997</v>
      </c>
      <c r="Y1341" s="14">
        <f t="shared" si="411"/>
        <v>-1.516710399448451E-4</v>
      </c>
      <c r="Z1341" s="13">
        <v>101.171043</v>
      </c>
      <c r="AA1341" s="14">
        <f t="shared" si="412"/>
        <v>-3.8853289968807658E-3</v>
      </c>
      <c r="AB1341" s="13">
        <v>319.97824100000003</v>
      </c>
      <c r="AC1341" s="14">
        <f t="shared" si="413"/>
        <v>1.9160718604815274E-2</v>
      </c>
      <c r="AD1341" s="13">
        <v>447.75964399999998</v>
      </c>
      <c r="AE1341" s="14">
        <f t="shared" si="414"/>
        <v>2.9495021323308501E-2</v>
      </c>
      <c r="AF1341" s="13">
        <v>166.61827099999999</v>
      </c>
      <c r="AG1341" s="14">
        <f t="shared" si="415"/>
        <v>-1.593500154037919E-3</v>
      </c>
      <c r="AH1341" s="13">
        <v>32.501865000000002</v>
      </c>
      <c r="AI1341" s="14">
        <f t="shared" si="416"/>
        <v>2.321387960038912E-2</v>
      </c>
      <c r="AJ1341" s="13">
        <v>142.45404099999999</v>
      </c>
      <c r="AK1341" s="14">
        <f t="shared" si="417"/>
        <v>-4.5934768867503806E-3</v>
      </c>
      <c r="AL1341" s="13">
        <v>58.560001</v>
      </c>
      <c r="AM1341" s="14">
        <f t="shared" si="418"/>
        <v>1.7106055715121471E-3</v>
      </c>
      <c r="AN1341" s="13">
        <v>229.92363</v>
      </c>
      <c r="AO1341" s="14">
        <f t="shared" si="419"/>
        <v>5.4780502319928814E-3</v>
      </c>
    </row>
    <row r="1342" spans="1:41" x14ac:dyDescent="0.2">
      <c r="A1342" s="50">
        <v>45202</v>
      </c>
      <c r="B1342" s="49">
        <v>171.72084000000001</v>
      </c>
      <c r="C1342" s="14">
        <f t="shared" si="400"/>
        <v>-7.7697798627375247E-3</v>
      </c>
      <c r="D1342" s="13">
        <v>124.720001</v>
      </c>
      <c r="E1342" s="14">
        <f t="shared" si="401"/>
        <v>-3.6613670197005233E-2</v>
      </c>
      <c r="F1342" s="13">
        <v>343.040009</v>
      </c>
      <c r="G1342" s="14">
        <f t="shared" si="402"/>
        <v>-1.4479367352998707E-2</v>
      </c>
      <c r="H1342" s="13">
        <v>42.846172000000003</v>
      </c>
      <c r="I1342" s="14">
        <f t="shared" si="403"/>
        <v>-1.6968366565486059E-2</v>
      </c>
      <c r="J1342" s="13">
        <v>52.804347999999997</v>
      </c>
      <c r="K1342" s="14">
        <f t="shared" si="404"/>
        <v>-6.4814597047573308E-3</v>
      </c>
      <c r="L1342" s="13">
        <v>79.281616</v>
      </c>
      <c r="M1342" s="14">
        <f t="shared" si="405"/>
        <v>-2.6080535355860524E-2</v>
      </c>
      <c r="N1342" s="13">
        <v>132.429993</v>
      </c>
      <c r="O1342" s="14">
        <f t="shared" si="406"/>
        <v>-1.2968659357064261E-2</v>
      </c>
      <c r="P1342" s="13">
        <v>286.278503</v>
      </c>
      <c r="Q1342" s="14">
        <f t="shared" si="407"/>
        <v>-2.6314938909871133E-2</v>
      </c>
      <c r="R1342" s="13">
        <v>35.325577000000003</v>
      </c>
      <c r="S1342" s="14">
        <f t="shared" si="408"/>
        <v>6.486138055959989E-3</v>
      </c>
      <c r="T1342" s="13">
        <v>151.71824599999999</v>
      </c>
      <c r="U1342" s="14">
        <f t="shared" si="409"/>
        <v>1.2246666096800141E-3</v>
      </c>
      <c r="V1342" s="13">
        <v>54.014420000000001</v>
      </c>
      <c r="W1342" s="14">
        <f t="shared" si="410"/>
        <v>-1.0814732244643466E-2</v>
      </c>
      <c r="X1342" s="13">
        <v>389.340149</v>
      </c>
      <c r="Y1342" s="14">
        <f t="shared" si="411"/>
        <v>-1.2100510653053398E-2</v>
      </c>
      <c r="Z1342" s="13">
        <v>100.40152</v>
      </c>
      <c r="AA1342" s="14">
        <f t="shared" si="412"/>
        <v>-7.6061586120050872E-3</v>
      </c>
      <c r="AB1342" s="13">
        <v>311.61584499999998</v>
      </c>
      <c r="AC1342" s="14">
        <f t="shared" si="413"/>
        <v>-2.6134264548319908E-2</v>
      </c>
      <c r="AD1342" s="13">
        <v>435.11132800000001</v>
      </c>
      <c r="AE1342" s="14">
        <f t="shared" si="414"/>
        <v>-2.8248003520388698E-2</v>
      </c>
      <c r="AF1342" s="13">
        <v>165.17044100000001</v>
      </c>
      <c r="AG1342" s="14">
        <f t="shared" si="415"/>
        <v>-8.6895032058037502E-3</v>
      </c>
      <c r="AH1342" s="13">
        <v>32.463557999999999</v>
      </c>
      <c r="AI1342" s="14">
        <f t="shared" si="416"/>
        <v>-1.1786092890362365E-3</v>
      </c>
      <c r="AJ1342" s="13">
        <v>142.74839800000001</v>
      </c>
      <c r="AK1342" s="14">
        <f t="shared" si="417"/>
        <v>2.0663295890639422E-3</v>
      </c>
      <c r="AL1342" s="13">
        <v>57.299999</v>
      </c>
      <c r="AM1342" s="14">
        <f t="shared" si="418"/>
        <v>-2.1516427228203128E-2</v>
      </c>
      <c r="AN1342" s="13">
        <v>227.47796600000001</v>
      </c>
      <c r="AO1342" s="14">
        <f t="shared" si="419"/>
        <v>-1.0636853637009835E-2</v>
      </c>
    </row>
    <row r="1343" spans="1:41" x14ac:dyDescent="0.2">
      <c r="A1343" s="50">
        <v>45203</v>
      </c>
      <c r="B1343" s="49">
        <v>172.97589099999999</v>
      </c>
      <c r="C1343" s="14">
        <f t="shared" si="400"/>
        <v>7.3086702813704996E-3</v>
      </c>
      <c r="D1343" s="13">
        <v>127</v>
      </c>
      <c r="E1343" s="14">
        <f t="shared" si="401"/>
        <v>1.8280941161955333E-2</v>
      </c>
      <c r="F1343" s="13">
        <v>343.69000199999999</v>
      </c>
      <c r="G1343" s="14">
        <f t="shared" si="402"/>
        <v>1.8948023056983843E-3</v>
      </c>
      <c r="H1343" s="13">
        <v>42.865898000000001</v>
      </c>
      <c r="I1343" s="14">
        <f t="shared" si="403"/>
        <v>4.6039118733864903E-4</v>
      </c>
      <c r="J1343" s="13">
        <v>52.607501999999997</v>
      </c>
      <c r="K1343" s="14">
        <f t="shared" si="404"/>
        <v>-3.727836957668762E-3</v>
      </c>
      <c r="L1343" s="13">
        <v>79.062325000000001</v>
      </c>
      <c r="M1343" s="14">
        <f t="shared" si="405"/>
        <v>-2.7659754059503605E-3</v>
      </c>
      <c r="N1343" s="13">
        <v>135.240005</v>
      </c>
      <c r="O1343" s="14">
        <f t="shared" si="406"/>
        <v>2.1218848814709146E-2</v>
      </c>
      <c r="P1343" s="13">
        <v>286.71981799999998</v>
      </c>
      <c r="Q1343" s="14">
        <f t="shared" si="407"/>
        <v>1.5415582915772053E-3</v>
      </c>
      <c r="R1343" s="13">
        <v>35.563129000000004</v>
      </c>
      <c r="S1343" s="14">
        <f t="shared" si="408"/>
        <v>6.7246459979974915E-3</v>
      </c>
      <c r="T1343" s="13">
        <v>151.89404300000001</v>
      </c>
      <c r="U1343" s="14">
        <f t="shared" si="409"/>
        <v>1.1587070417358181E-3</v>
      </c>
      <c r="V1343" s="13">
        <v>54.171897999999999</v>
      </c>
      <c r="W1343" s="14">
        <f t="shared" si="410"/>
        <v>2.9154807179267994E-3</v>
      </c>
      <c r="X1343" s="13">
        <v>392.02829000000003</v>
      </c>
      <c r="Y1343" s="14">
        <f t="shared" si="411"/>
        <v>6.9043508790562758E-3</v>
      </c>
      <c r="Z1343" s="13">
        <v>100.796143</v>
      </c>
      <c r="AA1343" s="14">
        <f t="shared" si="412"/>
        <v>3.9304484633300163E-3</v>
      </c>
      <c r="AB1343" s="13">
        <v>317.15432700000002</v>
      </c>
      <c r="AC1343" s="14">
        <f t="shared" si="413"/>
        <v>1.7773428690700976E-2</v>
      </c>
      <c r="AD1343" s="13">
        <v>440.350616</v>
      </c>
      <c r="AE1343" s="14">
        <f t="shared" si="414"/>
        <v>1.2041258553489032E-2</v>
      </c>
      <c r="AF1343" s="13">
        <v>166.36219800000001</v>
      </c>
      <c r="AG1343" s="14">
        <f t="shared" si="415"/>
        <v>7.2153164499935141E-3</v>
      </c>
      <c r="AH1343" s="13">
        <v>31.89856</v>
      </c>
      <c r="AI1343" s="14">
        <f t="shared" si="416"/>
        <v>-1.7404068894728009E-2</v>
      </c>
      <c r="AJ1343" s="13">
        <v>143.21935999999999</v>
      </c>
      <c r="AK1343" s="14">
        <f t="shared" si="417"/>
        <v>3.2992454318119258E-3</v>
      </c>
      <c r="AL1343" s="13">
        <v>58.57</v>
      </c>
      <c r="AM1343" s="14">
        <f t="shared" si="418"/>
        <v>2.2164066704434049E-2</v>
      </c>
      <c r="AN1343" s="13">
        <v>229.87391700000001</v>
      </c>
      <c r="AO1343" s="14">
        <f t="shared" si="419"/>
        <v>1.0532672865555703E-2</v>
      </c>
    </row>
    <row r="1344" spans="1:41" x14ac:dyDescent="0.2">
      <c r="A1344" s="50">
        <v>45204</v>
      </c>
      <c r="B1344" s="49">
        <v>174.22096300000001</v>
      </c>
      <c r="C1344" s="14">
        <f t="shared" si="400"/>
        <v>7.1979510716901896E-3</v>
      </c>
      <c r="D1344" s="13">
        <v>125.959999</v>
      </c>
      <c r="E1344" s="14">
        <f t="shared" si="401"/>
        <v>-8.1889842519685674E-3</v>
      </c>
      <c r="F1344" s="13">
        <v>345.05999800000001</v>
      </c>
      <c r="G1344" s="14">
        <f t="shared" si="402"/>
        <v>3.9861386482811234E-3</v>
      </c>
      <c r="H1344" s="13">
        <v>42.422150000000002</v>
      </c>
      <c r="I1344" s="14">
        <f t="shared" si="403"/>
        <v>-1.0352005223359551E-2</v>
      </c>
      <c r="J1344" s="13">
        <v>52.233490000000003</v>
      </c>
      <c r="K1344" s="14">
        <f t="shared" si="404"/>
        <v>-7.1094803170846932E-3</v>
      </c>
      <c r="L1344" s="13">
        <v>80.547484999999995</v>
      </c>
      <c r="M1344" s="14">
        <f t="shared" si="405"/>
        <v>1.8784673989792111E-2</v>
      </c>
      <c r="N1344" s="13">
        <v>135.070007</v>
      </c>
      <c r="O1344" s="14">
        <f t="shared" si="406"/>
        <v>-1.2570097139525949E-3</v>
      </c>
      <c r="P1344" s="13">
        <v>286.043182</v>
      </c>
      <c r="Q1344" s="14">
        <f t="shared" si="407"/>
        <v>-2.3599205828177539E-3</v>
      </c>
      <c r="R1344" s="13">
        <v>35.523533</v>
      </c>
      <c r="S1344" s="14">
        <f t="shared" si="408"/>
        <v>-1.1134003422478278E-3</v>
      </c>
      <c r="T1344" s="13">
        <v>153.47628800000001</v>
      </c>
      <c r="U1344" s="14">
        <f t="shared" si="409"/>
        <v>1.0416767957121209E-2</v>
      </c>
      <c r="V1344" s="13">
        <v>51.553848000000002</v>
      </c>
      <c r="W1344" s="14">
        <f t="shared" si="410"/>
        <v>-4.8328563270941594E-2</v>
      </c>
      <c r="X1344" s="13">
        <v>393.03527800000001</v>
      </c>
      <c r="Y1344" s="14">
        <f t="shared" si="411"/>
        <v>2.5686615626641096E-3</v>
      </c>
      <c r="Z1344" s="13">
        <v>102.206917</v>
      </c>
      <c r="AA1344" s="14">
        <f t="shared" si="412"/>
        <v>1.3996309362750203E-2</v>
      </c>
      <c r="AB1344" s="13">
        <v>317.552032</v>
      </c>
      <c r="AC1344" s="14">
        <f t="shared" si="413"/>
        <v>1.2539794230836954E-3</v>
      </c>
      <c r="AD1344" s="13">
        <v>446.81976300000002</v>
      </c>
      <c r="AE1344" s="14">
        <f t="shared" si="414"/>
        <v>1.4690900307495092E-2</v>
      </c>
      <c r="AF1344" s="13">
        <v>157.685104</v>
      </c>
      <c r="AG1344" s="14">
        <f t="shared" si="415"/>
        <v>-5.2157846580026646E-2</v>
      </c>
      <c r="AH1344" s="13">
        <v>32.051780999999998</v>
      </c>
      <c r="AI1344" s="14">
        <f t="shared" si="416"/>
        <v>4.8033829740277145E-3</v>
      </c>
      <c r="AJ1344" s="13">
        <v>141.09023999999999</v>
      </c>
      <c r="AK1344" s="14">
        <f t="shared" si="417"/>
        <v>-1.4866146588003226E-2</v>
      </c>
      <c r="AL1344" s="13">
        <v>57.48</v>
      </c>
      <c r="AM1344" s="14">
        <f t="shared" si="418"/>
        <v>-1.8610210005122085E-2</v>
      </c>
      <c r="AN1344" s="13">
        <v>232.120758</v>
      </c>
      <c r="AO1344" s="14">
        <f t="shared" si="419"/>
        <v>9.7742320195466359E-3</v>
      </c>
    </row>
    <row r="1345" spans="1:41" x14ac:dyDescent="0.2">
      <c r="A1345" s="50">
        <v>45205</v>
      </c>
      <c r="B1345" s="49">
        <v>176.79080200000001</v>
      </c>
      <c r="C1345" s="14">
        <f t="shared" si="400"/>
        <v>1.4750458014630485E-2</v>
      </c>
      <c r="D1345" s="13">
        <v>127.959999</v>
      </c>
      <c r="E1345" s="14">
        <f t="shared" si="401"/>
        <v>1.5878056651937644E-2</v>
      </c>
      <c r="F1345" s="13">
        <v>346.33999599999999</v>
      </c>
      <c r="G1345" s="14">
        <f t="shared" si="402"/>
        <v>3.7094940225437245E-3</v>
      </c>
      <c r="H1345" s="13">
        <v>42.865898000000001</v>
      </c>
      <c r="I1345" s="14">
        <f t="shared" si="403"/>
        <v>1.0460290202170208E-2</v>
      </c>
      <c r="J1345" s="13">
        <v>52.607501999999997</v>
      </c>
      <c r="K1345" s="14">
        <f t="shared" si="404"/>
        <v>7.1603869471481563E-3</v>
      </c>
      <c r="L1345" s="13">
        <v>82.670569999999998</v>
      </c>
      <c r="M1345" s="14">
        <f t="shared" si="405"/>
        <v>2.6358178656974873E-2</v>
      </c>
      <c r="N1345" s="13">
        <v>137.58000200000001</v>
      </c>
      <c r="O1345" s="14">
        <f t="shared" si="406"/>
        <v>1.8582919004364928E-2</v>
      </c>
      <c r="P1345" s="13">
        <v>287.14144900000002</v>
      </c>
      <c r="Q1345" s="14">
        <f t="shared" si="407"/>
        <v>3.8395146925753743E-3</v>
      </c>
      <c r="R1345" s="13">
        <v>35.820473</v>
      </c>
      <c r="S1345" s="14">
        <f t="shared" si="408"/>
        <v>8.3589658720037985E-3</v>
      </c>
      <c r="T1345" s="13">
        <v>153.96463</v>
      </c>
      <c r="U1345" s="14">
        <f t="shared" si="409"/>
        <v>3.1818726290799848E-3</v>
      </c>
      <c r="V1345" s="13">
        <v>52.301864999999999</v>
      </c>
      <c r="W1345" s="14">
        <f t="shared" si="410"/>
        <v>1.4509430993395522E-2</v>
      </c>
      <c r="X1345" s="13">
        <v>396.794128</v>
      </c>
      <c r="Y1345" s="14">
        <f t="shared" si="411"/>
        <v>9.5636453275320665E-3</v>
      </c>
      <c r="Z1345" s="13">
        <v>102.483147</v>
      </c>
      <c r="AA1345" s="14">
        <f t="shared" si="412"/>
        <v>2.7026546549682173E-3</v>
      </c>
      <c r="AB1345" s="13">
        <v>325.40734900000001</v>
      </c>
      <c r="AC1345" s="14">
        <f t="shared" si="413"/>
        <v>2.4737101981447962E-2</v>
      </c>
      <c r="AD1345" s="13">
        <v>457.55831899999998</v>
      </c>
      <c r="AE1345" s="14">
        <f t="shared" si="414"/>
        <v>2.4033305796279159E-2</v>
      </c>
      <c r="AF1345" s="13">
        <v>157.872208</v>
      </c>
      <c r="AG1345" s="14">
        <f t="shared" si="415"/>
        <v>1.1865673754447581E-3</v>
      </c>
      <c r="AH1345" s="13">
        <v>31.726186999999999</v>
      </c>
      <c r="AI1345" s="14">
        <f t="shared" si="416"/>
        <v>-1.0158374662549874E-2</v>
      </c>
      <c r="AJ1345" s="13">
        <v>141.374786</v>
      </c>
      <c r="AK1345" s="14">
        <f t="shared" si="417"/>
        <v>2.0167660073440175E-3</v>
      </c>
      <c r="AL1345" s="13">
        <v>57.77</v>
      </c>
      <c r="AM1345" s="14">
        <f t="shared" si="418"/>
        <v>5.0452331245651738E-3</v>
      </c>
      <c r="AN1345" s="13">
        <v>233.67167699999999</v>
      </c>
      <c r="AO1345" s="14">
        <f t="shared" si="419"/>
        <v>6.681517901987899E-3</v>
      </c>
    </row>
    <row r="1346" spans="1:41" x14ac:dyDescent="0.2">
      <c r="A1346" s="50">
        <v>45208</v>
      </c>
      <c r="B1346" s="49">
        <v>178.28488200000001</v>
      </c>
      <c r="C1346" s="14">
        <f t="shared" si="400"/>
        <v>8.4511184015105822E-3</v>
      </c>
      <c r="D1346" s="13">
        <v>128.259995</v>
      </c>
      <c r="E1346" s="14">
        <f t="shared" si="401"/>
        <v>2.3444514093815538E-3</v>
      </c>
      <c r="F1346" s="13">
        <v>345.45001200000002</v>
      </c>
      <c r="G1346" s="14">
        <f t="shared" si="402"/>
        <v>-2.5696830001694648E-3</v>
      </c>
      <c r="H1346" s="13">
        <v>43.47728</v>
      </c>
      <c r="I1346" s="14">
        <f t="shared" si="403"/>
        <v>1.4262666327438112E-2</v>
      </c>
      <c r="J1346" s="13">
        <v>53.070090999999998</v>
      </c>
      <c r="K1346" s="14">
        <f t="shared" si="404"/>
        <v>8.7932135610619966E-3</v>
      </c>
      <c r="L1346" s="13">
        <v>84.424850000000006</v>
      </c>
      <c r="M1346" s="14">
        <f t="shared" si="405"/>
        <v>2.1220127065774586E-2</v>
      </c>
      <c r="N1346" s="13">
        <v>138.41999799999999</v>
      </c>
      <c r="O1346" s="14">
        <f t="shared" si="406"/>
        <v>6.105509432976941E-3</v>
      </c>
      <c r="P1346" s="13">
        <v>289.63217200000003</v>
      </c>
      <c r="Q1346" s="14">
        <f t="shared" si="407"/>
        <v>8.6742022396077978E-3</v>
      </c>
      <c r="R1346" s="13">
        <v>35.691803</v>
      </c>
      <c r="S1346" s="14">
        <f t="shared" si="408"/>
        <v>-3.5920798700787016E-3</v>
      </c>
      <c r="T1346" s="13">
        <v>154.843628</v>
      </c>
      <c r="U1346" s="14">
        <f t="shared" si="409"/>
        <v>5.7090904579837343E-3</v>
      </c>
      <c r="V1346" s="13">
        <v>52.045963</v>
      </c>
      <c r="W1346" s="14">
        <f t="shared" si="410"/>
        <v>-4.8927891959492653E-3</v>
      </c>
      <c r="X1346" s="13">
        <v>393.57369999999997</v>
      </c>
      <c r="Y1346" s="14">
        <f t="shared" si="411"/>
        <v>-8.116118089328217E-3</v>
      </c>
      <c r="Z1346" s="13">
        <v>103.094818</v>
      </c>
      <c r="AA1346" s="14">
        <f t="shared" si="412"/>
        <v>5.9685032896188428E-3</v>
      </c>
      <c r="AB1346" s="13">
        <v>327.95285000000001</v>
      </c>
      <c r="AC1346" s="14">
        <f t="shared" si="413"/>
        <v>7.8225061843948396E-3</v>
      </c>
      <c r="AD1346" s="13">
        <v>452.66897599999999</v>
      </c>
      <c r="AE1346" s="14">
        <f t="shared" si="414"/>
        <v>-1.0685726380597171E-2</v>
      </c>
      <c r="AF1346" s="13">
        <v>158.926086</v>
      </c>
      <c r="AG1346" s="14">
        <f t="shared" si="415"/>
        <v>6.675513146683798E-3</v>
      </c>
      <c r="AH1346" s="13">
        <v>31.793219000000001</v>
      </c>
      <c r="AI1346" s="14">
        <f t="shared" si="416"/>
        <v>2.1128287493230591E-3</v>
      </c>
      <c r="AJ1346" s="13">
        <v>140.65853899999999</v>
      </c>
      <c r="AK1346" s="14">
        <f t="shared" si="417"/>
        <v>-5.066299446069622E-3</v>
      </c>
      <c r="AL1346" s="13">
        <v>57.959999000000003</v>
      </c>
      <c r="AM1346" s="14">
        <f t="shared" si="418"/>
        <v>3.2888869655529618E-3</v>
      </c>
      <c r="AN1346" s="13">
        <v>233.07517999999999</v>
      </c>
      <c r="AO1346" s="14">
        <f t="shared" si="419"/>
        <v>-2.5527141656966901E-3</v>
      </c>
    </row>
    <row r="1347" spans="1:41" x14ac:dyDescent="0.2">
      <c r="A1347" s="50">
        <v>45209</v>
      </c>
      <c r="B1347" s="49">
        <v>177.687241</v>
      </c>
      <c r="C1347" s="14">
        <f t="shared" si="400"/>
        <v>-3.3521686936978101E-3</v>
      </c>
      <c r="D1347" s="13">
        <v>129.479996</v>
      </c>
      <c r="E1347" s="14">
        <f t="shared" si="401"/>
        <v>9.5119370619030086E-3</v>
      </c>
      <c r="F1347" s="13">
        <v>348.55999800000001</v>
      </c>
      <c r="G1347" s="14">
        <f t="shared" si="402"/>
        <v>9.0027091966058403E-3</v>
      </c>
      <c r="H1347" s="13">
        <v>43.852001000000001</v>
      </c>
      <c r="I1347" s="14">
        <f t="shared" si="403"/>
        <v>8.6187774396191408E-3</v>
      </c>
      <c r="J1347" s="13">
        <v>53.020878000000003</v>
      </c>
      <c r="K1347" s="14">
        <f t="shared" si="404"/>
        <v>-9.2732081427926438E-4</v>
      </c>
      <c r="L1347" s="13">
        <v>84.713904999999997</v>
      </c>
      <c r="M1347" s="14">
        <f t="shared" si="405"/>
        <v>3.4238141968863101E-3</v>
      </c>
      <c r="N1347" s="13">
        <v>138.05999800000001</v>
      </c>
      <c r="O1347" s="14">
        <f t="shared" si="406"/>
        <v>-2.6007802716482287E-3</v>
      </c>
      <c r="P1347" s="13">
        <v>293.417328</v>
      </c>
      <c r="Q1347" s="14">
        <f t="shared" si="407"/>
        <v>1.3068838222847656E-2</v>
      </c>
      <c r="R1347" s="13">
        <v>36.058025000000001</v>
      </c>
      <c r="S1347" s="14">
        <f t="shared" si="408"/>
        <v>1.0260675259246455E-2</v>
      </c>
      <c r="T1347" s="13">
        <v>154.66784699999999</v>
      </c>
      <c r="U1347" s="14">
        <f t="shared" si="409"/>
        <v>-1.1352162324690385E-3</v>
      </c>
      <c r="V1347" s="13">
        <v>53.177821999999999</v>
      </c>
      <c r="W1347" s="14">
        <f t="shared" si="410"/>
        <v>2.1747296711562392E-2</v>
      </c>
      <c r="X1347" s="13">
        <v>399.187073</v>
      </c>
      <c r="Y1347" s="14">
        <f t="shared" si="411"/>
        <v>1.4262571406575164E-2</v>
      </c>
      <c r="Z1347" s="13">
        <v>102.21678199999999</v>
      </c>
      <c r="AA1347" s="14">
        <f t="shared" si="412"/>
        <v>-8.5167811247313097E-3</v>
      </c>
      <c r="AB1347" s="13">
        <v>326.53097500000001</v>
      </c>
      <c r="AC1347" s="14">
        <f t="shared" si="413"/>
        <v>-4.3356079997475261E-3</v>
      </c>
      <c r="AD1347" s="13">
        <v>457.918274</v>
      </c>
      <c r="AE1347" s="14">
        <f t="shared" si="414"/>
        <v>1.1596328174255044E-2</v>
      </c>
      <c r="AF1347" s="13">
        <v>161.92022700000001</v>
      </c>
      <c r="AG1347" s="14">
        <f t="shared" si="415"/>
        <v>1.8839833505998493E-2</v>
      </c>
      <c r="AH1347" s="13">
        <v>31.764488</v>
      </c>
      <c r="AI1347" s="14">
        <f t="shared" si="416"/>
        <v>-9.0368326654810538E-4</v>
      </c>
      <c r="AJ1347" s="13">
        <v>142.051773</v>
      </c>
      <c r="AK1347" s="14">
        <f t="shared" si="417"/>
        <v>9.9050794207382609E-3</v>
      </c>
      <c r="AL1347" s="13">
        <v>57.720001000000003</v>
      </c>
      <c r="AM1347" s="14">
        <f t="shared" si="418"/>
        <v>-4.1407523143677238E-3</v>
      </c>
      <c r="AN1347" s="13">
        <v>235.22261</v>
      </c>
      <c r="AO1347" s="14">
        <f t="shared" si="419"/>
        <v>9.2134649429425064E-3</v>
      </c>
    </row>
    <row r="1348" spans="1:41" x14ac:dyDescent="0.2">
      <c r="A1348" s="50">
        <v>45210</v>
      </c>
      <c r="B1348" s="49">
        <v>179.09167500000001</v>
      </c>
      <c r="C1348" s="14">
        <f t="shared" ref="C1348:C1411" si="420">(B1348/B1347)-1</f>
        <v>7.9039664980784519E-3</v>
      </c>
      <c r="D1348" s="13">
        <v>131.83000200000001</v>
      </c>
      <c r="E1348" s="14">
        <f t="shared" ref="E1348:E1411" si="421">(D1348/D1347)-1</f>
        <v>1.8149568061463395E-2</v>
      </c>
      <c r="F1348" s="13">
        <v>348.42999300000002</v>
      </c>
      <c r="G1348" s="14">
        <f t="shared" ref="G1348:G1411" si="422">(F1348/F1347)-1</f>
        <v>-3.7297739484143388E-4</v>
      </c>
      <c r="H1348" s="13">
        <v>43.625197999999997</v>
      </c>
      <c r="I1348" s="14">
        <f t="shared" ref="I1348:I1411" si="423">(H1348/H1347)-1</f>
        <v>-5.1720102806711576E-3</v>
      </c>
      <c r="J1348" s="13">
        <v>52.814190000000004</v>
      </c>
      <c r="K1348" s="14">
        <f t="shared" ref="K1348:K1411" si="424">(J1348/J1347)-1</f>
        <v>-3.8982379733507599E-3</v>
      </c>
      <c r="L1348" s="13">
        <v>84.574364000000003</v>
      </c>
      <c r="M1348" s="14">
        <f t="shared" ref="M1348:M1411" si="425">(L1348/L1347)-1</f>
        <v>-1.6472030182057562E-3</v>
      </c>
      <c r="N1348" s="13">
        <v>140.550003</v>
      </c>
      <c r="O1348" s="14">
        <f t="shared" ref="O1348:O1411" si="426">(N1348/N1347)-1</f>
        <v>1.8035673157115406E-2</v>
      </c>
      <c r="P1348" s="13">
        <v>292.26998900000001</v>
      </c>
      <c r="Q1348" s="14">
        <f t="shared" ref="Q1348:Q1411" si="427">(P1348/P1347)-1</f>
        <v>-3.9102632684324679E-3</v>
      </c>
      <c r="R1348" s="13">
        <v>36.503428999999997</v>
      </c>
      <c r="S1348" s="14">
        <f t="shared" ref="S1348:S1411" si="428">(R1348/R1347)-1</f>
        <v>1.2352423628304576E-2</v>
      </c>
      <c r="T1348" s="13">
        <v>152.53865099999999</v>
      </c>
      <c r="U1348" s="14">
        <f t="shared" ref="U1348:U1411" si="429">(T1348/T1347)-1</f>
        <v>-1.376624839162599E-2</v>
      </c>
      <c r="V1348" s="13">
        <v>52.862873</v>
      </c>
      <c r="W1348" s="14">
        <f t="shared" ref="W1348:W1411" si="430">(V1348/V1347)-1</f>
        <v>-5.9225629812367231E-3</v>
      </c>
      <c r="X1348" s="13">
        <v>398.62872299999998</v>
      </c>
      <c r="Y1348" s="14">
        <f t="shared" ref="Y1348:Y1411" si="431">(X1348/X1347)-1</f>
        <v>-1.3987176383339905E-3</v>
      </c>
      <c r="Z1348" s="13">
        <v>102.068794</v>
      </c>
      <c r="AA1348" s="14">
        <f t="shared" ref="AA1348:AA1411" si="432">(Z1348/Z1347)-1</f>
        <v>-1.4477857461800969E-3</v>
      </c>
      <c r="AB1348" s="13">
        <v>330.53814699999998</v>
      </c>
      <c r="AC1348" s="14">
        <f t="shared" ref="AC1348:AC1411" si="433">(AB1348/AB1347)-1</f>
        <v>1.2271950616629779E-2</v>
      </c>
      <c r="AD1348" s="13">
        <v>467.99691799999999</v>
      </c>
      <c r="AE1348" s="14">
        <f t="shared" ref="AE1348:AE1411" si="434">(AD1348/AD1347)-1</f>
        <v>2.200970035976324E-2</v>
      </c>
      <c r="AF1348" s="13">
        <v>160.16708399999999</v>
      </c>
      <c r="AG1348" s="14">
        <f t="shared" ref="AG1348:AG1411" si="435">(AF1348/AF1347)-1</f>
        <v>-1.0827201965323496E-2</v>
      </c>
      <c r="AH1348" s="13">
        <v>31.707031000000001</v>
      </c>
      <c r="AI1348" s="14">
        <f t="shared" ref="AI1348:AI1411" si="436">(AH1348/AH1347)-1</f>
        <v>-1.8088438888106406E-3</v>
      </c>
      <c r="AJ1348" s="13">
        <v>140.30531300000001</v>
      </c>
      <c r="AK1348" s="14">
        <f t="shared" ref="AK1348:AK1411" si="437">(AJ1348/AJ1347)-1</f>
        <v>-1.2294531515632534E-2</v>
      </c>
      <c r="AL1348" s="13">
        <v>58.07</v>
      </c>
      <c r="AM1348" s="14">
        <f t="shared" ref="AM1348:AM1411" si="438">(AL1348/AL1347)-1</f>
        <v>6.0637386336843679E-3</v>
      </c>
      <c r="AN1348" s="13">
        <v>234.30796799999999</v>
      </c>
      <c r="AO1348" s="14">
        <f t="shared" ref="AO1348:AO1411" si="439">(AN1348/AN1347)-1</f>
        <v>-3.8884102170281265E-3</v>
      </c>
    </row>
    <row r="1349" spans="1:41" x14ac:dyDescent="0.2">
      <c r="A1349" s="50">
        <v>45211</v>
      </c>
      <c r="B1349" s="49">
        <v>179.998108</v>
      </c>
      <c r="C1349" s="14">
        <f t="shared" si="420"/>
        <v>5.0612793699091885E-3</v>
      </c>
      <c r="D1349" s="13">
        <v>132.33000200000001</v>
      </c>
      <c r="E1349" s="14">
        <f t="shared" si="421"/>
        <v>3.7927633498784363E-3</v>
      </c>
      <c r="F1349" s="13">
        <v>345.66000400000001</v>
      </c>
      <c r="G1349" s="14">
        <f t="shared" si="422"/>
        <v>-7.9499154942151984E-3</v>
      </c>
      <c r="H1349" s="13">
        <v>43.289921</v>
      </c>
      <c r="I1349" s="14">
        <f t="shared" si="423"/>
        <v>-7.6853977831802256E-3</v>
      </c>
      <c r="J1349" s="13">
        <v>53.001190000000001</v>
      </c>
      <c r="K1349" s="14">
        <f t="shared" si="424"/>
        <v>3.5407150994837266E-3</v>
      </c>
      <c r="L1349" s="13">
        <v>84.075989000000007</v>
      </c>
      <c r="M1349" s="14">
        <f t="shared" si="425"/>
        <v>-5.8927431012073539E-3</v>
      </c>
      <c r="N1349" s="13">
        <v>138.970001</v>
      </c>
      <c r="O1349" s="14">
        <f t="shared" si="426"/>
        <v>-1.1241565039312063E-2</v>
      </c>
      <c r="P1349" s="13">
        <v>287.33755500000001</v>
      </c>
      <c r="Q1349" s="14">
        <f t="shared" si="427"/>
        <v>-1.6876293104455597E-2</v>
      </c>
      <c r="R1349" s="13">
        <v>36.463839999999998</v>
      </c>
      <c r="S1349" s="14">
        <f t="shared" si="428"/>
        <v>-1.0845282507568887E-3</v>
      </c>
      <c r="T1349" s="13">
        <v>152.68514999999999</v>
      </c>
      <c r="U1349" s="14">
        <f t="shared" si="429"/>
        <v>9.6040576627376417E-4</v>
      </c>
      <c r="V1349" s="13">
        <v>51.977069999999998</v>
      </c>
      <c r="W1349" s="14">
        <f t="shared" si="430"/>
        <v>-1.6756618581816429E-2</v>
      </c>
      <c r="X1349" s="13">
        <v>398.71844499999997</v>
      </c>
      <c r="Y1349" s="14">
        <f t="shared" si="431"/>
        <v>2.2507660593240608E-4</v>
      </c>
      <c r="Z1349" s="13">
        <v>102.197052</v>
      </c>
      <c r="AA1349" s="14">
        <f t="shared" si="432"/>
        <v>1.2565838683271657E-3</v>
      </c>
      <c r="AB1349" s="13">
        <v>329.28527800000001</v>
      </c>
      <c r="AC1349" s="14">
        <f t="shared" si="433"/>
        <v>-3.7903915519922338E-3</v>
      </c>
      <c r="AD1349" s="13">
        <v>469.38671900000003</v>
      </c>
      <c r="AE1349" s="14">
        <f t="shared" si="434"/>
        <v>2.9696798131479962E-3</v>
      </c>
      <c r="AF1349" s="13">
        <v>155.69555700000001</v>
      </c>
      <c r="AG1349" s="14">
        <f t="shared" si="435"/>
        <v>-2.7917889795633588E-2</v>
      </c>
      <c r="AH1349" s="13">
        <v>31.525084</v>
      </c>
      <c r="AI1349" s="14">
        <f t="shared" si="436"/>
        <v>-5.7383802349706414E-3</v>
      </c>
      <c r="AJ1349" s="13">
        <v>140.61927800000001</v>
      </c>
      <c r="AK1349" s="14">
        <f t="shared" si="437"/>
        <v>2.2377270916318359E-3</v>
      </c>
      <c r="AL1349" s="13">
        <v>56.354999999999997</v>
      </c>
      <c r="AM1349" s="14">
        <f t="shared" si="438"/>
        <v>-2.9533321852936223E-2</v>
      </c>
      <c r="AN1349" s="13">
        <v>235.401566</v>
      </c>
      <c r="AO1349" s="14">
        <f t="shared" si="439"/>
        <v>4.6673530112302242E-3</v>
      </c>
    </row>
    <row r="1350" spans="1:41" x14ac:dyDescent="0.2">
      <c r="A1350" s="50">
        <v>45212</v>
      </c>
      <c r="B1350" s="49">
        <v>178.14541600000001</v>
      </c>
      <c r="C1350" s="14">
        <f t="shared" si="420"/>
        <v>-1.029284152253418E-2</v>
      </c>
      <c r="D1350" s="13">
        <v>129.78999300000001</v>
      </c>
      <c r="E1350" s="14">
        <f t="shared" si="421"/>
        <v>-1.9194505868744716E-2</v>
      </c>
      <c r="F1350" s="13">
        <v>345.08999599999999</v>
      </c>
      <c r="G1350" s="14">
        <f t="shared" si="422"/>
        <v>-1.6490423925356046E-3</v>
      </c>
      <c r="H1350" s="13">
        <v>43.201172</v>
      </c>
      <c r="I1350" s="14">
        <f t="shared" si="423"/>
        <v>-2.0501076913491678E-3</v>
      </c>
      <c r="J1350" s="13">
        <v>52.922454999999999</v>
      </c>
      <c r="K1350" s="14">
        <f t="shared" si="424"/>
        <v>-1.4855326833228544E-3</v>
      </c>
      <c r="L1350" s="13">
        <v>84.075989000000007</v>
      </c>
      <c r="M1350" s="14">
        <f t="shared" si="425"/>
        <v>0</v>
      </c>
      <c r="N1350" s="13">
        <v>137.36000100000001</v>
      </c>
      <c r="O1350" s="14">
        <f t="shared" si="426"/>
        <v>-1.1585234139848577E-2</v>
      </c>
      <c r="P1350" s="13">
        <v>286.25894199999999</v>
      </c>
      <c r="Q1350" s="14">
        <f t="shared" si="427"/>
        <v>-3.7538183966242533E-3</v>
      </c>
      <c r="R1350" s="13">
        <v>35.602718000000003</v>
      </c>
      <c r="S1350" s="14">
        <f t="shared" si="428"/>
        <v>-2.3615779358399869E-2</v>
      </c>
      <c r="T1350" s="13">
        <v>153.19305399999999</v>
      </c>
      <c r="U1350" s="14">
        <f t="shared" si="429"/>
        <v>3.3264793596494702E-3</v>
      </c>
      <c r="V1350" s="13">
        <v>52.055804999999999</v>
      </c>
      <c r="W1350" s="14">
        <f t="shared" si="430"/>
        <v>1.5148025850630908E-3</v>
      </c>
      <c r="X1350" s="13">
        <v>396.853973</v>
      </c>
      <c r="Y1350" s="14">
        <f t="shared" si="431"/>
        <v>-4.6761618966485452E-3</v>
      </c>
      <c r="Z1350" s="13">
        <v>102.611412</v>
      </c>
      <c r="AA1350" s="14">
        <f t="shared" si="432"/>
        <v>4.0545200853738805E-3</v>
      </c>
      <c r="AB1350" s="13">
        <v>325.87469499999997</v>
      </c>
      <c r="AC1350" s="14">
        <f t="shared" si="433"/>
        <v>-1.0357532595186458E-2</v>
      </c>
      <c r="AD1350" s="13">
        <v>454.548676</v>
      </c>
      <c r="AE1350" s="14">
        <f t="shared" si="434"/>
        <v>-3.1611552690735678E-2</v>
      </c>
      <c r="AF1350" s="13">
        <v>157.58659399999999</v>
      </c>
      <c r="AG1350" s="14">
        <f t="shared" si="435"/>
        <v>1.2145735154150739E-2</v>
      </c>
      <c r="AH1350" s="13">
        <v>30.749407000000001</v>
      </c>
      <c r="AI1350" s="14">
        <f t="shared" si="436"/>
        <v>-2.4605073217251361E-2</v>
      </c>
      <c r="AJ1350" s="13">
        <v>141.96347</v>
      </c>
      <c r="AK1350" s="14">
        <f t="shared" si="437"/>
        <v>9.5590876238178524E-3</v>
      </c>
      <c r="AL1350" s="13">
        <v>55.75</v>
      </c>
      <c r="AM1350" s="14">
        <f t="shared" si="438"/>
        <v>-1.0735515925827332E-2</v>
      </c>
      <c r="AN1350" s="13">
        <v>236.28637699999999</v>
      </c>
      <c r="AO1350" s="14">
        <f t="shared" si="439"/>
        <v>3.7587303051331844E-3</v>
      </c>
    </row>
    <row r="1351" spans="1:41" x14ac:dyDescent="0.2">
      <c r="A1351" s="50">
        <v>45215</v>
      </c>
      <c r="B1351" s="49">
        <v>178.01594499999999</v>
      </c>
      <c r="C1351" s="14">
        <f t="shared" si="420"/>
        <v>-7.2677143710520031E-4</v>
      </c>
      <c r="D1351" s="13">
        <v>132.550003</v>
      </c>
      <c r="E1351" s="14">
        <f t="shared" si="421"/>
        <v>2.1265198773837701E-2</v>
      </c>
      <c r="F1351" s="13">
        <v>346.23001099999999</v>
      </c>
      <c r="G1351" s="14">
        <f t="shared" si="422"/>
        <v>3.3035295523315966E-3</v>
      </c>
      <c r="H1351" s="13">
        <v>43.635055999999999</v>
      </c>
      <c r="I1351" s="14">
        <f t="shared" si="423"/>
        <v>1.004333863905349E-2</v>
      </c>
      <c r="J1351" s="13">
        <v>53.306308999999999</v>
      </c>
      <c r="K1351" s="14">
        <f t="shared" si="424"/>
        <v>7.2531404675009181E-3</v>
      </c>
      <c r="L1351" s="13">
        <v>85.431572000000003</v>
      </c>
      <c r="M1351" s="14">
        <f t="shared" si="425"/>
        <v>1.6123307214381821E-2</v>
      </c>
      <c r="N1351" s="13">
        <v>139.10000600000001</v>
      </c>
      <c r="O1351" s="14">
        <f t="shared" si="426"/>
        <v>1.2667479523387648E-2</v>
      </c>
      <c r="P1351" s="13">
        <v>291.563965</v>
      </c>
      <c r="Q1351" s="14">
        <f t="shared" si="427"/>
        <v>1.8532252522612813E-2</v>
      </c>
      <c r="R1351" s="13">
        <v>36.186698999999997</v>
      </c>
      <c r="S1351" s="14">
        <f t="shared" si="428"/>
        <v>1.6402708355019335E-2</v>
      </c>
      <c r="T1351" s="13">
        <v>153.857193</v>
      </c>
      <c r="U1351" s="14">
        <f t="shared" si="429"/>
        <v>4.3353075264105367E-3</v>
      </c>
      <c r="V1351" s="13">
        <v>52.587288000000001</v>
      </c>
      <c r="W1351" s="14">
        <f t="shared" si="430"/>
        <v>1.0209869965511098E-2</v>
      </c>
      <c r="X1351" s="13">
        <v>399.97473100000002</v>
      </c>
      <c r="Y1351" s="14">
        <f t="shared" si="431"/>
        <v>7.8637438763906609E-3</v>
      </c>
      <c r="Z1351" s="13">
        <v>102.739655</v>
      </c>
      <c r="AA1351" s="14">
        <f t="shared" si="432"/>
        <v>1.2497927618420057E-3</v>
      </c>
      <c r="AB1351" s="13">
        <v>330.75689699999998</v>
      </c>
      <c r="AC1351" s="14">
        <f t="shared" si="433"/>
        <v>1.4981838341267872E-2</v>
      </c>
      <c r="AD1351" s="13">
        <v>460.88784800000002</v>
      </c>
      <c r="AE1351" s="14">
        <f t="shared" si="434"/>
        <v>1.3946079561345082E-2</v>
      </c>
      <c r="AF1351" s="13">
        <v>158.65029899999999</v>
      </c>
      <c r="AG1351" s="14">
        <f t="shared" si="435"/>
        <v>6.7499713839871411E-3</v>
      </c>
      <c r="AH1351" s="13">
        <v>31.860254000000001</v>
      </c>
      <c r="AI1351" s="14">
        <f t="shared" si="436"/>
        <v>3.6125802361001602E-2</v>
      </c>
      <c r="AJ1351" s="13">
        <v>143.31745900000001</v>
      </c>
      <c r="AK1351" s="14">
        <f t="shared" si="437"/>
        <v>9.5375873807537204E-3</v>
      </c>
      <c r="AL1351" s="13">
        <v>57</v>
      </c>
      <c r="AM1351" s="14">
        <f t="shared" si="438"/>
        <v>2.2421524663677195E-2</v>
      </c>
      <c r="AN1351" s="13">
        <v>238.67240899999999</v>
      </c>
      <c r="AO1351" s="14">
        <f t="shared" si="439"/>
        <v>1.0098051484364712E-2</v>
      </c>
    </row>
    <row r="1352" spans="1:41" x14ac:dyDescent="0.2">
      <c r="A1352" s="50">
        <v>45216</v>
      </c>
      <c r="B1352" s="49">
        <v>176.45211800000001</v>
      </c>
      <c r="C1352" s="14">
        <f t="shared" si="420"/>
        <v>-8.784758017041483E-3</v>
      </c>
      <c r="D1352" s="13">
        <v>131.470001</v>
      </c>
      <c r="E1352" s="14">
        <f t="shared" si="421"/>
        <v>-8.1478836330166615E-3</v>
      </c>
      <c r="F1352" s="13">
        <v>345.39001500000001</v>
      </c>
      <c r="G1352" s="14">
        <f t="shared" si="422"/>
        <v>-2.4261212873311067E-3</v>
      </c>
      <c r="H1352" s="13">
        <v>43.743526000000003</v>
      </c>
      <c r="I1352" s="14">
        <f t="shared" si="423"/>
        <v>2.485845325831626E-3</v>
      </c>
      <c r="J1352" s="13">
        <v>53.089775000000003</v>
      </c>
      <c r="K1352" s="14">
        <f t="shared" si="424"/>
        <v>-4.0620707766504394E-3</v>
      </c>
      <c r="L1352" s="13">
        <v>85.919974999999994</v>
      </c>
      <c r="M1352" s="14">
        <f t="shared" si="425"/>
        <v>5.7168911746114937E-3</v>
      </c>
      <c r="N1352" s="13">
        <v>139.720001</v>
      </c>
      <c r="O1352" s="14">
        <f t="shared" si="426"/>
        <v>4.4571888803512927E-3</v>
      </c>
      <c r="P1352" s="13">
        <v>290.20095800000001</v>
      </c>
      <c r="Q1352" s="14">
        <f t="shared" si="427"/>
        <v>-4.6748129522795612E-3</v>
      </c>
      <c r="R1352" s="13">
        <v>35.691803</v>
      </c>
      <c r="S1352" s="14">
        <f t="shared" si="428"/>
        <v>-1.367618527459491E-2</v>
      </c>
      <c r="T1352" s="13">
        <v>152.45074500000001</v>
      </c>
      <c r="U1352" s="14">
        <f t="shared" si="429"/>
        <v>-9.1412560737409443E-3</v>
      </c>
      <c r="V1352" s="13">
        <v>53.217196999999999</v>
      </c>
      <c r="W1352" s="14">
        <f t="shared" si="430"/>
        <v>1.1978351117859498E-2</v>
      </c>
      <c r="X1352" s="13">
        <v>400.58291600000001</v>
      </c>
      <c r="Y1352" s="14">
        <f t="shared" si="431"/>
        <v>1.5205585574855629E-3</v>
      </c>
      <c r="Z1352" s="13">
        <v>102.769257</v>
      </c>
      <c r="AA1352" s="14">
        <f t="shared" si="432"/>
        <v>2.8812633252472963E-4</v>
      </c>
      <c r="AB1352" s="13">
        <v>330.18014499999998</v>
      </c>
      <c r="AC1352" s="14">
        <f t="shared" si="433"/>
        <v>-1.7437338578006889E-3</v>
      </c>
      <c r="AD1352" s="13">
        <v>439.32076999999998</v>
      </c>
      <c r="AE1352" s="14">
        <f t="shared" si="434"/>
        <v>-4.679463364805414E-2</v>
      </c>
      <c r="AF1352" s="13">
        <v>157.951019</v>
      </c>
      <c r="AG1352" s="14">
        <f t="shared" si="435"/>
        <v>-4.4076815764462207E-3</v>
      </c>
      <c r="AH1352" s="13">
        <v>31.362289000000001</v>
      </c>
      <c r="AI1352" s="14">
        <f t="shared" si="436"/>
        <v>-1.5629661960635977E-2</v>
      </c>
      <c r="AJ1352" s="13">
        <v>143.50387599999999</v>
      </c>
      <c r="AK1352" s="14">
        <f t="shared" si="437"/>
        <v>1.3007277780439086E-3</v>
      </c>
      <c r="AL1352" s="13">
        <v>57.16</v>
      </c>
      <c r="AM1352" s="14">
        <f t="shared" si="438"/>
        <v>2.8070175438594802E-3</v>
      </c>
      <c r="AN1352" s="13">
        <v>239.79583700000001</v>
      </c>
      <c r="AO1352" s="14">
        <f t="shared" si="439"/>
        <v>4.7069873082816738E-3</v>
      </c>
    </row>
    <row r="1353" spans="1:41" x14ac:dyDescent="0.2">
      <c r="A1353" s="50">
        <v>45217</v>
      </c>
      <c r="B1353" s="49">
        <v>175.147278</v>
      </c>
      <c r="C1353" s="14">
        <f t="shared" si="420"/>
        <v>-7.3948673146558841E-3</v>
      </c>
      <c r="D1353" s="13">
        <v>128.13000500000001</v>
      </c>
      <c r="E1353" s="14">
        <f t="shared" si="421"/>
        <v>-2.5405004750855609E-2</v>
      </c>
      <c r="F1353" s="13">
        <v>340.89001500000001</v>
      </c>
      <c r="G1353" s="14">
        <f t="shared" si="422"/>
        <v>-1.3028749542745133E-2</v>
      </c>
      <c r="H1353" s="13">
        <v>43.408253000000002</v>
      </c>
      <c r="I1353" s="14">
        <f t="shared" si="423"/>
        <v>-7.6645170304744381E-3</v>
      </c>
      <c r="J1353" s="13">
        <v>52.922454999999999</v>
      </c>
      <c r="K1353" s="14">
        <f t="shared" si="424"/>
        <v>-3.1516426656545971E-3</v>
      </c>
      <c r="L1353" s="13">
        <v>84.404915000000003</v>
      </c>
      <c r="M1353" s="14">
        <f t="shared" si="425"/>
        <v>-1.7633385019024894E-2</v>
      </c>
      <c r="N1353" s="13">
        <v>137.96000699999999</v>
      </c>
      <c r="O1353" s="14">
        <f t="shared" si="426"/>
        <v>-1.2596578781873924E-2</v>
      </c>
      <c r="P1353" s="13">
        <v>284.61148100000003</v>
      </c>
      <c r="Q1353" s="14">
        <f t="shared" si="427"/>
        <v>-1.9260711744445658E-2</v>
      </c>
      <c r="R1353" s="13">
        <v>35.276088999999999</v>
      </c>
      <c r="S1353" s="14">
        <f t="shared" si="428"/>
        <v>-1.1647324176926599E-2</v>
      </c>
      <c r="T1353" s="13">
        <v>149.169083</v>
      </c>
      <c r="U1353" s="14">
        <f t="shared" si="429"/>
        <v>-2.1526047642469792E-2</v>
      </c>
      <c r="V1353" s="13">
        <v>53.197510000000001</v>
      </c>
      <c r="W1353" s="14">
        <f t="shared" si="430"/>
        <v>-3.6993680820873731E-4</v>
      </c>
      <c r="X1353" s="13">
        <v>392.04818699999998</v>
      </c>
      <c r="Y1353" s="14">
        <f t="shared" si="431"/>
        <v>-2.1305773808886097E-2</v>
      </c>
      <c r="Z1353" s="13">
        <v>100.618568</v>
      </c>
      <c r="AA1353" s="14">
        <f t="shared" si="432"/>
        <v>-2.0927357682463343E-2</v>
      </c>
      <c r="AB1353" s="13">
        <v>328.24117999999999</v>
      </c>
      <c r="AC1353" s="14">
        <f t="shared" si="433"/>
        <v>-5.8724457825893861E-3</v>
      </c>
      <c r="AD1353" s="13">
        <v>421.903076</v>
      </c>
      <c r="AE1353" s="14">
        <f t="shared" si="434"/>
        <v>-3.9646871237160042E-2</v>
      </c>
      <c r="AF1353" s="13">
        <v>159.58596800000001</v>
      </c>
      <c r="AG1353" s="14">
        <f t="shared" si="435"/>
        <v>1.0350987352604646E-2</v>
      </c>
      <c r="AH1353" s="13">
        <v>30.079066999999998</v>
      </c>
      <c r="AI1353" s="14">
        <f t="shared" si="436"/>
        <v>-4.0916082368860351E-2</v>
      </c>
      <c r="AJ1353" s="13">
        <v>147.20285000000001</v>
      </c>
      <c r="AK1353" s="14">
        <f t="shared" si="437"/>
        <v>2.5776126074810835E-2</v>
      </c>
      <c r="AL1353" s="13">
        <v>55.799999</v>
      </c>
      <c r="AM1353" s="14">
        <f t="shared" si="438"/>
        <v>-2.3792879636109099E-2</v>
      </c>
      <c r="AN1353" s="13">
        <v>236.08753999999999</v>
      </c>
      <c r="AO1353" s="14">
        <f t="shared" si="439"/>
        <v>-1.5464392736726396E-2</v>
      </c>
    </row>
    <row r="1354" spans="1:41" x14ac:dyDescent="0.2">
      <c r="A1354" s="50">
        <v>45218</v>
      </c>
      <c r="B1354" s="49">
        <v>174.768799</v>
      </c>
      <c r="C1354" s="14">
        <f t="shared" si="420"/>
        <v>-2.1609185385113028E-3</v>
      </c>
      <c r="D1354" s="13">
        <v>128.39999399999999</v>
      </c>
      <c r="E1354" s="14">
        <f t="shared" si="421"/>
        <v>2.1071489070805249E-3</v>
      </c>
      <c r="F1354" s="13">
        <v>338.66000400000001</v>
      </c>
      <c r="G1354" s="14">
        <f t="shared" si="422"/>
        <v>-6.5417316491361843E-3</v>
      </c>
      <c r="H1354" s="13">
        <v>42.471454999999999</v>
      </c>
      <c r="I1354" s="14">
        <f t="shared" si="423"/>
        <v>-2.1581103482787078E-2</v>
      </c>
      <c r="J1354" s="13">
        <v>52.479548999999999</v>
      </c>
      <c r="K1354" s="14">
        <f t="shared" si="424"/>
        <v>-8.3689617195574773E-3</v>
      </c>
      <c r="L1354" s="13">
        <v>82.979561000000004</v>
      </c>
      <c r="M1354" s="14">
        <f t="shared" si="425"/>
        <v>-1.6887097155420361E-2</v>
      </c>
      <c r="N1354" s="13">
        <v>137.75</v>
      </c>
      <c r="O1354" s="14">
        <f t="shared" si="426"/>
        <v>-1.5222310042357634E-3</v>
      </c>
      <c r="P1354" s="13">
        <v>281.20873999999998</v>
      </c>
      <c r="Q1354" s="14">
        <f t="shared" si="427"/>
        <v>-1.1955740464314024E-2</v>
      </c>
      <c r="R1354" s="13">
        <v>35.305782000000001</v>
      </c>
      <c r="S1354" s="14">
        <f t="shared" si="428"/>
        <v>8.4173163300516052E-4</v>
      </c>
      <c r="T1354" s="13">
        <v>148.768677</v>
      </c>
      <c r="U1354" s="14">
        <f t="shared" si="429"/>
        <v>-2.6842425517893398E-3</v>
      </c>
      <c r="V1354" s="13">
        <v>53.492778999999999</v>
      </c>
      <c r="W1354" s="14">
        <f t="shared" si="430"/>
        <v>5.5504289580470267E-3</v>
      </c>
      <c r="X1354" s="13">
        <v>386.72396900000001</v>
      </c>
      <c r="Y1354" s="14">
        <f t="shared" si="431"/>
        <v>-1.3580519376308109E-2</v>
      </c>
      <c r="Z1354" s="13">
        <v>99.079552000000007</v>
      </c>
      <c r="AA1354" s="14">
        <f t="shared" si="432"/>
        <v>-1.5295546643041003E-2</v>
      </c>
      <c r="AB1354" s="13">
        <v>329.44433600000002</v>
      </c>
      <c r="AC1354" s="14">
        <f t="shared" si="433"/>
        <v>3.665463303538008E-3</v>
      </c>
      <c r="AD1354" s="13">
        <v>420.95324699999998</v>
      </c>
      <c r="AE1354" s="14">
        <f t="shared" si="434"/>
        <v>-2.2512966935562817E-3</v>
      </c>
      <c r="AF1354" s="13">
        <v>158.138138</v>
      </c>
      <c r="AG1354" s="14">
        <f t="shared" si="435"/>
        <v>-9.0724141861896479E-3</v>
      </c>
      <c r="AH1354" s="13">
        <v>29.868389000000001</v>
      </c>
      <c r="AI1354" s="14">
        <f t="shared" si="436"/>
        <v>-7.0041401217663113E-3</v>
      </c>
      <c r="AJ1354" s="13">
        <v>146.37445099999999</v>
      </c>
      <c r="AK1354" s="14">
        <f t="shared" si="437"/>
        <v>-5.6276016395063744E-3</v>
      </c>
      <c r="AL1354" s="13">
        <v>54.810001</v>
      </c>
      <c r="AM1354" s="14">
        <f t="shared" si="438"/>
        <v>-1.7741899959532237E-2</v>
      </c>
      <c r="AN1354" s="13">
        <v>232.44885300000001</v>
      </c>
      <c r="AO1354" s="14">
        <f t="shared" si="439"/>
        <v>-1.5412448280836766E-2</v>
      </c>
    </row>
    <row r="1355" spans="1:41" x14ac:dyDescent="0.2">
      <c r="A1355" s="50">
        <v>45219</v>
      </c>
      <c r="B1355" s="49">
        <v>172.198959</v>
      </c>
      <c r="C1355" s="14">
        <f t="shared" si="420"/>
        <v>-1.4704226467791903E-2</v>
      </c>
      <c r="D1355" s="13">
        <v>125.16999800000001</v>
      </c>
      <c r="E1355" s="14">
        <f t="shared" si="421"/>
        <v>-2.5155733262728908E-2</v>
      </c>
      <c r="F1355" s="13">
        <v>335.85998499999999</v>
      </c>
      <c r="G1355" s="14">
        <f t="shared" si="422"/>
        <v>-8.2679352947743201E-3</v>
      </c>
      <c r="H1355" s="13">
        <v>42.264373999999997</v>
      </c>
      <c r="I1355" s="14">
        <f t="shared" si="423"/>
        <v>-4.8757689134973914E-3</v>
      </c>
      <c r="J1355" s="13">
        <v>52.095699000000003</v>
      </c>
      <c r="K1355" s="14">
        <f t="shared" si="424"/>
        <v>-7.3142777960991667E-3</v>
      </c>
      <c r="L1355" s="13">
        <v>82.381516000000005</v>
      </c>
      <c r="M1355" s="14">
        <f t="shared" si="425"/>
        <v>-7.2071362247867476E-3</v>
      </c>
      <c r="N1355" s="13">
        <v>135.60000600000001</v>
      </c>
      <c r="O1355" s="14">
        <f t="shared" si="426"/>
        <v>-1.5607941923774904E-2</v>
      </c>
      <c r="P1355" s="13">
        <v>280.85574300000002</v>
      </c>
      <c r="Q1355" s="14">
        <f t="shared" si="427"/>
        <v>-1.2552845974842519E-3</v>
      </c>
      <c r="R1355" s="13">
        <v>34.563442000000002</v>
      </c>
      <c r="S1355" s="14">
        <f t="shared" si="428"/>
        <v>-2.1026017778051131E-2</v>
      </c>
      <c r="T1355" s="13">
        <v>149.43279999999999</v>
      </c>
      <c r="U1355" s="14">
        <f t="shared" si="429"/>
        <v>4.4641319220710685E-3</v>
      </c>
      <c r="V1355" s="13">
        <v>53.709308999999998</v>
      </c>
      <c r="W1355" s="14">
        <f t="shared" si="430"/>
        <v>4.0478360640041622E-3</v>
      </c>
      <c r="X1355" s="13">
        <v>383.27423099999999</v>
      </c>
      <c r="Y1355" s="14">
        <f t="shared" si="431"/>
        <v>-8.9204142399562647E-3</v>
      </c>
      <c r="Z1355" s="13">
        <v>101.289421</v>
      </c>
      <c r="AA1355" s="14">
        <f t="shared" si="432"/>
        <v>2.2303986598566805E-2</v>
      </c>
      <c r="AB1355" s="13">
        <v>324.82070900000002</v>
      </c>
      <c r="AC1355" s="14">
        <f t="shared" si="433"/>
        <v>-1.4034622832307497E-2</v>
      </c>
      <c r="AD1355" s="13">
        <v>413.81420900000001</v>
      </c>
      <c r="AE1355" s="14">
        <f t="shared" si="434"/>
        <v>-1.6959218276323185E-2</v>
      </c>
      <c r="AF1355" s="13">
        <v>157.58659399999999</v>
      </c>
      <c r="AG1355" s="14">
        <f t="shared" si="435"/>
        <v>-3.4877355138708266E-3</v>
      </c>
      <c r="AH1355" s="13">
        <v>29.351271000000001</v>
      </c>
      <c r="AI1355" s="14">
        <f t="shared" si="436"/>
        <v>-1.7313220341411806E-2</v>
      </c>
      <c r="AJ1355" s="13">
        <v>146.176987</v>
      </c>
      <c r="AK1355" s="14">
        <f t="shared" si="437"/>
        <v>-1.3490332407805061E-3</v>
      </c>
      <c r="AL1355" s="13">
        <v>53.389999000000003</v>
      </c>
      <c r="AM1355" s="14">
        <f t="shared" si="438"/>
        <v>-2.5907717097104155E-2</v>
      </c>
      <c r="AN1355" s="13">
        <v>232.02134699999999</v>
      </c>
      <c r="AO1355" s="14">
        <f t="shared" si="439"/>
        <v>-1.8391400709558692E-3</v>
      </c>
    </row>
    <row r="1356" spans="1:41" x14ac:dyDescent="0.2">
      <c r="A1356" s="50">
        <v>45222</v>
      </c>
      <c r="B1356" s="49">
        <v>172.31848099999999</v>
      </c>
      <c r="C1356" s="14">
        <f t="shared" si="420"/>
        <v>6.9409246544860359E-4</v>
      </c>
      <c r="D1356" s="13">
        <v>126.55999799999999</v>
      </c>
      <c r="E1356" s="14">
        <f t="shared" si="421"/>
        <v>1.1104897517055123E-2</v>
      </c>
      <c r="F1356" s="13">
        <v>336.83999599999999</v>
      </c>
      <c r="G1356" s="14">
        <f t="shared" si="422"/>
        <v>2.917915333081389E-3</v>
      </c>
      <c r="H1356" s="13">
        <v>42.343262000000003</v>
      </c>
      <c r="I1356" s="14">
        <f t="shared" si="423"/>
        <v>1.8665365775913934E-3</v>
      </c>
      <c r="J1356" s="13">
        <v>51.377200999999999</v>
      </c>
      <c r="K1356" s="14">
        <f t="shared" si="424"/>
        <v>-1.3791887119126711E-2</v>
      </c>
      <c r="L1356" s="13">
        <v>82.830048000000005</v>
      </c>
      <c r="M1356" s="14">
        <f t="shared" si="425"/>
        <v>5.4445708428090267E-3</v>
      </c>
      <c r="N1356" s="13">
        <v>136.5</v>
      </c>
      <c r="O1356" s="14">
        <f t="shared" si="426"/>
        <v>6.6371236001272482E-3</v>
      </c>
      <c r="P1356" s="13">
        <v>279.54174799999998</v>
      </c>
      <c r="Q1356" s="14">
        <f t="shared" si="427"/>
        <v>-4.6785406129296048E-3</v>
      </c>
      <c r="R1356" s="13">
        <v>33.504367999999999</v>
      </c>
      <c r="S1356" s="14">
        <f t="shared" si="428"/>
        <v>-3.0641450582381324E-2</v>
      </c>
      <c r="T1356" s="13">
        <v>147.860321</v>
      </c>
      <c r="U1356" s="14">
        <f t="shared" si="429"/>
        <v>-1.0522984244422773E-2</v>
      </c>
      <c r="V1356" s="13">
        <v>53.227038999999998</v>
      </c>
      <c r="W1356" s="14">
        <f t="shared" si="430"/>
        <v>-8.9792627940903369E-3</v>
      </c>
      <c r="X1356" s="13">
        <v>382.536407</v>
      </c>
      <c r="Y1356" s="14">
        <f t="shared" si="431"/>
        <v>-1.9250550658596044E-3</v>
      </c>
      <c r="Z1356" s="13">
        <v>101.960274</v>
      </c>
      <c r="AA1356" s="14">
        <f t="shared" si="432"/>
        <v>6.6231299712928848E-3</v>
      </c>
      <c r="AB1356" s="13">
        <v>327.45568800000001</v>
      </c>
      <c r="AC1356" s="14">
        <f t="shared" si="433"/>
        <v>8.1121028524075989E-3</v>
      </c>
      <c r="AD1356" s="13">
        <v>429.692047</v>
      </c>
      <c r="AE1356" s="14">
        <f t="shared" si="434"/>
        <v>3.8369484794563924E-2</v>
      </c>
      <c r="AF1356" s="13">
        <v>157.66539</v>
      </c>
      <c r="AG1356" s="14">
        <f t="shared" si="435"/>
        <v>5.000171524742747E-4</v>
      </c>
      <c r="AH1356" s="13">
        <v>29.53322</v>
      </c>
      <c r="AI1356" s="14">
        <f t="shared" si="436"/>
        <v>6.1990160494242996E-3</v>
      </c>
      <c r="AJ1356" s="13">
        <v>146.275711</v>
      </c>
      <c r="AK1356" s="14">
        <f t="shared" si="437"/>
        <v>6.7537306676057618E-4</v>
      </c>
      <c r="AL1356" s="13">
        <v>53.450001</v>
      </c>
      <c r="AM1356" s="14">
        <f t="shared" si="438"/>
        <v>1.1238434374196693E-3</v>
      </c>
      <c r="AN1356" s="13">
        <v>230.182129</v>
      </c>
      <c r="AO1356" s="14">
        <f t="shared" si="439"/>
        <v>-7.9269344126339236E-3</v>
      </c>
    </row>
    <row r="1357" spans="1:41" x14ac:dyDescent="0.2">
      <c r="A1357" s="50">
        <v>45223</v>
      </c>
      <c r="B1357" s="49">
        <v>172.756744</v>
      </c>
      <c r="C1357" s="14">
        <f t="shared" si="420"/>
        <v>2.5433313795286683E-3</v>
      </c>
      <c r="D1357" s="13">
        <v>128.55999800000001</v>
      </c>
      <c r="E1357" s="14">
        <f t="shared" si="421"/>
        <v>1.5802781539234978E-2</v>
      </c>
      <c r="F1357" s="13">
        <v>338.63000499999998</v>
      </c>
      <c r="G1357" s="14">
        <f t="shared" si="422"/>
        <v>5.3141224951207544E-3</v>
      </c>
      <c r="H1357" s="13">
        <v>42.856032999999996</v>
      </c>
      <c r="I1357" s="14">
        <f t="shared" si="423"/>
        <v>1.2109860596002164E-2</v>
      </c>
      <c r="J1357" s="13">
        <v>52.174435000000003</v>
      </c>
      <c r="K1357" s="14">
        <f t="shared" si="424"/>
        <v>1.551727195103525E-2</v>
      </c>
      <c r="L1357" s="13">
        <v>82.291801000000007</v>
      </c>
      <c r="M1357" s="14">
        <f t="shared" si="425"/>
        <v>-6.4982094420613645E-3</v>
      </c>
      <c r="N1357" s="13">
        <v>138.80999800000001</v>
      </c>
      <c r="O1357" s="14">
        <f t="shared" si="426"/>
        <v>1.6923062271062328E-2</v>
      </c>
      <c r="P1357" s="13">
        <v>277.81588699999998</v>
      </c>
      <c r="Q1357" s="14">
        <f t="shared" si="427"/>
        <v>-6.1738935681263651E-3</v>
      </c>
      <c r="R1357" s="13">
        <v>34.236812999999998</v>
      </c>
      <c r="S1357" s="14">
        <f t="shared" si="428"/>
        <v>2.1861179413979581E-2</v>
      </c>
      <c r="T1357" s="13">
        <v>147.70405600000001</v>
      </c>
      <c r="U1357" s="14">
        <f t="shared" si="429"/>
        <v>-1.0568420178120874E-3</v>
      </c>
      <c r="V1357" s="13">
        <v>54.762431999999997</v>
      </c>
      <c r="W1357" s="14">
        <f t="shared" si="430"/>
        <v>2.8846109587272073E-2</v>
      </c>
      <c r="X1357" s="13">
        <v>385.76684599999999</v>
      </c>
      <c r="Y1357" s="14">
        <f t="shared" si="431"/>
        <v>8.4447883675553559E-3</v>
      </c>
      <c r="Z1357" s="13">
        <v>101.64458500000001</v>
      </c>
      <c r="AA1357" s="14">
        <f t="shared" si="432"/>
        <v>-3.0961960733842941E-3</v>
      </c>
      <c r="AB1357" s="13">
        <v>328.65884399999999</v>
      </c>
      <c r="AC1357" s="14">
        <f t="shared" si="433"/>
        <v>3.6742559194755664E-3</v>
      </c>
      <c r="AD1357" s="13">
        <v>436.57113600000002</v>
      </c>
      <c r="AE1357" s="14">
        <f t="shared" si="434"/>
        <v>1.6009346805527569E-2</v>
      </c>
      <c r="AF1357" s="13">
        <v>159.743561</v>
      </c>
      <c r="AG1357" s="14">
        <f t="shared" si="435"/>
        <v>1.3180895312534968E-2</v>
      </c>
      <c r="AH1357" s="13">
        <v>29.140592999999999</v>
      </c>
      <c r="AI1357" s="14">
        <f t="shared" si="436"/>
        <v>-1.3294418962781607E-2</v>
      </c>
      <c r="AJ1357" s="13">
        <v>148.00357099999999</v>
      </c>
      <c r="AK1357" s="14">
        <f t="shared" si="437"/>
        <v>1.1812350718978903E-2</v>
      </c>
      <c r="AL1357" s="13">
        <v>54.240001999999997</v>
      </c>
      <c r="AM1357" s="14">
        <f t="shared" si="438"/>
        <v>1.4780186814215446E-2</v>
      </c>
      <c r="AN1357" s="13">
        <v>233.283951</v>
      </c>
      <c r="AO1357" s="14">
        <f t="shared" si="439"/>
        <v>1.3475511819599051E-2</v>
      </c>
    </row>
    <row r="1358" spans="1:41" x14ac:dyDescent="0.2">
      <c r="A1358" s="50">
        <v>45224</v>
      </c>
      <c r="B1358" s="49">
        <v>170.42598000000001</v>
      </c>
      <c r="C1358" s="14">
        <f t="shared" si="420"/>
        <v>-1.3491594863584533E-2</v>
      </c>
      <c r="D1358" s="13">
        <v>121.389999</v>
      </c>
      <c r="E1358" s="14">
        <f t="shared" si="421"/>
        <v>-5.5771617233534854E-2</v>
      </c>
      <c r="F1358" s="13">
        <v>336.89999399999999</v>
      </c>
      <c r="G1358" s="14">
        <f t="shared" si="422"/>
        <v>-5.1088532452994162E-3</v>
      </c>
      <c r="H1358" s="13">
        <v>42.155903000000002</v>
      </c>
      <c r="I1358" s="14">
        <f t="shared" si="423"/>
        <v>-1.6336789735064694E-2</v>
      </c>
      <c r="J1358" s="13">
        <v>51.574050999999997</v>
      </c>
      <c r="K1358" s="14">
        <f t="shared" si="424"/>
        <v>-1.1507244879604417E-2</v>
      </c>
      <c r="L1358" s="13">
        <v>80.328201000000007</v>
      </c>
      <c r="M1358" s="14">
        <f t="shared" si="425"/>
        <v>-2.3861429402912249E-2</v>
      </c>
      <c r="N1358" s="13">
        <v>125.610001</v>
      </c>
      <c r="O1358" s="14">
        <f t="shared" si="426"/>
        <v>-9.5093993157467027E-2</v>
      </c>
      <c r="P1358" s="13">
        <v>275.48199499999998</v>
      </c>
      <c r="Q1358" s="14">
        <f t="shared" si="427"/>
        <v>-8.4008586593177226E-3</v>
      </c>
      <c r="R1358" s="13">
        <v>32.494781000000003</v>
      </c>
      <c r="S1358" s="14">
        <f t="shared" si="428"/>
        <v>-5.0881838797320111E-2</v>
      </c>
      <c r="T1358" s="13">
        <v>148.036148</v>
      </c>
      <c r="U1358" s="14">
        <f t="shared" si="429"/>
        <v>2.2483607356049706E-3</v>
      </c>
      <c r="V1358" s="13">
        <v>55.234859</v>
      </c>
      <c r="W1358" s="14">
        <f t="shared" si="430"/>
        <v>8.6268447683259808E-3</v>
      </c>
      <c r="X1358" s="13">
        <v>385.16861</v>
      </c>
      <c r="Y1358" s="14">
        <f t="shared" si="431"/>
        <v>-1.5507709026918448E-3</v>
      </c>
      <c r="Z1358" s="13">
        <v>102.23651099999999</v>
      </c>
      <c r="AA1358" s="14">
        <f t="shared" si="432"/>
        <v>5.8234877932747953E-3</v>
      </c>
      <c r="AB1358" s="13">
        <v>338.74145499999997</v>
      </c>
      <c r="AC1358" s="14">
        <f t="shared" si="433"/>
        <v>3.06780455906428E-2</v>
      </c>
      <c r="AD1358" s="13">
        <v>417.73367300000001</v>
      </c>
      <c r="AE1358" s="14">
        <f t="shared" si="434"/>
        <v>-4.3148667987065514E-2</v>
      </c>
      <c r="AF1358" s="13">
        <v>159.90116900000001</v>
      </c>
      <c r="AG1358" s="14">
        <f t="shared" si="435"/>
        <v>9.8663131717713348E-4</v>
      </c>
      <c r="AH1358" s="13">
        <v>29.427880999999999</v>
      </c>
      <c r="AI1358" s="14">
        <f t="shared" si="436"/>
        <v>9.85868750165797E-3</v>
      </c>
      <c r="AJ1358" s="13">
        <v>148.69473300000001</v>
      </c>
      <c r="AK1358" s="14">
        <f t="shared" si="437"/>
        <v>4.6699008363793038E-3</v>
      </c>
      <c r="AL1358" s="13">
        <v>51.490001999999997</v>
      </c>
      <c r="AM1358" s="14">
        <f t="shared" si="438"/>
        <v>-5.0700588101010746E-2</v>
      </c>
      <c r="AN1358" s="13">
        <v>235.471146</v>
      </c>
      <c r="AO1358" s="14">
        <f t="shared" si="439"/>
        <v>9.3756771120530047E-3</v>
      </c>
    </row>
    <row r="1359" spans="1:41" x14ac:dyDescent="0.2">
      <c r="A1359" s="50">
        <v>45225</v>
      </c>
      <c r="B1359" s="49">
        <v>166.23255900000001</v>
      </c>
      <c r="C1359" s="14">
        <f t="shared" si="420"/>
        <v>-2.46055266925852E-2</v>
      </c>
      <c r="D1359" s="13">
        <v>119.57</v>
      </c>
      <c r="E1359" s="14">
        <f t="shared" si="421"/>
        <v>-1.4992989661364198E-2</v>
      </c>
      <c r="F1359" s="13">
        <v>336.16000400000001</v>
      </c>
      <c r="G1359" s="14">
        <f t="shared" si="422"/>
        <v>-2.1964678337156318E-3</v>
      </c>
      <c r="H1359" s="13">
        <v>38.605930000000001</v>
      </c>
      <c r="I1359" s="14">
        <f t="shared" si="423"/>
        <v>-8.4210579002423458E-2</v>
      </c>
      <c r="J1359" s="13">
        <v>50.560284000000003</v>
      </c>
      <c r="K1359" s="14">
        <f t="shared" si="424"/>
        <v>-1.9656532313119923E-2</v>
      </c>
      <c r="L1359" s="13">
        <v>79.520836000000003</v>
      </c>
      <c r="M1359" s="14">
        <f t="shared" si="425"/>
        <v>-1.005082884901165E-2</v>
      </c>
      <c r="N1359" s="13">
        <v>122.279999</v>
      </c>
      <c r="O1359" s="14">
        <f t="shared" si="426"/>
        <v>-2.6510643845946591E-2</v>
      </c>
      <c r="P1359" s="13">
        <v>272.60882600000002</v>
      </c>
      <c r="Q1359" s="14">
        <f t="shared" si="427"/>
        <v>-1.0429607205363678E-2</v>
      </c>
      <c r="R1359" s="13">
        <v>32.187950000000001</v>
      </c>
      <c r="S1359" s="14">
        <f t="shared" si="428"/>
        <v>-9.4424701615930529E-3</v>
      </c>
      <c r="T1359" s="13">
        <v>145.52604700000001</v>
      </c>
      <c r="U1359" s="14">
        <f t="shared" si="429"/>
        <v>-1.6956000503336455E-2</v>
      </c>
      <c r="V1359" s="13">
        <v>54.900222999999997</v>
      </c>
      <c r="W1359" s="14">
        <f t="shared" si="430"/>
        <v>-6.0584204623388427E-3</v>
      </c>
      <c r="X1359" s="13">
        <v>363.51275600000002</v>
      </c>
      <c r="Y1359" s="14">
        <f t="shared" si="431"/>
        <v>-5.6224348084855547E-2</v>
      </c>
      <c r="Z1359" s="13">
        <v>104.130707</v>
      </c>
      <c r="AA1359" s="14">
        <f t="shared" si="432"/>
        <v>1.8527588446362486E-2</v>
      </c>
      <c r="AB1359" s="13">
        <v>326.03378300000003</v>
      </c>
      <c r="AC1359" s="14">
        <f t="shared" si="433"/>
        <v>-3.7514369181651963E-2</v>
      </c>
      <c r="AD1359" s="13">
        <v>403.20562699999999</v>
      </c>
      <c r="AE1359" s="14">
        <f t="shared" si="434"/>
        <v>-3.4778249729463417E-2</v>
      </c>
      <c r="AF1359" s="13">
        <v>158.97534200000001</v>
      </c>
      <c r="AG1359" s="14">
        <f t="shared" si="435"/>
        <v>-5.7899951938437111E-3</v>
      </c>
      <c r="AH1359" s="13">
        <v>29.839661</v>
      </c>
      <c r="AI1359" s="14">
        <f t="shared" si="436"/>
        <v>1.3992852560468005E-2</v>
      </c>
      <c r="AJ1359" s="13">
        <v>147.90484599999999</v>
      </c>
      <c r="AK1359" s="14">
        <f t="shared" si="437"/>
        <v>-5.3121383929585209E-3</v>
      </c>
      <c r="AL1359" s="13">
        <v>51.75</v>
      </c>
      <c r="AM1359" s="14">
        <f t="shared" si="438"/>
        <v>5.0494851408240393E-3</v>
      </c>
      <c r="AN1359" s="13">
        <v>229.93357800000001</v>
      </c>
      <c r="AO1359" s="14">
        <f t="shared" si="439"/>
        <v>-2.3516970525127467E-2</v>
      </c>
    </row>
    <row r="1360" spans="1:41" x14ac:dyDescent="0.2">
      <c r="A1360" s="50">
        <v>45226</v>
      </c>
      <c r="B1360" s="49">
        <v>167.557312</v>
      </c>
      <c r="C1360" s="14">
        <f t="shared" si="420"/>
        <v>7.9692751406177376E-3</v>
      </c>
      <c r="D1360" s="13">
        <v>127.739998</v>
      </c>
      <c r="E1360" s="14">
        <f t="shared" si="421"/>
        <v>6.8328159237266872E-2</v>
      </c>
      <c r="F1360" s="13">
        <v>331.709991</v>
      </c>
      <c r="G1360" s="14">
        <f t="shared" si="422"/>
        <v>-1.3237782446004487E-2</v>
      </c>
      <c r="H1360" s="13">
        <v>39.089118999999997</v>
      </c>
      <c r="I1360" s="14">
        <f t="shared" si="423"/>
        <v>1.2515926957335166E-2</v>
      </c>
      <c r="J1360" s="13">
        <v>50.747295000000001</v>
      </c>
      <c r="K1360" s="14">
        <f t="shared" si="424"/>
        <v>3.6987727363240186E-3</v>
      </c>
      <c r="L1360" s="13">
        <v>79.072295999999994</v>
      </c>
      <c r="M1360" s="14">
        <f t="shared" si="425"/>
        <v>-5.6405342619889609E-3</v>
      </c>
      <c r="N1360" s="13">
        <v>122.16999800000001</v>
      </c>
      <c r="O1360" s="14">
        <f t="shared" si="426"/>
        <v>-8.9958293179248638E-4</v>
      </c>
      <c r="P1360" s="13">
        <v>271.09869400000002</v>
      </c>
      <c r="Q1360" s="14">
        <f t="shared" si="427"/>
        <v>-5.5395565219154008E-3</v>
      </c>
      <c r="R1360" s="13">
        <v>35.177112999999999</v>
      </c>
      <c r="S1360" s="14">
        <f t="shared" si="428"/>
        <v>9.2865901680597718E-2</v>
      </c>
      <c r="T1360" s="13">
        <v>142.20533800000001</v>
      </c>
      <c r="U1360" s="14">
        <f t="shared" si="429"/>
        <v>-2.2818657336304837E-2</v>
      </c>
      <c r="V1360" s="13">
        <v>54.368744</v>
      </c>
      <c r="W1360" s="14">
        <f t="shared" si="430"/>
        <v>-9.6808167791959665E-3</v>
      </c>
      <c r="X1360" s="13">
        <v>363.00424199999998</v>
      </c>
      <c r="Y1360" s="14">
        <f t="shared" si="431"/>
        <v>-1.3988890117518915E-3</v>
      </c>
      <c r="Z1360" s="13">
        <v>101.437408</v>
      </c>
      <c r="AA1360" s="14">
        <f t="shared" si="432"/>
        <v>-2.5864599190707493E-2</v>
      </c>
      <c r="AB1360" s="13">
        <v>327.942902</v>
      </c>
      <c r="AC1360" s="14">
        <f t="shared" si="433"/>
        <v>5.8555864439360228E-3</v>
      </c>
      <c r="AD1360" s="13">
        <v>404.94537400000002</v>
      </c>
      <c r="AE1360" s="14">
        <f t="shared" si="434"/>
        <v>4.3147884937628778E-3</v>
      </c>
      <c r="AF1360" s="13">
        <v>157.21232599999999</v>
      </c>
      <c r="AG1360" s="14">
        <f t="shared" si="435"/>
        <v>-1.1089870780086275E-2</v>
      </c>
      <c r="AH1360" s="13">
        <v>28.834152</v>
      </c>
      <c r="AI1360" s="14">
        <f t="shared" si="436"/>
        <v>-3.3697065124164816E-2</v>
      </c>
      <c r="AJ1360" s="13">
        <v>145.298248</v>
      </c>
      <c r="AK1360" s="14">
        <f t="shared" si="437"/>
        <v>-1.7623479355098337E-2</v>
      </c>
      <c r="AL1360" s="13">
        <v>50.389999000000003</v>
      </c>
      <c r="AM1360" s="14">
        <f t="shared" si="438"/>
        <v>-2.6280212560386373E-2</v>
      </c>
      <c r="AN1360" s="13">
        <v>227.93528699999999</v>
      </c>
      <c r="AO1360" s="14">
        <f t="shared" si="439"/>
        <v>-8.6907315468296442E-3</v>
      </c>
    </row>
    <row r="1361" spans="1:41" x14ac:dyDescent="0.2">
      <c r="A1361" s="50">
        <v>45229</v>
      </c>
      <c r="B1361" s="49">
        <v>169.619125</v>
      </c>
      <c r="C1361" s="14">
        <f t="shared" si="420"/>
        <v>1.2305121008386655E-2</v>
      </c>
      <c r="D1361" s="13">
        <v>132.71000699999999</v>
      </c>
      <c r="E1361" s="14">
        <f t="shared" si="421"/>
        <v>3.8907226223692248E-2</v>
      </c>
      <c r="F1361" s="13">
        <v>337.41000400000001</v>
      </c>
      <c r="G1361" s="14">
        <f t="shared" si="422"/>
        <v>1.7183724200818595E-2</v>
      </c>
      <c r="H1361" s="13">
        <v>39.887867</v>
      </c>
      <c r="I1361" s="14">
        <f t="shared" si="423"/>
        <v>2.0434024107834237E-2</v>
      </c>
      <c r="J1361" s="13">
        <v>50.757129999999997</v>
      </c>
      <c r="K1361" s="14">
        <f t="shared" si="424"/>
        <v>1.9380343326669269E-4</v>
      </c>
      <c r="L1361" s="13">
        <v>80.417907999999997</v>
      </c>
      <c r="M1361" s="14">
        <f t="shared" si="425"/>
        <v>1.7017489918340178E-2</v>
      </c>
      <c r="N1361" s="13">
        <v>124.459999</v>
      </c>
      <c r="O1361" s="14">
        <f t="shared" si="426"/>
        <v>1.874438108773635E-2</v>
      </c>
      <c r="P1361" s="13">
        <v>276.02136200000001</v>
      </c>
      <c r="Q1361" s="14">
        <f t="shared" si="427"/>
        <v>1.8158213628280961E-2</v>
      </c>
      <c r="R1361" s="13">
        <v>35.325577000000003</v>
      </c>
      <c r="S1361" s="14">
        <f t="shared" si="428"/>
        <v>4.2204714184477243E-3</v>
      </c>
      <c r="T1361" s="13">
        <v>143.60199</v>
      </c>
      <c r="U1361" s="14">
        <f t="shared" si="429"/>
        <v>9.8213753410578697E-3</v>
      </c>
      <c r="V1361" s="13">
        <v>55.264389000000001</v>
      </c>
      <c r="W1361" s="14">
        <f t="shared" si="430"/>
        <v>1.6473527510585839E-2</v>
      </c>
      <c r="X1361" s="13">
        <v>371.31964099999999</v>
      </c>
      <c r="Y1361" s="14">
        <f t="shared" si="431"/>
        <v>2.2907167569683695E-2</v>
      </c>
      <c r="Z1361" s="13">
        <v>101.299294</v>
      </c>
      <c r="AA1361" s="14">
        <f t="shared" si="432"/>
        <v>-1.3615687025441137E-3</v>
      </c>
      <c r="AB1361" s="13">
        <v>335.40042099999999</v>
      </c>
      <c r="AC1361" s="14">
        <f t="shared" si="433"/>
        <v>2.2740297028901679E-2</v>
      </c>
      <c r="AD1361" s="13">
        <v>411.55447400000003</v>
      </c>
      <c r="AE1361" s="14">
        <f t="shared" si="434"/>
        <v>1.6320966787979785E-2</v>
      </c>
      <c r="AF1361" s="13">
        <v>159.832199</v>
      </c>
      <c r="AG1361" s="14">
        <f t="shared" si="435"/>
        <v>1.6664552116607112E-2</v>
      </c>
      <c r="AH1361" s="13">
        <v>29.255507000000001</v>
      </c>
      <c r="AI1361" s="14">
        <f t="shared" si="436"/>
        <v>1.4613053298741185E-2</v>
      </c>
      <c r="AJ1361" s="13">
        <v>147.371658</v>
      </c>
      <c r="AK1361" s="14">
        <f t="shared" si="437"/>
        <v>1.4270027536739338E-2</v>
      </c>
      <c r="AL1361" s="13">
        <v>51.049999</v>
      </c>
      <c r="AM1361" s="14">
        <f t="shared" si="438"/>
        <v>1.3097837132324486E-2</v>
      </c>
      <c r="AN1361" s="13">
        <v>231.72311400000001</v>
      </c>
      <c r="AO1361" s="14">
        <f t="shared" si="439"/>
        <v>1.6617992983245289E-2</v>
      </c>
    </row>
    <row r="1362" spans="1:41" x14ac:dyDescent="0.2">
      <c r="A1362" s="50">
        <v>45230</v>
      </c>
      <c r="B1362" s="49">
        <v>170.09726000000001</v>
      </c>
      <c r="C1362" s="14">
        <f t="shared" si="420"/>
        <v>2.8188743456847298E-3</v>
      </c>
      <c r="D1362" s="13">
        <v>133.08999600000001</v>
      </c>
      <c r="E1362" s="14">
        <f t="shared" si="421"/>
        <v>2.8633032925695634E-3</v>
      </c>
      <c r="F1362" s="13">
        <v>341.32998700000002</v>
      </c>
      <c r="G1362" s="14">
        <f t="shared" si="422"/>
        <v>1.1617862403392243E-2</v>
      </c>
      <c r="H1362" s="13">
        <v>40.716194000000002</v>
      </c>
      <c r="I1362" s="14">
        <f t="shared" si="423"/>
        <v>2.0766389940078733E-2</v>
      </c>
      <c r="J1362" s="13">
        <v>51.308307999999997</v>
      </c>
      <c r="K1362" s="14">
        <f t="shared" si="424"/>
        <v>1.0859124619536198E-2</v>
      </c>
      <c r="L1362" s="13">
        <v>81.324950999999999</v>
      </c>
      <c r="M1362" s="14">
        <f t="shared" si="425"/>
        <v>1.1279117084219692E-2</v>
      </c>
      <c r="N1362" s="13">
        <v>124.08000199999999</v>
      </c>
      <c r="O1362" s="14">
        <f t="shared" si="426"/>
        <v>-3.053165700250382E-3</v>
      </c>
      <c r="P1362" s="13">
        <v>279.169128</v>
      </c>
      <c r="Q1362" s="14">
        <f t="shared" si="427"/>
        <v>1.1404066617133779E-2</v>
      </c>
      <c r="R1362" s="13">
        <v>36.127307999999999</v>
      </c>
      <c r="S1362" s="14">
        <f t="shared" si="428"/>
        <v>2.2695482086534602E-2</v>
      </c>
      <c r="T1362" s="13">
        <v>144.88145399999999</v>
      </c>
      <c r="U1362" s="14">
        <f t="shared" si="429"/>
        <v>8.9097929631754003E-3</v>
      </c>
      <c r="V1362" s="13">
        <v>55.599026000000002</v>
      </c>
      <c r="W1362" s="14">
        <f t="shared" si="430"/>
        <v>6.0552012978918324E-3</v>
      </c>
      <c r="X1362" s="13">
        <v>375.23803700000002</v>
      </c>
      <c r="Y1362" s="14">
        <f t="shared" si="431"/>
        <v>1.0552622504555353E-2</v>
      </c>
      <c r="Z1362" s="13">
        <v>101.319016</v>
      </c>
      <c r="AA1362" s="14">
        <f t="shared" si="432"/>
        <v>1.9469039932307197E-4</v>
      </c>
      <c r="AB1362" s="13">
        <v>336.19589200000001</v>
      </c>
      <c r="AC1362" s="14">
        <f t="shared" si="433"/>
        <v>2.3717054308647345E-3</v>
      </c>
      <c r="AD1362" s="13">
        <v>407.74499500000002</v>
      </c>
      <c r="AE1362" s="14">
        <f t="shared" si="434"/>
        <v>-9.2563177918459916E-3</v>
      </c>
      <c r="AF1362" s="13">
        <v>160.81712300000001</v>
      </c>
      <c r="AG1362" s="14">
        <f t="shared" si="435"/>
        <v>6.1622376852865646E-3</v>
      </c>
      <c r="AH1362" s="13">
        <v>29.265083000000001</v>
      </c>
      <c r="AI1362" s="14">
        <f t="shared" si="436"/>
        <v>3.2732298913829005E-4</v>
      </c>
      <c r="AJ1362" s="13">
        <v>148.13194300000001</v>
      </c>
      <c r="AK1362" s="14">
        <f t="shared" si="437"/>
        <v>5.1589634690818453E-3</v>
      </c>
      <c r="AL1362" s="13">
        <v>51.799999</v>
      </c>
      <c r="AM1362" s="14">
        <f t="shared" si="438"/>
        <v>1.4691479229999693E-2</v>
      </c>
      <c r="AN1362" s="13">
        <v>233.73135400000001</v>
      </c>
      <c r="AO1362" s="14">
        <f t="shared" si="439"/>
        <v>8.6665502000806693E-3</v>
      </c>
    </row>
    <row r="1363" spans="1:41" x14ac:dyDescent="0.2">
      <c r="A1363" s="50">
        <v>45231</v>
      </c>
      <c r="B1363" s="49">
        <v>173.28465299999999</v>
      </c>
      <c r="C1363" s="14">
        <f t="shared" si="420"/>
        <v>1.873864987595919E-2</v>
      </c>
      <c r="D1363" s="13">
        <v>137</v>
      </c>
      <c r="E1363" s="14">
        <f t="shared" si="421"/>
        <v>2.9378646911973672E-2</v>
      </c>
      <c r="F1363" s="13">
        <v>343.75</v>
      </c>
      <c r="G1363" s="14">
        <f t="shared" si="422"/>
        <v>7.0899513437709949E-3</v>
      </c>
      <c r="H1363" s="13">
        <v>41.238822999999996</v>
      </c>
      <c r="I1363" s="14">
        <f t="shared" si="423"/>
        <v>1.283590013349456E-2</v>
      </c>
      <c r="J1363" s="13">
        <v>51.367359</v>
      </c>
      <c r="K1363" s="14">
        <f t="shared" si="424"/>
        <v>1.1509052296170275E-3</v>
      </c>
      <c r="L1363" s="13">
        <v>80.806640999999999</v>
      </c>
      <c r="M1363" s="14">
        <f t="shared" si="425"/>
        <v>-6.3733207782689094E-3</v>
      </c>
      <c r="N1363" s="13">
        <v>126.449997</v>
      </c>
      <c r="O1363" s="14">
        <f t="shared" si="426"/>
        <v>1.9100539666335514E-2</v>
      </c>
      <c r="P1363" s="13">
        <v>281.07147200000003</v>
      </c>
      <c r="Q1363" s="14">
        <f t="shared" si="427"/>
        <v>6.8143064873564807E-3</v>
      </c>
      <c r="R1363" s="13">
        <v>36.909244999999999</v>
      </c>
      <c r="S1363" s="14">
        <f t="shared" si="428"/>
        <v>2.1643932063800664E-2</v>
      </c>
      <c r="T1363" s="13">
        <v>145.22328200000001</v>
      </c>
      <c r="U1363" s="14">
        <f t="shared" si="429"/>
        <v>2.3593634006462416E-3</v>
      </c>
      <c r="V1363" s="13">
        <v>55.549816</v>
      </c>
      <c r="W1363" s="14">
        <f t="shared" si="430"/>
        <v>-8.8508744739523859E-4</v>
      </c>
      <c r="X1363" s="13">
        <v>376.70370500000001</v>
      </c>
      <c r="Y1363" s="14">
        <f t="shared" si="431"/>
        <v>3.9059686265228155E-3</v>
      </c>
      <c r="Z1363" s="13">
        <v>101.46700300000001</v>
      </c>
      <c r="AA1363" s="14">
        <f t="shared" si="432"/>
        <v>1.4606043943419245E-3</v>
      </c>
      <c r="AB1363" s="13">
        <v>344.11086999999998</v>
      </c>
      <c r="AC1363" s="14">
        <f t="shared" si="433"/>
        <v>2.3542756435584122E-2</v>
      </c>
      <c r="AD1363" s="13">
        <v>423.19293199999998</v>
      </c>
      <c r="AE1363" s="14">
        <f t="shared" si="434"/>
        <v>3.7886270069360295E-2</v>
      </c>
      <c r="AF1363" s="13">
        <v>162.38313299999999</v>
      </c>
      <c r="AG1363" s="14">
        <f t="shared" si="435"/>
        <v>9.7378312134086542E-3</v>
      </c>
      <c r="AH1363" s="13">
        <v>29.217203000000001</v>
      </c>
      <c r="AI1363" s="14">
        <f t="shared" si="436"/>
        <v>-1.6360794192861183E-3</v>
      </c>
      <c r="AJ1363" s="13">
        <v>147.71723900000001</v>
      </c>
      <c r="AK1363" s="14">
        <f t="shared" si="437"/>
        <v>-2.7995582289770393E-3</v>
      </c>
      <c r="AL1363" s="13">
        <v>51.66</v>
      </c>
      <c r="AM1363" s="14">
        <f t="shared" si="438"/>
        <v>-2.7026834498588004E-3</v>
      </c>
      <c r="AN1363" s="13">
        <v>237.19107099999999</v>
      </c>
      <c r="AO1363" s="14">
        <f t="shared" si="439"/>
        <v>1.4802109091448523E-2</v>
      </c>
    </row>
    <row r="1364" spans="1:41" x14ac:dyDescent="0.2">
      <c r="A1364" s="50">
        <v>45232</v>
      </c>
      <c r="B1364" s="49">
        <v>176.87048300000001</v>
      </c>
      <c r="C1364" s="14">
        <f t="shared" si="420"/>
        <v>2.0693292440618016E-2</v>
      </c>
      <c r="D1364" s="13">
        <v>138.070007</v>
      </c>
      <c r="E1364" s="14">
        <f t="shared" si="421"/>
        <v>7.810270072992731E-3</v>
      </c>
      <c r="F1364" s="13">
        <v>349.01998900000001</v>
      </c>
      <c r="G1364" s="14">
        <f t="shared" si="422"/>
        <v>1.5330877090909079E-2</v>
      </c>
      <c r="H1364" s="13">
        <v>41.909374</v>
      </c>
      <c r="I1364" s="14">
        <f t="shared" si="423"/>
        <v>1.6260187639205892E-2</v>
      </c>
      <c r="J1364" s="13">
        <v>51.918532999999996</v>
      </c>
      <c r="K1364" s="14">
        <f t="shared" si="424"/>
        <v>1.0730043567160896E-2</v>
      </c>
      <c r="L1364" s="13">
        <v>83.019431999999995</v>
      </c>
      <c r="M1364" s="14">
        <f t="shared" si="425"/>
        <v>2.7383776538861371E-2</v>
      </c>
      <c r="N1364" s="13">
        <v>127.489998</v>
      </c>
      <c r="O1364" s="14">
        <f t="shared" si="426"/>
        <v>8.2246028048542641E-3</v>
      </c>
      <c r="P1364" s="13">
        <v>288.81826799999999</v>
      </c>
      <c r="Q1364" s="14">
        <f t="shared" si="427"/>
        <v>2.7561658765568264E-2</v>
      </c>
      <c r="R1364" s="13">
        <v>37.315055999999998</v>
      </c>
      <c r="S1364" s="14">
        <f t="shared" si="428"/>
        <v>1.0994833408269455E-2</v>
      </c>
      <c r="T1364" s="13">
        <v>146.737167</v>
      </c>
      <c r="U1364" s="14">
        <f t="shared" si="429"/>
        <v>1.0424533719049167E-2</v>
      </c>
      <c r="V1364" s="13">
        <v>56.189563999999997</v>
      </c>
      <c r="W1364" s="14">
        <f t="shared" si="430"/>
        <v>1.151665380853828E-2</v>
      </c>
      <c r="X1364" s="13">
        <v>381.55929600000002</v>
      </c>
      <c r="Y1364" s="14">
        <f t="shared" si="431"/>
        <v>1.288968209112773E-2</v>
      </c>
      <c r="Z1364" s="13">
        <v>101.46700300000001</v>
      </c>
      <c r="AA1364" s="14">
        <f t="shared" si="432"/>
        <v>0</v>
      </c>
      <c r="AB1364" s="13">
        <v>346.34811400000001</v>
      </c>
      <c r="AC1364" s="14">
        <f t="shared" si="433"/>
        <v>6.5015208615759601E-3</v>
      </c>
      <c r="AD1364" s="13">
        <v>435.00134300000002</v>
      </c>
      <c r="AE1364" s="14">
        <f t="shared" si="434"/>
        <v>2.7903138514610237E-2</v>
      </c>
      <c r="AF1364" s="13">
        <v>164.31358299999999</v>
      </c>
      <c r="AG1364" s="14">
        <f t="shared" si="435"/>
        <v>1.1888242111943947E-2</v>
      </c>
      <c r="AH1364" s="13">
        <v>29.207626000000001</v>
      </c>
      <c r="AI1364" s="14">
        <f t="shared" si="436"/>
        <v>-3.277863387539659E-4</v>
      </c>
      <c r="AJ1364" s="13">
        <v>149.52410900000001</v>
      </c>
      <c r="AK1364" s="14">
        <f t="shared" si="437"/>
        <v>1.2231950801625757E-2</v>
      </c>
      <c r="AL1364" s="13">
        <v>55.060001</v>
      </c>
      <c r="AM1364" s="14">
        <f t="shared" si="438"/>
        <v>6.5814963221060951E-2</v>
      </c>
      <c r="AN1364" s="13">
        <v>241.83389299999999</v>
      </c>
      <c r="AO1364" s="14">
        <f t="shared" si="439"/>
        <v>1.9574185404306332E-2</v>
      </c>
    </row>
    <row r="1365" spans="1:41" x14ac:dyDescent="0.2">
      <c r="A1365" s="50">
        <v>45233</v>
      </c>
      <c r="B1365" s="49">
        <v>175.95408599999999</v>
      </c>
      <c r="C1365" s="14">
        <f t="shared" si="420"/>
        <v>-5.1811754254100784E-3</v>
      </c>
      <c r="D1365" s="13">
        <v>138.60000600000001</v>
      </c>
      <c r="E1365" s="14">
        <f t="shared" si="421"/>
        <v>3.8386251403608185E-3</v>
      </c>
      <c r="F1365" s="13">
        <v>351.80999800000001</v>
      </c>
      <c r="G1365" s="14">
        <f t="shared" si="422"/>
        <v>7.9938372813368463E-3</v>
      </c>
      <c r="H1365" s="13">
        <v>42.579926</v>
      </c>
      <c r="I1365" s="14">
        <f t="shared" si="423"/>
        <v>1.6000048103796516E-2</v>
      </c>
      <c r="J1365" s="13">
        <v>52.174435000000003</v>
      </c>
      <c r="K1365" s="14">
        <f t="shared" si="424"/>
        <v>4.9289143050326167E-3</v>
      </c>
      <c r="L1365" s="13">
        <v>84.793648000000005</v>
      </c>
      <c r="M1365" s="14">
        <f t="shared" si="425"/>
        <v>2.1371092974955763E-2</v>
      </c>
      <c r="N1365" s="13">
        <v>129.10000600000001</v>
      </c>
      <c r="O1365" s="14">
        <f t="shared" si="426"/>
        <v>1.2628504394517348E-2</v>
      </c>
      <c r="P1365" s="13">
        <v>289.87728900000002</v>
      </c>
      <c r="Q1365" s="14">
        <f t="shared" si="427"/>
        <v>3.6667382826354178E-3</v>
      </c>
      <c r="R1365" s="13">
        <v>37.750565000000002</v>
      </c>
      <c r="S1365" s="14">
        <f t="shared" si="428"/>
        <v>1.1671133496356179E-2</v>
      </c>
      <c r="T1365" s="13">
        <v>147.811508</v>
      </c>
      <c r="U1365" s="14">
        <f t="shared" si="429"/>
        <v>7.3215329283276009E-3</v>
      </c>
      <c r="V1365" s="13">
        <v>55.845081</v>
      </c>
      <c r="W1365" s="14">
        <f t="shared" si="430"/>
        <v>-6.1307291866510294E-3</v>
      </c>
      <c r="X1365" s="13">
        <v>384.90936299999998</v>
      </c>
      <c r="Y1365" s="14">
        <f t="shared" si="431"/>
        <v>8.7799380990574161E-3</v>
      </c>
      <c r="Z1365" s="13">
        <v>101.989868</v>
      </c>
      <c r="AA1365" s="14">
        <f t="shared" si="432"/>
        <v>5.1530545353744017E-3</v>
      </c>
      <c r="AB1365" s="13">
        <v>350.80273399999999</v>
      </c>
      <c r="AC1365" s="14">
        <f t="shared" si="433"/>
        <v>1.2861684010786911E-2</v>
      </c>
      <c r="AD1365" s="13">
        <v>449.98931900000002</v>
      </c>
      <c r="AE1365" s="14">
        <f t="shared" si="434"/>
        <v>3.4455010866483615E-2</v>
      </c>
      <c r="AF1365" s="13">
        <v>164.27418499999999</v>
      </c>
      <c r="AG1365" s="14">
        <f t="shared" si="435"/>
        <v>-2.3977323895374436E-4</v>
      </c>
      <c r="AH1365" s="13">
        <v>29.935423</v>
      </c>
      <c r="AI1365" s="14">
        <f t="shared" si="436"/>
        <v>2.4918047088113182E-2</v>
      </c>
      <c r="AJ1365" s="13">
        <v>148.17143200000001</v>
      </c>
      <c r="AK1365" s="14">
        <f t="shared" si="437"/>
        <v>-9.0465478045417269E-3</v>
      </c>
      <c r="AL1365" s="13">
        <v>56.099997999999999</v>
      </c>
      <c r="AM1365" s="14">
        <f t="shared" si="438"/>
        <v>1.8888430459708783E-2</v>
      </c>
      <c r="AN1365" s="13">
        <v>242.18185399999999</v>
      </c>
      <c r="AO1365" s="14">
        <f t="shared" si="439"/>
        <v>1.4388429830223259E-3</v>
      </c>
    </row>
    <row r="1366" spans="1:41" x14ac:dyDescent="0.2">
      <c r="A1366" s="50">
        <v>45236</v>
      </c>
      <c r="B1366" s="49">
        <v>178.52394100000001</v>
      </c>
      <c r="C1366" s="14">
        <f t="shared" si="420"/>
        <v>1.4605259010580962E-2</v>
      </c>
      <c r="D1366" s="13">
        <v>139.740005</v>
      </c>
      <c r="E1366" s="14">
        <f t="shared" si="421"/>
        <v>8.2251006540359217E-3</v>
      </c>
      <c r="F1366" s="13">
        <v>346.63000499999998</v>
      </c>
      <c r="G1366" s="14">
        <f t="shared" si="422"/>
        <v>-1.4723836813756552E-2</v>
      </c>
      <c r="H1366" s="13">
        <v>41.869929999999997</v>
      </c>
      <c r="I1366" s="14">
        <f t="shared" si="423"/>
        <v>-1.6674430105867333E-2</v>
      </c>
      <c r="J1366" s="13">
        <v>52.450023999999999</v>
      </c>
      <c r="K1366" s="14">
        <f t="shared" si="424"/>
        <v>5.28206965729483E-3</v>
      </c>
      <c r="L1366" s="13">
        <v>83.747055000000003</v>
      </c>
      <c r="M1366" s="14">
        <f t="shared" si="425"/>
        <v>-1.2342823132223346E-2</v>
      </c>
      <c r="N1366" s="13">
        <v>130.25</v>
      </c>
      <c r="O1366" s="14">
        <f t="shared" si="426"/>
        <v>8.9077765031242429E-3</v>
      </c>
      <c r="P1366" s="13">
        <v>288.85751299999998</v>
      </c>
      <c r="Q1366" s="14">
        <f t="shared" si="427"/>
        <v>-3.5179575589312506E-3</v>
      </c>
      <c r="R1366" s="13">
        <v>37.686019999999999</v>
      </c>
      <c r="S1366" s="14">
        <f t="shared" si="428"/>
        <v>-1.7097757344824993E-3</v>
      </c>
      <c r="T1366" s="13">
        <v>148.16310100000001</v>
      </c>
      <c r="U1366" s="14">
        <f t="shared" si="429"/>
        <v>2.3786578241256073E-3</v>
      </c>
      <c r="V1366" s="13">
        <v>56.071457000000002</v>
      </c>
      <c r="W1366" s="14">
        <f t="shared" si="430"/>
        <v>4.0536426117816493E-3</v>
      </c>
      <c r="X1366" s="13">
        <v>385.01904300000001</v>
      </c>
      <c r="Y1366" s="14">
        <f t="shared" si="431"/>
        <v>2.8495020008123539E-4</v>
      </c>
      <c r="Z1366" s="13">
        <v>102.936966</v>
      </c>
      <c r="AA1366" s="14">
        <f t="shared" si="432"/>
        <v>9.2861969386996979E-3</v>
      </c>
      <c r="AB1366" s="13">
        <v>354.51162699999998</v>
      </c>
      <c r="AC1366" s="14">
        <f t="shared" si="433"/>
        <v>1.0572588638947167E-2</v>
      </c>
      <c r="AD1366" s="13">
        <v>457.44833399999999</v>
      </c>
      <c r="AE1366" s="14">
        <f t="shared" si="434"/>
        <v>1.6575982329038341E-2</v>
      </c>
      <c r="AF1366" s="13">
        <v>164.18553199999999</v>
      </c>
      <c r="AG1366" s="14">
        <f t="shared" si="435"/>
        <v>-5.3966482926082193E-4</v>
      </c>
      <c r="AH1366" s="13">
        <v>29.858813999999999</v>
      </c>
      <c r="AI1366" s="14">
        <f t="shared" si="436"/>
        <v>-2.5591420572209644E-3</v>
      </c>
      <c r="AJ1366" s="13">
        <v>149.03042600000001</v>
      </c>
      <c r="AK1366" s="14">
        <f t="shared" si="437"/>
        <v>5.7972983618055363E-3</v>
      </c>
      <c r="AL1366" s="13">
        <v>54.619999</v>
      </c>
      <c r="AM1366" s="14">
        <f t="shared" si="438"/>
        <v>-2.6381444790782305E-2</v>
      </c>
      <c r="AN1366" s="13">
        <v>242.07250999999999</v>
      </c>
      <c r="AO1366" s="14">
        <f t="shared" si="439"/>
        <v>-4.5149542872024995E-4</v>
      </c>
    </row>
    <row r="1367" spans="1:41" x14ac:dyDescent="0.2">
      <c r="A1367" s="50">
        <v>45237</v>
      </c>
      <c r="B1367" s="49">
        <v>181.10372899999999</v>
      </c>
      <c r="C1367" s="14">
        <f t="shared" si="420"/>
        <v>1.4450655668642121E-2</v>
      </c>
      <c r="D1367" s="13">
        <v>142.71000699999999</v>
      </c>
      <c r="E1367" s="14">
        <f t="shared" si="421"/>
        <v>2.1253770529062077E-2</v>
      </c>
      <c r="F1367" s="13">
        <v>346.17001299999998</v>
      </c>
      <c r="G1367" s="14">
        <f t="shared" si="422"/>
        <v>-1.3270403408960352E-3</v>
      </c>
      <c r="H1367" s="13">
        <v>41.455768999999997</v>
      </c>
      <c r="I1367" s="14">
        <f t="shared" si="423"/>
        <v>-9.8916095632354262E-3</v>
      </c>
      <c r="J1367" s="13">
        <v>52.292544999999997</v>
      </c>
      <c r="K1367" s="14">
        <f t="shared" si="424"/>
        <v>-3.0024581113633486E-3</v>
      </c>
      <c r="L1367" s="13">
        <v>84.315207999999998</v>
      </c>
      <c r="M1367" s="14">
        <f t="shared" si="425"/>
        <v>6.7841549771510135E-3</v>
      </c>
      <c r="N1367" s="13">
        <v>130.970001</v>
      </c>
      <c r="O1367" s="14">
        <f t="shared" si="426"/>
        <v>5.5278387715931299E-3</v>
      </c>
      <c r="P1367" s="13">
        <v>289.05361900000003</v>
      </c>
      <c r="Q1367" s="14">
        <f t="shared" si="427"/>
        <v>6.7890219632271709E-4</v>
      </c>
      <c r="R1367" s="13">
        <v>38.500312999999998</v>
      </c>
      <c r="S1367" s="14">
        <f t="shared" si="428"/>
        <v>2.1607296286527466E-2</v>
      </c>
      <c r="T1367" s="13">
        <v>147.38176000000001</v>
      </c>
      <c r="U1367" s="14">
        <f t="shared" si="429"/>
        <v>-5.2735194844497624E-3</v>
      </c>
      <c r="V1367" s="13">
        <v>56.278140999999998</v>
      </c>
      <c r="W1367" s="14">
        <f t="shared" si="430"/>
        <v>3.6860822075659438E-3</v>
      </c>
      <c r="X1367" s="13">
        <v>387.72103900000002</v>
      </c>
      <c r="Y1367" s="14">
        <f t="shared" si="431"/>
        <v>7.0178243105758487E-3</v>
      </c>
      <c r="Z1367" s="13">
        <v>102.60154</v>
      </c>
      <c r="AA1367" s="14">
        <f t="shared" si="432"/>
        <v>-3.2585572805788887E-3</v>
      </c>
      <c r="AB1367" s="13">
        <v>358.489014</v>
      </c>
      <c r="AC1367" s="14">
        <f t="shared" si="433"/>
        <v>1.1219341474518085E-2</v>
      </c>
      <c r="AD1367" s="13">
        <v>459.48803700000002</v>
      </c>
      <c r="AE1367" s="14">
        <f t="shared" si="434"/>
        <v>4.4588707585062615E-3</v>
      </c>
      <c r="AF1367" s="13">
        <v>164.65829500000001</v>
      </c>
      <c r="AG1367" s="14">
        <f t="shared" si="435"/>
        <v>2.8794437258943262E-3</v>
      </c>
      <c r="AH1367" s="13">
        <v>29.925847999999998</v>
      </c>
      <c r="AI1367" s="14">
        <f t="shared" si="436"/>
        <v>2.2450322373821496E-3</v>
      </c>
      <c r="AJ1367" s="13">
        <v>148.684845</v>
      </c>
      <c r="AK1367" s="14">
        <f t="shared" si="437"/>
        <v>-2.3188620557255124E-3</v>
      </c>
      <c r="AL1367" s="13">
        <v>54.630001</v>
      </c>
      <c r="AM1367" s="14">
        <f t="shared" si="438"/>
        <v>1.8311973971285589E-4</v>
      </c>
      <c r="AN1367" s="13">
        <v>243.34504699999999</v>
      </c>
      <c r="AO1367" s="14">
        <f t="shared" si="439"/>
        <v>5.256842257718608E-3</v>
      </c>
    </row>
    <row r="1368" spans="1:41" x14ac:dyDescent="0.2">
      <c r="A1368" s="50">
        <v>45238</v>
      </c>
      <c r="B1368" s="49">
        <v>182.16951</v>
      </c>
      <c r="C1368" s="14">
        <f t="shared" si="420"/>
        <v>5.8849202381692223E-3</v>
      </c>
      <c r="D1368" s="13">
        <v>142.08000200000001</v>
      </c>
      <c r="E1368" s="14">
        <f t="shared" si="421"/>
        <v>-4.4145818029424078E-3</v>
      </c>
      <c r="F1368" s="13">
        <v>346.29998799999998</v>
      </c>
      <c r="G1368" s="14">
        <f t="shared" si="422"/>
        <v>3.7546579749525577E-4</v>
      </c>
      <c r="H1368" s="13">
        <v>40.942996999999998</v>
      </c>
      <c r="I1368" s="14">
        <f t="shared" si="423"/>
        <v>-1.2369134920642733E-2</v>
      </c>
      <c r="J1368" s="13">
        <v>52.164593000000004</v>
      </c>
      <c r="K1368" s="14">
        <f t="shared" si="424"/>
        <v>-2.4468497373764109E-3</v>
      </c>
      <c r="L1368" s="13">
        <v>84.225502000000006</v>
      </c>
      <c r="M1368" s="14">
        <f t="shared" si="425"/>
        <v>-1.0639361762588839E-3</v>
      </c>
      <c r="N1368" s="13">
        <v>131.83999600000001</v>
      </c>
      <c r="O1368" s="14">
        <f t="shared" si="426"/>
        <v>6.6427043854113688E-3</v>
      </c>
      <c r="P1368" s="13">
        <v>290.18130500000001</v>
      </c>
      <c r="Q1368" s="14">
        <f t="shared" si="427"/>
        <v>3.9013038615509643E-3</v>
      </c>
      <c r="R1368" s="13">
        <v>37.656222999999997</v>
      </c>
      <c r="S1368" s="14">
        <f t="shared" si="428"/>
        <v>-2.192423734321336E-2</v>
      </c>
      <c r="T1368" s="13">
        <v>146.84458900000001</v>
      </c>
      <c r="U1368" s="14">
        <f t="shared" si="429"/>
        <v>-3.644759025811628E-3</v>
      </c>
      <c r="V1368" s="13">
        <v>56.189563999999997</v>
      </c>
      <c r="W1368" s="14">
        <f t="shared" si="430"/>
        <v>-1.5739148171223238E-3</v>
      </c>
      <c r="X1368" s="13">
        <v>388.54858400000001</v>
      </c>
      <c r="Y1368" s="14">
        <f t="shared" si="431"/>
        <v>2.1343824986499449E-3</v>
      </c>
      <c r="Z1368" s="13">
        <v>102.996162</v>
      </c>
      <c r="AA1368" s="14">
        <f t="shared" si="432"/>
        <v>3.8461605936908061E-3</v>
      </c>
      <c r="AB1368" s="13">
        <v>361.14389</v>
      </c>
      <c r="AC1368" s="14">
        <f t="shared" si="433"/>
        <v>7.4057387990138501E-3</v>
      </c>
      <c r="AD1368" s="13">
        <v>465.67718500000001</v>
      </c>
      <c r="AE1368" s="14">
        <f t="shared" si="434"/>
        <v>1.3469660799895866E-2</v>
      </c>
      <c r="AF1368" s="13">
        <v>164.865128</v>
      </c>
      <c r="AG1368" s="14">
        <f t="shared" si="435"/>
        <v>1.2561347121928801E-3</v>
      </c>
      <c r="AH1368" s="13">
        <v>29.514068999999999</v>
      </c>
      <c r="AI1368" s="14">
        <f t="shared" si="436"/>
        <v>-1.3759977662120004E-2</v>
      </c>
      <c r="AJ1368" s="13">
        <v>148.11218299999999</v>
      </c>
      <c r="AK1368" s="14">
        <f t="shared" si="437"/>
        <v>-3.8515155999927497E-3</v>
      </c>
      <c r="AL1368" s="13">
        <v>55.080002</v>
      </c>
      <c r="AM1368" s="14">
        <f t="shared" si="438"/>
        <v>8.2372504441285965E-3</v>
      </c>
      <c r="AN1368" s="13">
        <v>243.006317</v>
      </c>
      <c r="AO1368" s="14">
        <f t="shared" si="439"/>
        <v>-1.3919740885459664E-3</v>
      </c>
    </row>
    <row r="1369" spans="1:41" x14ac:dyDescent="0.2">
      <c r="A1369" s="50">
        <v>45239</v>
      </c>
      <c r="B1369" s="49">
        <v>181.691406</v>
      </c>
      <c r="C1369" s="14">
        <f t="shared" si="420"/>
        <v>-2.6245006642440227E-3</v>
      </c>
      <c r="D1369" s="13">
        <v>140.60000600000001</v>
      </c>
      <c r="E1369" s="14">
        <f t="shared" si="421"/>
        <v>-1.0416638366882891E-2</v>
      </c>
      <c r="F1369" s="13">
        <v>348.17999300000002</v>
      </c>
      <c r="G1369" s="14">
        <f t="shared" si="422"/>
        <v>5.4288335695813483E-3</v>
      </c>
      <c r="H1369" s="13">
        <v>40.311889999999998</v>
      </c>
      <c r="I1369" s="14">
        <f t="shared" si="423"/>
        <v>-1.541428440131043E-2</v>
      </c>
      <c r="J1369" s="13">
        <v>51.180354999999999</v>
      </c>
      <c r="K1369" s="14">
        <f t="shared" si="424"/>
        <v>-1.8867932123998399E-2</v>
      </c>
      <c r="L1369" s="13">
        <v>90.046524000000005</v>
      </c>
      <c r="M1369" s="14">
        <f t="shared" si="425"/>
        <v>6.9112345569635192E-2</v>
      </c>
      <c r="N1369" s="13">
        <v>130.240005</v>
      </c>
      <c r="O1369" s="14">
        <f t="shared" si="426"/>
        <v>-1.2135854433733551E-2</v>
      </c>
      <c r="P1369" s="13">
        <v>282.28741500000001</v>
      </c>
      <c r="Q1369" s="14">
        <f t="shared" si="427"/>
        <v>-2.7203303121129729E-2</v>
      </c>
      <c r="R1369" s="13">
        <v>37.537059999999997</v>
      </c>
      <c r="S1369" s="14">
        <f t="shared" si="428"/>
        <v>-3.1644968747928104E-3</v>
      </c>
      <c r="T1369" s="13">
        <v>143.98289500000001</v>
      </c>
      <c r="U1369" s="14">
        <f t="shared" si="429"/>
        <v>-1.9487909084617394E-2</v>
      </c>
      <c r="V1369" s="13">
        <v>55.766345999999999</v>
      </c>
      <c r="W1369" s="14">
        <f t="shared" si="430"/>
        <v>-7.5319680359149377E-3</v>
      </c>
      <c r="X1369" s="13">
        <v>386.81372099999999</v>
      </c>
      <c r="Y1369" s="14">
        <f t="shared" si="431"/>
        <v>-4.4649834575127834E-3</v>
      </c>
      <c r="Z1369" s="13">
        <v>101.003326</v>
      </c>
      <c r="AA1369" s="14">
        <f t="shared" si="432"/>
        <v>-1.9348643301873691E-2</v>
      </c>
      <c r="AB1369" s="13">
        <v>358.64807100000002</v>
      </c>
      <c r="AC1369" s="14">
        <f t="shared" si="433"/>
        <v>-6.9108714534806825E-3</v>
      </c>
      <c r="AD1369" s="13">
        <v>469.43667599999998</v>
      </c>
      <c r="AE1369" s="14">
        <f t="shared" si="434"/>
        <v>8.0731698290092968E-3</v>
      </c>
      <c r="AF1369" s="13">
        <v>163.65368699999999</v>
      </c>
      <c r="AG1369" s="14">
        <f t="shared" si="435"/>
        <v>-7.3480730260919724E-3</v>
      </c>
      <c r="AH1369" s="13">
        <v>28.805574</v>
      </c>
      <c r="AI1369" s="14">
        <f t="shared" si="436"/>
        <v>-2.4005331152407328E-2</v>
      </c>
      <c r="AJ1369" s="13">
        <v>148.447891</v>
      </c>
      <c r="AK1369" s="14">
        <f t="shared" si="437"/>
        <v>2.2665792455440759E-3</v>
      </c>
      <c r="AL1369" s="13">
        <v>54.279998999999997</v>
      </c>
      <c r="AM1369" s="14">
        <f t="shared" si="438"/>
        <v>-1.4524382188657259E-2</v>
      </c>
      <c r="AN1369" s="13">
        <v>240.74470500000001</v>
      </c>
      <c r="AO1369" s="14">
        <f t="shared" si="439"/>
        <v>-9.3068033289026575E-3</v>
      </c>
    </row>
    <row r="1370" spans="1:41" x14ac:dyDescent="0.2">
      <c r="A1370" s="50">
        <v>45240</v>
      </c>
      <c r="B1370" s="49">
        <v>185.91027800000001</v>
      </c>
      <c r="C1370" s="14">
        <f t="shared" si="420"/>
        <v>2.321998653034818E-2</v>
      </c>
      <c r="D1370" s="13">
        <v>143.55999800000001</v>
      </c>
      <c r="E1370" s="14">
        <f t="shared" si="421"/>
        <v>2.1052573781540129E-2</v>
      </c>
      <c r="F1370" s="13">
        <v>350.55999800000001</v>
      </c>
      <c r="G1370" s="14">
        <f t="shared" si="422"/>
        <v>6.8355593309463725E-3</v>
      </c>
      <c r="H1370" s="13">
        <v>41.327576000000001</v>
      </c>
      <c r="I1370" s="14">
        <f t="shared" si="423"/>
        <v>2.5195692883662968E-2</v>
      </c>
      <c r="J1370" s="13">
        <v>51.761054999999999</v>
      </c>
      <c r="K1370" s="14">
        <f t="shared" si="424"/>
        <v>1.1346150295362456E-2</v>
      </c>
      <c r="L1370" s="13">
        <v>87.983253000000005</v>
      </c>
      <c r="M1370" s="14">
        <f t="shared" si="425"/>
        <v>-2.2913388638966192E-2</v>
      </c>
      <c r="N1370" s="13">
        <v>132.58999600000001</v>
      </c>
      <c r="O1370" s="14">
        <f t="shared" si="426"/>
        <v>1.8043541997714296E-2</v>
      </c>
      <c r="P1370" s="13">
        <v>285.935272</v>
      </c>
      <c r="Q1370" s="14">
        <f t="shared" si="427"/>
        <v>1.2922492488728121E-2</v>
      </c>
      <c r="R1370" s="13">
        <v>38.589686999999998</v>
      </c>
      <c r="S1370" s="14">
        <f t="shared" si="428"/>
        <v>2.8042340023432866E-2</v>
      </c>
      <c r="T1370" s="13">
        <v>143.81686400000001</v>
      </c>
      <c r="U1370" s="14">
        <f t="shared" si="429"/>
        <v>-1.1531300297858982E-3</v>
      </c>
      <c r="V1370" s="13">
        <v>55.825400999999999</v>
      </c>
      <c r="W1370" s="14">
        <f t="shared" si="430"/>
        <v>1.0589720187152984E-3</v>
      </c>
      <c r="X1370" s="13">
        <v>393.21475199999998</v>
      </c>
      <c r="Y1370" s="14">
        <f t="shared" si="431"/>
        <v>1.6548097061944711E-2</v>
      </c>
      <c r="Z1370" s="13">
        <v>100.026634</v>
      </c>
      <c r="AA1370" s="14">
        <f t="shared" si="432"/>
        <v>-9.6698993852935011E-3</v>
      </c>
      <c r="AB1370" s="13">
        <v>367.577271</v>
      </c>
      <c r="AC1370" s="14">
        <f t="shared" si="433"/>
        <v>2.4896829850787006E-2</v>
      </c>
      <c r="AD1370" s="13">
        <v>483.284851</v>
      </c>
      <c r="AE1370" s="14">
        <f t="shared" si="434"/>
        <v>2.9499559169509748E-2</v>
      </c>
      <c r="AF1370" s="13">
        <v>164.40222199999999</v>
      </c>
      <c r="AG1370" s="14">
        <f t="shared" si="435"/>
        <v>4.5738963400194788E-3</v>
      </c>
      <c r="AH1370" s="13">
        <v>28.611464999999999</v>
      </c>
      <c r="AI1370" s="14">
        <f t="shared" si="436"/>
        <v>-6.7385916350772845E-3</v>
      </c>
      <c r="AJ1370" s="13">
        <v>149.49447599999999</v>
      </c>
      <c r="AK1370" s="14">
        <f t="shared" si="437"/>
        <v>7.0501843640202733E-3</v>
      </c>
      <c r="AL1370" s="13">
        <v>54.77</v>
      </c>
      <c r="AM1370" s="14">
        <f t="shared" si="438"/>
        <v>9.0272846173045096E-3</v>
      </c>
      <c r="AN1370" s="13">
        <v>244.341339</v>
      </c>
      <c r="AO1370" s="14">
        <f t="shared" si="439"/>
        <v>1.4939618298146939E-2</v>
      </c>
    </row>
    <row r="1371" spans="1:41" x14ac:dyDescent="0.2">
      <c r="A1371" s="50">
        <v>45243</v>
      </c>
      <c r="B1371" s="49">
        <v>184.31448399999999</v>
      </c>
      <c r="C1371" s="14">
        <f t="shared" si="420"/>
        <v>-8.5836781977164378E-3</v>
      </c>
      <c r="D1371" s="13">
        <v>142.58999600000001</v>
      </c>
      <c r="E1371" s="14">
        <f t="shared" si="421"/>
        <v>-6.7567707823456002E-3</v>
      </c>
      <c r="F1371" s="13">
        <v>350.01001000000002</v>
      </c>
      <c r="G1371" s="14">
        <f t="shared" si="422"/>
        <v>-1.5688840801511006E-3</v>
      </c>
      <c r="H1371" s="13">
        <v>40.913414000000003</v>
      </c>
      <c r="I1371" s="14">
        <f t="shared" si="423"/>
        <v>-1.0021444277302782E-2</v>
      </c>
      <c r="J1371" s="13">
        <v>51.406726999999997</v>
      </c>
      <c r="K1371" s="14">
        <f t="shared" si="424"/>
        <v>-6.845455526360511E-3</v>
      </c>
      <c r="L1371" s="13">
        <v>89.149451999999997</v>
      </c>
      <c r="M1371" s="14">
        <f t="shared" si="425"/>
        <v>1.3254783839374396E-2</v>
      </c>
      <c r="N1371" s="13">
        <v>132.08999600000001</v>
      </c>
      <c r="O1371" s="14">
        <f t="shared" si="426"/>
        <v>-3.7710235695308514E-3</v>
      </c>
      <c r="P1371" s="13">
        <v>282.48358200000001</v>
      </c>
      <c r="Q1371" s="14">
        <f t="shared" si="427"/>
        <v>-1.2071578213687428E-2</v>
      </c>
      <c r="R1371" s="13">
        <v>37.964069000000002</v>
      </c>
      <c r="S1371" s="14">
        <f t="shared" si="428"/>
        <v>-1.6212051681061768E-2</v>
      </c>
      <c r="T1371" s="13">
        <v>144.18800400000001</v>
      </c>
      <c r="U1371" s="14">
        <f t="shared" si="429"/>
        <v>2.5806431156780718E-3</v>
      </c>
      <c r="V1371" s="13">
        <v>56.032085000000002</v>
      </c>
      <c r="W1371" s="14">
        <f t="shared" si="430"/>
        <v>3.7023289810313997E-3</v>
      </c>
      <c r="X1371" s="13">
        <v>393.184845</v>
      </c>
      <c r="Y1371" s="14">
        <f t="shared" si="431"/>
        <v>-7.6057675475915687E-5</v>
      </c>
      <c r="Z1371" s="13">
        <v>101.09211000000001</v>
      </c>
      <c r="AA1371" s="14">
        <f t="shared" si="432"/>
        <v>1.0651922966837146E-2</v>
      </c>
      <c r="AB1371" s="13">
        <v>364.60415599999999</v>
      </c>
      <c r="AC1371" s="14">
        <f t="shared" si="433"/>
        <v>-8.0884081649325035E-3</v>
      </c>
      <c r="AD1371" s="13">
        <v>486.13445999999999</v>
      </c>
      <c r="AE1371" s="14">
        <f t="shared" si="434"/>
        <v>5.896334209739118E-3</v>
      </c>
      <c r="AF1371" s="13">
        <v>165.23940999999999</v>
      </c>
      <c r="AG1371" s="14">
        <f t="shared" si="435"/>
        <v>5.0923156014277549E-3</v>
      </c>
      <c r="AH1371" s="13">
        <v>28.126197999999999</v>
      </c>
      <c r="AI1371" s="14">
        <f t="shared" si="436"/>
        <v>-1.6960578565271001E-2</v>
      </c>
      <c r="AJ1371" s="13">
        <v>150.53118900000001</v>
      </c>
      <c r="AK1371" s="14">
        <f t="shared" si="437"/>
        <v>6.9347913564379304E-3</v>
      </c>
      <c r="AL1371" s="13">
        <v>54.389999000000003</v>
      </c>
      <c r="AM1371" s="14">
        <f t="shared" si="438"/>
        <v>-6.9381230600693566E-3</v>
      </c>
      <c r="AN1371" s="13">
        <v>243.76348899999999</v>
      </c>
      <c r="AO1371" s="14">
        <f t="shared" si="439"/>
        <v>-2.3649293335501476E-3</v>
      </c>
    </row>
    <row r="1372" spans="1:41" x14ac:dyDescent="0.2">
      <c r="A1372" s="50">
        <v>45244</v>
      </c>
      <c r="B1372" s="49">
        <v>186.94755599999999</v>
      </c>
      <c r="C1372" s="14">
        <f t="shared" si="420"/>
        <v>1.4285757379761899E-2</v>
      </c>
      <c r="D1372" s="13">
        <v>145.800003</v>
      </c>
      <c r="E1372" s="14">
        <f t="shared" si="421"/>
        <v>2.2512147345876921E-2</v>
      </c>
      <c r="F1372" s="13">
        <v>354.25</v>
      </c>
      <c r="G1372" s="14">
        <f t="shared" si="422"/>
        <v>1.2113910685011442E-2</v>
      </c>
      <c r="H1372" s="13">
        <v>41.288128</v>
      </c>
      <c r="I1372" s="14">
        <f t="shared" si="423"/>
        <v>9.1587077040307108E-3</v>
      </c>
      <c r="J1372" s="13">
        <v>52.331913</v>
      </c>
      <c r="K1372" s="14">
        <f t="shared" si="424"/>
        <v>1.7997372211617346E-2</v>
      </c>
      <c r="L1372" s="13">
        <v>90.774154999999993</v>
      </c>
      <c r="M1372" s="14">
        <f t="shared" si="425"/>
        <v>1.822448667435439E-2</v>
      </c>
      <c r="N1372" s="13">
        <v>133.61999499999999</v>
      </c>
      <c r="O1372" s="14">
        <f t="shared" si="426"/>
        <v>1.1583004363176608E-2</v>
      </c>
      <c r="P1372" s="13">
        <v>297.74179099999998</v>
      </c>
      <c r="Q1372" s="14">
        <f t="shared" si="427"/>
        <v>5.4014498442603198E-2</v>
      </c>
      <c r="R1372" s="13">
        <v>39.135863999999998</v>
      </c>
      <c r="S1372" s="14">
        <f t="shared" si="428"/>
        <v>3.0865895855367809E-2</v>
      </c>
      <c r="T1372" s="13">
        <v>144.21731600000001</v>
      </c>
      <c r="U1372" s="14">
        <f t="shared" si="429"/>
        <v>2.0329014333264617E-4</v>
      </c>
      <c r="V1372" s="13">
        <v>56.199401999999999</v>
      </c>
      <c r="W1372" s="14">
        <f t="shared" si="430"/>
        <v>2.986092700280496E-3</v>
      </c>
      <c r="X1372" s="13">
        <v>396.475098</v>
      </c>
      <c r="Y1372" s="14">
        <f t="shared" si="431"/>
        <v>8.3682091053127738E-3</v>
      </c>
      <c r="Z1372" s="13">
        <v>100.796143</v>
      </c>
      <c r="AA1372" s="14">
        <f t="shared" si="432"/>
        <v>-2.9276963355499008E-3</v>
      </c>
      <c r="AB1372" s="13">
        <v>368.17382800000001</v>
      </c>
      <c r="AC1372" s="14">
        <f t="shared" si="433"/>
        <v>9.7905411698051559E-3</v>
      </c>
      <c r="AD1372" s="13">
        <v>496.49307299999998</v>
      </c>
      <c r="AE1372" s="14">
        <f t="shared" si="434"/>
        <v>2.1308123271080115E-2</v>
      </c>
      <c r="AF1372" s="13">
        <v>165.574265</v>
      </c>
      <c r="AG1372" s="14">
        <f t="shared" si="435"/>
        <v>2.0264838757291237E-3</v>
      </c>
      <c r="AH1372" s="13">
        <v>28.397946999999998</v>
      </c>
      <c r="AI1372" s="14">
        <f t="shared" si="436"/>
        <v>9.6617751179879363E-3</v>
      </c>
      <c r="AJ1372" s="13">
        <v>150.19548</v>
      </c>
      <c r="AK1372" s="14">
        <f t="shared" si="437"/>
        <v>-2.2301624150461441E-3</v>
      </c>
      <c r="AL1372" s="13">
        <v>56.68</v>
      </c>
      <c r="AM1372" s="14">
        <f t="shared" si="438"/>
        <v>4.2103346977446998E-2</v>
      </c>
      <c r="AN1372" s="13">
        <v>246.02508499999999</v>
      </c>
      <c r="AO1372" s="14">
        <f t="shared" si="439"/>
        <v>9.277829133796045E-3</v>
      </c>
    </row>
    <row r="1373" spans="1:41" x14ac:dyDescent="0.2">
      <c r="A1373" s="50">
        <v>45245</v>
      </c>
      <c r="B1373" s="49">
        <v>187.516052</v>
      </c>
      <c r="C1373" s="14">
        <f t="shared" si="420"/>
        <v>3.0409383902296749E-3</v>
      </c>
      <c r="D1373" s="13">
        <v>143.199997</v>
      </c>
      <c r="E1373" s="14">
        <f t="shared" si="421"/>
        <v>-1.7832688247612749E-2</v>
      </c>
      <c r="F1373" s="13">
        <v>356.790009</v>
      </c>
      <c r="G1373" s="14">
        <f t="shared" si="422"/>
        <v>7.1701030345800998E-3</v>
      </c>
      <c r="H1373" s="13">
        <v>41.938960999999999</v>
      </c>
      <c r="I1373" s="14">
        <f t="shared" si="423"/>
        <v>1.5763199532805139E-2</v>
      </c>
      <c r="J1373" s="13">
        <v>52.440178000000003</v>
      </c>
      <c r="K1373" s="14">
        <f t="shared" si="424"/>
        <v>2.0688141096618651E-3</v>
      </c>
      <c r="L1373" s="13">
        <v>93.624870000000001</v>
      </c>
      <c r="M1373" s="14">
        <f t="shared" si="425"/>
        <v>3.1404478510430822E-2</v>
      </c>
      <c r="N1373" s="13">
        <v>134.61999499999999</v>
      </c>
      <c r="O1373" s="14">
        <f t="shared" si="426"/>
        <v>7.4839098744166055E-3</v>
      </c>
      <c r="P1373" s="13">
        <v>302.21337899999997</v>
      </c>
      <c r="Q1373" s="14">
        <f t="shared" si="427"/>
        <v>1.5018341849095673E-2</v>
      </c>
      <c r="R1373" s="13">
        <v>40.327514999999998</v>
      </c>
      <c r="S1373" s="14">
        <f t="shared" si="428"/>
        <v>3.0449078625170989E-2</v>
      </c>
      <c r="T1373" s="13">
        <v>145.33071899999999</v>
      </c>
      <c r="U1373" s="14">
        <f t="shared" si="429"/>
        <v>7.7203142513064815E-3</v>
      </c>
      <c r="V1373" s="13">
        <v>56.307667000000002</v>
      </c>
      <c r="W1373" s="14">
        <f t="shared" si="430"/>
        <v>1.9264439860053884E-3</v>
      </c>
      <c r="X1373" s="13">
        <v>395.65750100000002</v>
      </c>
      <c r="Y1373" s="14">
        <f t="shared" si="431"/>
        <v>-2.0621648222657329E-3</v>
      </c>
      <c r="Z1373" s="13">
        <v>99.987166999999999</v>
      </c>
      <c r="AA1373" s="14">
        <f t="shared" si="432"/>
        <v>-8.0258626562724755E-3</v>
      </c>
      <c r="AB1373" s="13">
        <v>368.32330300000001</v>
      </c>
      <c r="AC1373" s="14">
        <f t="shared" si="433"/>
        <v>4.0599029217247562E-4</v>
      </c>
      <c r="AD1373" s="13">
        <v>488.81411700000001</v>
      </c>
      <c r="AE1373" s="14">
        <f t="shared" si="434"/>
        <v>-1.546639100844005E-2</v>
      </c>
      <c r="AF1373" s="13">
        <v>164.72723400000001</v>
      </c>
      <c r="AG1373" s="14">
        <f t="shared" si="435"/>
        <v>-5.1157165034070307E-3</v>
      </c>
      <c r="AH1373" s="13">
        <v>29.300550000000001</v>
      </c>
      <c r="AI1373" s="14">
        <f t="shared" si="436"/>
        <v>3.1784093406470593E-2</v>
      </c>
      <c r="AJ1373" s="13">
        <v>149.50434899999999</v>
      </c>
      <c r="AK1373" s="14">
        <f t="shared" si="437"/>
        <v>-4.6015432688121249E-3</v>
      </c>
      <c r="AL1373" s="13">
        <v>58.25</v>
      </c>
      <c r="AM1373" s="14">
        <f t="shared" si="438"/>
        <v>2.769936485532809E-2</v>
      </c>
      <c r="AN1373" s="13">
        <v>247.19073499999999</v>
      </c>
      <c r="AO1373" s="14">
        <f t="shared" si="439"/>
        <v>4.7379314999524968E-3</v>
      </c>
    </row>
    <row r="1374" spans="1:41" x14ac:dyDescent="0.2">
      <c r="A1374" s="50">
        <v>45246</v>
      </c>
      <c r="B1374" s="49">
        <v>189.21160900000001</v>
      </c>
      <c r="C1374" s="14">
        <f t="shared" si="420"/>
        <v>9.0421965581912733E-3</v>
      </c>
      <c r="D1374" s="13">
        <v>142.83000200000001</v>
      </c>
      <c r="E1374" s="14">
        <f t="shared" si="421"/>
        <v>-2.583764020609558E-3</v>
      </c>
      <c r="F1374" s="13">
        <v>359.85998499999999</v>
      </c>
      <c r="G1374" s="14">
        <f t="shared" si="422"/>
        <v>8.6044337637267709E-3</v>
      </c>
      <c r="H1374" s="13">
        <v>41.820625</v>
      </c>
      <c r="I1374" s="14">
        <f t="shared" si="423"/>
        <v>-2.8216245032870457E-3</v>
      </c>
      <c r="J1374" s="13">
        <v>47.282775999999998</v>
      </c>
      <c r="K1374" s="14">
        <f t="shared" si="424"/>
        <v>-9.8348293173223134E-2</v>
      </c>
      <c r="L1374" s="13">
        <v>94.202988000000005</v>
      </c>
      <c r="M1374" s="14">
        <f t="shared" si="425"/>
        <v>6.1748336740012899E-3</v>
      </c>
      <c r="N1374" s="13">
        <v>136.929993</v>
      </c>
      <c r="O1374" s="14">
        <f t="shared" si="426"/>
        <v>1.7159397458007764E-2</v>
      </c>
      <c r="P1374" s="13">
        <v>300.49731400000002</v>
      </c>
      <c r="Q1374" s="14">
        <f t="shared" si="427"/>
        <v>-5.6783224014710365E-3</v>
      </c>
      <c r="R1374" s="13">
        <v>43.048450000000003</v>
      </c>
      <c r="S1374" s="14">
        <f t="shared" si="428"/>
        <v>6.7470931447177085E-2</v>
      </c>
      <c r="T1374" s="13">
        <v>146.600403</v>
      </c>
      <c r="U1374" s="14">
        <f t="shared" si="429"/>
        <v>8.7365149552449672E-3</v>
      </c>
      <c r="V1374" s="13">
        <v>56.248615000000001</v>
      </c>
      <c r="W1374" s="14">
        <f t="shared" si="430"/>
        <v>-1.048738176277153E-3</v>
      </c>
      <c r="X1374" s="13">
        <v>395.92672700000003</v>
      </c>
      <c r="Y1374" s="14">
        <f t="shared" si="431"/>
        <v>6.8045215702872142E-4</v>
      </c>
      <c r="Z1374" s="13">
        <v>100.618568</v>
      </c>
      <c r="AA1374" s="14">
        <f t="shared" si="432"/>
        <v>6.3148203808993664E-3</v>
      </c>
      <c r="AB1374" s="13">
        <v>374.79965199999998</v>
      </c>
      <c r="AC1374" s="14">
        <f t="shared" si="433"/>
        <v>1.7583326787227405E-2</v>
      </c>
      <c r="AD1374" s="13">
        <v>494.73327599999999</v>
      </c>
      <c r="AE1374" s="14">
        <f t="shared" si="434"/>
        <v>1.2109222696610411E-2</v>
      </c>
      <c r="AF1374" s="13">
        <v>165.18029799999999</v>
      </c>
      <c r="AG1374" s="14">
        <f t="shared" si="435"/>
        <v>2.7503891675859649E-3</v>
      </c>
      <c r="AH1374" s="13">
        <v>28.892923</v>
      </c>
      <c r="AI1374" s="14">
        <f t="shared" si="436"/>
        <v>-1.3911923155026207E-2</v>
      </c>
      <c r="AJ1374" s="13">
        <v>150.89651499999999</v>
      </c>
      <c r="AK1374" s="14">
        <f t="shared" si="437"/>
        <v>9.3118762719071047E-3</v>
      </c>
      <c r="AL1374" s="13">
        <v>56.82</v>
      </c>
      <c r="AM1374" s="14">
        <f t="shared" si="438"/>
        <v>-2.4549356223176E-2</v>
      </c>
      <c r="AN1374" s="13">
        <v>247.649033</v>
      </c>
      <c r="AO1374" s="14">
        <f t="shared" si="439"/>
        <v>1.8540257991466191E-3</v>
      </c>
    </row>
    <row r="1375" spans="1:41" x14ac:dyDescent="0.2">
      <c r="A1375" s="50">
        <v>45247</v>
      </c>
      <c r="B1375" s="49">
        <v>189.19165000000001</v>
      </c>
      <c r="C1375" s="14">
        <f t="shared" si="420"/>
        <v>-1.0548507095042847E-4</v>
      </c>
      <c r="D1375" s="13">
        <v>145.179993</v>
      </c>
      <c r="E1375" s="14">
        <f t="shared" si="421"/>
        <v>1.6453062851598865E-2</v>
      </c>
      <c r="F1375" s="13">
        <v>358.92999300000002</v>
      </c>
      <c r="G1375" s="14">
        <f t="shared" si="422"/>
        <v>-2.5843162306583567E-3</v>
      </c>
      <c r="H1375" s="13">
        <v>41.830486000000001</v>
      </c>
      <c r="I1375" s="14">
        <f t="shared" si="423"/>
        <v>2.3579274580431964E-4</v>
      </c>
      <c r="J1375" s="13">
        <v>47.007187000000002</v>
      </c>
      <c r="K1375" s="14">
        <f t="shared" si="424"/>
        <v>-5.8285283419060585E-3</v>
      </c>
      <c r="L1375" s="13">
        <v>93.844154000000003</v>
      </c>
      <c r="M1375" s="14">
        <f t="shared" si="425"/>
        <v>-3.8091573061356243E-3</v>
      </c>
      <c r="N1375" s="13">
        <v>135.30999800000001</v>
      </c>
      <c r="O1375" s="14">
        <f t="shared" si="426"/>
        <v>-1.1830826574277142E-2</v>
      </c>
      <c r="P1375" s="13">
        <v>301.311218</v>
      </c>
      <c r="Q1375" s="14">
        <f t="shared" si="427"/>
        <v>2.7085233780159701E-3</v>
      </c>
      <c r="R1375" s="13">
        <v>43.505257</v>
      </c>
      <c r="S1375" s="14">
        <f t="shared" si="428"/>
        <v>1.0611462201310262E-2</v>
      </c>
      <c r="T1375" s="13">
        <v>146.29762299999999</v>
      </c>
      <c r="U1375" s="14">
        <f t="shared" si="429"/>
        <v>-2.0653422078247274E-3</v>
      </c>
      <c r="V1375" s="13">
        <v>56.356879999999997</v>
      </c>
      <c r="W1375" s="14">
        <f t="shared" si="430"/>
        <v>1.9247585029427139E-3</v>
      </c>
      <c r="X1375" s="13">
        <v>399.11724900000002</v>
      </c>
      <c r="Y1375" s="14">
        <f t="shared" si="431"/>
        <v>8.0583647994039165E-3</v>
      </c>
      <c r="Z1375" s="13">
        <v>100.381798</v>
      </c>
      <c r="AA1375" s="14">
        <f t="shared" si="432"/>
        <v>-2.3531442029665062E-3</v>
      </c>
      <c r="AB1375" s="13">
        <v>368.502655</v>
      </c>
      <c r="AC1375" s="14">
        <f t="shared" si="433"/>
        <v>-1.6800968107622438E-2</v>
      </c>
      <c r="AD1375" s="13">
        <v>492.913544</v>
      </c>
      <c r="AE1375" s="14">
        <f t="shared" si="434"/>
        <v>-3.6782082149654505E-3</v>
      </c>
      <c r="AF1375" s="13">
        <v>164.244629</v>
      </c>
      <c r="AG1375" s="14">
        <f t="shared" si="435"/>
        <v>-5.6645314927328272E-3</v>
      </c>
      <c r="AH1375" s="13">
        <v>29.038504</v>
      </c>
      <c r="AI1375" s="14">
        <f t="shared" si="436"/>
        <v>5.0386387005565414E-3</v>
      </c>
      <c r="AJ1375" s="13">
        <v>149.158783</v>
      </c>
      <c r="AK1375" s="14">
        <f t="shared" si="437"/>
        <v>-1.1516051248764758E-2</v>
      </c>
      <c r="AL1375" s="13">
        <v>56.540000999999997</v>
      </c>
      <c r="AM1375" s="14">
        <f t="shared" si="438"/>
        <v>-4.9278247096093963E-3</v>
      </c>
      <c r="AN1375" s="13">
        <v>248.63537600000001</v>
      </c>
      <c r="AO1375" s="14">
        <f t="shared" si="439"/>
        <v>3.9828259696859103E-3</v>
      </c>
    </row>
    <row r="1376" spans="1:41" x14ac:dyDescent="0.2">
      <c r="A1376" s="50">
        <v>45250</v>
      </c>
      <c r="B1376" s="49">
        <v>190.94702100000001</v>
      </c>
      <c r="C1376" s="14">
        <f t="shared" si="420"/>
        <v>9.2782688876595909E-3</v>
      </c>
      <c r="D1376" s="13">
        <v>146.13000500000001</v>
      </c>
      <c r="E1376" s="14">
        <f t="shared" si="421"/>
        <v>6.5436840184998069E-3</v>
      </c>
      <c r="F1376" s="13">
        <v>361.32998700000002</v>
      </c>
      <c r="G1376" s="14">
        <f t="shared" si="422"/>
        <v>6.6865239651343611E-3</v>
      </c>
      <c r="H1376" s="13">
        <v>42.343262000000003</v>
      </c>
      <c r="I1376" s="14">
        <f t="shared" si="423"/>
        <v>1.2258427980014419E-2</v>
      </c>
      <c r="J1376" s="13">
        <v>47.509151000000003</v>
      </c>
      <c r="K1376" s="14">
        <f t="shared" si="424"/>
        <v>1.0678452211998923E-2</v>
      </c>
      <c r="L1376" s="13">
        <v>94.721290999999994</v>
      </c>
      <c r="M1376" s="14">
        <f t="shared" si="425"/>
        <v>9.3467409807965751E-3</v>
      </c>
      <c r="N1376" s="13">
        <v>136.25</v>
      </c>
      <c r="O1376" s="14">
        <f t="shared" si="426"/>
        <v>6.9470254518810837E-3</v>
      </c>
      <c r="P1376" s="13">
        <v>302.21337899999997</v>
      </c>
      <c r="Q1376" s="14">
        <f t="shared" si="427"/>
        <v>2.9941168668998763E-3</v>
      </c>
      <c r="R1376" s="13">
        <v>44.428787</v>
      </c>
      <c r="S1376" s="14">
        <f t="shared" si="428"/>
        <v>2.1228009295520378E-2</v>
      </c>
      <c r="T1376" s="13">
        <v>147.587357</v>
      </c>
      <c r="U1376" s="14">
        <f t="shared" si="429"/>
        <v>8.8158233438968558E-3</v>
      </c>
      <c r="V1376" s="13">
        <v>56.494675000000001</v>
      </c>
      <c r="W1376" s="14">
        <f t="shared" si="430"/>
        <v>2.445043089681409E-3</v>
      </c>
      <c r="X1376" s="13">
        <v>403.20513899999997</v>
      </c>
      <c r="Y1376" s="14">
        <f t="shared" si="431"/>
        <v>1.0242328564456393E-2</v>
      </c>
      <c r="Z1376" s="13">
        <v>101.299294</v>
      </c>
      <c r="AA1376" s="14">
        <f t="shared" si="432"/>
        <v>9.1400634206610931E-3</v>
      </c>
      <c r="AB1376" s="13">
        <v>376.06500199999999</v>
      </c>
      <c r="AC1376" s="14">
        <f t="shared" si="433"/>
        <v>2.0521825005575645E-2</v>
      </c>
      <c r="AD1376" s="13">
        <v>504.02203400000002</v>
      </c>
      <c r="AE1376" s="14">
        <f t="shared" si="434"/>
        <v>2.2536386218675375E-2</v>
      </c>
      <c r="AF1376" s="13">
        <v>164.00827000000001</v>
      </c>
      <c r="AG1376" s="14">
        <f t="shared" si="435"/>
        <v>-1.4390668446150334E-3</v>
      </c>
      <c r="AH1376" s="13">
        <v>29.096734999999999</v>
      </c>
      <c r="AI1376" s="14">
        <f t="shared" si="436"/>
        <v>2.005303028007166E-3</v>
      </c>
      <c r="AJ1376" s="13">
        <v>148.36889600000001</v>
      </c>
      <c r="AK1376" s="14">
        <f t="shared" si="437"/>
        <v>-5.2956117240511302E-3</v>
      </c>
      <c r="AL1376" s="13">
        <v>56.990001999999997</v>
      </c>
      <c r="AM1376" s="14">
        <f t="shared" si="438"/>
        <v>7.9589846487622129E-3</v>
      </c>
      <c r="AN1376" s="13">
        <v>249.04385400000001</v>
      </c>
      <c r="AO1376" s="14">
        <f t="shared" si="439"/>
        <v>1.6428796520089328E-3</v>
      </c>
    </row>
    <row r="1377" spans="1:41" x14ac:dyDescent="0.2">
      <c r="A1377" s="50">
        <v>45251</v>
      </c>
      <c r="B1377" s="49">
        <v>190.13914500000001</v>
      </c>
      <c r="C1377" s="14">
        <f t="shared" si="420"/>
        <v>-4.2308908291373015E-3</v>
      </c>
      <c r="D1377" s="13">
        <v>143.89999399999999</v>
      </c>
      <c r="E1377" s="14">
        <f t="shared" si="421"/>
        <v>-1.5260459342350763E-2</v>
      </c>
      <c r="F1377" s="13">
        <v>361</v>
      </c>
      <c r="G1377" s="14">
        <f t="shared" si="422"/>
        <v>-9.1325661271512981E-4</v>
      </c>
      <c r="H1377" s="13">
        <v>42.007984</v>
      </c>
      <c r="I1377" s="14">
        <f t="shared" si="423"/>
        <v>-7.9180956819057124E-3</v>
      </c>
      <c r="J1377" s="13">
        <v>47.046554999999998</v>
      </c>
      <c r="K1377" s="14">
        <f t="shared" si="424"/>
        <v>-9.736987301667499E-3</v>
      </c>
      <c r="L1377" s="13">
        <v>94.143173000000004</v>
      </c>
      <c r="M1377" s="14">
        <f t="shared" si="425"/>
        <v>-6.1033585363610143E-3</v>
      </c>
      <c r="N1377" s="13">
        <v>136.970001</v>
      </c>
      <c r="O1377" s="14">
        <f t="shared" si="426"/>
        <v>5.2844110091743168E-3</v>
      </c>
      <c r="P1377" s="13">
        <v>299.41867100000002</v>
      </c>
      <c r="Q1377" s="14">
        <f t="shared" si="427"/>
        <v>-9.2474661752151022E-3</v>
      </c>
      <c r="R1377" s="13">
        <v>43.336436999999997</v>
      </c>
      <c r="S1377" s="14">
        <f t="shared" si="428"/>
        <v>-2.4586536652463686E-2</v>
      </c>
      <c r="T1377" s="13">
        <v>148.778595</v>
      </c>
      <c r="U1377" s="14">
        <f t="shared" si="429"/>
        <v>8.0714095313734191E-3</v>
      </c>
      <c r="V1377" s="13">
        <v>57.114735000000003</v>
      </c>
      <c r="W1377" s="14">
        <f t="shared" si="430"/>
        <v>1.0975547695424526E-2</v>
      </c>
      <c r="X1377" s="13">
        <v>407.74173000000002</v>
      </c>
      <c r="Y1377" s="14">
        <f t="shared" si="431"/>
        <v>1.1251322369678629E-2</v>
      </c>
      <c r="Z1377" s="13">
        <v>100.83560900000001</v>
      </c>
      <c r="AA1377" s="14">
        <f t="shared" si="432"/>
        <v>-4.5773764227813318E-3</v>
      </c>
      <c r="AB1377" s="13">
        <v>371.71090700000002</v>
      </c>
      <c r="AC1377" s="14">
        <f t="shared" si="433"/>
        <v>-1.1578038309451588E-2</v>
      </c>
      <c r="AD1377" s="13">
        <v>499.37265000000002</v>
      </c>
      <c r="AE1377" s="14">
        <f t="shared" si="434"/>
        <v>-9.2245649720940071E-3</v>
      </c>
      <c r="AF1377" s="13">
        <v>165.26895099999999</v>
      </c>
      <c r="AG1377" s="14">
        <f t="shared" si="435"/>
        <v>7.686691652804889E-3</v>
      </c>
      <c r="AH1377" s="13">
        <v>29.407309000000001</v>
      </c>
      <c r="AI1377" s="14">
        <f t="shared" si="436"/>
        <v>1.0673843646031189E-2</v>
      </c>
      <c r="AJ1377" s="13">
        <v>147.71723900000001</v>
      </c>
      <c r="AK1377" s="14">
        <f t="shared" si="437"/>
        <v>-4.3921402502045126E-3</v>
      </c>
      <c r="AL1377" s="13">
        <v>55.400002000000001</v>
      </c>
      <c r="AM1377" s="14">
        <f t="shared" si="438"/>
        <v>-2.7899630535194508E-2</v>
      </c>
      <c r="AN1377" s="13">
        <v>251.29547099999999</v>
      </c>
      <c r="AO1377" s="14">
        <f t="shared" si="439"/>
        <v>9.0410462407957137E-3</v>
      </c>
    </row>
    <row r="1378" spans="1:41" x14ac:dyDescent="0.2">
      <c r="A1378" s="50">
        <v>45252</v>
      </c>
      <c r="B1378" s="49">
        <v>190.80740399999999</v>
      </c>
      <c r="C1378" s="14">
        <f t="shared" si="420"/>
        <v>3.5145787575723286E-3</v>
      </c>
      <c r="D1378" s="13">
        <v>146.71000699999999</v>
      </c>
      <c r="E1378" s="14">
        <f t="shared" si="421"/>
        <v>1.9527540772517282E-2</v>
      </c>
      <c r="F1378" s="13">
        <v>361.79998799999998</v>
      </c>
      <c r="G1378" s="14">
        <f t="shared" si="422"/>
        <v>2.2160332409972838E-3</v>
      </c>
      <c r="H1378" s="13">
        <v>41.889656000000002</v>
      </c>
      <c r="I1378" s="14">
        <f t="shared" si="423"/>
        <v>-2.8167978734708887E-3</v>
      </c>
      <c r="J1378" s="13">
        <v>47.322144000000002</v>
      </c>
      <c r="K1378" s="14">
        <f t="shared" si="424"/>
        <v>5.8577934133541287E-3</v>
      </c>
      <c r="L1378" s="13">
        <v>94.761161999999999</v>
      </c>
      <c r="M1378" s="14">
        <f t="shared" si="425"/>
        <v>6.5643527863672446E-3</v>
      </c>
      <c r="N1378" s="13">
        <v>138.490005</v>
      </c>
      <c r="O1378" s="14">
        <f t="shared" si="426"/>
        <v>1.1097349703603987E-2</v>
      </c>
      <c r="P1378" s="13">
        <v>303.20382699999999</v>
      </c>
      <c r="Q1378" s="14">
        <f t="shared" si="427"/>
        <v>1.2641683256953584E-2</v>
      </c>
      <c r="R1378" s="13">
        <v>43.366225999999997</v>
      </c>
      <c r="S1378" s="14">
        <f t="shared" si="428"/>
        <v>6.8738922860678286E-4</v>
      </c>
      <c r="T1378" s="13">
        <v>148.483261</v>
      </c>
      <c r="U1378" s="14">
        <f t="shared" si="429"/>
        <v>-1.9850570574349025E-3</v>
      </c>
      <c r="V1378" s="13">
        <v>57.498581000000001</v>
      </c>
      <c r="W1378" s="14">
        <f t="shared" si="430"/>
        <v>6.7206124654171084E-3</v>
      </c>
      <c r="X1378" s="13">
        <v>409.117615</v>
      </c>
      <c r="Y1378" s="14">
        <f t="shared" si="431"/>
        <v>3.3744032037141825E-3</v>
      </c>
      <c r="Z1378" s="13">
        <v>100.312737</v>
      </c>
      <c r="AA1378" s="14">
        <f t="shared" si="432"/>
        <v>-5.1853904110402693E-3</v>
      </c>
      <c r="AB1378" s="13">
        <v>376.47351099999997</v>
      </c>
      <c r="AC1378" s="14">
        <f t="shared" si="433"/>
        <v>1.2812656046167437E-2</v>
      </c>
      <c r="AD1378" s="13">
        <v>487.09433000000001</v>
      </c>
      <c r="AE1378" s="14">
        <f t="shared" si="434"/>
        <v>-2.4587489923607153E-2</v>
      </c>
      <c r="AF1378" s="13">
        <v>166.66752600000001</v>
      </c>
      <c r="AG1378" s="14">
        <f t="shared" si="435"/>
        <v>8.4624183280501697E-3</v>
      </c>
      <c r="AH1378" s="13">
        <v>29.426718000000001</v>
      </c>
      <c r="AI1378" s="14">
        <f t="shared" si="436"/>
        <v>6.6000598694704316E-4</v>
      </c>
      <c r="AJ1378" s="13">
        <v>149.109421</v>
      </c>
      <c r="AK1378" s="14">
        <f t="shared" si="437"/>
        <v>9.4246413582099731E-3</v>
      </c>
      <c r="AL1378" s="13">
        <v>56.34</v>
      </c>
      <c r="AM1378" s="14">
        <f t="shared" si="438"/>
        <v>1.696747231164375E-2</v>
      </c>
      <c r="AN1378" s="13">
        <v>252.77995300000001</v>
      </c>
      <c r="AO1378" s="14">
        <f t="shared" si="439"/>
        <v>5.9073169687169358E-3</v>
      </c>
    </row>
    <row r="1379" spans="1:41" x14ac:dyDescent="0.2">
      <c r="A1379" s="50">
        <v>45254</v>
      </c>
      <c r="B1379" s="49">
        <v>189.470901</v>
      </c>
      <c r="C1379" s="14">
        <f t="shared" si="420"/>
        <v>-7.0044608960770915E-3</v>
      </c>
      <c r="D1379" s="13">
        <v>146.740005</v>
      </c>
      <c r="E1379" s="14">
        <f t="shared" si="421"/>
        <v>2.044713964195477E-4</v>
      </c>
      <c r="F1379" s="13">
        <v>362.67999300000002</v>
      </c>
      <c r="G1379" s="14">
        <f t="shared" si="422"/>
        <v>2.4322969297612129E-3</v>
      </c>
      <c r="H1379" s="13">
        <v>41.988266000000003</v>
      </c>
      <c r="I1379" s="14">
        <f t="shared" si="423"/>
        <v>2.3540417710758987E-3</v>
      </c>
      <c r="J1379" s="13">
        <v>47.597732999999998</v>
      </c>
      <c r="K1379" s="14">
        <f t="shared" si="424"/>
        <v>5.8236795019261933E-3</v>
      </c>
      <c r="L1379" s="13">
        <v>95.747947999999994</v>
      </c>
      <c r="M1379" s="14">
        <f t="shared" si="425"/>
        <v>1.0413401220217056E-2</v>
      </c>
      <c r="N1379" s="13">
        <v>136.69000199999999</v>
      </c>
      <c r="O1379" s="14">
        <f t="shared" si="426"/>
        <v>-1.2997349519916601E-2</v>
      </c>
      <c r="P1379" s="13">
        <v>304.674713</v>
      </c>
      <c r="Q1379" s="14">
        <f t="shared" si="427"/>
        <v>4.8511458926934203E-3</v>
      </c>
      <c r="R1379" s="13">
        <v>43.654209000000002</v>
      </c>
      <c r="S1379" s="14">
        <f t="shared" si="428"/>
        <v>6.6407208226975101E-3</v>
      </c>
      <c r="T1379" s="13">
        <v>150.13722200000001</v>
      </c>
      <c r="U1379" s="14">
        <f t="shared" si="429"/>
        <v>1.1139040110386578E-2</v>
      </c>
      <c r="V1379" s="13">
        <v>57.646220999999997</v>
      </c>
      <c r="W1379" s="14">
        <f t="shared" si="430"/>
        <v>2.5677155406669261E-3</v>
      </c>
      <c r="X1379" s="13">
        <v>411.28121900000002</v>
      </c>
      <c r="Y1379" s="14">
        <f t="shared" si="431"/>
        <v>5.288464540936566E-3</v>
      </c>
      <c r="Z1379" s="13">
        <v>100.50018300000001</v>
      </c>
      <c r="AA1379" s="14">
        <f t="shared" si="432"/>
        <v>1.8686161459238182E-3</v>
      </c>
      <c r="AB1379" s="13">
        <v>376.05499300000002</v>
      </c>
      <c r="AC1379" s="14">
        <f t="shared" si="433"/>
        <v>-1.1116798068694367E-3</v>
      </c>
      <c r="AD1379" s="13">
        <v>477.69561800000002</v>
      </c>
      <c r="AE1379" s="14">
        <f t="shared" si="434"/>
        <v>-1.9295465828969904E-2</v>
      </c>
      <c r="AF1379" s="13">
        <v>166.81526199999999</v>
      </c>
      <c r="AG1379" s="14">
        <f t="shared" si="435"/>
        <v>8.8641142966250364E-4</v>
      </c>
      <c r="AH1379" s="13">
        <v>29.601416</v>
      </c>
      <c r="AI1379" s="14">
        <f t="shared" si="436"/>
        <v>5.9367137035124529E-3</v>
      </c>
      <c r="AJ1379" s="13">
        <v>149.46485899999999</v>
      </c>
      <c r="AK1379" s="14">
        <f t="shared" si="437"/>
        <v>2.3837393882710778E-3</v>
      </c>
      <c r="AL1379" s="13">
        <v>55.759998000000003</v>
      </c>
      <c r="AM1379" s="14">
        <f t="shared" si="438"/>
        <v>-1.0294675186368507E-2</v>
      </c>
      <c r="AN1379" s="13">
        <v>253.35781900000001</v>
      </c>
      <c r="AO1379" s="14">
        <f t="shared" si="439"/>
        <v>2.2860436246698868E-3</v>
      </c>
    </row>
    <row r="1380" spans="1:41" x14ac:dyDescent="0.2">
      <c r="A1380" s="50">
        <v>45257</v>
      </c>
      <c r="B1380" s="49">
        <v>189.29136700000001</v>
      </c>
      <c r="C1380" s="14">
        <f t="shared" si="420"/>
        <v>-9.4755447434113904E-4</v>
      </c>
      <c r="D1380" s="13">
        <v>147.729996</v>
      </c>
      <c r="E1380" s="14">
        <f t="shared" si="421"/>
        <v>6.746565123805226E-3</v>
      </c>
      <c r="F1380" s="13">
        <v>361.33999599999999</v>
      </c>
      <c r="G1380" s="14">
        <f t="shared" si="422"/>
        <v>-3.6947089055447968E-3</v>
      </c>
      <c r="H1380" s="13">
        <v>41.505074</v>
      </c>
      <c r="I1380" s="14">
        <f t="shared" si="423"/>
        <v>-1.1507786484919458E-2</v>
      </c>
      <c r="J1380" s="13">
        <v>47.174506999999998</v>
      </c>
      <c r="K1380" s="14">
        <f t="shared" si="424"/>
        <v>-8.8917259987991715E-3</v>
      </c>
      <c r="L1380" s="13">
        <v>94.860839999999996</v>
      </c>
      <c r="M1380" s="14">
        <f t="shared" si="425"/>
        <v>-9.2650340663175124E-3</v>
      </c>
      <c r="N1380" s="13">
        <v>136.41000399999999</v>
      </c>
      <c r="O1380" s="14">
        <f t="shared" si="426"/>
        <v>-2.0484160941046659E-3</v>
      </c>
      <c r="P1380" s="13">
        <v>304.89044200000001</v>
      </c>
      <c r="Q1380" s="14">
        <f t="shared" si="427"/>
        <v>7.0806335673823106E-4</v>
      </c>
      <c r="R1380" s="13">
        <v>43.773375999999999</v>
      </c>
      <c r="S1380" s="14">
        <f t="shared" si="428"/>
        <v>2.7297940503285822E-3</v>
      </c>
      <c r="T1380" s="13">
        <v>148.93611100000001</v>
      </c>
      <c r="U1380" s="14">
        <f t="shared" si="429"/>
        <v>-8.0000880794237617E-3</v>
      </c>
      <c r="V1380" s="13">
        <v>57.537956000000001</v>
      </c>
      <c r="W1380" s="14">
        <f t="shared" si="430"/>
        <v>-1.8780936221299838E-3</v>
      </c>
      <c r="X1380" s="13">
        <v>407.76165800000001</v>
      </c>
      <c r="Y1380" s="14">
        <f t="shared" si="431"/>
        <v>-8.557553414565211E-3</v>
      </c>
      <c r="Z1380" s="13">
        <v>100.066093</v>
      </c>
      <c r="AA1380" s="14">
        <f t="shared" si="432"/>
        <v>-4.3192956176011377E-3</v>
      </c>
      <c r="AB1380" s="13">
        <v>377.23071299999998</v>
      </c>
      <c r="AC1380" s="14">
        <f t="shared" si="433"/>
        <v>3.1264576242442388E-3</v>
      </c>
      <c r="AD1380" s="13">
        <v>482.35494999999997</v>
      </c>
      <c r="AE1380" s="14">
        <f t="shared" si="434"/>
        <v>9.7537675131027513E-3</v>
      </c>
      <c r="AF1380" s="13">
        <v>165.781113</v>
      </c>
      <c r="AG1380" s="14">
        <f t="shared" si="435"/>
        <v>-6.1993668181271611E-3</v>
      </c>
      <c r="AH1380" s="13">
        <v>29.252020000000002</v>
      </c>
      <c r="AI1380" s="14">
        <f t="shared" si="436"/>
        <v>-1.1803354271971322E-2</v>
      </c>
      <c r="AJ1380" s="13">
        <v>149.32662999999999</v>
      </c>
      <c r="AK1380" s="14">
        <f t="shared" si="437"/>
        <v>-9.2482608236355013E-4</v>
      </c>
      <c r="AL1380" s="13">
        <v>56.389999000000003</v>
      </c>
      <c r="AM1380" s="14">
        <f t="shared" si="438"/>
        <v>1.1298440147002875E-2</v>
      </c>
      <c r="AN1380" s="13">
        <v>253.198395</v>
      </c>
      <c r="AO1380" s="14">
        <f t="shared" si="439"/>
        <v>-6.2924444419854009E-4</v>
      </c>
    </row>
    <row r="1381" spans="1:41" x14ac:dyDescent="0.2">
      <c r="A1381" s="50">
        <v>45258</v>
      </c>
      <c r="B1381" s="49">
        <v>189.899765</v>
      </c>
      <c r="C1381" s="14">
        <f t="shared" si="420"/>
        <v>3.214082129799456E-3</v>
      </c>
      <c r="D1381" s="13">
        <v>147.029999</v>
      </c>
      <c r="E1381" s="14">
        <f t="shared" si="421"/>
        <v>-4.7383538817667992E-3</v>
      </c>
      <c r="F1381" s="13">
        <v>360.04998799999998</v>
      </c>
      <c r="G1381" s="14">
        <f t="shared" si="422"/>
        <v>-3.5700670124544365E-3</v>
      </c>
      <c r="H1381" s="13">
        <v>41.288128</v>
      </c>
      <c r="I1381" s="14">
        <f t="shared" si="423"/>
        <v>-5.2269753813714015E-3</v>
      </c>
      <c r="J1381" s="13">
        <v>47.095768</v>
      </c>
      <c r="K1381" s="14">
        <f t="shared" si="424"/>
        <v>-1.6691006437014044E-3</v>
      </c>
      <c r="L1381" s="13">
        <v>92.199516000000003</v>
      </c>
      <c r="M1381" s="14">
        <f t="shared" si="425"/>
        <v>-2.8055033035760513E-2</v>
      </c>
      <c r="N1381" s="13">
        <v>137.199997</v>
      </c>
      <c r="O1381" s="14">
        <f t="shared" si="426"/>
        <v>5.7913127837749823E-3</v>
      </c>
      <c r="P1381" s="13">
        <v>307.26348899999999</v>
      </c>
      <c r="Q1381" s="14">
        <f t="shared" si="427"/>
        <v>7.7832777716264623E-3</v>
      </c>
      <c r="R1381" s="13">
        <v>43.922333000000002</v>
      </c>
      <c r="S1381" s="14">
        <f t="shared" si="428"/>
        <v>3.4029132228687864E-3</v>
      </c>
      <c r="T1381" s="13">
        <v>149.28070099999999</v>
      </c>
      <c r="U1381" s="14">
        <f t="shared" si="429"/>
        <v>2.313676634137396E-3</v>
      </c>
      <c r="V1381" s="13">
        <v>57.656063000000003</v>
      </c>
      <c r="W1381" s="14">
        <f t="shared" si="430"/>
        <v>2.0526797997482138E-3</v>
      </c>
      <c r="X1381" s="13">
        <v>407.80154399999998</v>
      </c>
      <c r="Y1381" s="14">
        <f t="shared" si="431"/>
        <v>9.7816945800133226E-5</v>
      </c>
      <c r="Z1381" s="13">
        <v>98.832909000000001</v>
      </c>
      <c r="AA1381" s="14">
        <f t="shared" si="432"/>
        <v>-1.2323694900329474E-2</v>
      </c>
      <c r="AB1381" s="13">
        <v>381.30584700000003</v>
      </c>
      <c r="AC1381" s="14">
        <f t="shared" si="433"/>
        <v>1.0802763029531093E-2</v>
      </c>
      <c r="AD1381" s="13">
        <v>478.14550800000001</v>
      </c>
      <c r="AE1381" s="14">
        <f t="shared" si="434"/>
        <v>-8.7268556070585479E-3</v>
      </c>
      <c r="AF1381" s="13">
        <v>166.31295800000001</v>
      </c>
      <c r="AG1381" s="14">
        <f t="shared" si="435"/>
        <v>3.2081157520036374E-3</v>
      </c>
      <c r="AH1381" s="13">
        <v>28.815280999999999</v>
      </c>
      <c r="AI1381" s="14">
        <f t="shared" si="436"/>
        <v>-1.4930216785028927E-2</v>
      </c>
      <c r="AJ1381" s="13">
        <v>150.363327</v>
      </c>
      <c r="AK1381" s="14">
        <f t="shared" si="437"/>
        <v>6.9424790474412745E-3</v>
      </c>
      <c r="AL1381" s="13">
        <v>58.470001000000003</v>
      </c>
      <c r="AM1381" s="14">
        <f t="shared" si="438"/>
        <v>3.688600881159787E-2</v>
      </c>
      <c r="AN1381" s="13">
        <v>252.002838</v>
      </c>
      <c r="AO1381" s="14">
        <f t="shared" si="439"/>
        <v>-4.7218190304879615E-3</v>
      </c>
    </row>
    <row r="1382" spans="1:41" x14ac:dyDescent="0.2">
      <c r="A1382" s="50">
        <v>45259</v>
      </c>
      <c r="B1382" s="49">
        <v>188.87248199999999</v>
      </c>
      <c r="C1382" s="14">
        <f t="shared" si="420"/>
        <v>-5.4096064837152458E-3</v>
      </c>
      <c r="D1382" s="13">
        <v>146.320007</v>
      </c>
      <c r="E1382" s="14">
        <f t="shared" si="421"/>
        <v>-4.828892095687265E-3</v>
      </c>
      <c r="F1382" s="13">
        <v>358.69000199999999</v>
      </c>
      <c r="G1382" s="14">
        <f t="shared" si="422"/>
        <v>-3.7772144016846587E-3</v>
      </c>
      <c r="H1382" s="13">
        <v>41.051468</v>
      </c>
      <c r="I1382" s="14">
        <f t="shared" si="423"/>
        <v>-5.7319140262305224E-3</v>
      </c>
      <c r="J1382" s="13">
        <v>47.292614</v>
      </c>
      <c r="K1382" s="14">
        <f t="shared" si="424"/>
        <v>4.1796961459468207E-3</v>
      </c>
      <c r="L1382" s="13">
        <v>92.199516000000003</v>
      </c>
      <c r="M1382" s="14">
        <f t="shared" si="425"/>
        <v>0</v>
      </c>
      <c r="N1382" s="13">
        <v>134.990005</v>
      </c>
      <c r="O1382" s="14">
        <f t="shared" si="426"/>
        <v>-1.6107813763290402E-2</v>
      </c>
      <c r="P1382" s="13">
        <v>307.03643799999998</v>
      </c>
      <c r="Q1382" s="14">
        <f t="shared" si="427"/>
        <v>-7.389455894645236E-4</v>
      </c>
      <c r="R1382" s="13">
        <v>44.627392</v>
      </c>
      <c r="S1382" s="14">
        <f t="shared" si="428"/>
        <v>1.6052403227305723E-2</v>
      </c>
      <c r="T1382" s="13">
        <v>149.753265</v>
      </c>
      <c r="U1382" s="14">
        <f t="shared" si="429"/>
        <v>3.1656067853005343E-3</v>
      </c>
      <c r="V1382" s="13">
        <v>57.311580999999997</v>
      </c>
      <c r="W1382" s="14">
        <f t="shared" si="430"/>
        <v>-5.9747749339043033E-3</v>
      </c>
      <c r="X1382" s="13">
        <v>408.60913099999999</v>
      </c>
      <c r="Y1382" s="14">
        <f t="shared" si="431"/>
        <v>1.9803431641740588E-3</v>
      </c>
      <c r="Z1382" s="13">
        <v>99.770126000000005</v>
      </c>
      <c r="AA1382" s="14">
        <f t="shared" si="432"/>
        <v>9.4828434120055594E-3</v>
      </c>
      <c r="AB1382" s="13">
        <v>377.46984900000001</v>
      </c>
      <c r="AC1382" s="14">
        <f t="shared" si="433"/>
        <v>-1.0060160446477506E-2</v>
      </c>
      <c r="AD1382" s="13">
        <v>481.335083</v>
      </c>
      <c r="AE1382" s="14">
        <f t="shared" si="434"/>
        <v>6.6707204117455454E-3</v>
      </c>
      <c r="AF1382" s="13">
        <v>164.63859600000001</v>
      </c>
      <c r="AG1382" s="14">
        <f t="shared" si="435"/>
        <v>-1.0067537852342268E-2</v>
      </c>
      <c r="AH1382" s="13">
        <v>29.19379</v>
      </c>
      <c r="AI1382" s="14">
        <f t="shared" si="436"/>
        <v>1.3135703934311849E-2</v>
      </c>
      <c r="AJ1382" s="13">
        <v>149.218018</v>
      </c>
      <c r="AK1382" s="14">
        <f t="shared" si="437"/>
        <v>-7.6169437245825478E-3</v>
      </c>
      <c r="AL1382" s="13">
        <v>57.970001000000003</v>
      </c>
      <c r="AM1382" s="14">
        <f t="shared" si="438"/>
        <v>-8.5513937309492638E-3</v>
      </c>
      <c r="AN1382" s="13">
        <v>253.28805500000001</v>
      </c>
      <c r="AO1382" s="14">
        <f t="shared" si="439"/>
        <v>5.1000100244904534E-3</v>
      </c>
    </row>
    <row r="1383" spans="1:41" x14ac:dyDescent="0.2">
      <c r="A1383" s="50">
        <v>45260</v>
      </c>
      <c r="B1383" s="49">
        <v>189.45095800000001</v>
      </c>
      <c r="C1383" s="14">
        <f t="shared" si="420"/>
        <v>3.0627860335949997E-3</v>
      </c>
      <c r="D1383" s="13">
        <v>146.08999600000001</v>
      </c>
      <c r="E1383" s="14">
        <f t="shared" si="421"/>
        <v>-1.5719723140800168E-3</v>
      </c>
      <c r="F1383" s="13">
        <v>360</v>
      </c>
      <c r="G1383" s="14">
        <f t="shared" si="422"/>
        <v>3.6521731653953449E-3</v>
      </c>
      <c r="H1383" s="13">
        <v>41.307853999999999</v>
      </c>
      <c r="I1383" s="14">
        <f t="shared" si="423"/>
        <v>6.2454770192383879E-3</v>
      </c>
      <c r="J1383" s="13">
        <v>47.617415999999999</v>
      </c>
      <c r="K1383" s="14">
        <f t="shared" si="424"/>
        <v>6.8679223356102881E-3</v>
      </c>
      <c r="L1383" s="13">
        <v>92.388901000000004</v>
      </c>
      <c r="M1383" s="14">
        <f t="shared" si="425"/>
        <v>2.0540780279150184E-3</v>
      </c>
      <c r="N1383" s="13">
        <v>132.529999</v>
      </c>
      <c r="O1383" s="14">
        <f t="shared" si="426"/>
        <v>-1.8223615889191191E-2</v>
      </c>
      <c r="P1383" s="13">
        <v>309.47479199999998</v>
      </c>
      <c r="Q1383" s="14">
        <f t="shared" si="427"/>
        <v>7.941578582278952E-3</v>
      </c>
      <c r="R1383" s="13">
        <v>44.389065000000002</v>
      </c>
      <c r="S1383" s="14">
        <f t="shared" si="428"/>
        <v>-5.3403748083687974E-3</v>
      </c>
      <c r="T1383" s="13">
        <v>152.26376300000001</v>
      </c>
      <c r="U1383" s="14">
        <f t="shared" si="429"/>
        <v>1.6764228813308524E-2</v>
      </c>
      <c r="V1383" s="13">
        <v>57.976264999999998</v>
      </c>
      <c r="W1383" s="14">
        <f t="shared" si="430"/>
        <v>1.1597725772038991E-2</v>
      </c>
      <c r="X1383" s="13">
        <v>412.60726899999997</v>
      </c>
      <c r="Y1383" s="14">
        <f t="shared" si="431"/>
        <v>9.7847495238669868E-3</v>
      </c>
      <c r="Z1383" s="13">
        <v>101.10198200000001</v>
      </c>
      <c r="AA1383" s="14">
        <f t="shared" si="432"/>
        <v>1.3349246446777041E-2</v>
      </c>
      <c r="AB1383" s="13">
        <v>377.52963299999999</v>
      </c>
      <c r="AC1383" s="14">
        <f t="shared" si="433"/>
        <v>1.5838086183128652E-4</v>
      </c>
      <c r="AD1383" s="13">
        <v>467.63696299999998</v>
      </c>
      <c r="AE1383" s="14">
        <f t="shared" si="434"/>
        <v>-2.8458594612768007E-2</v>
      </c>
      <c r="AF1383" s="13">
        <v>167.015457</v>
      </c>
      <c r="AG1383" s="14">
        <f t="shared" si="435"/>
        <v>1.4436839585293848E-2</v>
      </c>
      <c r="AH1383" s="13">
        <v>29.572298</v>
      </c>
      <c r="AI1383" s="14">
        <f t="shared" si="436"/>
        <v>1.296536009884286E-2</v>
      </c>
      <c r="AJ1383" s="13">
        <v>151.577789</v>
      </c>
      <c r="AK1383" s="14">
        <f t="shared" si="437"/>
        <v>1.5814249724185325E-2</v>
      </c>
      <c r="AL1383" s="13">
        <v>57.610000999999997</v>
      </c>
      <c r="AM1383" s="14">
        <f t="shared" si="438"/>
        <v>-6.2101085697756631E-3</v>
      </c>
      <c r="AN1383" s="13">
        <v>255.72898900000001</v>
      </c>
      <c r="AO1383" s="14">
        <f t="shared" si="439"/>
        <v>9.6369882109126337E-3</v>
      </c>
    </row>
    <row r="1384" spans="1:41" x14ac:dyDescent="0.2">
      <c r="A1384" s="50">
        <v>45261</v>
      </c>
      <c r="B1384" s="49">
        <v>190.73757900000001</v>
      </c>
      <c r="C1384" s="14">
        <f t="shared" si="420"/>
        <v>6.7913142988698105E-3</v>
      </c>
      <c r="D1384" s="13">
        <v>147.029999</v>
      </c>
      <c r="E1384" s="14">
        <f t="shared" si="421"/>
        <v>6.4344104712001915E-3</v>
      </c>
      <c r="F1384" s="13">
        <v>357.07000699999998</v>
      </c>
      <c r="G1384" s="14">
        <f t="shared" si="422"/>
        <v>-8.1388694444445298E-3</v>
      </c>
      <c r="H1384" s="13">
        <v>41.623404999999998</v>
      </c>
      <c r="I1384" s="14">
        <f t="shared" si="423"/>
        <v>7.6390073422840654E-3</v>
      </c>
      <c r="J1384" s="13">
        <v>47.705997000000004</v>
      </c>
      <c r="K1384" s="14">
        <f t="shared" si="424"/>
        <v>1.8602647401111394E-3</v>
      </c>
      <c r="L1384" s="13">
        <v>92.279251000000002</v>
      </c>
      <c r="M1384" s="14">
        <f t="shared" si="425"/>
        <v>-1.1868308726824539E-3</v>
      </c>
      <c r="N1384" s="13">
        <v>131.86000100000001</v>
      </c>
      <c r="O1384" s="14">
        <f t="shared" si="426"/>
        <v>-5.0554440885492991E-3</v>
      </c>
      <c r="P1384" s="13">
        <v>315.52630599999998</v>
      </c>
      <c r="Q1384" s="14">
        <f t="shared" si="427"/>
        <v>1.9554141908915135E-2</v>
      </c>
      <c r="R1384" s="13">
        <v>43.435744999999997</v>
      </c>
      <c r="S1384" s="14">
        <f t="shared" si="428"/>
        <v>-2.1476460475119419E-2</v>
      </c>
      <c r="T1384" s="13">
        <v>155.926117</v>
      </c>
      <c r="U1384" s="14">
        <f t="shared" si="429"/>
        <v>2.4052695978622252E-2</v>
      </c>
      <c r="V1384" s="13">
        <v>58.174678999999998</v>
      </c>
      <c r="W1384" s="14">
        <f t="shared" si="430"/>
        <v>3.4223315351549211E-3</v>
      </c>
      <c r="X1384" s="13">
        <v>413.13568099999998</v>
      </c>
      <c r="Y1384" s="14">
        <f t="shared" si="431"/>
        <v>1.2806657557939971E-3</v>
      </c>
      <c r="Z1384" s="13">
        <v>102.068794</v>
      </c>
      <c r="AA1384" s="14">
        <f t="shared" si="432"/>
        <v>9.5627403229343599E-3</v>
      </c>
      <c r="AB1384" s="13">
        <v>373.14566000000002</v>
      </c>
      <c r="AC1384" s="14">
        <f t="shared" si="433"/>
        <v>-1.1612261970439741E-2</v>
      </c>
      <c r="AD1384" s="13">
        <v>467.58694500000001</v>
      </c>
      <c r="AE1384" s="14">
        <f t="shared" si="434"/>
        <v>-1.0695903865054479E-4</v>
      </c>
      <c r="AF1384" s="13">
        <v>167.41243</v>
      </c>
      <c r="AG1384" s="14">
        <f t="shared" si="435"/>
        <v>2.3768638372196893E-3</v>
      </c>
      <c r="AH1384" s="13">
        <v>28.058260000000001</v>
      </c>
      <c r="AI1384" s="14">
        <f t="shared" si="436"/>
        <v>-5.1197847390825002E-2</v>
      </c>
      <c r="AJ1384" s="13">
        <v>150.728668</v>
      </c>
      <c r="AK1384" s="14">
        <f t="shared" si="437"/>
        <v>-5.6018827402212201E-3</v>
      </c>
      <c r="AL1384" s="13">
        <v>59.650002000000001</v>
      </c>
      <c r="AM1384" s="14">
        <f t="shared" si="438"/>
        <v>3.5410535750554972E-2</v>
      </c>
      <c r="AN1384" s="13">
        <v>255.499863</v>
      </c>
      <c r="AO1384" s="14">
        <f t="shared" si="439"/>
        <v>-8.959719463013105E-4</v>
      </c>
    </row>
    <row r="1385" spans="1:41" x14ac:dyDescent="0.2">
      <c r="A1385" s="50">
        <v>45264</v>
      </c>
      <c r="B1385" s="49">
        <v>188.932312</v>
      </c>
      <c r="C1385" s="14">
        <f t="shared" si="420"/>
        <v>-9.464663489306524E-3</v>
      </c>
      <c r="D1385" s="13">
        <v>144.83999600000001</v>
      </c>
      <c r="E1385" s="14">
        <f t="shared" si="421"/>
        <v>-1.4894939909507743E-2</v>
      </c>
      <c r="F1385" s="13">
        <v>356.66000400000001</v>
      </c>
      <c r="G1385" s="14">
        <f t="shared" si="422"/>
        <v>-1.1482426189886041E-3</v>
      </c>
      <c r="H1385" s="13">
        <v>42.481318999999999</v>
      </c>
      <c r="I1385" s="14">
        <f t="shared" si="423"/>
        <v>2.0611336338293373E-2</v>
      </c>
      <c r="J1385" s="13">
        <v>47.292614</v>
      </c>
      <c r="K1385" s="14">
        <f t="shared" si="424"/>
        <v>-8.6652208526321051E-3</v>
      </c>
      <c r="L1385" s="13">
        <v>91.711105000000003</v>
      </c>
      <c r="M1385" s="14">
        <f t="shared" si="425"/>
        <v>-6.1568120009990457E-3</v>
      </c>
      <c r="N1385" s="13">
        <v>129.270004</v>
      </c>
      <c r="O1385" s="14">
        <f t="shared" si="426"/>
        <v>-1.9642021692385825E-2</v>
      </c>
      <c r="P1385" s="13">
        <v>319.869934</v>
      </c>
      <c r="Q1385" s="14">
        <f t="shared" si="427"/>
        <v>1.3766294338704022E-2</v>
      </c>
      <c r="R1385" s="13">
        <v>42.055408</v>
      </c>
      <c r="S1385" s="14">
        <f t="shared" si="428"/>
        <v>-3.177882640207963E-2</v>
      </c>
      <c r="T1385" s="13">
        <v>156.41836499999999</v>
      </c>
      <c r="U1385" s="14">
        <f t="shared" si="429"/>
        <v>3.1569310483117174E-3</v>
      </c>
      <c r="V1385" s="13">
        <v>58.105232000000001</v>
      </c>
      <c r="W1385" s="14">
        <f t="shared" si="430"/>
        <v>-1.1937667932813145E-3</v>
      </c>
      <c r="X1385" s="13">
        <v>407.02383400000002</v>
      </c>
      <c r="Y1385" s="14">
        <f t="shared" si="431"/>
        <v>-1.4793800877247243E-2</v>
      </c>
      <c r="Z1385" s="13">
        <v>103.647278</v>
      </c>
      <c r="AA1385" s="14">
        <f t="shared" si="432"/>
        <v>1.5464903014333675E-2</v>
      </c>
      <c r="AB1385" s="13">
        <v>367.79525799999999</v>
      </c>
      <c r="AC1385" s="14">
        <f t="shared" si="433"/>
        <v>-1.4338641912651551E-2</v>
      </c>
      <c r="AD1385" s="13">
        <v>455.038635</v>
      </c>
      <c r="AE1385" s="14">
        <f t="shared" si="434"/>
        <v>-2.683631383250018E-2</v>
      </c>
      <c r="AF1385" s="13">
        <v>167.85902400000001</v>
      </c>
      <c r="AG1385" s="14">
        <f t="shared" si="435"/>
        <v>2.6676274873975725E-3</v>
      </c>
      <c r="AH1385" s="13">
        <v>28.417359999999999</v>
      </c>
      <c r="AI1385" s="14">
        <f t="shared" si="436"/>
        <v>1.2798370248190638E-2</v>
      </c>
      <c r="AJ1385" s="13">
        <v>150.13626099999999</v>
      </c>
      <c r="AK1385" s="14">
        <f t="shared" si="437"/>
        <v>-3.9302875017777072E-3</v>
      </c>
      <c r="AL1385" s="13">
        <v>59.849997999999999</v>
      </c>
      <c r="AM1385" s="14">
        <f t="shared" si="438"/>
        <v>3.3528246989831256E-3</v>
      </c>
      <c r="AN1385" s="13">
        <v>253.497299</v>
      </c>
      <c r="AO1385" s="14">
        <f t="shared" si="439"/>
        <v>-7.8378280774263898E-3</v>
      </c>
    </row>
    <row r="1386" spans="1:41" x14ac:dyDescent="0.2">
      <c r="A1386" s="50">
        <v>45265</v>
      </c>
      <c r="B1386" s="49">
        <v>192.91184999999999</v>
      </c>
      <c r="C1386" s="14">
        <f t="shared" si="420"/>
        <v>2.1063300172815325E-2</v>
      </c>
      <c r="D1386" s="13">
        <v>146.88000500000001</v>
      </c>
      <c r="E1386" s="14">
        <f t="shared" si="421"/>
        <v>1.4084569568753702E-2</v>
      </c>
      <c r="F1386" s="13">
        <v>355.02999899999998</v>
      </c>
      <c r="G1386" s="14">
        <f t="shared" si="422"/>
        <v>-4.5701928495465172E-3</v>
      </c>
      <c r="H1386" s="13">
        <v>41.031745999999998</v>
      </c>
      <c r="I1386" s="14">
        <f t="shared" si="423"/>
        <v>-3.4122598688614225E-2</v>
      </c>
      <c r="J1386" s="13">
        <v>47.174506999999998</v>
      </c>
      <c r="K1386" s="14">
        <f t="shared" si="424"/>
        <v>-2.4973667135422817E-3</v>
      </c>
      <c r="L1386" s="13">
        <v>90.495070999999996</v>
      </c>
      <c r="M1386" s="14">
        <f t="shared" si="425"/>
        <v>-1.3259397539698292E-2</v>
      </c>
      <c r="N1386" s="13">
        <v>130.990005</v>
      </c>
      <c r="O1386" s="14">
        <f t="shared" si="426"/>
        <v>1.3305491968577554E-2</v>
      </c>
      <c r="P1386" s="13">
        <v>319.35659800000002</v>
      </c>
      <c r="Q1386" s="14">
        <f t="shared" si="427"/>
        <v>-1.6048272920829998E-3</v>
      </c>
      <c r="R1386" s="13">
        <v>41.628399000000002</v>
      </c>
      <c r="S1386" s="14">
        <f t="shared" si="428"/>
        <v>-1.015348608673583E-2</v>
      </c>
      <c r="T1386" s="13">
        <v>156.093491</v>
      </c>
      <c r="U1386" s="14">
        <f t="shared" si="429"/>
        <v>-2.0769556055645344E-3</v>
      </c>
      <c r="V1386" s="13">
        <v>58.194519</v>
      </c>
      <c r="W1386" s="14">
        <f t="shared" si="430"/>
        <v>1.5366430341419157E-3</v>
      </c>
      <c r="X1386" s="13">
        <v>407.48245200000002</v>
      </c>
      <c r="Y1386" s="14">
        <f t="shared" si="431"/>
        <v>1.1267595695636512E-3</v>
      </c>
      <c r="Z1386" s="13">
        <v>104.801559</v>
      </c>
      <c r="AA1386" s="14">
        <f t="shared" si="432"/>
        <v>1.1136626279756312E-2</v>
      </c>
      <c r="AB1386" s="13">
        <v>371.16290300000003</v>
      </c>
      <c r="AC1386" s="14">
        <f t="shared" si="433"/>
        <v>9.1563034779531538E-3</v>
      </c>
      <c r="AD1386" s="13">
        <v>465.63815299999999</v>
      </c>
      <c r="AE1386" s="14">
        <f t="shared" si="434"/>
        <v>2.3293666042225158E-2</v>
      </c>
      <c r="AF1386" s="13">
        <v>166.66810599999999</v>
      </c>
      <c r="AG1386" s="14">
        <f t="shared" si="435"/>
        <v>-7.094751128780552E-3</v>
      </c>
      <c r="AH1386" s="13">
        <v>28.232958</v>
      </c>
      <c r="AI1386" s="14">
        <f t="shared" si="436"/>
        <v>-6.4890616158572723E-3</v>
      </c>
      <c r="AJ1386" s="13">
        <v>144.90330499999999</v>
      </c>
      <c r="AK1386" s="14">
        <f t="shared" si="437"/>
        <v>-3.4854711081422241E-2</v>
      </c>
      <c r="AL1386" s="13">
        <v>57.919998</v>
      </c>
      <c r="AM1386" s="14">
        <f t="shared" si="438"/>
        <v>-3.2247285956467309E-2</v>
      </c>
      <c r="AN1386" s="13">
        <v>253.66665599999999</v>
      </c>
      <c r="AO1386" s="14">
        <f t="shared" si="439"/>
        <v>6.6808206899282574E-4</v>
      </c>
    </row>
    <row r="1387" spans="1:41" x14ac:dyDescent="0.2">
      <c r="A1387" s="50">
        <v>45266</v>
      </c>
      <c r="B1387" s="49">
        <v>191.81474299999999</v>
      </c>
      <c r="C1387" s="14">
        <f t="shared" si="420"/>
        <v>-5.6870897251775077E-3</v>
      </c>
      <c r="D1387" s="13">
        <v>144.520004</v>
      </c>
      <c r="E1387" s="14">
        <f t="shared" si="421"/>
        <v>-1.6067544387678989E-2</v>
      </c>
      <c r="F1387" s="13">
        <v>352.38000499999998</v>
      </c>
      <c r="G1387" s="14">
        <f t="shared" si="422"/>
        <v>-7.4641410795260876E-3</v>
      </c>
      <c r="H1387" s="13">
        <v>41.11063</v>
      </c>
      <c r="I1387" s="14">
        <f t="shared" si="423"/>
        <v>1.9225114134797661E-3</v>
      </c>
      <c r="J1387" s="13">
        <v>46.948132000000001</v>
      </c>
      <c r="K1387" s="14">
        <f t="shared" si="424"/>
        <v>-4.7986722998503151E-3</v>
      </c>
      <c r="L1387" s="13">
        <v>91.202759</v>
      </c>
      <c r="M1387" s="14">
        <f t="shared" si="425"/>
        <v>7.8201828252060235E-3</v>
      </c>
      <c r="N1387" s="13">
        <v>130.020004</v>
      </c>
      <c r="O1387" s="14">
        <f t="shared" si="426"/>
        <v>-7.4051527824584573E-3</v>
      </c>
      <c r="P1387" s="13">
        <v>321.93313599999999</v>
      </c>
      <c r="Q1387" s="14">
        <f t="shared" si="427"/>
        <v>8.0679028275469911E-3</v>
      </c>
      <c r="R1387" s="13">
        <v>40.982922000000002</v>
      </c>
      <c r="S1387" s="14">
        <f t="shared" si="428"/>
        <v>-1.5505688796727424E-2</v>
      </c>
      <c r="T1387" s="13">
        <v>154.193375</v>
      </c>
      <c r="U1387" s="14">
        <f t="shared" si="429"/>
        <v>-1.2172935513371286E-2</v>
      </c>
      <c r="V1387" s="13">
        <v>58.134995000000004</v>
      </c>
      <c r="W1387" s="14">
        <f t="shared" si="430"/>
        <v>-1.0228454676289855E-3</v>
      </c>
      <c r="X1387" s="13">
        <v>409.16748000000001</v>
      </c>
      <c r="Y1387" s="14">
        <f t="shared" si="431"/>
        <v>4.1352161098706652E-3</v>
      </c>
      <c r="Z1387" s="13">
        <v>104.20961800000001</v>
      </c>
      <c r="AA1387" s="14">
        <f t="shared" si="432"/>
        <v>-5.6482079622497405E-3</v>
      </c>
      <c r="AB1387" s="13">
        <v>367.45645100000002</v>
      </c>
      <c r="AC1387" s="14">
        <f t="shared" si="433"/>
        <v>-9.9860518657490793E-3</v>
      </c>
      <c r="AD1387" s="13">
        <v>455.008667</v>
      </c>
      <c r="AE1387" s="14">
        <f t="shared" si="434"/>
        <v>-2.2827781468328201E-2</v>
      </c>
      <c r="AF1387" s="13">
        <v>166.241364</v>
      </c>
      <c r="AG1387" s="14">
        <f t="shared" si="435"/>
        <v>-2.5604298881274357E-3</v>
      </c>
      <c r="AH1387" s="13">
        <v>27.941794999999999</v>
      </c>
      <c r="AI1387" s="14">
        <f t="shared" si="436"/>
        <v>-1.0312876178259489E-2</v>
      </c>
      <c r="AJ1387" s="13">
        <v>144.794693</v>
      </c>
      <c r="AK1387" s="14">
        <f t="shared" si="437"/>
        <v>-7.4954812107286273E-4</v>
      </c>
      <c r="AL1387" s="13">
        <v>59.529998999999997</v>
      </c>
      <c r="AM1387" s="14">
        <f t="shared" si="438"/>
        <v>2.7796979551000689E-2</v>
      </c>
      <c r="AN1387" s="13">
        <v>253.34783899999999</v>
      </c>
      <c r="AO1387" s="14">
        <f t="shared" si="439"/>
        <v>-1.256834481233482E-3</v>
      </c>
    </row>
    <row r="1388" spans="1:41" x14ac:dyDescent="0.2">
      <c r="A1388" s="50">
        <v>45267</v>
      </c>
      <c r="B1388" s="49">
        <v>193.75962799999999</v>
      </c>
      <c r="C1388" s="14">
        <f t="shared" si="420"/>
        <v>1.0139392674316072E-2</v>
      </c>
      <c r="D1388" s="13">
        <v>146.88000500000001</v>
      </c>
      <c r="E1388" s="14">
        <f t="shared" si="421"/>
        <v>1.6329926201773537E-2</v>
      </c>
      <c r="F1388" s="13">
        <v>352.70001200000002</v>
      </c>
      <c r="G1388" s="14">
        <f t="shared" si="422"/>
        <v>9.0813041449400167E-4</v>
      </c>
      <c r="H1388" s="13">
        <v>41.583961000000002</v>
      </c>
      <c r="I1388" s="14">
        <f t="shared" si="423"/>
        <v>1.1513591496895126E-2</v>
      </c>
      <c r="J1388" s="13">
        <v>47.499305999999997</v>
      </c>
      <c r="K1388" s="14">
        <f t="shared" si="424"/>
        <v>1.1740062416114805E-2</v>
      </c>
      <c r="L1388" s="13">
        <v>92.049994999999996</v>
      </c>
      <c r="M1388" s="14">
        <f t="shared" si="425"/>
        <v>9.2895873906622128E-3</v>
      </c>
      <c r="N1388" s="13">
        <v>136.929993</v>
      </c>
      <c r="O1388" s="14">
        <f t="shared" si="426"/>
        <v>5.3145583659572893E-2</v>
      </c>
      <c r="P1388" s="13">
        <v>321.99243200000001</v>
      </c>
      <c r="Q1388" s="14">
        <f t="shared" si="427"/>
        <v>1.8418731521951948E-4</v>
      </c>
      <c r="R1388" s="13">
        <v>41.856803999999997</v>
      </c>
      <c r="S1388" s="14">
        <f t="shared" si="428"/>
        <v>2.1323076963619014E-2</v>
      </c>
      <c r="T1388" s="13">
        <v>152.992279</v>
      </c>
      <c r="U1388" s="14">
        <f t="shared" si="429"/>
        <v>-7.7895434871959601E-3</v>
      </c>
      <c r="V1388" s="13">
        <v>58.273887999999999</v>
      </c>
      <c r="W1388" s="14">
        <f t="shared" si="430"/>
        <v>2.3891461588669838E-3</v>
      </c>
      <c r="X1388" s="13">
        <v>411.92929099999998</v>
      </c>
      <c r="Y1388" s="14">
        <f t="shared" si="431"/>
        <v>6.7498301673436512E-3</v>
      </c>
      <c r="Z1388" s="13">
        <v>102.483147</v>
      </c>
      <c r="AA1388" s="14">
        <f t="shared" si="432"/>
        <v>-1.6567290362776377E-2</v>
      </c>
      <c r="AB1388" s="13">
        <v>369.59863300000001</v>
      </c>
      <c r="AC1388" s="14">
        <f t="shared" si="433"/>
        <v>5.8297574968957377E-3</v>
      </c>
      <c r="AD1388" s="13">
        <v>465.93814099999997</v>
      </c>
      <c r="AE1388" s="14">
        <f t="shared" si="434"/>
        <v>2.402036442967348E-2</v>
      </c>
      <c r="AF1388" s="13">
        <v>166.191757</v>
      </c>
      <c r="AG1388" s="14">
        <f t="shared" si="435"/>
        <v>-2.9840347075116291E-4</v>
      </c>
      <c r="AH1388" s="13">
        <v>27.786508999999999</v>
      </c>
      <c r="AI1388" s="14">
        <f t="shared" si="436"/>
        <v>-5.5574811854428585E-3</v>
      </c>
      <c r="AJ1388" s="13">
        <v>144.64660599999999</v>
      </c>
      <c r="AK1388" s="14">
        <f t="shared" si="437"/>
        <v>-1.0227377601470522E-3</v>
      </c>
      <c r="AL1388" s="13">
        <v>58.48</v>
      </c>
      <c r="AM1388" s="14">
        <f t="shared" si="438"/>
        <v>-1.7638149128811453E-2</v>
      </c>
      <c r="AN1388" s="13">
        <v>254.87219200000001</v>
      </c>
      <c r="AO1388" s="14">
        <f t="shared" si="439"/>
        <v>6.0168383753216315E-3</v>
      </c>
    </row>
    <row r="1389" spans="1:41" x14ac:dyDescent="0.2">
      <c r="A1389" s="50">
        <v>45268</v>
      </c>
      <c r="B1389" s="49">
        <v>195.19584699999999</v>
      </c>
      <c r="C1389" s="14">
        <f t="shared" si="420"/>
        <v>7.4123748833787584E-3</v>
      </c>
      <c r="D1389" s="13">
        <v>147.41999799999999</v>
      </c>
      <c r="E1389" s="14">
        <f t="shared" si="421"/>
        <v>3.6764228051324732E-3</v>
      </c>
      <c r="F1389" s="13">
        <v>353.07998700000002</v>
      </c>
      <c r="G1389" s="14">
        <f t="shared" si="422"/>
        <v>1.0773319735526421E-3</v>
      </c>
      <c r="H1389" s="13">
        <v>41.514935000000001</v>
      </c>
      <c r="I1389" s="14">
        <f t="shared" si="423"/>
        <v>-1.6599188326480441E-3</v>
      </c>
      <c r="J1389" s="13">
        <v>47.617415999999999</v>
      </c>
      <c r="K1389" s="14">
        <f t="shared" si="424"/>
        <v>2.4865626457784007E-3</v>
      </c>
      <c r="L1389" s="13">
        <v>92.82</v>
      </c>
      <c r="M1389" s="14">
        <f t="shared" si="425"/>
        <v>8.3650737840887945E-3</v>
      </c>
      <c r="N1389" s="13">
        <v>134.990005</v>
      </c>
      <c r="O1389" s="14">
        <f t="shared" si="426"/>
        <v>-1.4167736063493419E-2</v>
      </c>
      <c r="P1389" s="13">
        <v>322.288544</v>
      </c>
      <c r="Q1389" s="14">
        <f t="shared" si="427"/>
        <v>9.1962409849433158E-4</v>
      </c>
      <c r="R1389" s="13">
        <v>42.402977</v>
      </c>
      <c r="S1389" s="14">
        <f t="shared" si="428"/>
        <v>1.3048607342309282E-2</v>
      </c>
      <c r="T1389" s="13">
        <v>152.027466</v>
      </c>
      <c r="U1389" s="14">
        <f t="shared" si="429"/>
        <v>-6.3062855609856694E-3</v>
      </c>
      <c r="V1389" s="13">
        <v>58.144917</v>
      </c>
      <c r="W1389" s="14">
        <f t="shared" si="430"/>
        <v>-2.2131868050403458E-3</v>
      </c>
      <c r="X1389" s="13">
        <v>410.94223</v>
      </c>
      <c r="Y1389" s="14">
        <f t="shared" si="431"/>
        <v>-2.3961903694776909E-3</v>
      </c>
      <c r="Z1389" s="13">
        <v>102.354904</v>
      </c>
      <c r="AA1389" s="14">
        <f t="shared" si="432"/>
        <v>-1.2513569670142832E-3</v>
      </c>
      <c r="AB1389" s="13">
        <v>372.86669899999998</v>
      </c>
      <c r="AC1389" s="14">
        <f t="shared" si="433"/>
        <v>8.8422026171293133E-3</v>
      </c>
      <c r="AD1389" s="13">
        <v>475.03771999999998</v>
      </c>
      <c r="AE1389" s="14">
        <f t="shared" si="434"/>
        <v>1.9529586010002209E-2</v>
      </c>
      <c r="AF1389" s="13">
        <v>164.425217</v>
      </c>
      <c r="AG1389" s="14">
        <f t="shared" si="435"/>
        <v>-1.0629528394720533E-2</v>
      </c>
      <c r="AH1389" s="13">
        <v>27.932091</v>
      </c>
      <c r="AI1389" s="14">
        <f t="shared" si="436"/>
        <v>5.2393051606447472E-3</v>
      </c>
      <c r="AJ1389" s="13">
        <v>143.31367499999999</v>
      </c>
      <c r="AK1389" s="14">
        <f t="shared" si="437"/>
        <v>-9.2150865952568273E-3</v>
      </c>
      <c r="AL1389" s="13">
        <v>58.939999</v>
      </c>
      <c r="AM1389" s="14">
        <f t="shared" si="438"/>
        <v>7.8659199726403006E-3</v>
      </c>
      <c r="AN1389" s="13">
        <v>254.79246499999999</v>
      </c>
      <c r="AO1389" s="14">
        <f t="shared" si="439"/>
        <v>-3.1281168563113138E-4</v>
      </c>
    </row>
    <row r="1390" spans="1:41" x14ac:dyDescent="0.2">
      <c r="A1390" s="50">
        <v>45271</v>
      </c>
      <c r="B1390" s="49">
        <v>192.67248499999999</v>
      </c>
      <c r="C1390" s="14">
        <f t="shared" si="420"/>
        <v>-1.2927334463217255E-2</v>
      </c>
      <c r="D1390" s="13">
        <v>145.88999899999999</v>
      </c>
      <c r="E1390" s="14">
        <f t="shared" si="421"/>
        <v>-1.0378503735972155E-2</v>
      </c>
      <c r="F1390" s="13">
        <v>357.05999800000001</v>
      </c>
      <c r="G1390" s="14">
        <f t="shared" si="422"/>
        <v>1.127226449116181E-2</v>
      </c>
      <c r="H1390" s="13">
        <v>42.067154000000002</v>
      </c>
      <c r="I1390" s="14">
        <f t="shared" si="423"/>
        <v>1.3301694920153428E-2</v>
      </c>
      <c r="J1390" s="13">
        <v>48.611496000000002</v>
      </c>
      <c r="K1390" s="14">
        <f t="shared" si="424"/>
        <v>2.0876395308808915E-2</v>
      </c>
      <c r="L1390" s="13">
        <v>92.199996999999996</v>
      </c>
      <c r="M1390" s="14">
        <f t="shared" si="425"/>
        <v>-6.6796272355095221E-3</v>
      </c>
      <c r="N1390" s="13">
        <v>133.28999300000001</v>
      </c>
      <c r="O1390" s="14">
        <f t="shared" si="426"/>
        <v>-1.2593613875338305E-2</v>
      </c>
      <c r="P1390" s="13">
        <v>327.08627300000001</v>
      </c>
      <c r="Q1390" s="14">
        <f t="shared" si="427"/>
        <v>1.4886439773670546E-2</v>
      </c>
      <c r="R1390" s="13">
        <v>44.230175000000003</v>
      </c>
      <c r="S1390" s="14">
        <f t="shared" si="428"/>
        <v>4.3091266917414828E-2</v>
      </c>
      <c r="T1390" s="13">
        <v>152.65756200000001</v>
      </c>
      <c r="U1390" s="14">
        <f t="shared" si="429"/>
        <v>4.1446194992160734E-3</v>
      </c>
      <c r="V1390" s="13">
        <v>58.571506999999997</v>
      </c>
      <c r="W1390" s="14">
        <f t="shared" si="430"/>
        <v>7.3366688269587144E-3</v>
      </c>
      <c r="X1390" s="13">
        <v>414.48172</v>
      </c>
      <c r="Y1390" s="14">
        <f t="shared" si="431"/>
        <v>8.6131084653917611E-3</v>
      </c>
      <c r="Z1390" s="13">
        <v>102.96656</v>
      </c>
      <c r="AA1390" s="14">
        <f t="shared" si="432"/>
        <v>5.9758348266341077E-3</v>
      </c>
      <c r="AB1390" s="13">
        <v>369.94732699999997</v>
      </c>
      <c r="AC1390" s="14">
        <f t="shared" si="433"/>
        <v>-7.8295326663109233E-3</v>
      </c>
      <c r="AD1390" s="13">
        <v>466.248108</v>
      </c>
      <c r="AE1390" s="14">
        <f t="shared" si="434"/>
        <v>-1.8502976984648645E-2</v>
      </c>
      <c r="AF1390" s="13">
        <v>166.549026</v>
      </c>
      <c r="AG1390" s="14">
        <f t="shared" si="435"/>
        <v>1.2916564981635403E-2</v>
      </c>
      <c r="AH1390" s="13">
        <v>27.796213000000002</v>
      </c>
      <c r="AI1390" s="14">
        <f t="shared" si="436"/>
        <v>-4.8645838938444763E-3</v>
      </c>
      <c r="AJ1390" s="13">
        <v>143.97520399999999</v>
      </c>
      <c r="AK1390" s="14">
        <f t="shared" si="437"/>
        <v>4.6159516877926077E-3</v>
      </c>
      <c r="AL1390" s="13">
        <v>59.040000999999997</v>
      </c>
      <c r="AM1390" s="14">
        <f t="shared" si="438"/>
        <v>1.6966746131095167E-3</v>
      </c>
      <c r="AN1390" s="13">
        <v>255.56958</v>
      </c>
      <c r="AO1390" s="14">
        <f t="shared" si="439"/>
        <v>3.0499920788473744E-3</v>
      </c>
    </row>
    <row r="1391" spans="1:41" x14ac:dyDescent="0.2">
      <c r="A1391" s="50">
        <v>45272</v>
      </c>
      <c r="B1391" s="49">
        <v>194.19847100000001</v>
      </c>
      <c r="C1391" s="14">
        <f t="shared" si="420"/>
        <v>7.9201033816531652E-3</v>
      </c>
      <c r="D1391" s="13">
        <v>147.479996</v>
      </c>
      <c r="E1391" s="14">
        <f t="shared" si="421"/>
        <v>1.089860176090629E-2</v>
      </c>
      <c r="F1391" s="13">
        <v>360.01998900000001</v>
      </c>
      <c r="G1391" s="14">
        <f t="shared" si="422"/>
        <v>8.2898981027832441E-3</v>
      </c>
      <c r="H1391" s="13">
        <v>42.077015000000003</v>
      </c>
      <c r="I1391" s="14">
        <f t="shared" si="423"/>
        <v>2.3441091355969057E-4</v>
      </c>
      <c r="J1391" s="13">
        <v>48.552441000000002</v>
      </c>
      <c r="K1391" s="14">
        <f t="shared" si="424"/>
        <v>-1.2148360955606119E-3</v>
      </c>
      <c r="L1391" s="13">
        <v>91.07</v>
      </c>
      <c r="M1391" s="14">
        <f t="shared" si="425"/>
        <v>-1.2255933153663801E-2</v>
      </c>
      <c r="N1391" s="13">
        <v>132.520004</v>
      </c>
      <c r="O1391" s="14">
        <f t="shared" si="426"/>
        <v>-5.7767952617419072E-3</v>
      </c>
      <c r="P1391" s="13">
        <v>328.93237299999998</v>
      </c>
      <c r="Q1391" s="14">
        <f t="shared" si="427"/>
        <v>5.6440766623060412E-3</v>
      </c>
      <c r="R1391" s="13">
        <v>43.733657999999998</v>
      </c>
      <c r="S1391" s="14">
        <f t="shared" si="428"/>
        <v>-1.1225752554675728E-2</v>
      </c>
      <c r="T1391" s="13">
        <v>152.667404</v>
      </c>
      <c r="U1391" s="14">
        <f t="shared" si="429"/>
        <v>6.4471093806695023E-5</v>
      </c>
      <c r="V1391" s="13">
        <v>58.948486000000003</v>
      </c>
      <c r="W1391" s="14">
        <f t="shared" si="430"/>
        <v>6.4362182110151434E-3</v>
      </c>
      <c r="X1391" s="13">
        <v>419.50683600000002</v>
      </c>
      <c r="Y1391" s="14">
        <f t="shared" si="431"/>
        <v>1.2123854340307272E-2</v>
      </c>
      <c r="Z1391" s="13">
        <v>102.956703</v>
      </c>
      <c r="AA1391" s="14">
        <f t="shared" si="432"/>
        <v>-9.5730108881864062E-5</v>
      </c>
      <c r="AB1391" s="13">
        <v>373.016144</v>
      </c>
      <c r="AC1391" s="14">
        <f t="shared" si="433"/>
        <v>8.2952809117067261E-3</v>
      </c>
      <c r="AD1391" s="13">
        <v>476.54763800000001</v>
      </c>
      <c r="AE1391" s="14">
        <f t="shared" si="434"/>
        <v>2.2090234412275533E-2</v>
      </c>
      <c r="AF1391" s="13">
        <v>167.19409200000001</v>
      </c>
      <c r="AG1391" s="14">
        <f t="shared" si="435"/>
        <v>3.873129825448629E-3</v>
      </c>
      <c r="AH1391" s="13">
        <v>27.737981999999999</v>
      </c>
      <c r="AI1391" s="14">
        <f t="shared" si="436"/>
        <v>-2.0949256648739034E-3</v>
      </c>
      <c r="AJ1391" s="13">
        <v>144.09368900000001</v>
      </c>
      <c r="AK1391" s="14">
        <f t="shared" si="437"/>
        <v>8.2295420814282316E-4</v>
      </c>
      <c r="AL1391" s="13">
        <v>58.889999000000003</v>
      </c>
      <c r="AM1391" s="14">
        <f t="shared" si="438"/>
        <v>-2.5406842388094875E-3</v>
      </c>
      <c r="AN1391" s="13">
        <v>258.59832799999998</v>
      </c>
      <c r="AO1391" s="14">
        <f t="shared" si="439"/>
        <v>1.1850972247948954E-2</v>
      </c>
    </row>
    <row r="1392" spans="1:41" x14ac:dyDescent="0.2">
      <c r="A1392" s="50">
        <v>45273</v>
      </c>
      <c r="B1392" s="49">
        <v>197.43992600000001</v>
      </c>
      <c r="C1392" s="14">
        <f t="shared" si="420"/>
        <v>1.6691454795233707E-2</v>
      </c>
      <c r="D1392" s="13">
        <v>148.83999600000001</v>
      </c>
      <c r="E1392" s="14">
        <f t="shared" si="421"/>
        <v>9.2215896181608858E-3</v>
      </c>
      <c r="F1392" s="13">
        <v>362.02999899999998</v>
      </c>
      <c r="G1392" s="14">
        <f t="shared" si="422"/>
        <v>5.5830511121979232E-3</v>
      </c>
      <c r="H1392" s="13">
        <v>43.063118000000003</v>
      </c>
      <c r="I1392" s="14">
        <f t="shared" si="423"/>
        <v>2.343566909392214E-2</v>
      </c>
      <c r="J1392" s="13">
        <v>48.906765</v>
      </c>
      <c r="K1392" s="14">
        <f t="shared" si="424"/>
        <v>7.2977587264870802E-3</v>
      </c>
      <c r="L1392" s="13">
        <v>92.830001999999993</v>
      </c>
      <c r="M1392" s="14">
        <f t="shared" si="425"/>
        <v>1.9325815306906691E-2</v>
      </c>
      <c r="N1392" s="13">
        <v>132.570007</v>
      </c>
      <c r="O1392" s="14">
        <f t="shared" si="426"/>
        <v>3.7732416609337349E-4</v>
      </c>
      <c r="P1392" s="13">
        <v>339.00170900000001</v>
      </c>
      <c r="Q1392" s="14">
        <f t="shared" si="427"/>
        <v>3.0612176929146528E-2</v>
      </c>
      <c r="R1392" s="13">
        <v>44.259968000000001</v>
      </c>
      <c r="S1392" s="14">
        <f t="shared" si="428"/>
        <v>1.2034438097997757E-2</v>
      </c>
      <c r="T1392" s="13">
        <v>153.37623600000001</v>
      </c>
      <c r="U1392" s="14">
        <f t="shared" si="429"/>
        <v>4.6429819426287988E-3</v>
      </c>
      <c r="V1392" s="13">
        <v>59.454441000000003</v>
      </c>
      <c r="W1392" s="14">
        <f t="shared" si="430"/>
        <v>8.5830024540409777E-3</v>
      </c>
      <c r="X1392" s="13">
        <v>423.42523199999999</v>
      </c>
      <c r="Y1392" s="14">
        <f t="shared" si="431"/>
        <v>9.3404818795370659E-3</v>
      </c>
      <c r="Z1392" s="13">
        <v>105.669724</v>
      </c>
      <c r="AA1392" s="14">
        <f t="shared" si="432"/>
        <v>2.6351086631047238E-2</v>
      </c>
      <c r="AB1392" s="13">
        <v>373.00616500000001</v>
      </c>
      <c r="AC1392" s="14">
        <f t="shared" si="433"/>
        <v>-2.6752193331258667E-5</v>
      </c>
      <c r="AD1392" s="13">
        <v>480.85745200000002</v>
      </c>
      <c r="AE1392" s="14">
        <f t="shared" si="434"/>
        <v>9.0438261704279821E-3</v>
      </c>
      <c r="AF1392" s="13">
        <v>170.70727500000001</v>
      </c>
      <c r="AG1392" s="14">
        <f t="shared" si="435"/>
        <v>2.1012602526649049E-2</v>
      </c>
      <c r="AH1392" s="13">
        <v>25.874548000000001</v>
      </c>
      <c r="AI1392" s="14">
        <f t="shared" si="436"/>
        <v>-6.7179869105113643E-2</v>
      </c>
      <c r="AJ1392" s="13">
        <v>146.700287</v>
      </c>
      <c r="AK1392" s="14">
        <f t="shared" si="437"/>
        <v>1.8089605575994261E-2</v>
      </c>
      <c r="AL1392" s="13">
        <v>61.73</v>
      </c>
      <c r="AM1392" s="14">
        <f t="shared" si="438"/>
        <v>4.822552297886773E-2</v>
      </c>
      <c r="AN1392" s="13">
        <v>261.40786700000001</v>
      </c>
      <c r="AO1392" s="14">
        <f t="shared" si="439"/>
        <v>1.0864490198869481E-2</v>
      </c>
    </row>
    <row r="1393" spans="1:41" x14ac:dyDescent="0.2">
      <c r="A1393" s="50">
        <v>45274</v>
      </c>
      <c r="B1393" s="49">
        <v>197.58952300000001</v>
      </c>
      <c r="C1393" s="14">
        <f t="shared" si="420"/>
        <v>7.5768363081740731E-4</v>
      </c>
      <c r="D1393" s="13">
        <v>147.41999799999999</v>
      </c>
      <c r="E1393" s="14">
        <f t="shared" si="421"/>
        <v>-9.540432935781773E-3</v>
      </c>
      <c r="F1393" s="13">
        <v>358.11999500000002</v>
      </c>
      <c r="G1393" s="14">
        <f t="shared" si="422"/>
        <v>-1.0800221005994426E-2</v>
      </c>
      <c r="H1393" s="13">
        <v>44.019634000000003</v>
      </c>
      <c r="I1393" s="14">
        <f t="shared" si="423"/>
        <v>2.2211954090272767E-2</v>
      </c>
      <c r="J1393" s="13">
        <v>48.660705999999998</v>
      </c>
      <c r="K1393" s="14">
        <f t="shared" si="424"/>
        <v>-5.0311853585082167E-3</v>
      </c>
      <c r="L1393" s="13">
        <v>93.940002000000007</v>
      </c>
      <c r="M1393" s="14">
        <f t="shared" si="425"/>
        <v>1.1957341119092302E-2</v>
      </c>
      <c r="N1393" s="13">
        <v>131.94000199999999</v>
      </c>
      <c r="O1393" s="14">
        <f t="shared" si="426"/>
        <v>-4.7522438465286143E-3</v>
      </c>
      <c r="P1393" s="13">
        <v>347.30401599999999</v>
      </c>
      <c r="Q1393" s="14">
        <f t="shared" si="427"/>
        <v>2.449045765725022E-2</v>
      </c>
      <c r="R1393" s="13">
        <v>44.865726000000002</v>
      </c>
      <c r="S1393" s="14">
        <f t="shared" si="428"/>
        <v>1.3686363261717682E-2</v>
      </c>
      <c r="T1393" s="13">
        <v>154.439514</v>
      </c>
      <c r="U1393" s="14">
        <f t="shared" si="429"/>
        <v>6.9324820306582158E-3</v>
      </c>
      <c r="V1393" s="13">
        <v>58.571506999999997</v>
      </c>
      <c r="W1393" s="14">
        <f t="shared" si="430"/>
        <v>-1.485059795617294E-2</v>
      </c>
      <c r="X1393" s="13">
        <v>417.32330300000001</v>
      </c>
      <c r="Y1393" s="14">
        <f t="shared" si="431"/>
        <v>-1.4410877148672063E-2</v>
      </c>
      <c r="Z1393" s="13">
        <v>105.212616</v>
      </c>
      <c r="AA1393" s="14">
        <f t="shared" si="432"/>
        <v>-4.3258180555104664E-3</v>
      </c>
      <c r="AB1393" s="13">
        <v>364.596924</v>
      </c>
      <c r="AC1393" s="14">
        <f t="shared" si="433"/>
        <v>-2.2544509418497172E-2</v>
      </c>
      <c r="AD1393" s="13">
        <v>483.47732500000001</v>
      </c>
      <c r="AE1393" s="14">
        <f t="shared" si="434"/>
        <v>5.4483360694594918E-3</v>
      </c>
      <c r="AF1393" s="13">
        <v>166.97575399999999</v>
      </c>
      <c r="AG1393" s="14">
        <f t="shared" si="435"/>
        <v>-2.1859179698111908E-2</v>
      </c>
      <c r="AH1393" s="13">
        <v>25.360163</v>
      </c>
      <c r="AI1393" s="14">
        <f t="shared" si="436"/>
        <v>-1.9879960801634122E-2</v>
      </c>
      <c r="AJ1393" s="13">
        <v>142.82986500000001</v>
      </c>
      <c r="AK1393" s="14">
        <f t="shared" si="437"/>
        <v>-2.6383193101728541E-2</v>
      </c>
      <c r="AL1393" s="13">
        <v>61.869999</v>
      </c>
      <c r="AM1393" s="14">
        <f t="shared" si="438"/>
        <v>2.2679248339543268E-3</v>
      </c>
      <c r="AN1393" s="13">
        <v>257.77142300000003</v>
      </c>
      <c r="AO1393" s="14">
        <f t="shared" si="439"/>
        <v>-1.3910996794905151E-2</v>
      </c>
    </row>
    <row r="1394" spans="1:41" x14ac:dyDescent="0.2">
      <c r="A1394" s="50">
        <v>45275</v>
      </c>
      <c r="B1394" s="49">
        <v>197.050949</v>
      </c>
      <c r="C1394" s="14">
        <f t="shared" si="420"/>
        <v>-2.7257214442488742E-3</v>
      </c>
      <c r="D1394" s="13">
        <v>149.970001</v>
      </c>
      <c r="E1394" s="14">
        <f t="shared" si="421"/>
        <v>1.7297537882207781E-2</v>
      </c>
      <c r="F1394" s="13">
        <v>356.5</v>
      </c>
      <c r="G1394" s="14">
        <f t="shared" si="422"/>
        <v>-4.5236094678265948E-3</v>
      </c>
      <c r="H1394" s="13">
        <v>43.861862000000002</v>
      </c>
      <c r="I1394" s="14">
        <f t="shared" si="423"/>
        <v>-3.5841279370928403E-3</v>
      </c>
      <c r="J1394" s="13">
        <v>49.083927000000003</v>
      </c>
      <c r="K1394" s="14">
        <f t="shared" si="424"/>
        <v>8.6973871690230187E-3</v>
      </c>
      <c r="L1394" s="13">
        <v>93.459998999999996</v>
      </c>
      <c r="M1394" s="14">
        <f t="shared" si="425"/>
        <v>-5.1096762803987117E-3</v>
      </c>
      <c r="N1394" s="13">
        <v>132.60000600000001</v>
      </c>
      <c r="O1394" s="14">
        <f t="shared" si="426"/>
        <v>5.0023040017841414E-3</v>
      </c>
      <c r="P1394" s="13">
        <v>349.46594199999998</v>
      </c>
      <c r="Q1394" s="14">
        <f t="shared" si="427"/>
        <v>6.2248805092999238E-3</v>
      </c>
      <c r="R1394" s="13">
        <v>45.838904999999997</v>
      </c>
      <c r="S1394" s="14">
        <f t="shared" si="428"/>
        <v>2.1690922821576475E-2</v>
      </c>
      <c r="T1394" s="13">
        <v>152.756012</v>
      </c>
      <c r="U1394" s="14">
        <f t="shared" si="429"/>
        <v>-1.090072065365344E-2</v>
      </c>
      <c r="V1394" s="13">
        <v>58.134995000000004</v>
      </c>
      <c r="W1394" s="14">
        <f t="shared" si="430"/>
        <v>-7.4526339231802963E-3</v>
      </c>
      <c r="X1394" s="13">
        <v>417.33331299999998</v>
      </c>
      <c r="Y1394" s="14">
        <f t="shared" si="431"/>
        <v>2.398619949572911E-5</v>
      </c>
      <c r="Z1394" s="13">
        <v>104.447472</v>
      </c>
      <c r="AA1394" s="14">
        <f t="shared" si="432"/>
        <v>-7.2723598090175257E-3</v>
      </c>
      <c r="AB1394" s="13">
        <v>369.379456</v>
      </c>
      <c r="AC1394" s="14">
        <f t="shared" si="433"/>
        <v>1.3117313079690218E-2</v>
      </c>
      <c r="AD1394" s="13">
        <v>488.87707499999999</v>
      </c>
      <c r="AE1394" s="14">
        <f t="shared" si="434"/>
        <v>1.1168569280886054E-2</v>
      </c>
      <c r="AF1394" s="13">
        <v>165.735229</v>
      </c>
      <c r="AG1394" s="14">
        <f t="shared" si="435"/>
        <v>-7.4293720512260686E-3</v>
      </c>
      <c r="AH1394" s="13">
        <v>25.845431999999999</v>
      </c>
      <c r="AI1394" s="14">
        <f t="shared" si="436"/>
        <v>1.913508994401969E-2</v>
      </c>
      <c r="AJ1394" s="13">
        <v>142.138733</v>
      </c>
      <c r="AK1394" s="14">
        <f t="shared" si="437"/>
        <v>-4.8388479538226115E-3</v>
      </c>
      <c r="AL1394" s="13">
        <v>61.259998000000003</v>
      </c>
      <c r="AM1394" s="14">
        <f t="shared" si="438"/>
        <v>-9.8593988986487302E-3</v>
      </c>
      <c r="AN1394" s="13">
        <v>257.07397500000002</v>
      </c>
      <c r="AO1394" s="14">
        <f t="shared" si="439"/>
        <v>-2.7056839423197365E-3</v>
      </c>
    </row>
    <row r="1395" spans="1:41" x14ac:dyDescent="0.2">
      <c r="A1395" s="50">
        <v>45278</v>
      </c>
      <c r="B1395" s="49">
        <v>195.37536600000001</v>
      </c>
      <c r="C1395" s="14">
        <f t="shared" si="420"/>
        <v>-8.5032983018010766E-3</v>
      </c>
      <c r="D1395" s="13">
        <v>154.070007</v>
      </c>
      <c r="E1395" s="14">
        <f t="shared" si="421"/>
        <v>2.7338840919258312E-2</v>
      </c>
      <c r="F1395" s="13">
        <v>359.64999399999999</v>
      </c>
      <c r="G1395" s="14">
        <f t="shared" si="422"/>
        <v>8.8358877980363459E-3</v>
      </c>
      <c r="H1395" s="13">
        <v>44.078803999999998</v>
      </c>
      <c r="I1395" s="14">
        <f t="shared" si="423"/>
        <v>4.9460280550788216E-3</v>
      </c>
      <c r="J1395" s="13">
        <v>49.448096999999997</v>
      </c>
      <c r="K1395" s="14">
        <f t="shared" si="424"/>
        <v>7.4193330130247759E-3</v>
      </c>
      <c r="L1395" s="13">
        <v>92.860000999999997</v>
      </c>
      <c r="M1395" s="14">
        <f t="shared" si="425"/>
        <v>-6.4198374322687046E-3</v>
      </c>
      <c r="N1395" s="13">
        <v>135.800003</v>
      </c>
      <c r="O1395" s="14">
        <f t="shared" si="426"/>
        <v>2.4132706298670925E-2</v>
      </c>
      <c r="P1395" s="13">
        <v>346.31680299999999</v>
      </c>
      <c r="Q1395" s="14">
        <f t="shared" si="427"/>
        <v>-9.0112901474100893E-3</v>
      </c>
      <c r="R1395" s="13">
        <v>45.372177000000001</v>
      </c>
      <c r="S1395" s="14">
        <f t="shared" si="428"/>
        <v>-1.0181918612584551E-2</v>
      </c>
      <c r="T1395" s="13">
        <v>153.03166200000001</v>
      </c>
      <c r="U1395" s="14">
        <f t="shared" si="429"/>
        <v>1.8045116286486973E-3</v>
      </c>
      <c r="V1395" s="13">
        <v>58.551662</v>
      </c>
      <c r="W1395" s="14">
        <f t="shared" si="430"/>
        <v>7.1672320604825313E-3</v>
      </c>
      <c r="X1395" s="13">
        <v>423.17596400000002</v>
      </c>
      <c r="Y1395" s="14">
        <f t="shared" si="431"/>
        <v>1.3999963142170779E-2</v>
      </c>
      <c r="Z1395" s="13">
        <v>105.371613</v>
      </c>
      <c r="AA1395" s="14">
        <f t="shared" si="432"/>
        <v>8.8479020344311987E-3</v>
      </c>
      <c r="AB1395" s="13">
        <v>371.292419</v>
      </c>
      <c r="AC1395" s="14">
        <f t="shared" si="433"/>
        <v>5.178855967560958E-3</v>
      </c>
      <c r="AD1395" s="13">
        <v>500.74648999999999</v>
      </c>
      <c r="AE1395" s="14">
        <f t="shared" si="434"/>
        <v>2.4278935558596171E-2</v>
      </c>
      <c r="AF1395" s="13">
        <v>167.63076799999999</v>
      </c>
      <c r="AG1395" s="14">
        <f t="shared" si="435"/>
        <v>1.1437151964836634E-2</v>
      </c>
      <c r="AH1395" s="13">
        <v>26.262764000000001</v>
      </c>
      <c r="AI1395" s="14">
        <f t="shared" si="436"/>
        <v>1.6147224778444436E-2</v>
      </c>
      <c r="AJ1395" s="13">
        <v>144.32075499999999</v>
      </c>
      <c r="AK1395" s="14">
        <f t="shared" si="437"/>
        <v>1.5351353947977042E-2</v>
      </c>
      <c r="AL1395" s="13">
        <v>61.470001000000003</v>
      </c>
      <c r="AM1395" s="14">
        <f t="shared" si="438"/>
        <v>3.4280608366981102E-3</v>
      </c>
      <c r="AN1395" s="13">
        <v>257.41275000000002</v>
      </c>
      <c r="AO1395" s="14">
        <f t="shared" si="439"/>
        <v>1.3178113420466708E-3</v>
      </c>
    </row>
    <row r="1396" spans="1:41" x14ac:dyDescent="0.2">
      <c r="A1396" s="50">
        <v>45279</v>
      </c>
      <c r="B1396" s="49">
        <v>196.422607</v>
      </c>
      <c r="C1396" s="14">
        <f t="shared" si="420"/>
        <v>5.3601486279493127E-3</v>
      </c>
      <c r="D1396" s="13">
        <v>153.78999300000001</v>
      </c>
      <c r="E1396" s="14">
        <f t="shared" si="421"/>
        <v>-1.8174465326011857E-3</v>
      </c>
      <c r="F1396" s="13">
        <v>361.79998799999998</v>
      </c>
      <c r="G1396" s="14">
        <f t="shared" si="422"/>
        <v>5.9780176167609778E-3</v>
      </c>
      <c r="H1396" s="13">
        <v>44.078803999999998</v>
      </c>
      <c r="I1396" s="14">
        <f t="shared" si="423"/>
        <v>0</v>
      </c>
      <c r="J1396" s="13">
        <v>49.389046</v>
      </c>
      <c r="K1396" s="14">
        <f t="shared" si="424"/>
        <v>-1.1942016696819824E-3</v>
      </c>
      <c r="L1396" s="13">
        <v>93.93</v>
      </c>
      <c r="M1396" s="14">
        <f t="shared" si="425"/>
        <v>1.1522711484786674E-2</v>
      </c>
      <c r="N1396" s="13">
        <v>136.64999399999999</v>
      </c>
      <c r="O1396" s="14">
        <f t="shared" si="426"/>
        <v>6.2591383006080914E-3</v>
      </c>
      <c r="P1396" s="13">
        <v>347.56066900000002</v>
      </c>
      <c r="Q1396" s="14">
        <f t="shared" si="427"/>
        <v>3.5916998228930908E-3</v>
      </c>
      <c r="R1396" s="13">
        <v>46.335425999999998</v>
      </c>
      <c r="S1396" s="14">
        <f t="shared" si="428"/>
        <v>2.1229948917813601E-2</v>
      </c>
      <c r="T1396" s="13">
        <v>154.03587300000001</v>
      </c>
      <c r="U1396" s="14">
        <f t="shared" si="429"/>
        <v>6.5621126169301824E-3</v>
      </c>
      <c r="V1396" s="13">
        <v>58.363171000000001</v>
      </c>
      <c r="W1396" s="14">
        <f t="shared" si="430"/>
        <v>-3.2192254423111244E-3</v>
      </c>
      <c r="X1396" s="13">
        <v>424.21289100000001</v>
      </c>
      <c r="Y1396" s="14">
        <f t="shared" si="431"/>
        <v>2.4503447459505168E-3</v>
      </c>
      <c r="Z1396" s="13">
        <v>105.818771</v>
      </c>
      <c r="AA1396" s="14">
        <f t="shared" si="432"/>
        <v>4.2436286896359032E-3</v>
      </c>
      <c r="AB1396" s="13">
        <v>371.900238</v>
      </c>
      <c r="AC1396" s="14">
        <f t="shared" si="433"/>
        <v>1.6370358480171099E-3</v>
      </c>
      <c r="AD1396" s="13">
        <v>496.01675399999999</v>
      </c>
      <c r="AE1396" s="14">
        <f t="shared" si="434"/>
        <v>-9.4453702511224646E-3</v>
      </c>
      <c r="AF1396" s="13">
        <v>166.67802399999999</v>
      </c>
      <c r="AG1396" s="14">
        <f t="shared" si="435"/>
        <v>-5.6835866790277967E-3</v>
      </c>
      <c r="AH1396" s="13">
        <v>27.330355000000001</v>
      </c>
      <c r="AI1396" s="14">
        <f t="shared" si="436"/>
        <v>4.0650367189074332E-2</v>
      </c>
      <c r="AJ1396" s="13">
        <v>144.32075499999999</v>
      </c>
      <c r="AK1396" s="14">
        <f t="shared" si="437"/>
        <v>0</v>
      </c>
      <c r="AL1396" s="13">
        <v>63.009998000000003</v>
      </c>
      <c r="AM1396" s="14">
        <f t="shared" si="438"/>
        <v>2.5052822107486161E-2</v>
      </c>
      <c r="AN1396" s="13">
        <v>259.026703</v>
      </c>
      <c r="AO1396" s="14">
        <f t="shared" si="439"/>
        <v>6.2699031030901686E-3</v>
      </c>
    </row>
    <row r="1397" spans="1:41" x14ac:dyDescent="0.2">
      <c r="A1397" s="50">
        <v>45280</v>
      </c>
      <c r="B1397" s="49">
        <v>194.31814600000001</v>
      </c>
      <c r="C1397" s="14">
        <f t="shared" si="420"/>
        <v>-1.0713944958484212E-2</v>
      </c>
      <c r="D1397" s="13">
        <v>152.11999499999999</v>
      </c>
      <c r="E1397" s="14">
        <f t="shared" si="421"/>
        <v>-1.085895101120149E-2</v>
      </c>
      <c r="F1397" s="13">
        <v>355.35000600000001</v>
      </c>
      <c r="G1397" s="14">
        <f t="shared" si="422"/>
        <v>-1.7827479861607931E-2</v>
      </c>
      <c r="H1397" s="13">
        <v>43.585754000000001</v>
      </c>
      <c r="I1397" s="14">
        <f t="shared" si="423"/>
        <v>-1.1185648322036945E-2</v>
      </c>
      <c r="J1397" s="13">
        <v>49.015034</v>
      </c>
      <c r="K1397" s="14">
        <f t="shared" si="424"/>
        <v>-7.5727723106860934E-3</v>
      </c>
      <c r="L1397" s="13">
        <v>91.269997000000004</v>
      </c>
      <c r="M1397" s="14">
        <f t="shared" si="425"/>
        <v>-2.8318992867028658E-2</v>
      </c>
      <c r="N1397" s="13">
        <v>138.33999600000001</v>
      </c>
      <c r="O1397" s="14">
        <f t="shared" si="426"/>
        <v>1.2367377052354911E-2</v>
      </c>
      <c r="P1397" s="13">
        <v>344.19433600000002</v>
      </c>
      <c r="Q1397" s="14">
        <f t="shared" si="427"/>
        <v>-9.6855982286073727E-3</v>
      </c>
      <c r="R1397" s="13">
        <v>45.441688999999997</v>
      </c>
      <c r="S1397" s="14">
        <f t="shared" si="428"/>
        <v>-1.9288416599428704E-2</v>
      </c>
      <c r="T1397" s="13">
        <v>150.89529400000001</v>
      </c>
      <c r="U1397" s="14">
        <f t="shared" si="429"/>
        <v>-2.0388620772772814E-2</v>
      </c>
      <c r="V1397" s="13">
        <v>57.152850999999998</v>
      </c>
      <c r="W1397" s="14">
        <f t="shared" si="430"/>
        <v>-2.0737735446211492E-2</v>
      </c>
      <c r="X1397" s="13">
        <v>418.21069299999999</v>
      </c>
      <c r="Y1397" s="14">
        <f t="shared" si="431"/>
        <v>-1.4149023113962933E-2</v>
      </c>
      <c r="Z1397" s="13">
        <v>104.69589999999999</v>
      </c>
      <c r="AA1397" s="14">
        <f t="shared" si="432"/>
        <v>-1.0611264801024811E-2</v>
      </c>
      <c r="AB1397" s="13">
        <v>369.269836</v>
      </c>
      <c r="AC1397" s="14">
        <f t="shared" si="433"/>
        <v>-7.0728699022774011E-3</v>
      </c>
      <c r="AD1397" s="13">
        <v>481.087402</v>
      </c>
      <c r="AE1397" s="14">
        <f t="shared" si="434"/>
        <v>-3.0098483326633785E-2</v>
      </c>
      <c r="AF1397" s="13">
        <v>164.43514999999999</v>
      </c>
      <c r="AG1397" s="14">
        <f t="shared" si="435"/>
        <v>-1.3456327032050686E-2</v>
      </c>
      <c r="AH1397" s="13">
        <v>26.815971000000001</v>
      </c>
      <c r="AI1397" s="14">
        <f t="shared" si="436"/>
        <v>-1.8820977627257318E-2</v>
      </c>
      <c r="AJ1397" s="13">
        <v>142.089371</v>
      </c>
      <c r="AK1397" s="14">
        <f t="shared" si="437"/>
        <v>-1.5461282751742744E-2</v>
      </c>
      <c r="AL1397" s="13">
        <v>61.740001999999997</v>
      </c>
      <c r="AM1397" s="14">
        <f t="shared" si="438"/>
        <v>-2.015546802588386E-2</v>
      </c>
      <c r="AN1397" s="13">
        <v>256.15737899999999</v>
      </c>
      <c r="AO1397" s="14">
        <f t="shared" si="439"/>
        <v>-1.1077328965577782E-2</v>
      </c>
    </row>
    <row r="1398" spans="1:41" x14ac:dyDescent="0.2">
      <c r="A1398" s="50">
        <v>45281</v>
      </c>
      <c r="B1398" s="49">
        <v>194.16851800000001</v>
      </c>
      <c r="C1398" s="14">
        <f t="shared" si="420"/>
        <v>-7.7001558053158004E-4</v>
      </c>
      <c r="D1398" s="13">
        <v>153.83999600000001</v>
      </c>
      <c r="E1398" s="14">
        <f t="shared" si="421"/>
        <v>1.1306869948293219E-2</v>
      </c>
      <c r="F1398" s="13">
        <v>356.14001500000001</v>
      </c>
      <c r="G1398" s="14">
        <f t="shared" si="422"/>
        <v>2.2231855541321455E-3</v>
      </c>
      <c r="H1398" s="13">
        <v>43.408253000000002</v>
      </c>
      <c r="I1398" s="14">
        <f t="shared" si="423"/>
        <v>-4.0724544996972867E-3</v>
      </c>
      <c r="J1398" s="13">
        <v>48.916606999999999</v>
      </c>
      <c r="K1398" s="14">
        <f t="shared" si="424"/>
        <v>-2.0080981684109656E-3</v>
      </c>
      <c r="L1398" s="13">
        <v>92.019997000000004</v>
      </c>
      <c r="M1398" s="14">
        <f t="shared" si="425"/>
        <v>8.2173772833584735E-3</v>
      </c>
      <c r="N1398" s="13">
        <v>140.41999799999999</v>
      </c>
      <c r="O1398" s="14">
        <f t="shared" si="426"/>
        <v>1.5035434871633058E-2</v>
      </c>
      <c r="P1398" s="13">
        <v>344.50036599999999</v>
      </c>
      <c r="Q1398" s="14">
        <f t="shared" si="427"/>
        <v>8.8911980236638932E-4</v>
      </c>
      <c r="R1398" s="13">
        <v>46.752510000000001</v>
      </c>
      <c r="S1398" s="14">
        <f t="shared" si="428"/>
        <v>2.8846220922818411E-2</v>
      </c>
      <c r="T1398" s="13">
        <v>152.44094799999999</v>
      </c>
      <c r="U1398" s="14">
        <f t="shared" si="429"/>
        <v>1.0243222031828036E-2</v>
      </c>
      <c r="V1398" s="13">
        <v>57.529839000000003</v>
      </c>
      <c r="W1398" s="14">
        <f t="shared" si="430"/>
        <v>6.5961363852173882E-3</v>
      </c>
      <c r="X1398" s="13">
        <v>422.18890399999998</v>
      </c>
      <c r="Y1398" s="14">
        <f t="shared" si="431"/>
        <v>9.5124564402278011E-3</v>
      </c>
      <c r="Z1398" s="13">
        <v>105.71940600000001</v>
      </c>
      <c r="AA1398" s="14">
        <f t="shared" si="432"/>
        <v>9.77598931763346E-3</v>
      </c>
      <c r="AB1398" s="13">
        <v>372.17923000000002</v>
      </c>
      <c r="AC1398" s="14">
        <f t="shared" si="433"/>
        <v>7.8787751296318653E-3</v>
      </c>
      <c r="AD1398" s="13">
        <v>489.87701399999997</v>
      </c>
      <c r="AE1398" s="14">
        <f t="shared" si="434"/>
        <v>1.8270301744463424E-2</v>
      </c>
      <c r="AF1398" s="13">
        <v>165.70545999999999</v>
      </c>
      <c r="AG1398" s="14">
        <f t="shared" si="435"/>
        <v>7.7252947438548603E-3</v>
      </c>
      <c r="AH1398" s="13">
        <v>27.475935</v>
      </c>
      <c r="AI1398" s="14">
        <f t="shared" si="436"/>
        <v>2.4610855970868872E-2</v>
      </c>
      <c r="AJ1398" s="13">
        <v>142.43493699999999</v>
      </c>
      <c r="AK1398" s="14">
        <f t="shared" si="437"/>
        <v>2.4320327239677475E-3</v>
      </c>
      <c r="AL1398" s="13">
        <v>62.060001</v>
      </c>
      <c r="AM1398" s="14">
        <f t="shared" si="438"/>
        <v>5.1830092263360772E-3</v>
      </c>
      <c r="AN1398" s="13">
        <v>258.57839999999999</v>
      </c>
      <c r="AO1398" s="14">
        <f t="shared" si="439"/>
        <v>9.4513029819842664E-3</v>
      </c>
    </row>
    <row r="1399" spans="1:41" x14ac:dyDescent="0.2">
      <c r="A1399" s="50">
        <v>45282</v>
      </c>
      <c r="B1399" s="49">
        <v>193.091385</v>
      </c>
      <c r="C1399" s="14">
        <f t="shared" si="420"/>
        <v>-5.5474132011452681E-3</v>
      </c>
      <c r="D1399" s="13">
        <v>153.41999799999999</v>
      </c>
      <c r="E1399" s="14">
        <f t="shared" si="421"/>
        <v>-2.730096274833671E-3</v>
      </c>
      <c r="F1399" s="13">
        <v>356.47000100000002</v>
      </c>
      <c r="G1399" s="14">
        <f t="shared" si="422"/>
        <v>9.2656254872114374E-4</v>
      </c>
      <c r="H1399" s="13">
        <v>43.388531</v>
      </c>
      <c r="I1399" s="14">
        <f t="shared" si="423"/>
        <v>-4.543375657158899E-4</v>
      </c>
      <c r="J1399" s="13">
        <v>49.300460999999999</v>
      </c>
      <c r="K1399" s="14">
        <f t="shared" si="424"/>
        <v>7.8471100826760232E-3</v>
      </c>
      <c r="L1399" s="13">
        <v>91.019997000000004</v>
      </c>
      <c r="M1399" s="14">
        <f t="shared" si="425"/>
        <v>-1.0867203136292192E-2</v>
      </c>
      <c r="N1399" s="13">
        <v>141.490005</v>
      </c>
      <c r="O1399" s="14">
        <f t="shared" si="426"/>
        <v>7.6200471103837764E-3</v>
      </c>
      <c r="P1399" s="13">
        <v>344.12524400000001</v>
      </c>
      <c r="Q1399" s="14">
        <f t="shared" si="427"/>
        <v>-1.0888870869878442E-3</v>
      </c>
      <c r="R1399" s="13">
        <v>47.666106999999997</v>
      </c>
      <c r="S1399" s="14">
        <f t="shared" si="428"/>
        <v>1.9541132657904248E-2</v>
      </c>
      <c r="T1399" s="13">
        <v>153.051376</v>
      </c>
      <c r="U1399" s="14">
        <f t="shared" si="429"/>
        <v>4.0043571494976504E-3</v>
      </c>
      <c r="V1399" s="13">
        <v>57.857216000000001</v>
      </c>
      <c r="W1399" s="14">
        <f t="shared" si="430"/>
        <v>5.6905599892256298E-3</v>
      </c>
      <c r="X1399" s="13">
        <v>422.84695399999998</v>
      </c>
      <c r="Y1399" s="14">
        <f t="shared" si="431"/>
        <v>1.5586624702008667E-3</v>
      </c>
      <c r="Z1399" s="13">
        <v>107.021141</v>
      </c>
      <c r="AA1399" s="14">
        <f t="shared" si="432"/>
        <v>1.2313113072163873E-2</v>
      </c>
      <c r="AB1399" s="13">
        <v>373.21539300000001</v>
      </c>
      <c r="AC1399" s="14">
        <f t="shared" si="433"/>
        <v>2.7840430536651972E-3</v>
      </c>
      <c r="AD1399" s="13">
        <v>488.27706899999998</v>
      </c>
      <c r="AE1399" s="14">
        <f t="shared" si="434"/>
        <v>-3.2660136203083168E-3</v>
      </c>
      <c r="AF1399" s="13">
        <v>166.410065</v>
      </c>
      <c r="AG1399" s="14">
        <f t="shared" si="435"/>
        <v>4.2521531879518015E-3</v>
      </c>
      <c r="AH1399" s="13">
        <v>27.563286000000002</v>
      </c>
      <c r="AI1399" s="14">
        <f t="shared" si="436"/>
        <v>3.1791820733306775E-3</v>
      </c>
      <c r="AJ1399" s="13">
        <v>143.44201699999999</v>
      </c>
      <c r="AK1399" s="14">
        <f t="shared" si="437"/>
        <v>7.0704563164865064E-3</v>
      </c>
      <c r="AL1399" s="13">
        <v>61.84</v>
      </c>
      <c r="AM1399" s="14">
        <f t="shared" si="438"/>
        <v>-3.5449725500326101E-3</v>
      </c>
      <c r="AN1399" s="13">
        <v>257.47250400000001</v>
      </c>
      <c r="AO1399" s="14">
        <f t="shared" si="439"/>
        <v>-4.2768305473309676E-3</v>
      </c>
    </row>
    <row r="1400" spans="1:41" x14ac:dyDescent="0.2">
      <c r="A1400" s="50">
        <v>45286</v>
      </c>
      <c r="B1400" s="49">
        <v>192.54281599999999</v>
      </c>
      <c r="C1400" s="14">
        <f t="shared" si="420"/>
        <v>-2.8409812276193325E-3</v>
      </c>
      <c r="D1400" s="13">
        <v>153.41000399999999</v>
      </c>
      <c r="E1400" s="14">
        <f t="shared" si="421"/>
        <v>-6.5141442643024128E-5</v>
      </c>
      <c r="F1400" s="13">
        <v>356.82998700000002</v>
      </c>
      <c r="G1400" s="14">
        <f t="shared" si="422"/>
        <v>1.0098633797799295E-3</v>
      </c>
      <c r="H1400" s="13">
        <v>43.319504000000002</v>
      </c>
      <c r="I1400" s="14">
        <f t="shared" si="423"/>
        <v>-1.5909042875869028E-3</v>
      </c>
      <c r="J1400" s="13">
        <v>49.487465</v>
      </c>
      <c r="K1400" s="14">
        <f t="shared" si="424"/>
        <v>3.7931491147720209E-3</v>
      </c>
      <c r="L1400" s="13">
        <v>90.949996999999996</v>
      </c>
      <c r="M1400" s="14">
        <f t="shared" si="425"/>
        <v>-7.6906177001967446E-4</v>
      </c>
      <c r="N1400" s="13">
        <v>141.520004</v>
      </c>
      <c r="O1400" s="14">
        <f t="shared" si="426"/>
        <v>2.1202204353598653E-4</v>
      </c>
      <c r="P1400" s="13">
        <v>344.836029</v>
      </c>
      <c r="Q1400" s="14">
        <f t="shared" si="427"/>
        <v>2.0654834610156492E-3</v>
      </c>
      <c r="R1400" s="13">
        <v>50.148716</v>
      </c>
      <c r="S1400" s="14">
        <f t="shared" si="428"/>
        <v>5.208331781741693E-2</v>
      </c>
      <c r="T1400" s="13">
        <v>153.72082499999999</v>
      </c>
      <c r="U1400" s="14">
        <f t="shared" si="429"/>
        <v>4.3740149059487976E-3</v>
      </c>
      <c r="V1400" s="13">
        <v>58.095314000000002</v>
      </c>
      <c r="W1400" s="14">
        <f t="shared" si="430"/>
        <v>4.1152688715613284E-3</v>
      </c>
      <c r="X1400" s="13">
        <v>422.41821299999998</v>
      </c>
      <c r="Y1400" s="14">
        <f t="shared" si="431"/>
        <v>-1.0139389581602654E-3</v>
      </c>
      <c r="Z1400" s="13">
        <v>106.951584</v>
      </c>
      <c r="AA1400" s="14">
        <f t="shared" si="432"/>
        <v>-6.4993700637150376E-4</v>
      </c>
      <c r="AB1400" s="13">
        <v>373.29513500000002</v>
      </c>
      <c r="AC1400" s="14">
        <f t="shared" si="433"/>
        <v>2.1366214120766003E-4</v>
      </c>
      <c r="AD1400" s="13">
        <v>492.766907</v>
      </c>
      <c r="AE1400" s="14">
        <f t="shared" si="434"/>
        <v>9.1952669602020087E-3</v>
      </c>
      <c r="AF1400" s="13">
        <v>167.58114599999999</v>
      </c>
      <c r="AG1400" s="14">
        <f t="shared" si="435"/>
        <v>7.037320729368135E-3</v>
      </c>
      <c r="AH1400" s="13">
        <v>27.572990000000001</v>
      </c>
      <c r="AI1400" s="14">
        <f t="shared" si="436"/>
        <v>3.5206252258879189E-4</v>
      </c>
      <c r="AJ1400" s="13">
        <v>144.09368900000001</v>
      </c>
      <c r="AK1400" s="14">
        <f t="shared" si="437"/>
        <v>4.5431039916290494E-3</v>
      </c>
      <c r="AL1400" s="13">
        <v>62.560001</v>
      </c>
      <c r="AM1400" s="14">
        <f t="shared" si="438"/>
        <v>1.1642965717981735E-2</v>
      </c>
      <c r="AN1400" s="13">
        <v>258.19979899999998</v>
      </c>
      <c r="AO1400" s="14">
        <f t="shared" si="439"/>
        <v>2.8247482302030669E-3</v>
      </c>
    </row>
    <row r="1401" spans="1:41" x14ac:dyDescent="0.2">
      <c r="A1401" s="50">
        <v>45287</v>
      </c>
      <c r="B1401" s="49">
        <v>192.64254800000001</v>
      </c>
      <c r="C1401" s="14">
        <f t="shared" si="420"/>
        <v>5.1797310370704785E-4</v>
      </c>
      <c r="D1401" s="13">
        <v>153.33999600000001</v>
      </c>
      <c r="E1401" s="14">
        <f t="shared" si="421"/>
        <v>-4.563457282744654E-4</v>
      </c>
      <c r="F1401" s="13">
        <v>356.95001200000002</v>
      </c>
      <c r="G1401" s="14">
        <f t="shared" si="422"/>
        <v>3.3636466769260132E-4</v>
      </c>
      <c r="H1401" s="13">
        <v>43.37867</v>
      </c>
      <c r="I1401" s="14">
        <f t="shared" si="423"/>
        <v>1.3658051117113601E-3</v>
      </c>
      <c r="J1401" s="13">
        <v>49.644942999999998</v>
      </c>
      <c r="K1401" s="14">
        <f t="shared" si="424"/>
        <v>3.1821795680986309E-3</v>
      </c>
      <c r="L1401" s="13">
        <v>90.379997000000003</v>
      </c>
      <c r="M1401" s="14">
        <f t="shared" si="425"/>
        <v>-6.267179975827708E-3</v>
      </c>
      <c r="N1401" s="13">
        <v>140.36999499999999</v>
      </c>
      <c r="O1401" s="14">
        <f t="shared" si="426"/>
        <v>-8.1261232864295874E-3</v>
      </c>
      <c r="P1401" s="13">
        <v>344.06601000000001</v>
      </c>
      <c r="Q1401" s="14">
        <f t="shared" si="427"/>
        <v>-2.2330004269942583E-3</v>
      </c>
      <c r="R1401" s="13">
        <v>50.406905999999999</v>
      </c>
      <c r="S1401" s="14">
        <f t="shared" si="428"/>
        <v>5.148486752881043E-3</v>
      </c>
      <c r="T1401" s="13">
        <v>153.927582</v>
      </c>
      <c r="U1401" s="14">
        <f t="shared" si="429"/>
        <v>1.3450162006352073E-3</v>
      </c>
      <c r="V1401" s="13">
        <v>58.244121999999997</v>
      </c>
      <c r="W1401" s="14">
        <f t="shared" si="430"/>
        <v>2.5614458336518098E-3</v>
      </c>
      <c r="X1401" s="13">
        <v>423.10613999999998</v>
      </c>
      <c r="Y1401" s="14">
        <f t="shared" si="431"/>
        <v>1.6285448373885014E-3</v>
      </c>
      <c r="Z1401" s="13">
        <v>107.299385</v>
      </c>
      <c r="AA1401" s="14">
        <f t="shared" si="432"/>
        <v>3.2519480964396941E-3</v>
      </c>
      <c r="AB1401" s="13">
        <v>372.70727499999998</v>
      </c>
      <c r="AC1401" s="14">
        <f t="shared" si="433"/>
        <v>-1.5747861273360808E-3</v>
      </c>
      <c r="AD1401" s="13">
        <v>494.14681999999999</v>
      </c>
      <c r="AE1401" s="14">
        <f t="shared" si="434"/>
        <v>2.8003361841018037E-3</v>
      </c>
      <c r="AF1401" s="13">
        <v>168.11705000000001</v>
      </c>
      <c r="AG1401" s="14">
        <f t="shared" si="435"/>
        <v>3.1978776419157029E-3</v>
      </c>
      <c r="AH1401" s="13">
        <v>27.767099000000002</v>
      </c>
      <c r="AI1401" s="14">
        <f t="shared" si="436"/>
        <v>7.0398241177327403E-3</v>
      </c>
      <c r="AJ1401" s="13">
        <v>144.21215799999999</v>
      </c>
      <c r="AK1401" s="14">
        <f t="shared" si="437"/>
        <v>8.2216647253696706E-4</v>
      </c>
      <c r="AL1401" s="13">
        <v>62.68</v>
      </c>
      <c r="AM1401" s="14">
        <f t="shared" si="438"/>
        <v>1.9181425524592566E-3</v>
      </c>
      <c r="AN1401" s="13">
        <v>257.970642</v>
      </c>
      <c r="AO1401" s="14">
        <f t="shared" si="439"/>
        <v>-8.8751811925302793E-4</v>
      </c>
    </row>
    <row r="1402" spans="1:41" x14ac:dyDescent="0.2">
      <c r="A1402" s="50">
        <v>45288</v>
      </c>
      <c r="B1402" s="49">
        <v>193.071426</v>
      </c>
      <c r="C1402" s="14">
        <f t="shared" si="420"/>
        <v>2.2262890750386344E-3</v>
      </c>
      <c r="D1402" s="13">
        <v>153.38000500000001</v>
      </c>
      <c r="E1402" s="14">
        <f t="shared" si="421"/>
        <v>2.6091692346197348E-4</v>
      </c>
      <c r="F1402" s="13">
        <v>357.57000699999998</v>
      </c>
      <c r="G1402" s="14">
        <f t="shared" si="422"/>
        <v>1.736923880534702E-3</v>
      </c>
      <c r="H1402" s="13">
        <v>43.506863000000003</v>
      </c>
      <c r="I1402" s="14">
        <f t="shared" si="423"/>
        <v>2.9552081702828303E-3</v>
      </c>
      <c r="J1402" s="13">
        <v>49.684314999999998</v>
      </c>
      <c r="K1402" s="14">
        <f t="shared" si="424"/>
        <v>7.9307171326603587E-4</v>
      </c>
      <c r="L1402" s="13">
        <v>90.400002000000001</v>
      </c>
      <c r="M1402" s="14">
        <f t="shared" si="425"/>
        <v>2.2134322487299407E-4</v>
      </c>
      <c r="N1402" s="13">
        <v>140.229996</v>
      </c>
      <c r="O1402" s="14">
        <f t="shared" si="426"/>
        <v>-9.9735702063674658E-4</v>
      </c>
      <c r="P1402" s="13">
        <v>342.91098</v>
      </c>
      <c r="Q1402" s="14">
        <f t="shared" si="427"/>
        <v>-3.3570011754431306E-3</v>
      </c>
      <c r="R1402" s="13">
        <v>50.039482</v>
      </c>
      <c r="S1402" s="14">
        <f t="shared" si="428"/>
        <v>-7.2891599416953223E-3</v>
      </c>
      <c r="T1402" s="13">
        <v>154.15400700000001</v>
      </c>
      <c r="U1402" s="14">
        <f t="shared" si="429"/>
        <v>1.4709839332109897E-3</v>
      </c>
      <c r="V1402" s="13">
        <v>58.283805999999998</v>
      </c>
      <c r="W1402" s="14">
        <f t="shared" si="430"/>
        <v>6.8133914011103691E-4</v>
      </c>
      <c r="X1402" s="13">
        <v>425.06036399999999</v>
      </c>
      <c r="Y1402" s="14">
        <f t="shared" si="431"/>
        <v>4.6187559462029792E-3</v>
      </c>
      <c r="Z1402" s="13">
        <v>108.084396</v>
      </c>
      <c r="AA1402" s="14">
        <f t="shared" si="432"/>
        <v>7.3160810753947203E-3</v>
      </c>
      <c r="AB1402" s="13">
        <v>373.91284200000001</v>
      </c>
      <c r="AC1402" s="14">
        <f t="shared" si="433"/>
        <v>3.2346215941183587E-3</v>
      </c>
      <c r="AD1402" s="13">
        <v>495.196777</v>
      </c>
      <c r="AE1402" s="14">
        <f t="shared" si="434"/>
        <v>2.1247875277230488E-3</v>
      </c>
      <c r="AF1402" s="13">
        <v>168.10713200000001</v>
      </c>
      <c r="AG1402" s="14">
        <f t="shared" si="435"/>
        <v>-5.899461119496241E-5</v>
      </c>
      <c r="AH1402" s="13">
        <v>27.941794999999999</v>
      </c>
      <c r="AI1402" s="14">
        <f t="shared" si="436"/>
        <v>6.2914746693558676E-3</v>
      </c>
      <c r="AJ1402" s="13">
        <v>143.88632200000001</v>
      </c>
      <c r="AK1402" s="14">
        <f t="shared" si="437"/>
        <v>-2.2594211508850659E-3</v>
      </c>
      <c r="AL1402" s="13">
        <v>63.080002</v>
      </c>
      <c r="AM1402" s="14">
        <f t="shared" si="438"/>
        <v>6.3816528398212835E-3</v>
      </c>
      <c r="AN1402" s="13">
        <v>259.43521099999998</v>
      </c>
      <c r="AO1402" s="14">
        <f t="shared" si="439"/>
        <v>5.6772700515277386E-3</v>
      </c>
    </row>
    <row r="1403" spans="1:41" x14ac:dyDescent="0.2">
      <c r="A1403" s="50">
        <v>45289</v>
      </c>
      <c r="B1403" s="49">
        <v>192.02418499999999</v>
      </c>
      <c r="C1403" s="14">
        <f t="shared" si="420"/>
        <v>-5.4241117999512811E-3</v>
      </c>
      <c r="D1403" s="13">
        <v>151.94000199999999</v>
      </c>
      <c r="E1403" s="14">
        <f t="shared" si="421"/>
        <v>-9.3884662476052538E-3</v>
      </c>
      <c r="F1403" s="13">
        <v>356.66000400000001</v>
      </c>
      <c r="G1403" s="14">
        <f t="shared" si="422"/>
        <v>-2.5449645724898717E-3</v>
      </c>
      <c r="H1403" s="13">
        <v>43.240616000000003</v>
      </c>
      <c r="I1403" s="14">
        <f t="shared" si="423"/>
        <v>-6.1196551909522556E-3</v>
      </c>
      <c r="J1403" s="13">
        <v>49.723686000000001</v>
      </c>
      <c r="K1403" s="14">
        <f t="shared" si="424"/>
        <v>7.9242312186456054E-4</v>
      </c>
      <c r="L1403" s="13">
        <v>90.290001000000004</v>
      </c>
      <c r="M1403" s="14">
        <f t="shared" si="425"/>
        <v>-1.2168251943179831E-3</v>
      </c>
      <c r="N1403" s="13">
        <v>139.69000199999999</v>
      </c>
      <c r="O1403" s="14">
        <f t="shared" si="426"/>
        <v>-3.850773838715682E-3</v>
      </c>
      <c r="P1403" s="13">
        <v>342.11135899999999</v>
      </c>
      <c r="Q1403" s="14">
        <f t="shared" si="427"/>
        <v>-2.3318617560744714E-3</v>
      </c>
      <c r="R1403" s="13">
        <v>49.900455000000001</v>
      </c>
      <c r="S1403" s="14">
        <f t="shared" si="428"/>
        <v>-2.7783461067801829E-3</v>
      </c>
      <c r="T1403" s="13">
        <v>154.31153900000001</v>
      </c>
      <c r="U1403" s="14">
        <f t="shared" si="429"/>
        <v>1.0219131053790242E-3</v>
      </c>
      <c r="V1403" s="13">
        <v>58.462375999999999</v>
      </c>
      <c r="W1403" s="14">
        <f t="shared" si="430"/>
        <v>3.0638012898471789E-3</v>
      </c>
      <c r="X1403" s="13">
        <v>425.24984699999999</v>
      </c>
      <c r="Y1403" s="14">
        <f t="shared" si="431"/>
        <v>4.4577903763332039E-4</v>
      </c>
      <c r="Z1403" s="13">
        <v>108.332825</v>
      </c>
      <c r="AA1403" s="14">
        <f t="shared" si="432"/>
        <v>2.2984723900385529E-3</v>
      </c>
      <c r="AB1403" s="13">
        <v>374.670074</v>
      </c>
      <c r="AC1403" s="14">
        <f t="shared" si="433"/>
        <v>2.0251564400668443E-3</v>
      </c>
      <c r="AD1403" s="13">
        <v>495.196777</v>
      </c>
      <c r="AE1403" s="14">
        <f t="shared" si="434"/>
        <v>0</v>
      </c>
      <c r="AF1403" s="13">
        <v>168.55371099999999</v>
      </c>
      <c r="AG1403" s="14">
        <f t="shared" si="435"/>
        <v>2.656514299464563E-3</v>
      </c>
      <c r="AH1403" s="13">
        <v>27.941794999999999</v>
      </c>
      <c r="AI1403" s="14">
        <f t="shared" si="436"/>
        <v>0</v>
      </c>
      <c r="AJ1403" s="13">
        <v>144.686081</v>
      </c>
      <c r="AK1403" s="14">
        <f t="shared" si="437"/>
        <v>5.5582698124703178E-3</v>
      </c>
      <c r="AL1403" s="13">
        <v>61.41</v>
      </c>
      <c r="AM1403" s="14">
        <f t="shared" si="438"/>
        <v>-2.6474349192316171E-2</v>
      </c>
      <c r="AN1403" s="13">
        <v>259.38540599999999</v>
      </c>
      <c r="AO1403" s="14">
        <f t="shared" si="439"/>
        <v>-1.9197471233001195E-4</v>
      </c>
    </row>
    <row r="1404" spans="1:41" x14ac:dyDescent="0.2">
      <c r="A1404" s="50">
        <v>45293</v>
      </c>
      <c r="B1404" s="49">
        <v>185.15228300000001</v>
      </c>
      <c r="C1404" s="14">
        <f t="shared" si="420"/>
        <v>-3.5786648437018398E-2</v>
      </c>
      <c r="D1404" s="13">
        <v>149.929993</v>
      </c>
      <c r="E1404" s="14">
        <f t="shared" si="421"/>
        <v>-1.3228965206937393E-2</v>
      </c>
      <c r="F1404" s="13">
        <v>362.459991</v>
      </c>
      <c r="G1404" s="14">
        <f t="shared" si="422"/>
        <v>1.626194957368976E-2</v>
      </c>
      <c r="H1404" s="13">
        <v>43.349808000000003</v>
      </c>
      <c r="I1404" s="14">
        <f t="shared" si="423"/>
        <v>2.5252184196451477E-3</v>
      </c>
      <c r="J1404" s="13">
        <v>49.713839999999998</v>
      </c>
      <c r="K1404" s="14">
        <f t="shared" si="424"/>
        <v>-1.9801428236843055E-4</v>
      </c>
      <c r="L1404" s="13">
        <v>90.709998999999996</v>
      </c>
      <c r="M1404" s="14">
        <f t="shared" si="425"/>
        <v>4.651655724314363E-3</v>
      </c>
      <c r="N1404" s="13">
        <v>138.16999799999999</v>
      </c>
      <c r="O1404" s="14">
        <f t="shared" si="426"/>
        <v>-1.0881265503883353E-2</v>
      </c>
      <c r="P1404" s="13">
        <v>340.66018700000001</v>
      </c>
      <c r="Q1404" s="14">
        <f t="shared" si="427"/>
        <v>-4.2418118014023731E-3</v>
      </c>
      <c r="R1404" s="13">
        <v>47.467498999999997</v>
      </c>
      <c r="S1404" s="14">
        <f t="shared" si="428"/>
        <v>-4.875618869607512E-2</v>
      </c>
      <c r="T1404" s="13">
        <v>157.49148600000001</v>
      </c>
      <c r="U1404" s="14">
        <f t="shared" si="429"/>
        <v>2.0607318290047028E-2</v>
      </c>
      <c r="V1404" s="13">
        <v>59.345314000000002</v>
      </c>
      <c r="W1404" s="14">
        <f t="shared" si="430"/>
        <v>1.510267047647873E-2</v>
      </c>
      <c r="X1404" s="13">
        <v>420.64349399999998</v>
      </c>
      <c r="Y1404" s="14">
        <f t="shared" si="431"/>
        <v>-1.0832109717372806E-2</v>
      </c>
      <c r="Z1404" s="13">
        <v>112.526222</v>
      </c>
      <c r="AA1404" s="14">
        <f t="shared" si="432"/>
        <v>3.8708461632012359E-2</v>
      </c>
      <c r="AB1404" s="13">
        <v>369.51892099999998</v>
      </c>
      <c r="AC1404" s="14">
        <f t="shared" si="433"/>
        <v>-1.3748503970455905E-2</v>
      </c>
      <c r="AD1404" s="13">
        <v>481.65741000000003</v>
      </c>
      <c r="AE1404" s="14">
        <f t="shared" si="434"/>
        <v>-2.7341387563190822E-2</v>
      </c>
      <c r="AF1404" s="13">
        <v>171.60047900000001</v>
      </c>
      <c r="AG1404" s="14">
        <f t="shared" si="435"/>
        <v>1.8075947316283036E-2</v>
      </c>
      <c r="AH1404" s="13">
        <v>28.854101</v>
      </c>
      <c r="AI1404" s="14">
        <f t="shared" si="436"/>
        <v>3.2650228805987558E-2</v>
      </c>
      <c r="AJ1404" s="13">
        <v>146.858261</v>
      </c>
      <c r="AK1404" s="14">
        <f t="shared" si="437"/>
        <v>1.5013054365609513E-2</v>
      </c>
      <c r="AL1404" s="13">
        <v>61.459999000000003</v>
      </c>
      <c r="AM1404" s="14">
        <f t="shared" si="438"/>
        <v>8.1418335775951256E-4</v>
      </c>
      <c r="AN1404" s="13">
        <v>257.91085800000002</v>
      </c>
      <c r="AO1404" s="14">
        <f t="shared" si="439"/>
        <v>-5.6847762668651436E-3</v>
      </c>
    </row>
    <row r="1405" spans="1:41" x14ac:dyDescent="0.2">
      <c r="A1405" s="50">
        <v>45294</v>
      </c>
      <c r="B1405" s="49">
        <v>183.76593</v>
      </c>
      <c r="C1405" s="14">
        <f t="shared" si="420"/>
        <v>-7.4876365418622415E-3</v>
      </c>
      <c r="D1405" s="13">
        <v>148.470001</v>
      </c>
      <c r="E1405" s="14">
        <f t="shared" si="421"/>
        <v>-9.7378247726590539E-3</v>
      </c>
      <c r="F1405" s="13">
        <v>366.75</v>
      </c>
      <c r="G1405" s="14">
        <f t="shared" si="422"/>
        <v>1.1835813900905823E-2</v>
      </c>
      <c r="H1405" s="13">
        <v>42.992446999999999</v>
      </c>
      <c r="I1405" s="14">
        <f t="shared" si="423"/>
        <v>-8.2436581956719657E-3</v>
      </c>
      <c r="J1405" s="13">
        <v>50.100676999999997</v>
      </c>
      <c r="K1405" s="14">
        <f t="shared" si="424"/>
        <v>7.7812737861326919E-3</v>
      </c>
      <c r="L1405" s="13">
        <v>91.650002000000001</v>
      </c>
      <c r="M1405" s="14">
        <f t="shared" si="425"/>
        <v>1.0362727487186918E-2</v>
      </c>
      <c r="N1405" s="13">
        <v>138.91999799999999</v>
      </c>
      <c r="O1405" s="14">
        <f t="shared" si="426"/>
        <v>5.4280959025561071E-3</v>
      </c>
      <c r="P1405" s="13">
        <v>333.92755099999999</v>
      </c>
      <c r="Q1405" s="14">
        <f t="shared" si="427"/>
        <v>-1.9763495286286625E-2</v>
      </c>
      <c r="R1405" s="13">
        <v>46.722717000000003</v>
      </c>
      <c r="S1405" s="14">
        <f t="shared" si="428"/>
        <v>-1.5690356890300738E-2</v>
      </c>
      <c r="T1405" s="13">
        <v>158.47598300000001</v>
      </c>
      <c r="U1405" s="14">
        <f t="shared" si="429"/>
        <v>6.2511125204571805E-3</v>
      </c>
      <c r="V1405" s="13">
        <v>59.484203000000001</v>
      </c>
      <c r="W1405" s="14">
        <f t="shared" si="430"/>
        <v>2.3403532754076029E-3</v>
      </c>
      <c r="X1405" s="13">
        <v>417.53268400000002</v>
      </c>
      <c r="Y1405" s="14">
        <f t="shared" si="431"/>
        <v>-7.395359834092563E-3</v>
      </c>
      <c r="Z1405" s="13">
        <v>114.046577</v>
      </c>
      <c r="AA1405" s="14">
        <f t="shared" si="432"/>
        <v>1.3511117435365483E-2</v>
      </c>
      <c r="AB1405" s="13">
        <v>369.249908</v>
      </c>
      <c r="AC1405" s="14">
        <f t="shared" si="433"/>
        <v>-7.2800872894940305E-4</v>
      </c>
      <c r="AD1405" s="13">
        <v>475.66769399999998</v>
      </c>
      <c r="AE1405" s="14">
        <f t="shared" si="434"/>
        <v>-1.2435635527749955E-2</v>
      </c>
      <c r="AF1405" s="13">
        <v>171.64016699999999</v>
      </c>
      <c r="AG1405" s="14">
        <f t="shared" si="435"/>
        <v>2.3128140568884348E-4</v>
      </c>
      <c r="AH1405" s="13">
        <v>28.854101</v>
      </c>
      <c r="AI1405" s="14">
        <f t="shared" si="436"/>
        <v>0</v>
      </c>
      <c r="AJ1405" s="13">
        <v>145.96963500000001</v>
      </c>
      <c r="AK1405" s="14">
        <f t="shared" si="437"/>
        <v>-6.0509091824257899E-3</v>
      </c>
      <c r="AL1405" s="13">
        <v>58.630001</v>
      </c>
      <c r="AM1405" s="14">
        <f t="shared" si="438"/>
        <v>-4.6046177124083654E-2</v>
      </c>
      <c r="AN1405" s="13">
        <v>257.02417000000003</v>
      </c>
      <c r="AO1405" s="14">
        <f t="shared" si="439"/>
        <v>-3.4379630500085412E-3</v>
      </c>
    </row>
    <row r="1406" spans="1:41" x14ac:dyDescent="0.2">
      <c r="A1406" s="50">
        <v>45295</v>
      </c>
      <c r="B1406" s="49">
        <v>181.432098</v>
      </c>
      <c r="C1406" s="14">
        <f t="shared" si="420"/>
        <v>-1.2700025516155233E-2</v>
      </c>
      <c r="D1406" s="13">
        <v>144.570007</v>
      </c>
      <c r="E1406" s="14">
        <f t="shared" si="421"/>
        <v>-2.6267892326612086E-2</v>
      </c>
      <c r="F1406" s="13">
        <v>363.67999300000002</v>
      </c>
      <c r="G1406" s="14">
        <f t="shared" si="422"/>
        <v>-8.3708438991138001E-3</v>
      </c>
      <c r="H1406" s="13">
        <v>42.317431999999997</v>
      </c>
      <c r="I1406" s="14">
        <f t="shared" si="423"/>
        <v>-1.5700781116273821E-2</v>
      </c>
      <c r="J1406" s="13">
        <v>49.674168000000002</v>
      </c>
      <c r="K1406" s="14">
        <f t="shared" si="424"/>
        <v>-8.5130386561442783E-3</v>
      </c>
      <c r="L1406" s="13">
        <v>90.559997999999993</v>
      </c>
      <c r="M1406" s="14">
        <f t="shared" si="425"/>
        <v>-1.1893114852305264E-2</v>
      </c>
      <c r="N1406" s="13">
        <v>136.38999899999999</v>
      </c>
      <c r="O1406" s="14">
        <f t="shared" si="426"/>
        <v>-1.8211913593606632E-2</v>
      </c>
      <c r="P1406" s="13">
        <v>334.25332600000002</v>
      </c>
      <c r="Q1406" s="14">
        <f t="shared" si="427"/>
        <v>9.7558586892398935E-4</v>
      </c>
      <c r="R1406" s="13">
        <v>46.543968</v>
      </c>
      <c r="S1406" s="14">
        <f t="shared" si="428"/>
        <v>-3.8257406991122345E-3</v>
      </c>
      <c r="T1406" s="13">
        <v>158.141266</v>
      </c>
      <c r="U1406" s="14">
        <f t="shared" si="429"/>
        <v>-2.1120992194760824E-3</v>
      </c>
      <c r="V1406" s="13">
        <v>59.285789000000001</v>
      </c>
      <c r="W1406" s="14">
        <f t="shared" si="430"/>
        <v>-3.3355746566865463E-3</v>
      </c>
      <c r="X1406" s="13">
        <v>418.52972399999999</v>
      </c>
      <c r="Y1406" s="14">
        <f t="shared" si="431"/>
        <v>2.3879328210865136E-3</v>
      </c>
      <c r="Z1406" s="13">
        <v>116.272469</v>
      </c>
      <c r="AA1406" s="14">
        <f t="shared" si="432"/>
        <v>1.9517394195881943E-2</v>
      </c>
      <c r="AB1406" s="13">
        <v>366.59957900000001</v>
      </c>
      <c r="AC1406" s="14">
        <f t="shared" si="433"/>
        <v>-7.1776023299645608E-3</v>
      </c>
      <c r="AD1406" s="13">
        <v>479.95748900000001</v>
      </c>
      <c r="AE1406" s="14">
        <f t="shared" si="434"/>
        <v>9.0184703609490491E-3</v>
      </c>
      <c r="AF1406" s="13">
        <v>170.17137099999999</v>
      </c>
      <c r="AG1406" s="14">
        <f t="shared" si="435"/>
        <v>-8.557414186156076E-3</v>
      </c>
      <c r="AH1406" s="13">
        <v>28.232958</v>
      </c>
      <c r="AI1406" s="14">
        <f t="shared" si="436"/>
        <v>-2.1527026608799904E-2</v>
      </c>
      <c r="AJ1406" s="13">
        <v>146.76937899999999</v>
      </c>
      <c r="AK1406" s="14">
        <f t="shared" si="437"/>
        <v>5.4788381158861199E-3</v>
      </c>
      <c r="AL1406" s="13">
        <v>58.450001</v>
      </c>
      <c r="AM1406" s="14">
        <f t="shared" si="438"/>
        <v>-3.0701005787122648E-3</v>
      </c>
      <c r="AN1406" s="13">
        <v>258.64810199999999</v>
      </c>
      <c r="AO1406" s="14">
        <f t="shared" si="439"/>
        <v>6.3182073499157276E-3</v>
      </c>
    </row>
    <row r="1407" spans="1:41" x14ac:dyDescent="0.2">
      <c r="A1407" s="50">
        <v>45296</v>
      </c>
      <c r="B1407" s="49">
        <v>180.70399499999999</v>
      </c>
      <c r="C1407" s="14">
        <f t="shared" si="420"/>
        <v>-4.0130881361466475E-3</v>
      </c>
      <c r="D1407" s="13">
        <v>145.240005</v>
      </c>
      <c r="E1407" s="14">
        <f t="shared" si="421"/>
        <v>4.6344190880476255E-3</v>
      </c>
      <c r="F1407" s="13">
        <v>365.58999599999999</v>
      </c>
      <c r="G1407" s="14">
        <f t="shared" si="422"/>
        <v>5.2518781257233638E-3</v>
      </c>
      <c r="H1407" s="13">
        <v>42.724426000000001</v>
      </c>
      <c r="I1407" s="14">
        <f t="shared" si="423"/>
        <v>9.6176440952278064E-3</v>
      </c>
      <c r="J1407" s="13">
        <v>49.684086000000001</v>
      </c>
      <c r="K1407" s="14">
        <f t="shared" si="424"/>
        <v>1.9966111963864996E-4</v>
      </c>
      <c r="L1407" s="13">
        <v>90.900002000000001</v>
      </c>
      <c r="M1407" s="14">
        <f t="shared" si="425"/>
        <v>3.7544612136586331E-3</v>
      </c>
      <c r="N1407" s="13">
        <v>135.729996</v>
      </c>
      <c r="O1407" s="14">
        <f t="shared" si="426"/>
        <v>-4.839086478767296E-3</v>
      </c>
      <c r="P1407" s="13">
        <v>338.54760700000003</v>
      </c>
      <c r="Q1407" s="14">
        <f t="shared" si="427"/>
        <v>1.2847384501418535E-2</v>
      </c>
      <c r="R1407" s="13">
        <v>46.563828000000001</v>
      </c>
      <c r="S1407" s="14">
        <f t="shared" si="428"/>
        <v>4.2669331501787866E-4</v>
      </c>
      <c r="T1407" s="13">
        <v>158.63351399999999</v>
      </c>
      <c r="U1407" s="14">
        <f t="shared" si="429"/>
        <v>3.1127106317714315E-3</v>
      </c>
      <c r="V1407" s="13">
        <v>59.196503</v>
      </c>
      <c r="W1407" s="14">
        <f t="shared" si="430"/>
        <v>-1.5060270177057467E-3</v>
      </c>
      <c r="X1407" s="13">
        <v>418.18078600000001</v>
      </c>
      <c r="Y1407" s="14">
        <f t="shared" si="431"/>
        <v>-8.3372334147524541E-4</v>
      </c>
      <c r="Z1407" s="13">
        <v>116.48114</v>
      </c>
      <c r="AA1407" s="14">
        <f t="shared" si="432"/>
        <v>1.7946724774546841E-3</v>
      </c>
      <c r="AB1407" s="13">
        <v>366.41030899999998</v>
      </c>
      <c r="AC1407" s="14">
        <f t="shared" si="433"/>
        <v>-5.1628537194803314E-4</v>
      </c>
      <c r="AD1407" s="13">
        <v>490.94695999999999</v>
      </c>
      <c r="AE1407" s="14">
        <f t="shared" si="434"/>
        <v>2.2896759091928676E-2</v>
      </c>
      <c r="AF1407" s="13">
        <v>167.660538</v>
      </c>
      <c r="AG1407" s="14">
        <f t="shared" si="435"/>
        <v>-1.4754732157620021E-2</v>
      </c>
      <c r="AH1407" s="13">
        <v>28.601761</v>
      </c>
      <c r="AI1407" s="14">
        <f t="shared" si="436"/>
        <v>1.3062853704524979E-2</v>
      </c>
      <c r="AJ1407" s="13">
        <v>145.554947</v>
      </c>
      <c r="AK1407" s="14">
        <f t="shared" si="437"/>
        <v>-8.2744235090072005E-3</v>
      </c>
      <c r="AL1407" s="13">
        <v>60.119999</v>
      </c>
      <c r="AM1407" s="14">
        <f t="shared" si="438"/>
        <v>2.8571393865331141E-2</v>
      </c>
      <c r="AN1407" s="13">
        <v>258.727844</v>
      </c>
      <c r="AO1407" s="14">
        <f t="shared" si="439"/>
        <v>3.0830305493600996E-4</v>
      </c>
    </row>
    <row r="1408" spans="1:41" x14ac:dyDescent="0.2">
      <c r="A1408" s="50">
        <v>45299</v>
      </c>
      <c r="B1408" s="49">
        <v>185.072495</v>
      </c>
      <c r="C1408" s="14">
        <f t="shared" si="420"/>
        <v>2.4174894417801962E-2</v>
      </c>
      <c r="D1408" s="13">
        <v>149.10000600000001</v>
      </c>
      <c r="E1408" s="14">
        <f t="shared" si="421"/>
        <v>2.6576706603666178E-2</v>
      </c>
      <c r="F1408" s="13">
        <v>368.17999300000002</v>
      </c>
      <c r="G1408" s="14">
        <f t="shared" si="422"/>
        <v>7.0844307238648874E-3</v>
      </c>
      <c r="H1408" s="13">
        <v>43.409367000000003</v>
      </c>
      <c r="I1408" s="14">
        <f t="shared" si="423"/>
        <v>1.6031602156574287E-2</v>
      </c>
      <c r="J1408" s="13">
        <v>50.051085999999998</v>
      </c>
      <c r="K1408" s="14">
        <f t="shared" si="424"/>
        <v>7.3866710559995497E-3</v>
      </c>
      <c r="L1408" s="13">
        <v>91.550003000000004</v>
      </c>
      <c r="M1408" s="14">
        <f t="shared" si="425"/>
        <v>7.1507259152756575E-3</v>
      </c>
      <c r="N1408" s="13">
        <v>138.83999600000001</v>
      </c>
      <c r="O1408" s="14">
        <f t="shared" si="426"/>
        <v>2.2913137048939491E-2</v>
      </c>
      <c r="P1408" s="13">
        <v>343.47369400000002</v>
      </c>
      <c r="Q1408" s="14">
        <f t="shared" si="427"/>
        <v>1.4550647820706697E-2</v>
      </c>
      <c r="R1408" s="13">
        <v>48.11298</v>
      </c>
      <c r="S1408" s="14">
        <f t="shared" si="428"/>
        <v>3.3269429652561966E-2</v>
      </c>
      <c r="T1408" s="13">
        <v>159.02731299999999</v>
      </c>
      <c r="U1408" s="14">
        <f t="shared" si="429"/>
        <v>2.4824451660321323E-3</v>
      </c>
      <c r="V1408" s="13">
        <v>59.633015</v>
      </c>
      <c r="W1408" s="14">
        <f t="shared" si="430"/>
        <v>7.3739490996622692E-3</v>
      </c>
      <c r="X1408" s="13">
        <v>421.39633199999997</v>
      </c>
      <c r="Y1408" s="14">
        <f t="shared" si="431"/>
        <v>7.6893681098011424E-3</v>
      </c>
      <c r="Z1408" s="13">
        <v>116.640129</v>
      </c>
      <c r="AA1408" s="14">
        <f t="shared" si="432"/>
        <v>1.3649334132548319E-3</v>
      </c>
      <c r="AB1408" s="13">
        <v>373.32501200000002</v>
      </c>
      <c r="AC1408" s="14">
        <f t="shared" si="433"/>
        <v>1.887147503811093E-2</v>
      </c>
      <c r="AD1408" s="13">
        <v>522.505493</v>
      </c>
      <c r="AE1408" s="14">
        <f t="shared" si="434"/>
        <v>6.4280941876083686E-2</v>
      </c>
      <c r="AF1408" s="13">
        <v>167.82925399999999</v>
      </c>
      <c r="AG1408" s="14">
        <f t="shared" si="435"/>
        <v>1.0062952320957219E-3</v>
      </c>
      <c r="AH1408" s="13">
        <v>28.708521000000001</v>
      </c>
      <c r="AI1408" s="14">
        <f t="shared" si="436"/>
        <v>3.7326373015984515E-3</v>
      </c>
      <c r="AJ1408" s="13">
        <v>146.808899</v>
      </c>
      <c r="AK1408" s="14">
        <f t="shared" si="437"/>
        <v>8.6149734230607233E-3</v>
      </c>
      <c r="AL1408" s="13">
        <v>61.740001999999997</v>
      </c>
      <c r="AM1408" s="14">
        <f t="shared" si="438"/>
        <v>2.6946158132836961E-2</v>
      </c>
      <c r="AN1408" s="13">
        <v>261.56729100000001</v>
      </c>
      <c r="AO1408" s="14">
        <f t="shared" si="439"/>
        <v>1.0974647939322679E-2</v>
      </c>
    </row>
    <row r="1409" spans="1:41" x14ac:dyDescent="0.2">
      <c r="A1409" s="50">
        <v>45300</v>
      </c>
      <c r="B1409" s="49">
        <v>184.653595</v>
      </c>
      <c r="C1409" s="14">
        <f t="shared" si="420"/>
        <v>-2.2634373627480331E-3</v>
      </c>
      <c r="D1409" s="13">
        <v>151.36999499999999</v>
      </c>
      <c r="E1409" s="14">
        <f t="shared" si="421"/>
        <v>1.5224607033214932E-2</v>
      </c>
      <c r="F1409" s="13">
        <v>366.89999399999999</v>
      </c>
      <c r="G1409" s="14">
        <f t="shared" si="422"/>
        <v>-3.4765577281110627E-3</v>
      </c>
      <c r="H1409" s="13">
        <v>42.962665999999999</v>
      </c>
      <c r="I1409" s="14">
        <f t="shared" si="423"/>
        <v>-1.0290428791555617E-2</v>
      </c>
      <c r="J1409" s="13">
        <v>49.505543000000003</v>
      </c>
      <c r="K1409" s="14">
        <f t="shared" si="424"/>
        <v>-1.0899723534470218E-2</v>
      </c>
      <c r="L1409" s="13">
        <v>89.669998000000007</v>
      </c>
      <c r="M1409" s="14">
        <f t="shared" si="425"/>
        <v>-2.0535280594146998E-2</v>
      </c>
      <c r="N1409" s="13">
        <v>140.949997</v>
      </c>
      <c r="O1409" s="14">
        <f t="shared" si="426"/>
        <v>1.5197357107385567E-2</v>
      </c>
      <c r="P1409" s="13">
        <v>341.756012</v>
      </c>
      <c r="Q1409" s="14">
        <f t="shared" si="427"/>
        <v>-5.0009128209976828E-3</v>
      </c>
      <c r="R1409" s="13">
        <v>47.715758999999998</v>
      </c>
      <c r="S1409" s="14">
        <f t="shared" si="428"/>
        <v>-8.2560049283998405E-3</v>
      </c>
      <c r="T1409" s="13">
        <v>159.12576300000001</v>
      </c>
      <c r="U1409" s="14">
        <f t="shared" si="429"/>
        <v>6.1907604513211645E-4</v>
      </c>
      <c r="V1409" s="13">
        <v>59.523887999999999</v>
      </c>
      <c r="W1409" s="14">
        <f t="shared" si="430"/>
        <v>-1.8299762304488931E-3</v>
      </c>
      <c r="X1409" s="13">
        <v>422.01547199999999</v>
      </c>
      <c r="Y1409" s="14">
        <f t="shared" si="431"/>
        <v>1.4692581614592637E-3</v>
      </c>
      <c r="Z1409" s="13">
        <v>117.68351</v>
      </c>
      <c r="AA1409" s="14">
        <f t="shared" si="432"/>
        <v>8.945300463444994E-3</v>
      </c>
      <c r="AB1409" s="13">
        <v>374.421021</v>
      </c>
      <c r="AC1409" s="14">
        <f t="shared" si="433"/>
        <v>2.9358038298274991E-3</v>
      </c>
      <c r="AD1409" s="13">
        <v>531.37512200000003</v>
      </c>
      <c r="AE1409" s="14">
        <f t="shared" si="434"/>
        <v>1.697518804840592E-2</v>
      </c>
      <c r="AF1409" s="13">
        <v>165.90394599999999</v>
      </c>
      <c r="AG1409" s="14">
        <f t="shared" si="435"/>
        <v>-1.147182600239649E-2</v>
      </c>
      <c r="AH1409" s="13">
        <v>28.533823000000002</v>
      </c>
      <c r="AI1409" s="14">
        <f t="shared" si="436"/>
        <v>-6.0852316286164054E-3</v>
      </c>
      <c r="AJ1409" s="13">
        <v>147.411179</v>
      </c>
      <c r="AK1409" s="14">
        <f t="shared" si="437"/>
        <v>4.1024761039860635E-3</v>
      </c>
      <c r="AL1409" s="13">
        <v>61.049999</v>
      </c>
      <c r="AM1409" s="14">
        <f t="shared" si="438"/>
        <v>-1.1175947159833166E-2</v>
      </c>
      <c r="AN1409" s="13">
        <v>262.35433999999998</v>
      </c>
      <c r="AO1409" s="14">
        <f t="shared" si="439"/>
        <v>3.0089733199858415E-3</v>
      </c>
    </row>
    <row r="1410" spans="1:41" x14ac:dyDescent="0.2">
      <c r="A1410" s="50">
        <v>45301</v>
      </c>
      <c r="B1410" s="49">
        <v>185.700851</v>
      </c>
      <c r="C1410" s="14">
        <f t="shared" si="420"/>
        <v>5.6714628274634471E-3</v>
      </c>
      <c r="D1410" s="13">
        <v>153.729996</v>
      </c>
      <c r="E1410" s="14">
        <f t="shared" si="421"/>
        <v>1.5590943238123378E-2</v>
      </c>
      <c r="F1410" s="13">
        <v>367.92001299999998</v>
      </c>
      <c r="G1410" s="14">
        <f t="shared" si="422"/>
        <v>2.7801008903804991E-3</v>
      </c>
      <c r="H1410" s="13">
        <v>43.161200999999998</v>
      </c>
      <c r="I1410" s="14">
        <f t="shared" si="423"/>
        <v>4.621105217260002E-3</v>
      </c>
      <c r="J1410" s="13">
        <v>49.83287</v>
      </c>
      <c r="K1410" s="14">
        <f t="shared" si="424"/>
        <v>6.611926264499246E-3</v>
      </c>
      <c r="L1410" s="13">
        <v>89.290001000000004</v>
      </c>
      <c r="M1410" s="14">
        <f t="shared" si="425"/>
        <v>-4.2377273165546958E-3</v>
      </c>
      <c r="N1410" s="13">
        <v>142.279999</v>
      </c>
      <c r="O1410" s="14">
        <f t="shared" si="426"/>
        <v>9.4359845924651964E-3</v>
      </c>
      <c r="P1410" s="13">
        <v>352.23010299999999</v>
      </c>
      <c r="Q1410" s="14">
        <f t="shared" si="427"/>
        <v>3.0647861726569969E-2</v>
      </c>
      <c r="R1410" s="13">
        <v>47.139792999999997</v>
      </c>
      <c r="S1410" s="14">
        <f t="shared" si="428"/>
        <v>-1.2070771000415204E-2</v>
      </c>
      <c r="T1410" s="13">
        <v>159.36204499999999</v>
      </c>
      <c r="U1410" s="14">
        <f t="shared" si="429"/>
        <v>1.4848758337138168E-3</v>
      </c>
      <c r="V1410" s="13">
        <v>59.722301000000002</v>
      </c>
      <c r="W1410" s="14">
        <f t="shared" si="430"/>
        <v>3.3333340053325333E-3</v>
      </c>
      <c r="X1410" s="13">
        <v>427.67761200000001</v>
      </c>
      <c r="Y1410" s="14">
        <f t="shared" si="431"/>
        <v>1.3416901454267105E-2</v>
      </c>
      <c r="Z1410" s="13">
        <v>118.11080200000001</v>
      </c>
      <c r="AA1410" s="14">
        <f t="shared" si="432"/>
        <v>3.6308570334111501E-3</v>
      </c>
      <c r="AB1410" s="13">
        <v>381.37554899999998</v>
      </c>
      <c r="AC1410" s="14">
        <f t="shared" si="433"/>
        <v>1.8574085347627944E-2</v>
      </c>
      <c r="AD1410" s="13">
        <v>543.47448699999995</v>
      </c>
      <c r="AE1410" s="14">
        <f t="shared" si="434"/>
        <v>2.2769912438618034E-2</v>
      </c>
      <c r="AF1410" s="13">
        <v>165.65583799999999</v>
      </c>
      <c r="AG1410" s="14">
        <f t="shared" si="435"/>
        <v>-1.4954918552690932E-3</v>
      </c>
      <c r="AH1410" s="13">
        <v>28.135902000000002</v>
      </c>
      <c r="AI1410" s="14">
        <f t="shared" si="436"/>
        <v>-1.3945590115982731E-2</v>
      </c>
      <c r="AJ1410" s="13">
        <v>148.04307600000001</v>
      </c>
      <c r="AK1410" s="14">
        <f t="shared" si="437"/>
        <v>4.2866287637521872E-3</v>
      </c>
      <c r="AL1410" s="13">
        <v>60.959999000000003</v>
      </c>
      <c r="AM1410" s="14">
        <f t="shared" si="438"/>
        <v>-1.4742014983488705E-3</v>
      </c>
      <c r="AN1410" s="13">
        <v>263.57980300000003</v>
      </c>
      <c r="AO1410" s="14">
        <f t="shared" si="439"/>
        <v>4.6710224042798565E-3</v>
      </c>
    </row>
    <row r="1411" spans="1:41" x14ac:dyDescent="0.2">
      <c r="A1411" s="50">
        <v>45302</v>
      </c>
      <c r="B1411" s="49">
        <v>185.102417</v>
      </c>
      <c r="C1411" s="14">
        <f t="shared" si="420"/>
        <v>-3.2225700462729101E-3</v>
      </c>
      <c r="D1411" s="13">
        <v>155.179993</v>
      </c>
      <c r="E1411" s="14">
        <f t="shared" si="421"/>
        <v>9.4321019822312113E-3</v>
      </c>
      <c r="F1411" s="13">
        <v>363.33999599999999</v>
      </c>
      <c r="G1411" s="14">
        <f t="shared" si="422"/>
        <v>-1.2448404104617117E-2</v>
      </c>
      <c r="H1411" s="13">
        <v>42.952739999999999</v>
      </c>
      <c r="I1411" s="14">
        <f t="shared" si="423"/>
        <v>-4.829823896698282E-3</v>
      </c>
      <c r="J1411" s="13">
        <v>50.031246000000003</v>
      </c>
      <c r="K1411" s="14">
        <f t="shared" si="424"/>
        <v>3.9808263100240548E-3</v>
      </c>
      <c r="L1411" s="13">
        <v>89.449996999999996</v>
      </c>
      <c r="M1411" s="14">
        <f t="shared" si="425"/>
        <v>1.7918691702107914E-3</v>
      </c>
      <c r="N1411" s="13">
        <v>142.08000200000001</v>
      </c>
      <c r="O1411" s="14">
        <f t="shared" si="426"/>
        <v>-1.4056578676248099E-3</v>
      </c>
      <c r="P1411" s="13">
        <v>351.96353099999999</v>
      </c>
      <c r="Q1411" s="14">
        <f t="shared" si="427"/>
        <v>-7.5681208882927287E-4</v>
      </c>
      <c r="R1411" s="13">
        <v>47.308613000000001</v>
      </c>
      <c r="S1411" s="14">
        <f t="shared" si="428"/>
        <v>3.5812630742779739E-3</v>
      </c>
      <c r="T1411" s="13">
        <v>158.65318300000001</v>
      </c>
      <c r="U1411" s="14">
        <f t="shared" si="429"/>
        <v>-4.4481231399859933E-3</v>
      </c>
      <c r="V1411" s="13">
        <v>59.335396000000003</v>
      </c>
      <c r="W1411" s="14">
        <f t="shared" si="430"/>
        <v>-6.478400756863012E-3</v>
      </c>
      <c r="X1411" s="13">
        <v>426.12976099999997</v>
      </c>
      <c r="Y1411" s="14">
        <f t="shared" si="431"/>
        <v>-3.619200436426051E-3</v>
      </c>
      <c r="Z1411" s="13">
        <v>117.68351</v>
      </c>
      <c r="AA1411" s="14">
        <f t="shared" si="432"/>
        <v>-3.6177216034821713E-3</v>
      </c>
      <c r="AB1411" s="13">
        <v>383.22879</v>
      </c>
      <c r="AC1411" s="14">
        <f t="shared" si="433"/>
        <v>4.8593597698105562E-3</v>
      </c>
      <c r="AD1411" s="13">
        <v>548.19427499999995</v>
      </c>
      <c r="AE1411" s="14">
        <f t="shared" si="434"/>
        <v>8.6844702242665495E-3</v>
      </c>
      <c r="AF1411" s="13">
        <v>164.871826</v>
      </c>
      <c r="AG1411" s="14">
        <f t="shared" si="435"/>
        <v>-4.7327761548614511E-3</v>
      </c>
      <c r="AH1411" s="13">
        <v>27.563286000000002</v>
      </c>
      <c r="AI1411" s="14">
        <f t="shared" si="436"/>
        <v>-2.0351791103054073E-2</v>
      </c>
      <c r="AJ1411" s="13">
        <v>148.60585</v>
      </c>
      <c r="AK1411" s="14">
        <f t="shared" si="437"/>
        <v>3.8014206081478097E-3</v>
      </c>
      <c r="AL1411" s="13">
        <v>61.349997999999999</v>
      </c>
      <c r="AM1411" s="14">
        <f t="shared" si="438"/>
        <v>6.3976214960239641E-3</v>
      </c>
      <c r="AN1411" s="13">
        <v>263.05175800000001</v>
      </c>
      <c r="AO1411" s="14">
        <f t="shared" si="439"/>
        <v>-2.0033591116995764E-3</v>
      </c>
    </row>
    <row r="1412" spans="1:41" x14ac:dyDescent="0.2">
      <c r="A1412" s="50">
        <v>45303</v>
      </c>
      <c r="B1412" s="49">
        <v>185.43154899999999</v>
      </c>
      <c r="C1412" s="14">
        <f t="shared" ref="C1412:C1475" si="440">(B1412/B1411)-1</f>
        <v>1.7781075219562847E-3</v>
      </c>
      <c r="D1412" s="13">
        <v>154.61999499999999</v>
      </c>
      <c r="E1412" s="14">
        <f t="shared" ref="E1412:E1475" si="441">(D1412/D1411)-1</f>
        <v>-3.6086997374720209E-3</v>
      </c>
      <c r="F1412" s="13">
        <v>363.61999500000002</v>
      </c>
      <c r="G1412" s="14">
        <f t="shared" ref="G1412:G1475" si="442">(F1412/F1411)-1</f>
        <v>7.7062531811122881E-4</v>
      </c>
      <c r="H1412" s="13">
        <v>42.674796999999998</v>
      </c>
      <c r="I1412" s="14">
        <f t="shared" ref="I1412:I1475" si="443">(H1412/H1411)-1</f>
        <v>-6.4709026711683437E-3</v>
      </c>
      <c r="J1412" s="13">
        <v>49.93206</v>
      </c>
      <c r="K1412" s="14">
        <f t="shared" ref="K1412:K1475" si="444">(J1412/J1411)-1</f>
        <v>-1.9824811079061089E-3</v>
      </c>
      <c r="L1412" s="13">
        <v>90.349997999999999</v>
      </c>
      <c r="M1412" s="14">
        <f t="shared" ref="M1412:M1475" si="445">(L1412/L1411)-1</f>
        <v>1.0061498381045197E-2</v>
      </c>
      <c r="N1412" s="13">
        <v>142.64999399999999</v>
      </c>
      <c r="O1412" s="14">
        <f t="shared" ref="O1412:O1475" si="446">(N1412/N1411)-1</f>
        <v>4.0117679615458979E-3</v>
      </c>
      <c r="P1412" s="13">
        <v>351.15405299999998</v>
      </c>
      <c r="Q1412" s="14">
        <f t="shared" ref="Q1412:Q1475" si="447">(P1412/P1411)-1</f>
        <v>-2.2998916896308508E-3</v>
      </c>
      <c r="R1412" s="13">
        <v>46.792225000000002</v>
      </c>
      <c r="S1412" s="14">
        <f t="shared" ref="S1412:S1475" si="448">(R1412/R1411)-1</f>
        <v>-1.0915306267803682E-2</v>
      </c>
      <c r="T1412" s="13">
        <v>159.87399300000001</v>
      </c>
      <c r="U1412" s="14">
        <f t="shared" ref="U1412:U1475" si="449">(T1412/T1411)-1</f>
        <v>7.6948345877183577E-3</v>
      </c>
      <c r="V1412" s="13">
        <v>59.910789000000001</v>
      </c>
      <c r="W1412" s="14">
        <f t="shared" ref="W1412:W1475" si="450">(V1412/V1411)-1</f>
        <v>9.6972977141671635E-3</v>
      </c>
      <c r="X1412" s="13">
        <v>428.50646999999998</v>
      </c>
      <c r="Y1412" s="14">
        <f t="shared" ref="Y1412:Y1475" si="451">(X1412/X1411)-1</f>
        <v>5.5774302044113711E-3</v>
      </c>
      <c r="Z1412" s="13">
        <v>117.882248</v>
      </c>
      <c r="AA1412" s="14">
        <f t="shared" ref="AA1412:AA1475" si="452">(Z1412/Z1411)-1</f>
        <v>1.6887497662161355E-3</v>
      </c>
      <c r="AB1412" s="13">
        <v>387.05480999999997</v>
      </c>
      <c r="AC1412" s="14">
        <f t="shared" ref="AC1412:AC1475" si="453">(AB1412/AB1411)-1</f>
        <v>9.9836444960201831E-3</v>
      </c>
      <c r="AD1412" s="13">
        <v>547.074341</v>
      </c>
      <c r="AE1412" s="14">
        <f t="shared" ref="AE1412:AE1475" si="454">(AD1412/AD1411)-1</f>
        <v>-2.0429509228273579E-3</v>
      </c>
      <c r="AF1412" s="13">
        <v>166.00318899999999</v>
      </c>
      <c r="AG1412" s="14">
        <f t="shared" ref="AG1412:AG1475" si="455">(AF1412/AF1411)-1</f>
        <v>6.8620759983575308E-3</v>
      </c>
      <c r="AH1412" s="13">
        <v>27.854448000000001</v>
      </c>
      <c r="AI1412" s="14">
        <f t="shared" ref="AI1412:AI1475" si="456">(AH1412/AH1411)-1</f>
        <v>1.0563399443738408E-2</v>
      </c>
      <c r="AJ1412" s="13">
        <v>148.69473300000001</v>
      </c>
      <c r="AK1412" s="14">
        <f t="shared" ref="AK1412:AK1475" si="457">(AJ1412/AJ1411)-1</f>
        <v>5.9811238924978305E-4</v>
      </c>
      <c r="AL1412" s="13">
        <v>61</v>
      </c>
      <c r="AM1412" s="14">
        <f t="shared" ref="AM1412:AM1475" si="458">(AL1412/AL1411)-1</f>
        <v>-5.7049390612856632E-3</v>
      </c>
      <c r="AN1412" s="13">
        <v>263.19122299999998</v>
      </c>
      <c r="AO1412" s="14">
        <f t="shared" ref="AO1412:AO1475" si="459">(AN1412/AN1411)-1</f>
        <v>5.3018083232103663E-4</v>
      </c>
    </row>
    <row r="1413" spans="1:41" x14ac:dyDescent="0.2">
      <c r="A1413" s="50">
        <v>45307</v>
      </c>
      <c r="B1413" s="49">
        <v>183.14756800000001</v>
      </c>
      <c r="C1413" s="14">
        <f t="shared" si="440"/>
        <v>-1.2317111151349924E-2</v>
      </c>
      <c r="D1413" s="13">
        <v>153.16000399999999</v>
      </c>
      <c r="E1413" s="14">
        <f t="shared" si="441"/>
        <v>-9.4424463019805449E-3</v>
      </c>
      <c r="F1413" s="13">
        <v>361.10000600000001</v>
      </c>
      <c r="G1413" s="14">
        <f t="shared" si="442"/>
        <v>-6.9302817079682777E-3</v>
      </c>
      <c r="H1413" s="13">
        <v>42.774059000000001</v>
      </c>
      <c r="I1413" s="14">
        <f t="shared" si="443"/>
        <v>2.3260098929118733E-3</v>
      </c>
      <c r="J1413" s="13">
        <v>50.180031</v>
      </c>
      <c r="K1413" s="14">
        <f t="shared" si="444"/>
        <v>4.9661680291179788E-3</v>
      </c>
      <c r="L1413" s="13">
        <v>93.050003000000004</v>
      </c>
      <c r="M1413" s="14">
        <f t="shared" si="445"/>
        <v>2.9883841281324708E-2</v>
      </c>
      <c r="N1413" s="13">
        <v>142.490005</v>
      </c>
      <c r="O1413" s="14">
        <f t="shared" si="446"/>
        <v>-1.1215492935807703E-3</v>
      </c>
      <c r="P1413" s="13">
        <v>353.839203</v>
      </c>
      <c r="Q1413" s="14">
        <f t="shared" si="447"/>
        <v>7.6466439075957293E-3</v>
      </c>
      <c r="R1413" s="13">
        <v>46.732647</v>
      </c>
      <c r="S1413" s="14">
        <f t="shared" si="448"/>
        <v>-1.2732457155008037E-3</v>
      </c>
      <c r="T1413" s="13">
        <v>158.03295900000001</v>
      </c>
      <c r="U1413" s="14">
        <f t="shared" si="449"/>
        <v>-1.1515531484848851E-2</v>
      </c>
      <c r="V1413" s="13">
        <v>59.513966000000003</v>
      </c>
      <c r="W1413" s="14">
        <f t="shared" si="450"/>
        <v>-6.6235649141592745E-3</v>
      </c>
      <c r="X1413" s="13">
        <v>427.75750699999998</v>
      </c>
      <c r="Y1413" s="14">
        <f t="shared" si="451"/>
        <v>-1.7478452542385448E-3</v>
      </c>
      <c r="Z1413" s="13">
        <v>117.743134</v>
      </c>
      <c r="AA1413" s="14">
        <f t="shared" si="452"/>
        <v>-1.1801098329919935E-3</v>
      </c>
      <c r="AB1413" s="13">
        <v>388.84823599999999</v>
      </c>
      <c r="AC1413" s="14">
        <f t="shared" si="453"/>
        <v>4.6335194749291819E-3</v>
      </c>
      <c r="AD1413" s="13">
        <v>563.79357900000002</v>
      </c>
      <c r="AE1413" s="14">
        <f t="shared" si="454"/>
        <v>3.0561181080872579E-2</v>
      </c>
      <c r="AF1413" s="13">
        <v>164.91151400000001</v>
      </c>
      <c r="AG1413" s="14">
        <f t="shared" si="455"/>
        <v>-6.5762290867796835E-3</v>
      </c>
      <c r="AH1413" s="13">
        <v>27.485643</v>
      </c>
      <c r="AI1413" s="14">
        <f t="shared" si="456"/>
        <v>-1.3240434705437454E-2</v>
      </c>
      <c r="AJ1413" s="13">
        <v>147.894958</v>
      </c>
      <c r="AK1413" s="14">
        <f t="shared" si="457"/>
        <v>-5.3786370496392566E-3</v>
      </c>
      <c r="AL1413" s="13">
        <v>58.450001</v>
      </c>
      <c r="AM1413" s="14">
        <f t="shared" si="458"/>
        <v>-4.1803262295081911E-2</v>
      </c>
      <c r="AN1413" s="13">
        <v>264.25726300000002</v>
      </c>
      <c r="AO1413" s="14">
        <f t="shared" si="459"/>
        <v>4.0504390224291864E-3</v>
      </c>
    </row>
    <row r="1414" spans="1:41" x14ac:dyDescent="0.2">
      <c r="A1414" s="50">
        <v>45308</v>
      </c>
      <c r="B1414" s="49">
        <v>182.20005800000001</v>
      </c>
      <c r="C1414" s="14">
        <f t="shared" si="440"/>
        <v>-5.1734784706505277E-3</v>
      </c>
      <c r="D1414" s="13">
        <v>151.71000699999999</v>
      </c>
      <c r="E1414" s="14">
        <f t="shared" si="441"/>
        <v>-9.4672039836196653E-3</v>
      </c>
      <c r="F1414" s="13">
        <v>359.290009</v>
      </c>
      <c r="G1414" s="14">
        <f t="shared" si="442"/>
        <v>-5.0124535306709239E-3</v>
      </c>
      <c r="H1414" s="13">
        <v>42.039485999999997</v>
      </c>
      <c r="I1414" s="14">
        <f t="shared" si="443"/>
        <v>-1.7173329283526884E-2</v>
      </c>
      <c r="J1414" s="13">
        <v>49.892384</v>
      </c>
      <c r="K1414" s="14">
        <f t="shared" si="444"/>
        <v>-5.7323001653785122E-3</v>
      </c>
      <c r="L1414" s="13">
        <v>90.339995999999999</v>
      </c>
      <c r="M1414" s="14">
        <f t="shared" si="445"/>
        <v>-2.9124201102927461E-2</v>
      </c>
      <c r="N1414" s="13">
        <v>141.470001</v>
      </c>
      <c r="O1414" s="14">
        <f t="shared" si="446"/>
        <v>-7.1584249014519097E-3</v>
      </c>
      <c r="P1414" s="13">
        <v>351.14419600000002</v>
      </c>
      <c r="Q1414" s="14">
        <f t="shared" si="447"/>
        <v>-7.6164737461269505E-3</v>
      </c>
      <c r="R1414" s="13">
        <v>45.739604999999997</v>
      </c>
      <c r="S1414" s="14">
        <f t="shared" si="448"/>
        <v>-2.1249427621765182E-2</v>
      </c>
      <c r="T1414" s="13">
        <v>157.94435100000001</v>
      </c>
      <c r="U1414" s="14">
        <f t="shared" si="449"/>
        <v>-5.6069316527818103E-4</v>
      </c>
      <c r="V1414" s="13">
        <v>59.513966000000003</v>
      </c>
      <c r="W1414" s="14">
        <f t="shared" si="450"/>
        <v>0</v>
      </c>
      <c r="X1414" s="13">
        <v>426.82882699999999</v>
      </c>
      <c r="Y1414" s="14">
        <f t="shared" si="451"/>
        <v>-2.1710431372978789E-3</v>
      </c>
      <c r="Z1414" s="13">
        <v>117.38539900000001</v>
      </c>
      <c r="AA1414" s="14">
        <f t="shared" si="452"/>
        <v>-3.0382663332197968E-3</v>
      </c>
      <c r="AB1414" s="13">
        <v>388.05114700000001</v>
      </c>
      <c r="AC1414" s="14">
        <f t="shared" si="453"/>
        <v>-2.0498717139608713E-3</v>
      </c>
      <c r="AD1414" s="13">
        <v>560.50372300000004</v>
      </c>
      <c r="AE1414" s="14">
        <f t="shared" si="454"/>
        <v>-5.8352136713497593E-3</v>
      </c>
      <c r="AF1414" s="13">
        <v>165.179474</v>
      </c>
      <c r="AG1414" s="14">
        <f t="shared" si="455"/>
        <v>1.6248713840563145E-3</v>
      </c>
      <c r="AH1414" s="13">
        <v>27.320650000000001</v>
      </c>
      <c r="AI1414" s="14">
        <f t="shared" si="456"/>
        <v>-6.0028793941622194E-3</v>
      </c>
      <c r="AJ1414" s="13">
        <v>148.04307600000001</v>
      </c>
      <c r="AK1414" s="14">
        <f t="shared" si="457"/>
        <v>1.0015081109120416E-3</v>
      </c>
      <c r="AL1414" s="13">
        <v>59.889999000000003</v>
      </c>
      <c r="AM1414" s="14">
        <f t="shared" si="458"/>
        <v>2.4636406764133367E-2</v>
      </c>
      <c r="AN1414" s="13">
        <v>265.64215100000001</v>
      </c>
      <c r="AO1414" s="14">
        <f t="shared" si="459"/>
        <v>5.2406809344724969E-3</v>
      </c>
    </row>
    <row r="1415" spans="1:41" x14ac:dyDescent="0.2">
      <c r="A1415" s="50">
        <v>45309</v>
      </c>
      <c r="B1415" s="49">
        <v>188.13443000000001</v>
      </c>
      <c r="C1415" s="14">
        <f t="shared" si="440"/>
        <v>3.2570637271696068E-2</v>
      </c>
      <c r="D1415" s="13">
        <v>153.5</v>
      </c>
      <c r="E1415" s="14">
        <f t="shared" si="441"/>
        <v>1.179878002378576E-2</v>
      </c>
      <c r="F1415" s="13">
        <v>362.38000499999998</v>
      </c>
      <c r="G1415" s="14">
        <f t="shared" si="442"/>
        <v>8.6002836778018565E-3</v>
      </c>
      <c r="H1415" s="13">
        <v>42.228091999999997</v>
      </c>
      <c r="I1415" s="14">
        <f t="shared" si="443"/>
        <v>4.4864011895864309E-3</v>
      </c>
      <c r="J1415" s="13">
        <v>50.338737000000002</v>
      </c>
      <c r="K1415" s="14">
        <f t="shared" si="444"/>
        <v>8.9463153334183865E-3</v>
      </c>
      <c r="L1415" s="13">
        <v>92.209998999999996</v>
      </c>
      <c r="M1415" s="14">
        <f t="shared" si="445"/>
        <v>2.0699613491238056E-2</v>
      </c>
      <c r="N1415" s="13">
        <v>143.479996</v>
      </c>
      <c r="O1415" s="14">
        <f t="shared" si="446"/>
        <v>1.4207923841041081E-2</v>
      </c>
      <c r="P1415" s="13">
        <v>353.31597900000003</v>
      </c>
      <c r="Q1415" s="14">
        <f t="shared" si="447"/>
        <v>6.1848751160904492E-3</v>
      </c>
      <c r="R1415" s="13">
        <v>46.414870999999998</v>
      </c>
      <c r="S1415" s="14">
        <f t="shared" si="448"/>
        <v>1.476326697617969E-2</v>
      </c>
      <c r="T1415" s="13">
        <v>158.71227999999999</v>
      </c>
      <c r="U1415" s="14">
        <f t="shared" si="449"/>
        <v>4.8620225740139134E-3</v>
      </c>
      <c r="V1415" s="13">
        <v>59.682617</v>
      </c>
      <c r="W1415" s="14">
        <f t="shared" si="450"/>
        <v>2.8338054298044923E-3</v>
      </c>
      <c r="X1415" s="13">
        <v>430.12423699999999</v>
      </c>
      <c r="Y1415" s="14">
        <f t="shared" si="451"/>
        <v>7.720682839446491E-3</v>
      </c>
      <c r="Z1415" s="13">
        <v>117.792824</v>
      </c>
      <c r="AA1415" s="14">
        <f t="shared" si="452"/>
        <v>3.4708320069687382E-3</v>
      </c>
      <c r="AB1415" s="13">
        <v>392.43511999999998</v>
      </c>
      <c r="AC1415" s="14">
        <f t="shared" si="453"/>
        <v>1.1297410235460381E-2</v>
      </c>
      <c r="AD1415" s="13">
        <v>571.04321300000004</v>
      </c>
      <c r="AE1415" s="14">
        <f t="shared" si="454"/>
        <v>1.8803603914687939E-2</v>
      </c>
      <c r="AF1415" s="13">
        <v>165.90394599999999</v>
      </c>
      <c r="AG1415" s="14">
        <f t="shared" si="455"/>
        <v>4.385968682767416E-3</v>
      </c>
      <c r="AH1415" s="13">
        <v>27.262419000000001</v>
      </c>
      <c r="AI1415" s="14">
        <f t="shared" si="456"/>
        <v>-2.1313914566454262E-3</v>
      </c>
      <c r="AJ1415" s="13">
        <v>147.18957499999999</v>
      </c>
      <c r="AK1415" s="14">
        <f t="shared" si="457"/>
        <v>-5.7652206578038268E-3</v>
      </c>
      <c r="AL1415" s="13">
        <v>62.09</v>
      </c>
      <c r="AM1415" s="14">
        <f t="shared" si="458"/>
        <v>3.6734029666622536E-2</v>
      </c>
      <c r="AN1415" s="13">
        <v>267.146545</v>
      </c>
      <c r="AO1415" s="14">
        <f t="shared" si="459"/>
        <v>5.6632352747361114E-3</v>
      </c>
    </row>
    <row r="1416" spans="1:41" x14ac:dyDescent="0.2">
      <c r="A1416" s="50">
        <v>45310</v>
      </c>
      <c r="B1416" s="49">
        <v>191.05673200000001</v>
      </c>
      <c r="C1416" s="14">
        <f t="shared" si="440"/>
        <v>1.5533052615621656E-2</v>
      </c>
      <c r="D1416" s="13">
        <v>155.33999600000001</v>
      </c>
      <c r="E1416" s="14">
        <f t="shared" si="441"/>
        <v>1.1986944625407281E-2</v>
      </c>
      <c r="F1416" s="13">
        <v>366.98998999999998</v>
      </c>
      <c r="G1416" s="14">
        <f t="shared" si="442"/>
        <v>1.2721411050259146E-2</v>
      </c>
      <c r="H1416" s="13">
        <v>43.032153999999998</v>
      </c>
      <c r="I1416" s="14">
        <f t="shared" si="443"/>
        <v>1.9040926594552365E-2</v>
      </c>
      <c r="J1416" s="13">
        <v>50.854523</v>
      </c>
      <c r="K1416" s="14">
        <f t="shared" si="444"/>
        <v>1.0246303954745573E-2</v>
      </c>
      <c r="L1416" s="13">
        <v>93.059997999999993</v>
      </c>
      <c r="M1416" s="14">
        <f t="shared" si="445"/>
        <v>9.21807839950195E-3</v>
      </c>
      <c r="N1416" s="13">
        <v>146.38000500000001</v>
      </c>
      <c r="O1416" s="14">
        <f t="shared" si="446"/>
        <v>2.0211939509672261E-2</v>
      </c>
      <c r="P1416" s="13">
        <v>357.76825000000002</v>
      </c>
      <c r="Q1416" s="14">
        <f t="shared" si="447"/>
        <v>1.2601385911277907E-2</v>
      </c>
      <c r="R1416" s="13">
        <v>47.815066999999999</v>
      </c>
      <c r="S1416" s="14">
        <f t="shared" si="448"/>
        <v>3.0166969547324562E-2</v>
      </c>
      <c r="T1416" s="13">
        <v>159.17498800000001</v>
      </c>
      <c r="U1416" s="14">
        <f t="shared" si="449"/>
        <v>2.9153887777304544E-3</v>
      </c>
      <c r="V1416" s="13">
        <v>59.355235999999998</v>
      </c>
      <c r="W1416" s="14">
        <f t="shared" si="450"/>
        <v>-5.485366032122907E-3</v>
      </c>
      <c r="X1416" s="13">
        <v>436.17584199999999</v>
      </c>
      <c r="Y1416" s="14">
        <f t="shared" si="451"/>
        <v>1.4069435013028597E-2</v>
      </c>
      <c r="Z1416" s="13">
        <v>118.14061</v>
      </c>
      <c r="AA1416" s="14">
        <f t="shared" si="452"/>
        <v>2.9525228124254177E-3</v>
      </c>
      <c r="AB1416" s="13">
        <v>397.21768200000002</v>
      </c>
      <c r="AC1416" s="14">
        <f t="shared" si="453"/>
        <v>1.2186885822043747E-2</v>
      </c>
      <c r="AD1416" s="13">
        <v>594.88207999999997</v>
      </c>
      <c r="AE1416" s="14">
        <f t="shared" si="454"/>
        <v>4.1746169917266762E-2</v>
      </c>
      <c r="AF1416" s="13">
        <v>164.52446</v>
      </c>
      <c r="AG1416" s="14">
        <f t="shared" si="455"/>
        <v>-8.3149679875605953E-3</v>
      </c>
      <c r="AH1416" s="13">
        <v>27.446822999999998</v>
      </c>
      <c r="AI1416" s="14">
        <f t="shared" si="456"/>
        <v>6.7640366029146914E-3</v>
      </c>
      <c r="AJ1416" s="13">
        <v>146.623245</v>
      </c>
      <c r="AK1416" s="14">
        <f t="shared" si="457"/>
        <v>-3.8476230398789557E-3</v>
      </c>
      <c r="AL1416" s="13">
        <v>65.819999999999993</v>
      </c>
      <c r="AM1416" s="14">
        <f t="shared" si="458"/>
        <v>6.0074086004187288E-2</v>
      </c>
      <c r="AN1416" s="13">
        <v>269.89630099999999</v>
      </c>
      <c r="AO1416" s="14">
        <f t="shared" si="459"/>
        <v>1.0293062184277835E-2</v>
      </c>
    </row>
    <row r="1417" spans="1:41" x14ac:dyDescent="0.2">
      <c r="A1417" s="50">
        <v>45313</v>
      </c>
      <c r="B1417" s="49">
        <v>193.38059999999999</v>
      </c>
      <c r="C1417" s="14">
        <f t="shared" si="440"/>
        <v>1.21632353682255E-2</v>
      </c>
      <c r="D1417" s="13">
        <v>154.779999</v>
      </c>
      <c r="E1417" s="14">
        <f t="shared" si="441"/>
        <v>-3.6049762741078295E-3</v>
      </c>
      <c r="F1417" s="13">
        <v>368.05999800000001</v>
      </c>
      <c r="G1417" s="14">
        <f t="shared" si="442"/>
        <v>2.9156326579915515E-3</v>
      </c>
      <c r="H1417" s="13">
        <v>43.300175000000003</v>
      </c>
      <c r="I1417" s="14">
        <f t="shared" si="443"/>
        <v>6.2283891250249912E-3</v>
      </c>
      <c r="J1417" s="13">
        <v>51.152092000000003</v>
      </c>
      <c r="K1417" s="14">
        <f t="shared" si="444"/>
        <v>5.8513772708084222E-3</v>
      </c>
      <c r="L1417" s="13">
        <v>95.080001999999993</v>
      </c>
      <c r="M1417" s="14">
        <f t="shared" si="445"/>
        <v>2.1706469411271634E-2</v>
      </c>
      <c r="N1417" s="13">
        <v>145.990005</v>
      </c>
      <c r="O1417" s="14">
        <f t="shared" si="446"/>
        <v>-2.6642983104148144E-3</v>
      </c>
      <c r="P1417" s="13">
        <v>352.12148999999999</v>
      </c>
      <c r="Q1417" s="14">
        <f t="shared" si="447"/>
        <v>-1.5783289881089346E-2</v>
      </c>
      <c r="R1417" s="13">
        <v>47.884579000000002</v>
      </c>
      <c r="S1417" s="14">
        <f t="shared" si="448"/>
        <v>1.4537677004615723E-3</v>
      </c>
      <c r="T1417" s="13">
        <v>159.95275899999999</v>
      </c>
      <c r="U1417" s="14">
        <f t="shared" si="449"/>
        <v>4.8862639147801978E-3</v>
      </c>
      <c r="V1417" s="13">
        <v>59.097298000000002</v>
      </c>
      <c r="W1417" s="14">
        <f t="shared" si="450"/>
        <v>-4.3456654775999581E-3</v>
      </c>
      <c r="X1417" s="13">
        <v>439.14175399999999</v>
      </c>
      <c r="Y1417" s="14">
        <f t="shared" si="451"/>
        <v>6.7998080462237098E-3</v>
      </c>
      <c r="Z1417" s="13">
        <v>118.67720799999999</v>
      </c>
      <c r="AA1417" s="14">
        <f t="shared" si="452"/>
        <v>4.5420283507930925E-3</v>
      </c>
      <c r="AB1417" s="13">
        <v>395.06552099999999</v>
      </c>
      <c r="AC1417" s="14">
        <f t="shared" si="453"/>
        <v>-5.4180896206932339E-3</v>
      </c>
      <c r="AD1417" s="13">
        <v>596.512024</v>
      </c>
      <c r="AE1417" s="14">
        <f t="shared" si="454"/>
        <v>2.7399446962665941E-3</v>
      </c>
      <c r="AF1417" s="13">
        <v>163.859543</v>
      </c>
      <c r="AG1417" s="14">
        <f t="shared" si="455"/>
        <v>-4.0414476971996072E-3</v>
      </c>
      <c r="AH1417" s="13">
        <v>27.475935</v>
      </c>
      <c r="AI1417" s="14">
        <f t="shared" si="456"/>
        <v>1.0606692075072477E-3</v>
      </c>
      <c r="AJ1417" s="13">
        <v>146.91137699999999</v>
      </c>
      <c r="AK1417" s="14">
        <f t="shared" si="457"/>
        <v>1.9651181502631232E-3</v>
      </c>
      <c r="AL1417" s="13">
        <v>63.740001999999997</v>
      </c>
      <c r="AM1417" s="14">
        <f t="shared" si="458"/>
        <v>-3.1601306593740497E-2</v>
      </c>
      <c r="AN1417" s="13">
        <v>270.195221</v>
      </c>
      <c r="AO1417" s="14">
        <f t="shared" si="459"/>
        <v>1.1075364830583911E-3</v>
      </c>
    </row>
    <row r="1418" spans="1:41" x14ac:dyDescent="0.2">
      <c r="A1418" s="50">
        <v>45314</v>
      </c>
      <c r="B1418" s="49">
        <v>194.66722100000001</v>
      </c>
      <c r="C1418" s="14">
        <f t="shared" si="440"/>
        <v>6.6533095874148351E-3</v>
      </c>
      <c r="D1418" s="13">
        <v>156.020004</v>
      </c>
      <c r="E1418" s="14">
        <f t="shared" si="441"/>
        <v>8.0114033338376522E-3</v>
      </c>
      <c r="F1418" s="13">
        <v>372.14001500000001</v>
      </c>
      <c r="G1418" s="14">
        <f t="shared" si="442"/>
        <v>1.1085195408820248E-2</v>
      </c>
      <c r="H1418" s="13">
        <v>43.627754000000003</v>
      </c>
      <c r="I1418" s="14">
        <f t="shared" si="443"/>
        <v>7.5653042972689821E-3</v>
      </c>
      <c r="J1418" s="13">
        <v>51.340549000000003</v>
      </c>
      <c r="K1418" s="14">
        <f t="shared" si="444"/>
        <v>3.6842481437513452E-3</v>
      </c>
      <c r="L1418" s="13">
        <v>93.769997000000004</v>
      </c>
      <c r="M1418" s="14">
        <f t="shared" si="445"/>
        <v>-1.3777923563779382E-2</v>
      </c>
      <c r="N1418" s="13">
        <v>147.03999300000001</v>
      </c>
      <c r="O1418" s="14">
        <f t="shared" si="446"/>
        <v>7.1921909996510713E-3</v>
      </c>
      <c r="P1418" s="13">
        <v>346.28717</v>
      </c>
      <c r="Q1418" s="14">
        <f t="shared" si="447"/>
        <v>-1.6569054050066589E-2</v>
      </c>
      <c r="R1418" s="13">
        <v>48.549914999999999</v>
      </c>
      <c r="S1418" s="14">
        <f t="shared" si="448"/>
        <v>1.3894577625920057E-2</v>
      </c>
      <c r="T1418" s="13">
        <v>157.333969</v>
      </c>
      <c r="U1418" s="14">
        <f t="shared" si="449"/>
        <v>-1.6372271515491588E-2</v>
      </c>
      <c r="V1418" s="13">
        <v>59.375076</v>
      </c>
      <c r="W1418" s="14">
        <f t="shared" si="450"/>
        <v>4.7003502596683067E-3</v>
      </c>
      <c r="X1418" s="13">
        <v>438.15313700000002</v>
      </c>
      <c r="Y1418" s="14">
        <f t="shared" si="451"/>
        <v>-2.2512480104543986E-3</v>
      </c>
      <c r="Z1418" s="13">
        <v>119.084625</v>
      </c>
      <c r="AA1418" s="14">
        <f t="shared" si="452"/>
        <v>3.4329843688267747E-3</v>
      </c>
      <c r="AB1418" s="13">
        <v>397.44680799999998</v>
      </c>
      <c r="AC1418" s="14">
        <f t="shared" si="453"/>
        <v>6.0275748538429763E-3</v>
      </c>
      <c r="AD1418" s="13">
        <v>598.70190400000001</v>
      </c>
      <c r="AE1418" s="14">
        <f t="shared" si="454"/>
        <v>3.6711414219539051E-3</v>
      </c>
      <c r="AF1418" s="13">
        <v>166.37037699999999</v>
      </c>
      <c r="AG1418" s="14">
        <f t="shared" si="455"/>
        <v>1.5323086797575103E-2</v>
      </c>
      <c r="AH1418" s="13">
        <v>27.592403000000001</v>
      </c>
      <c r="AI1418" s="14">
        <f t="shared" si="456"/>
        <v>4.238909431107718E-3</v>
      </c>
      <c r="AJ1418" s="13">
        <v>152.99211099999999</v>
      </c>
      <c r="AK1418" s="14">
        <f t="shared" si="457"/>
        <v>4.139049081270274E-2</v>
      </c>
      <c r="AL1418" s="13">
        <v>64.779999000000004</v>
      </c>
      <c r="AM1418" s="14">
        <f t="shared" si="458"/>
        <v>1.6316237329267791E-2</v>
      </c>
      <c r="AN1418" s="13">
        <v>270.254974</v>
      </c>
      <c r="AO1418" s="14">
        <f t="shared" si="459"/>
        <v>2.2114750874879796E-4</v>
      </c>
    </row>
    <row r="1419" spans="1:41" x14ac:dyDescent="0.2">
      <c r="A1419" s="50">
        <v>45315</v>
      </c>
      <c r="B1419" s="49">
        <v>193.98899800000001</v>
      </c>
      <c r="C1419" s="14">
        <f t="shared" si="440"/>
        <v>-3.4840123391909339E-3</v>
      </c>
      <c r="D1419" s="13">
        <v>156.86999499999999</v>
      </c>
      <c r="E1419" s="14">
        <f t="shared" si="441"/>
        <v>5.447961660095757E-3</v>
      </c>
      <c r="F1419" s="13">
        <v>376.58999599999999</v>
      </c>
      <c r="G1419" s="14">
        <f t="shared" si="442"/>
        <v>1.1957813781460658E-2</v>
      </c>
      <c r="H1419" s="13">
        <v>43.478855000000003</v>
      </c>
      <c r="I1419" s="14">
        <f t="shared" si="443"/>
        <v>-3.4129421377043778E-3</v>
      </c>
      <c r="J1419" s="13">
        <v>50.894199</v>
      </c>
      <c r="K1419" s="14">
        <f t="shared" si="444"/>
        <v>-8.6939078115428892E-3</v>
      </c>
      <c r="L1419" s="13">
        <v>93.5</v>
      </c>
      <c r="M1419" s="14">
        <f t="shared" si="445"/>
        <v>-2.8793538299889399E-3</v>
      </c>
      <c r="N1419" s="13">
        <v>148.699997</v>
      </c>
      <c r="O1419" s="14">
        <f t="shared" si="446"/>
        <v>1.1289472789896005E-2</v>
      </c>
      <c r="P1419" s="13">
        <v>342.82214399999998</v>
      </c>
      <c r="Q1419" s="14">
        <f t="shared" si="447"/>
        <v>-1.0006221137214055E-2</v>
      </c>
      <c r="R1419" s="13">
        <v>48.748524000000003</v>
      </c>
      <c r="S1419" s="14">
        <f t="shared" si="448"/>
        <v>4.0908207563288279E-3</v>
      </c>
      <c r="T1419" s="13">
        <v>156.497131</v>
      </c>
      <c r="U1419" s="14">
        <f t="shared" si="449"/>
        <v>-5.3188641036571171E-3</v>
      </c>
      <c r="V1419" s="13">
        <v>58.442534999999999</v>
      </c>
      <c r="W1419" s="14">
        <f t="shared" si="450"/>
        <v>-1.5705933580615561E-2</v>
      </c>
      <c r="X1419" s="13">
        <v>438.09320100000002</v>
      </c>
      <c r="Y1419" s="14">
        <f t="shared" si="451"/>
        <v>-1.3679235623043073E-4</v>
      </c>
      <c r="Z1419" s="13">
        <v>118.13067599999999</v>
      </c>
      <c r="AA1419" s="14">
        <f t="shared" si="452"/>
        <v>-8.0106814796621073E-3</v>
      </c>
      <c r="AB1419" s="13">
        <v>401.09347500000001</v>
      </c>
      <c r="AC1419" s="14">
        <f t="shared" si="453"/>
        <v>9.1752328276342165E-3</v>
      </c>
      <c r="AD1419" s="13">
        <v>613.59118699999999</v>
      </c>
      <c r="AE1419" s="14">
        <f t="shared" si="454"/>
        <v>2.4869276179886546E-2</v>
      </c>
      <c r="AF1419" s="13">
        <v>164.34584000000001</v>
      </c>
      <c r="AG1419" s="14">
        <f t="shared" si="455"/>
        <v>-1.2168855036013948E-2</v>
      </c>
      <c r="AH1419" s="13">
        <v>27.495348</v>
      </c>
      <c r="AI1419" s="14">
        <f t="shared" si="456"/>
        <v>-3.5174536991214866E-3</v>
      </c>
      <c r="AJ1419" s="13">
        <v>151.14404300000001</v>
      </c>
      <c r="AK1419" s="14">
        <f t="shared" si="457"/>
        <v>-1.207949866120861E-2</v>
      </c>
      <c r="AL1419" s="13">
        <v>63.02</v>
      </c>
      <c r="AM1419" s="14">
        <f t="shared" si="458"/>
        <v>-2.7168864266268411E-2</v>
      </c>
      <c r="AN1419" s="13">
        <v>270.64352400000001</v>
      </c>
      <c r="AO1419" s="14">
        <f t="shared" si="459"/>
        <v>1.4377163692831374E-3</v>
      </c>
    </row>
    <row r="1420" spans="1:41" x14ac:dyDescent="0.2">
      <c r="A1420" s="50">
        <v>45316</v>
      </c>
      <c r="B1420" s="49">
        <v>193.65988200000001</v>
      </c>
      <c r="C1420" s="14">
        <f t="shared" si="440"/>
        <v>-1.6965704415876637E-3</v>
      </c>
      <c r="D1420" s="13">
        <v>157.75</v>
      </c>
      <c r="E1420" s="14">
        <f t="shared" si="441"/>
        <v>5.6097726018287108E-3</v>
      </c>
      <c r="F1420" s="13">
        <v>380.85000600000001</v>
      </c>
      <c r="G1420" s="14">
        <f t="shared" si="442"/>
        <v>1.1312063637505698E-2</v>
      </c>
      <c r="H1420" s="13">
        <v>44.938076000000002</v>
      </c>
      <c r="I1420" s="14">
        <f t="shared" si="443"/>
        <v>3.3561624380402888E-2</v>
      </c>
      <c r="J1420" s="13">
        <v>51.905932999999997</v>
      </c>
      <c r="K1420" s="14">
        <f t="shared" si="444"/>
        <v>1.9879161473785878E-2</v>
      </c>
      <c r="L1420" s="13">
        <v>94.860000999999997</v>
      </c>
      <c r="M1420" s="14">
        <f t="shared" si="445"/>
        <v>1.4545465240641597E-2</v>
      </c>
      <c r="N1420" s="13">
        <v>151.86999499999999</v>
      </c>
      <c r="O1420" s="14">
        <f t="shared" si="446"/>
        <v>2.1318077094514054E-2</v>
      </c>
      <c r="P1420" s="13">
        <v>346.474762</v>
      </c>
      <c r="Q1420" s="14">
        <f t="shared" si="447"/>
        <v>1.065455678382321E-2</v>
      </c>
      <c r="R1420" s="13">
        <v>49.205325999999999</v>
      </c>
      <c r="S1420" s="14">
        <f t="shared" si="448"/>
        <v>9.3705811482620582E-3</v>
      </c>
      <c r="T1420" s="13">
        <v>157.08783</v>
      </c>
      <c r="U1420" s="14">
        <f t="shared" si="449"/>
        <v>3.7745037000072035E-3</v>
      </c>
      <c r="V1420" s="13">
        <v>58.690551999999997</v>
      </c>
      <c r="W1420" s="14">
        <f t="shared" si="450"/>
        <v>4.2437755309552294E-3</v>
      </c>
      <c r="X1420" s="13">
        <v>436.19580100000002</v>
      </c>
      <c r="Y1420" s="14">
        <f t="shared" si="451"/>
        <v>-4.3310418780043713E-3</v>
      </c>
      <c r="Z1420" s="13">
        <v>119.372795</v>
      </c>
      <c r="AA1420" s="14">
        <f t="shared" si="452"/>
        <v>1.0514787877790477E-2</v>
      </c>
      <c r="AB1420" s="13">
        <v>403.395081</v>
      </c>
      <c r="AC1420" s="14">
        <f t="shared" si="453"/>
        <v>5.7383282039180639E-3</v>
      </c>
      <c r="AD1420" s="13">
        <v>616.14105199999995</v>
      </c>
      <c r="AE1420" s="14">
        <f t="shared" si="454"/>
        <v>4.1556414988077606E-3</v>
      </c>
      <c r="AF1420" s="13">
        <v>165.298553</v>
      </c>
      <c r="AG1420" s="14">
        <f t="shared" si="455"/>
        <v>5.79700100714442E-3</v>
      </c>
      <c r="AH1420" s="13">
        <v>27.061883999999999</v>
      </c>
      <c r="AI1420" s="14">
        <f t="shared" si="456"/>
        <v>-1.5764994136462707E-2</v>
      </c>
      <c r="AJ1420" s="13">
        <v>154.62158199999999</v>
      </c>
      <c r="AK1420" s="14">
        <f t="shared" si="457"/>
        <v>2.3008111540326892E-2</v>
      </c>
      <c r="AL1420" s="13">
        <v>60.709999000000003</v>
      </c>
      <c r="AM1420" s="14">
        <f t="shared" si="458"/>
        <v>-3.6655046017137427E-2</v>
      </c>
      <c r="AN1420" s="13">
        <v>271.59997600000003</v>
      </c>
      <c r="AO1420" s="14">
        <f t="shared" si="459"/>
        <v>3.5339918201775511E-3</v>
      </c>
    </row>
    <row r="1421" spans="1:41" x14ac:dyDescent="0.2">
      <c r="A1421" s="50">
        <v>45317</v>
      </c>
      <c r="B1421" s="49">
        <v>191.91447400000001</v>
      </c>
      <c r="C1421" s="14">
        <f t="shared" si="440"/>
        <v>-9.0127494759084659E-3</v>
      </c>
      <c r="D1421" s="13">
        <v>159.11999499999999</v>
      </c>
      <c r="E1421" s="14">
        <f t="shared" si="441"/>
        <v>8.6845958795562783E-3</v>
      </c>
      <c r="F1421" s="13">
        <v>385.39999399999999</v>
      </c>
      <c r="G1421" s="14">
        <f t="shared" si="442"/>
        <v>1.1946929049017729E-2</v>
      </c>
      <c r="H1421" s="13">
        <v>45.920814999999997</v>
      </c>
      <c r="I1421" s="14">
        <f t="shared" si="443"/>
        <v>2.1868737771505664E-2</v>
      </c>
      <c r="J1421" s="13">
        <v>51.717472000000001</v>
      </c>
      <c r="K1421" s="14">
        <f t="shared" si="444"/>
        <v>-3.6308180800833645E-3</v>
      </c>
      <c r="L1421" s="13">
        <v>95.360000999999997</v>
      </c>
      <c r="M1421" s="14">
        <f t="shared" si="445"/>
        <v>5.2709255189655746E-3</v>
      </c>
      <c r="N1421" s="13">
        <v>152.19000199999999</v>
      </c>
      <c r="O1421" s="14">
        <f t="shared" si="446"/>
        <v>2.1071114146016257E-3</v>
      </c>
      <c r="P1421" s="13">
        <v>350.74929800000001</v>
      </c>
      <c r="Q1421" s="14">
        <f t="shared" si="447"/>
        <v>1.2337221837820378E-2</v>
      </c>
      <c r="R1421" s="13">
        <v>43.346367000000001</v>
      </c>
      <c r="S1421" s="14">
        <f t="shared" si="448"/>
        <v>-0.11907164277297944</v>
      </c>
      <c r="T1421" s="13">
        <v>157.02877799999999</v>
      </c>
      <c r="U1421" s="14">
        <f t="shared" si="449"/>
        <v>-3.7591709045825539E-4</v>
      </c>
      <c r="V1421" s="13">
        <v>58.898884000000002</v>
      </c>
      <c r="W1421" s="14">
        <f t="shared" si="450"/>
        <v>3.5496684372640086E-3</v>
      </c>
      <c r="X1421" s="13">
        <v>437.92343099999999</v>
      </c>
      <c r="Y1421" s="14">
        <f t="shared" si="451"/>
        <v>3.9606754490513207E-3</v>
      </c>
      <c r="Z1421" s="13">
        <v>120.058449</v>
      </c>
      <c r="AA1421" s="14">
        <f t="shared" si="452"/>
        <v>5.7438045243054514E-3</v>
      </c>
      <c r="AB1421" s="13">
        <v>402.45849600000003</v>
      </c>
      <c r="AC1421" s="14">
        <f t="shared" si="453"/>
        <v>-2.3217561247356189E-3</v>
      </c>
      <c r="AD1421" s="13">
        <v>610.28137200000003</v>
      </c>
      <c r="AE1421" s="14">
        <f t="shared" si="454"/>
        <v>-9.5102898613544928E-3</v>
      </c>
      <c r="AF1421" s="13">
        <v>166.58871500000001</v>
      </c>
      <c r="AG1421" s="14">
        <f t="shared" si="455"/>
        <v>7.8050411003900422E-3</v>
      </c>
      <c r="AH1421" s="13">
        <v>27.061883999999999</v>
      </c>
      <c r="AI1421" s="14">
        <f t="shared" si="456"/>
        <v>0</v>
      </c>
      <c r="AJ1421" s="13">
        <v>155.13826</v>
      </c>
      <c r="AK1421" s="14">
        <f t="shared" si="457"/>
        <v>3.3415645689101048E-3</v>
      </c>
      <c r="AL1421" s="13">
        <v>61.779998999999997</v>
      </c>
      <c r="AM1421" s="14">
        <f t="shared" si="458"/>
        <v>1.7624773803735172E-2</v>
      </c>
      <c r="AN1421" s="13">
        <v>266.94726600000001</v>
      </c>
      <c r="AO1421" s="14">
        <f t="shared" si="459"/>
        <v>-1.7130745254557822E-2</v>
      </c>
    </row>
    <row r="1422" spans="1:41" x14ac:dyDescent="0.2">
      <c r="A1422" s="50">
        <v>45320</v>
      </c>
      <c r="B1422" s="49">
        <v>191.22627299999999</v>
      </c>
      <c r="C1422" s="14">
        <f t="shared" si="440"/>
        <v>-3.5859775745732403E-3</v>
      </c>
      <c r="D1422" s="13">
        <v>161.259995</v>
      </c>
      <c r="E1422" s="14">
        <f t="shared" si="441"/>
        <v>1.3448969753927065E-2</v>
      </c>
      <c r="F1422" s="13">
        <v>383.17999300000002</v>
      </c>
      <c r="G1422" s="14">
        <f t="shared" si="442"/>
        <v>-5.7602517762362915E-3</v>
      </c>
      <c r="H1422" s="13">
        <v>45.771918999999997</v>
      </c>
      <c r="I1422" s="14">
        <f t="shared" si="443"/>
        <v>-3.2424511629420838E-3</v>
      </c>
      <c r="J1422" s="13">
        <v>51.866256999999997</v>
      </c>
      <c r="K1422" s="14">
        <f t="shared" si="444"/>
        <v>2.8768807570485055E-3</v>
      </c>
      <c r="L1422" s="13">
        <v>97.489998</v>
      </c>
      <c r="M1422" s="14">
        <f t="shared" si="445"/>
        <v>2.233637770200958E-2</v>
      </c>
      <c r="N1422" s="13">
        <v>153.509995</v>
      </c>
      <c r="O1422" s="14">
        <f t="shared" si="446"/>
        <v>8.673322706178821E-3</v>
      </c>
      <c r="P1422" s="13">
        <v>351.14419600000002</v>
      </c>
      <c r="Q1422" s="14">
        <f t="shared" si="447"/>
        <v>1.1258696802867174E-3</v>
      </c>
      <c r="R1422" s="13">
        <v>43.535046000000001</v>
      </c>
      <c r="S1422" s="14">
        <f t="shared" si="448"/>
        <v>4.3528215409609494E-3</v>
      </c>
      <c r="T1422" s="13">
        <v>156.89093</v>
      </c>
      <c r="U1422" s="14">
        <f t="shared" si="449"/>
        <v>-8.7785182917232696E-4</v>
      </c>
      <c r="V1422" s="13">
        <v>59.256027000000003</v>
      </c>
      <c r="W1422" s="14">
        <f t="shared" si="450"/>
        <v>6.0636632775588062E-3</v>
      </c>
      <c r="X1422" s="13">
        <v>439.97058099999998</v>
      </c>
      <c r="Y1422" s="14">
        <f t="shared" si="451"/>
        <v>4.6746756512328069E-3</v>
      </c>
      <c r="Z1422" s="13">
        <v>120.51554899999999</v>
      </c>
      <c r="AA1422" s="14">
        <f t="shared" si="452"/>
        <v>3.8073122200670273E-3</v>
      </c>
      <c r="AB1422" s="13">
        <v>408.22738600000002</v>
      </c>
      <c r="AC1422" s="14">
        <f t="shared" si="453"/>
        <v>1.4334124033500428E-2</v>
      </c>
      <c r="AD1422" s="13">
        <v>624.62072799999999</v>
      </c>
      <c r="AE1422" s="14">
        <f t="shared" si="454"/>
        <v>2.3496302947945802E-2</v>
      </c>
      <c r="AF1422" s="13">
        <v>166.87651099999999</v>
      </c>
      <c r="AG1422" s="14">
        <f t="shared" si="455"/>
        <v>1.7275840083164073E-3</v>
      </c>
      <c r="AH1422" s="13">
        <v>27.071735</v>
      </c>
      <c r="AI1422" s="14">
        <f t="shared" si="456"/>
        <v>3.6401752368764306E-4</v>
      </c>
      <c r="AJ1422" s="13">
        <v>155.15812700000001</v>
      </c>
      <c r="AK1422" s="14">
        <f t="shared" si="457"/>
        <v>1.2805996406051179E-4</v>
      </c>
      <c r="AL1422" s="13">
        <v>63.759998000000003</v>
      </c>
      <c r="AM1422" s="14">
        <f t="shared" si="458"/>
        <v>3.2049191195357762E-2</v>
      </c>
      <c r="AN1422" s="13">
        <v>272.64608800000002</v>
      </c>
      <c r="AO1422" s="14">
        <f t="shared" si="459"/>
        <v>2.134811899515765E-2</v>
      </c>
    </row>
    <row r="1423" spans="1:41" x14ac:dyDescent="0.2">
      <c r="A1423" s="50">
        <v>45321</v>
      </c>
      <c r="B1423" s="49">
        <v>187.545975</v>
      </c>
      <c r="C1423" s="14">
        <f t="shared" si="440"/>
        <v>-1.9245775919086161E-2</v>
      </c>
      <c r="D1423" s="13">
        <v>159</v>
      </c>
      <c r="E1423" s="14">
        <f t="shared" si="441"/>
        <v>-1.4014604180038637E-2</v>
      </c>
      <c r="F1423" s="13">
        <v>387.14999399999999</v>
      </c>
      <c r="G1423" s="14">
        <f t="shared" si="442"/>
        <v>1.0360668804542561E-2</v>
      </c>
      <c r="H1423" s="13">
        <v>46.307960999999999</v>
      </c>
      <c r="I1423" s="14">
        <f t="shared" si="443"/>
        <v>1.1711154168563498E-2</v>
      </c>
      <c r="J1423" s="13">
        <v>51.816662000000001</v>
      </c>
      <c r="K1423" s="14">
        <f t="shared" si="444"/>
        <v>-9.5620935206475188E-4</v>
      </c>
      <c r="L1423" s="13">
        <v>96.940002000000007</v>
      </c>
      <c r="M1423" s="14">
        <f t="shared" si="445"/>
        <v>-5.6415633529912634E-3</v>
      </c>
      <c r="N1423" s="13">
        <v>151.46000699999999</v>
      </c>
      <c r="O1423" s="14">
        <f t="shared" si="446"/>
        <v>-1.3354101145010233E-2</v>
      </c>
      <c r="P1423" s="13">
        <v>352.52624500000002</v>
      </c>
      <c r="Q1423" s="14">
        <f t="shared" si="447"/>
        <v>3.9358446351764886E-3</v>
      </c>
      <c r="R1423" s="13">
        <v>42.621440999999997</v>
      </c>
      <c r="S1423" s="14">
        <f t="shared" si="448"/>
        <v>-2.0985506711076019E-2</v>
      </c>
      <c r="T1423" s="13">
        <v>156.31007399999999</v>
      </c>
      <c r="U1423" s="14">
        <f t="shared" si="449"/>
        <v>-3.7022917768414487E-3</v>
      </c>
      <c r="V1423" s="13">
        <v>59.424683000000002</v>
      </c>
      <c r="W1423" s="14">
        <f t="shared" si="450"/>
        <v>2.8462252455772052E-3</v>
      </c>
      <c r="X1423" s="13">
        <v>444.57421900000003</v>
      </c>
      <c r="Y1423" s="14">
        <f t="shared" si="451"/>
        <v>1.0463513241127487E-2</v>
      </c>
      <c r="Z1423" s="13">
        <v>120.893158</v>
      </c>
      <c r="AA1423" s="14">
        <f t="shared" si="452"/>
        <v>3.1332803371288964E-3</v>
      </c>
      <c r="AB1423" s="13">
        <v>407.10150099999998</v>
      </c>
      <c r="AC1423" s="14">
        <f t="shared" si="453"/>
        <v>-2.7579849824187486E-3</v>
      </c>
      <c r="AD1423" s="13">
        <v>627.71057099999996</v>
      </c>
      <c r="AE1423" s="14">
        <f t="shared" si="454"/>
        <v>4.946750662427446E-3</v>
      </c>
      <c r="AF1423" s="13">
        <v>168.33538799999999</v>
      </c>
      <c r="AG1423" s="14">
        <f t="shared" si="455"/>
        <v>8.7422549240618874E-3</v>
      </c>
      <c r="AH1423" s="13">
        <v>26.618569999999998</v>
      </c>
      <c r="AI1423" s="14">
        <f t="shared" si="456"/>
        <v>-1.6739414743827896E-2</v>
      </c>
      <c r="AJ1423" s="13">
        <v>156.47959900000001</v>
      </c>
      <c r="AK1423" s="14">
        <f t="shared" si="457"/>
        <v>8.5169370470681294E-3</v>
      </c>
      <c r="AL1423" s="13">
        <v>63.68</v>
      </c>
      <c r="AM1423" s="14">
        <f t="shared" si="458"/>
        <v>-1.2546738160186255E-3</v>
      </c>
      <c r="AN1423" s="13">
        <v>276.12313799999998</v>
      </c>
      <c r="AO1423" s="14">
        <f t="shared" si="459"/>
        <v>1.2752979606294401E-2</v>
      </c>
    </row>
    <row r="1424" spans="1:41" x14ac:dyDescent="0.2">
      <c r="A1424" s="50">
        <v>45322</v>
      </c>
      <c r="B1424" s="49">
        <v>183.91554300000001</v>
      </c>
      <c r="C1424" s="14">
        <f t="shared" si="440"/>
        <v>-1.9357557526894276E-2</v>
      </c>
      <c r="D1424" s="13">
        <v>155.199997</v>
      </c>
      <c r="E1424" s="14">
        <f t="shared" si="441"/>
        <v>-2.3899389937106941E-2</v>
      </c>
      <c r="F1424" s="13">
        <v>383.73998999999998</v>
      </c>
      <c r="G1424" s="14">
        <f t="shared" si="442"/>
        <v>-8.8079660411928273E-3</v>
      </c>
      <c r="H1424" s="13">
        <v>46.198765000000002</v>
      </c>
      <c r="I1424" s="14">
        <f t="shared" si="443"/>
        <v>-2.3580394740333466E-3</v>
      </c>
      <c r="J1424" s="13">
        <v>49.773353999999998</v>
      </c>
      <c r="K1424" s="14">
        <f t="shared" si="444"/>
        <v>-3.9433416224302631E-2</v>
      </c>
      <c r="L1424" s="13">
        <v>96.050003000000004</v>
      </c>
      <c r="M1424" s="14">
        <f t="shared" si="445"/>
        <v>-9.1809261567789013E-3</v>
      </c>
      <c r="N1424" s="13">
        <v>140.10000600000001</v>
      </c>
      <c r="O1424" s="14">
        <f t="shared" si="446"/>
        <v>-7.5003304337626142E-2</v>
      </c>
      <c r="P1424" s="13">
        <v>348.43927000000002</v>
      </c>
      <c r="Q1424" s="14">
        <f t="shared" si="447"/>
        <v>-1.1593392145881176E-2</v>
      </c>
      <c r="R1424" s="13">
        <v>42.780334000000003</v>
      </c>
      <c r="S1424" s="14">
        <f t="shared" si="448"/>
        <v>3.7280062867890429E-3</v>
      </c>
      <c r="T1424" s="13">
        <v>156.43804900000001</v>
      </c>
      <c r="U1424" s="14">
        <f t="shared" si="449"/>
        <v>8.1872522176662521E-4</v>
      </c>
      <c r="V1424" s="13">
        <v>59.017937000000003</v>
      </c>
      <c r="W1424" s="14">
        <f t="shared" si="450"/>
        <v>-6.8447315066030301E-3</v>
      </c>
      <c r="X1424" s="13">
        <v>448.60864299999997</v>
      </c>
      <c r="Y1424" s="14">
        <f t="shared" si="451"/>
        <v>9.074804222959143E-3</v>
      </c>
      <c r="Z1424" s="13">
        <v>120.0187</v>
      </c>
      <c r="AA1424" s="14">
        <f t="shared" si="452"/>
        <v>-7.2333125750591032E-3</v>
      </c>
      <c r="AB1424" s="13">
        <v>396.13162199999999</v>
      </c>
      <c r="AC1424" s="14">
        <f t="shared" si="453"/>
        <v>-2.6946299566701915E-2</v>
      </c>
      <c r="AD1424" s="13">
        <v>615.24114999999995</v>
      </c>
      <c r="AE1424" s="14">
        <f t="shared" si="454"/>
        <v>-1.9864921153287418E-2</v>
      </c>
      <c r="AF1424" s="13">
        <v>167.253647</v>
      </c>
      <c r="AG1424" s="14">
        <f t="shared" si="455"/>
        <v>-6.4261057217510631E-3</v>
      </c>
      <c r="AH1424" s="13">
        <v>26.677679000000001</v>
      </c>
      <c r="AI1424" s="14">
        <f t="shared" si="456"/>
        <v>2.2205926163578749E-3</v>
      </c>
      <c r="AJ1424" s="13">
        <v>156.13183599999999</v>
      </c>
      <c r="AK1424" s="14">
        <f t="shared" si="457"/>
        <v>-2.2224175050449269E-3</v>
      </c>
      <c r="AL1424" s="13">
        <v>61.349997999999999</v>
      </c>
      <c r="AM1424" s="14">
        <f t="shared" si="458"/>
        <v>-3.6589227386934708E-2</v>
      </c>
      <c r="AN1424" s="13">
        <v>272.24755900000002</v>
      </c>
      <c r="AO1424" s="14">
        <f t="shared" si="459"/>
        <v>-1.4035690844567905E-2</v>
      </c>
    </row>
    <row r="1425" spans="1:41" x14ac:dyDescent="0.2">
      <c r="A1425" s="50">
        <v>45323</v>
      </c>
      <c r="B1425" s="49">
        <v>186.36909499999999</v>
      </c>
      <c r="C1425" s="14">
        <f t="shared" si="440"/>
        <v>1.3340645167765786E-2</v>
      </c>
      <c r="D1425" s="13">
        <v>159.279999</v>
      </c>
      <c r="E1425" s="14">
        <f t="shared" si="441"/>
        <v>2.6288673188569867E-2</v>
      </c>
      <c r="F1425" s="13">
        <v>386.44000199999999</v>
      </c>
      <c r="G1425" s="14">
        <f t="shared" si="442"/>
        <v>7.0360454223183932E-3</v>
      </c>
      <c r="H1425" s="13">
        <v>46.387371000000002</v>
      </c>
      <c r="I1425" s="14">
        <f t="shared" si="443"/>
        <v>4.0824900838798417E-3</v>
      </c>
      <c r="J1425" s="13">
        <v>49.773353999999998</v>
      </c>
      <c r="K1425" s="14">
        <f t="shared" si="444"/>
        <v>0</v>
      </c>
      <c r="L1425" s="13">
        <v>97.059997999999993</v>
      </c>
      <c r="M1425" s="14">
        <f t="shared" si="445"/>
        <v>1.0515304200458875E-2</v>
      </c>
      <c r="N1425" s="13">
        <v>141.16000399999999</v>
      </c>
      <c r="O1425" s="14">
        <f t="shared" si="446"/>
        <v>7.5660096688359157E-3</v>
      </c>
      <c r="P1425" s="13">
        <v>355.458191</v>
      </c>
      <c r="Q1425" s="14">
        <f t="shared" si="447"/>
        <v>2.014388619285068E-2</v>
      </c>
      <c r="R1425" s="13">
        <v>43.058388000000001</v>
      </c>
      <c r="S1425" s="14">
        <f t="shared" si="448"/>
        <v>6.4995752487579939E-3</v>
      </c>
      <c r="T1425" s="13">
        <v>155.90643299999999</v>
      </c>
      <c r="U1425" s="14">
        <f t="shared" si="449"/>
        <v>-3.3982525568316824E-3</v>
      </c>
      <c r="V1425" s="13">
        <v>60.496108999999997</v>
      </c>
      <c r="W1425" s="14">
        <f t="shared" si="450"/>
        <v>2.5046148258282885E-2</v>
      </c>
      <c r="X1425" s="13">
        <v>460.28247099999999</v>
      </c>
      <c r="Y1425" s="14">
        <f t="shared" si="451"/>
        <v>2.6022298460264048E-2</v>
      </c>
      <c r="Z1425" s="13">
        <v>125.58339700000001</v>
      </c>
      <c r="AA1425" s="14">
        <f t="shared" si="452"/>
        <v>4.6365249748580917E-2</v>
      </c>
      <c r="AB1425" s="13">
        <v>402.30905200000001</v>
      </c>
      <c r="AC1425" s="14">
        <f t="shared" si="453"/>
        <v>1.5594387463467863E-2</v>
      </c>
      <c r="AD1425" s="13">
        <v>630.24047900000005</v>
      </c>
      <c r="AE1425" s="14">
        <f t="shared" si="454"/>
        <v>2.4379593270053679E-2</v>
      </c>
      <c r="AF1425" s="13">
        <v>170.39962800000001</v>
      </c>
      <c r="AG1425" s="14">
        <f t="shared" si="455"/>
        <v>1.8809640665115035E-2</v>
      </c>
      <c r="AH1425" s="13">
        <v>26.88456</v>
      </c>
      <c r="AI1425" s="14">
        <f t="shared" si="456"/>
        <v>7.7548350439331504E-3</v>
      </c>
      <c r="AJ1425" s="13">
        <v>158.15875199999999</v>
      </c>
      <c r="AK1425" s="14">
        <f t="shared" si="457"/>
        <v>1.298208009287749E-2</v>
      </c>
      <c r="AL1425" s="13">
        <v>62.02</v>
      </c>
      <c r="AM1425" s="14">
        <f t="shared" si="458"/>
        <v>1.0920978351132149E-2</v>
      </c>
      <c r="AN1425" s="13">
        <v>276.02349900000002</v>
      </c>
      <c r="AO1425" s="14">
        <f t="shared" si="459"/>
        <v>1.3869509111007261E-2</v>
      </c>
    </row>
    <row r="1426" spans="1:41" x14ac:dyDescent="0.2">
      <c r="A1426" s="50">
        <v>45324</v>
      </c>
      <c r="B1426" s="49">
        <v>185.36174</v>
      </c>
      <c r="C1426" s="14">
        <f t="shared" si="440"/>
        <v>-5.4051611937053767E-3</v>
      </c>
      <c r="D1426" s="13">
        <v>171.80999800000001</v>
      </c>
      <c r="E1426" s="14">
        <f t="shared" si="441"/>
        <v>7.8666493462245635E-2</v>
      </c>
      <c r="F1426" s="13">
        <v>390.75</v>
      </c>
      <c r="G1426" s="14">
        <f t="shared" si="442"/>
        <v>1.1153084509092803E-2</v>
      </c>
      <c r="H1426" s="13">
        <v>44.759396000000002</v>
      </c>
      <c r="I1426" s="14">
        <f t="shared" si="443"/>
        <v>-3.5095220205516697E-2</v>
      </c>
      <c r="J1426" s="13">
        <v>49.773353999999998</v>
      </c>
      <c r="K1426" s="14">
        <f t="shared" si="444"/>
        <v>0</v>
      </c>
      <c r="L1426" s="13">
        <v>97.129997000000003</v>
      </c>
      <c r="M1426" s="14">
        <f t="shared" si="445"/>
        <v>7.2119309130846965E-4</v>
      </c>
      <c r="N1426" s="13">
        <v>142.38000500000001</v>
      </c>
      <c r="O1426" s="14">
        <f t="shared" si="446"/>
        <v>8.6426818180029841E-3</v>
      </c>
      <c r="P1426" s="13">
        <v>352.65460200000001</v>
      </c>
      <c r="Q1426" s="14">
        <f t="shared" si="447"/>
        <v>-7.8872538908520973E-3</v>
      </c>
      <c r="R1426" s="13">
        <v>42.303668999999999</v>
      </c>
      <c r="S1426" s="14">
        <f t="shared" si="448"/>
        <v>-1.7527804338611119E-2</v>
      </c>
      <c r="T1426" s="13">
        <v>154.18353300000001</v>
      </c>
      <c r="U1426" s="14">
        <f t="shared" si="449"/>
        <v>-1.1050858946917153E-2</v>
      </c>
      <c r="V1426" s="13">
        <v>60.059601000000001</v>
      </c>
      <c r="W1426" s="14">
        <f t="shared" si="450"/>
        <v>-7.2154723207074056E-3</v>
      </c>
      <c r="X1426" s="13">
        <v>459.94293199999998</v>
      </c>
      <c r="Y1426" s="14">
        <f t="shared" si="451"/>
        <v>-7.376752785356322E-4</v>
      </c>
      <c r="Z1426" s="13">
        <v>125.61322</v>
      </c>
      <c r="AA1426" s="14">
        <f t="shared" si="452"/>
        <v>2.3747565930221093E-4</v>
      </c>
      <c r="AB1426" s="13">
        <v>409.72195399999998</v>
      </c>
      <c r="AC1426" s="14">
        <f t="shared" si="453"/>
        <v>1.8425889159461306E-2</v>
      </c>
      <c r="AD1426" s="13">
        <v>661.56897000000004</v>
      </c>
      <c r="AE1426" s="14">
        <f t="shared" si="454"/>
        <v>4.9708789016073229E-2</v>
      </c>
      <c r="AF1426" s="13">
        <v>169.67515599999999</v>
      </c>
      <c r="AG1426" s="14">
        <f t="shared" si="455"/>
        <v>-4.2516055258056129E-3</v>
      </c>
      <c r="AH1426" s="13">
        <v>26.529907000000001</v>
      </c>
      <c r="AI1426" s="14">
        <f t="shared" si="456"/>
        <v>-1.3191698134542573E-2</v>
      </c>
      <c r="AJ1426" s="13">
        <v>157.07574500000001</v>
      </c>
      <c r="AK1426" s="14">
        <f t="shared" si="457"/>
        <v>-6.8475944979635717E-3</v>
      </c>
      <c r="AL1426" s="13">
        <v>62.419998</v>
      </c>
      <c r="AM1426" s="14">
        <f t="shared" si="458"/>
        <v>6.4495001612383529E-3</v>
      </c>
      <c r="AN1426" s="13">
        <v>276.15301499999998</v>
      </c>
      <c r="AO1426" s="14">
        <f t="shared" si="459"/>
        <v>4.6922091948409239E-4</v>
      </c>
    </row>
    <row r="1427" spans="1:41" x14ac:dyDescent="0.2">
      <c r="A1427" s="50">
        <v>45327</v>
      </c>
      <c r="B1427" s="49">
        <v>187.18691999999999</v>
      </c>
      <c r="C1427" s="14">
        <f t="shared" si="440"/>
        <v>9.8465843059090119E-3</v>
      </c>
      <c r="D1427" s="13">
        <v>170.30999800000001</v>
      </c>
      <c r="E1427" s="14">
        <f t="shared" si="441"/>
        <v>-8.7305745734308493E-3</v>
      </c>
      <c r="F1427" s="13">
        <v>390.76001000000002</v>
      </c>
      <c r="G1427" s="14">
        <f t="shared" si="442"/>
        <v>2.5617402431343805E-5</v>
      </c>
      <c r="H1427" s="13">
        <v>44.541007999999998</v>
      </c>
      <c r="I1427" s="14">
        <f t="shared" si="443"/>
        <v>-4.8791543120914049E-3</v>
      </c>
      <c r="J1427" s="13">
        <v>49.108784</v>
      </c>
      <c r="K1427" s="14">
        <f t="shared" si="444"/>
        <v>-1.3351923199710347E-2</v>
      </c>
      <c r="L1427" s="13">
        <v>96.650002000000001</v>
      </c>
      <c r="M1427" s="14">
        <f t="shared" si="445"/>
        <v>-4.9417792116270842E-3</v>
      </c>
      <c r="N1427" s="13">
        <v>143.679993</v>
      </c>
      <c r="O1427" s="14">
        <f t="shared" si="446"/>
        <v>9.130411254024029E-3</v>
      </c>
      <c r="P1427" s="13">
        <v>350.59136999999998</v>
      </c>
      <c r="Q1427" s="14">
        <f t="shared" si="447"/>
        <v>-5.8505744382715275E-3</v>
      </c>
      <c r="R1427" s="13">
        <v>42.472487999999998</v>
      </c>
      <c r="S1427" s="14">
        <f t="shared" si="448"/>
        <v>3.9906467687234048E-3</v>
      </c>
      <c r="T1427" s="13">
        <v>153.38609299999999</v>
      </c>
      <c r="U1427" s="14">
        <f t="shared" si="449"/>
        <v>-5.172017948246288E-3</v>
      </c>
      <c r="V1427" s="13">
        <v>59.563567999999997</v>
      </c>
      <c r="W1427" s="14">
        <f t="shared" si="450"/>
        <v>-8.2590125765238387E-3</v>
      </c>
      <c r="X1427" s="13">
        <v>456.12823500000002</v>
      </c>
      <c r="Y1427" s="14">
        <f t="shared" si="451"/>
        <v>-8.2938485072752144E-3</v>
      </c>
      <c r="Z1427" s="13">
        <v>125.384666</v>
      </c>
      <c r="AA1427" s="14">
        <f t="shared" si="452"/>
        <v>-1.8195059405371472E-3</v>
      </c>
      <c r="AB1427" s="13">
        <v>404.17224099999999</v>
      </c>
      <c r="AC1427" s="14">
        <f t="shared" si="453"/>
        <v>-1.3545071104488549E-2</v>
      </c>
      <c r="AD1427" s="13">
        <v>693.28747599999997</v>
      </c>
      <c r="AE1427" s="14">
        <f t="shared" si="454"/>
        <v>4.7944367765616169E-2</v>
      </c>
      <c r="AF1427" s="13">
        <v>169.62553399999999</v>
      </c>
      <c r="AG1427" s="14">
        <f t="shared" si="455"/>
        <v>-2.9245295050739362E-4</v>
      </c>
      <c r="AH1427" s="13">
        <v>26.175255</v>
      </c>
      <c r="AI1427" s="14">
        <f t="shared" si="456"/>
        <v>-1.3368007660185199E-2</v>
      </c>
      <c r="AJ1427" s="13">
        <v>157.19497699999999</v>
      </c>
      <c r="AK1427" s="14">
        <f t="shared" si="457"/>
        <v>7.5907327385249523E-4</v>
      </c>
      <c r="AL1427" s="13">
        <v>61.540000999999997</v>
      </c>
      <c r="AM1427" s="14">
        <f t="shared" si="458"/>
        <v>-1.4097997888433134E-2</v>
      </c>
      <c r="AN1427" s="13">
        <v>274.55896000000001</v>
      </c>
      <c r="AO1427" s="14">
        <f t="shared" si="459"/>
        <v>-5.7723613845026556E-3</v>
      </c>
    </row>
    <row r="1428" spans="1:41" x14ac:dyDescent="0.2">
      <c r="A1428" s="50">
        <v>45328</v>
      </c>
      <c r="B1428" s="49">
        <v>188.802673</v>
      </c>
      <c r="C1428" s="14">
        <f t="shared" si="440"/>
        <v>8.6317623047593717E-3</v>
      </c>
      <c r="D1428" s="13">
        <v>169.14999399999999</v>
      </c>
      <c r="E1428" s="14">
        <f t="shared" si="441"/>
        <v>-6.8111327204642969E-3</v>
      </c>
      <c r="F1428" s="13">
        <v>393.73998999999998</v>
      </c>
      <c r="G1428" s="14">
        <f t="shared" si="442"/>
        <v>7.6261130201116245E-3</v>
      </c>
      <c r="H1428" s="13">
        <v>44.094307000000001</v>
      </c>
      <c r="I1428" s="14">
        <f t="shared" si="443"/>
        <v>-1.0028982729802571E-2</v>
      </c>
      <c r="J1428" s="13">
        <v>49.574973999999997</v>
      </c>
      <c r="K1428" s="14">
        <f t="shared" si="444"/>
        <v>9.4930063835423351E-3</v>
      </c>
      <c r="L1428" s="13">
        <v>99.290001000000004</v>
      </c>
      <c r="M1428" s="14">
        <f t="shared" si="445"/>
        <v>2.7315043407862616E-2</v>
      </c>
      <c r="N1428" s="13">
        <v>144.10000600000001</v>
      </c>
      <c r="O1428" s="14">
        <f t="shared" si="446"/>
        <v>2.9232532047800408E-3</v>
      </c>
      <c r="P1428" s="13">
        <v>351.68713400000001</v>
      </c>
      <c r="Q1428" s="14">
        <f t="shared" si="447"/>
        <v>3.1254733965642156E-3</v>
      </c>
      <c r="R1428" s="13">
        <v>42.567104</v>
      </c>
      <c r="S1428" s="14">
        <f t="shared" si="448"/>
        <v>2.2277009060547304E-3</v>
      </c>
      <c r="T1428" s="13">
        <v>155.61106899999999</v>
      </c>
      <c r="U1428" s="14">
        <f t="shared" si="449"/>
        <v>1.450572184533061E-2</v>
      </c>
      <c r="V1428" s="13">
        <v>59.464362999999999</v>
      </c>
      <c r="W1428" s="14">
        <f t="shared" si="450"/>
        <v>-1.6655315208786714E-3</v>
      </c>
      <c r="X1428" s="13">
        <v>459.86303700000002</v>
      </c>
      <c r="Y1428" s="14">
        <f t="shared" si="451"/>
        <v>8.1880526426960643E-3</v>
      </c>
      <c r="Z1428" s="13">
        <v>126.080246</v>
      </c>
      <c r="AA1428" s="14">
        <f t="shared" si="452"/>
        <v>5.5475683126995357E-3</v>
      </c>
      <c r="AB1428" s="13">
        <v>404.012787</v>
      </c>
      <c r="AC1428" s="14">
        <f t="shared" si="453"/>
        <v>-3.9451991954086996E-4</v>
      </c>
      <c r="AD1428" s="13">
        <v>682.19799799999998</v>
      </c>
      <c r="AE1428" s="14">
        <f t="shared" si="454"/>
        <v>-1.5995497371425138E-2</v>
      </c>
      <c r="AF1428" s="13">
        <v>170.12174999999999</v>
      </c>
      <c r="AG1428" s="14">
        <f t="shared" si="455"/>
        <v>2.9253614612054779E-3</v>
      </c>
      <c r="AH1428" s="13">
        <v>27.091438</v>
      </c>
      <c r="AI1428" s="14">
        <f t="shared" si="456"/>
        <v>3.5001874862346183E-2</v>
      </c>
      <c r="AJ1428" s="13">
        <v>157.94016999999999</v>
      </c>
      <c r="AK1428" s="14">
        <f t="shared" si="457"/>
        <v>4.7405649609275624E-3</v>
      </c>
      <c r="AL1428" s="13">
        <v>63.709999000000003</v>
      </c>
      <c r="AM1428" s="14">
        <f t="shared" si="458"/>
        <v>3.5261585387364569E-2</v>
      </c>
      <c r="AN1428" s="13">
        <v>275.73458900000003</v>
      </c>
      <c r="AO1428" s="14">
        <f t="shared" si="459"/>
        <v>4.281881749552241E-3</v>
      </c>
    </row>
    <row r="1429" spans="1:41" x14ac:dyDescent="0.2">
      <c r="A1429" s="50">
        <v>45329</v>
      </c>
      <c r="B1429" s="49">
        <v>188.912384</v>
      </c>
      <c r="C1429" s="14">
        <f t="shared" si="440"/>
        <v>5.8108817135238411E-4</v>
      </c>
      <c r="D1429" s="13">
        <v>170.529999</v>
      </c>
      <c r="E1429" s="14">
        <f t="shared" si="441"/>
        <v>8.1584691040545998E-3</v>
      </c>
      <c r="F1429" s="13">
        <v>397.66000400000001</v>
      </c>
      <c r="G1429" s="14">
        <f t="shared" si="442"/>
        <v>9.9558442107952061E-3</v>
      </c>
      <c r="H1429" s="13">
        <v>42.545746000000001</v>
      </c>
      <c r="I1429" s="14">
        <f t="shared" si="443"/>
        <v>-3.5119295558948216E-2</v>
      </c>
      <c r="J1429" s="13">
        <v>49.366675999999998</v>
      </c>
      <c r="K1429" s="14">
        <f t="shared" si="444"/>
        <v>-4.2016764345654822E-3</v>
      </c>
      <c r="L1429" s="13">
        <v>99.139999000000003</v>
      </c>
      <c r="M1429" s="14">
        <f t="shared" si="445"/>
        <v>-1.5107462835054486E-3</v>
      </c>
      <c r="N1429" s="13">
        <v>145.53999300000001</v>
      </c>
      <c r="O1429" s="14">
        <f t="shared" si="446"/>
        <v>9.9929697435265918E-3</v>
      </c>
      <c r="P1429" s="13">
        <v>358.044647</v>
      </c>
      <c r="Q1429" s="14">
        <f t="shared" si="447"/>
        <v>1.8077183909718908E-2</v>
      </c>
      <c r="R1429" s="13">
        <v>42.606940999999999</v>
      </c>
      <c r="S1429" s="14">
        <f t="shared" si="448"/>
        <v>9.3586352503560732E-4</v>
      </c>
      <c r="T1429" s="13">
        <v>155.53230300000001</v>
      </c>
      <c r="U1429" s="14">
        <f t="shared" si="449"/>
        <v>-5.0617221837845339E-4</v>
      </c>
      <c r="V1429" s="13">
        <v>59.513966000000003</v>
      </c>
      <c r="W1429" s="14">
        <f t="shared" si="450"/>
        <v>8.3416348040254995E-4</v>
      </c>
      <c r="X1429" s="13">
        <v>461.27108800000002</v>
      </c>
      <c r="Y1429" s="14">
        <f t="shared" si="451"/>
        <v>3.0618920998428667E-3</v>
      </c>
      <c r="Z1429" s="13">
        <v>126.666534</v>
      </c>
      <c r="AA1429" s="14">
        <f t="shared" si="452"/>
        <v>4.6501178305125013E-3</v>
      </c>
      <c r="AB1429" s="13">
        <v>412.54159499999997</v>
      </c>
      <c r="AC1429" s="14">
        <f t="shared" si="453"/>
        <v>2.1110242731005258E-2</v>
      </c>
      <c r="AD1429" s="13">
        <v>700.95709199999999</v>
      </c>
      <c r="AE1429" s="14">
        <f t="shared" si="454"/>
        <v>2.7498019717143718E-2</v>
      </c>
      <c r="AF1429" s="13">
        <v>170.17137099999999</v>
      </c>
      <c r="AG1429" s="14">
        <f t="shared" si="455"/>
        <v>2.9167934141294261E-4</v>
      </c>
      <c r="AH1429" s="13">
        <v>27.150547</v>
      </c>
      <c r="AI1429" s="14">
        <f t="shared" si="456"/>
        <v>2.1818332419267783E-3</v>
      </c>
      <c r="AJ1429" s="13">
        <v>158.09913599999999</v>
      </c>
      <c r="AK1429" s="14">
        <f t="shared" si="457"/>
        <v>1.0064950544246276E-3</v>
      </c>
      <c r="AL1429" s="13">
        <v>63.240001999999997</v>
      </c>
      <c r="AM1429" s="14">
        <f t="shared" si="458"/>
        <v>-7.3771308644975386E-3</v>
      </c>
      <c r="AN1429" s="13">
        <v>278.35485799999998</v>
      </c>
      <c r="AO1429" s="14">
        <f t="shared" si="459"/>
        <v>9.5028665409835344E-3</v>
      </c>
    </row>
    <row r="1430" spans="1:41" x14ac:dyDescent="0.2">
      <c r="A1430" s="50">
        <v>45330</v>
      </c>
      <c r="B1430" s="49">
        <v>187.825256</v>
      </c>
      <c r="C1430" s="14">
        <f t="shared" si="440"/>
        <v>-5.7546677299885607E-3</v>
      </c>
      <c r="D1430" s="13">
        <v>169.83999600000001</v>
      </c>
      <c r="E1430" s="14">
        <f t="shared" si="441"/>
        <v>-4.0462264941431014E-3</v>
      </c>
      <c r="F1430" s="13">
        <v>397.48998999999998</v>
      </c>
      <c r="G1430" s="14">
        <f t="shared" si="442"/>
        <v>-4.2753608180323699E-4</v>
      </c>
      <c r="H1430" s="13">
        <v>40.947552000000002</v>
      </c>
      <c r="I1430" s="14">
        <f t="shared" si="443"/>
        <v>-3.7564131558534664E-2</v>
      </c>
      <c r="J1430" s="13">
        <v>49.545219000000003</v>
      </c>
      <c r="K1430" s="14">
        <f t="shared" si="444"/>
        <v>3.6166704843567654E-3</v>
      </c>
      <c r="L1430" s="13">
        <v>110.540001</v>
      </c>
      <c r="M1430" s="14">
        <f t="shared" si="445"/>
        <v>0.11498892591273879</v>
      </c>
      <c r="N1430" s="13">
        <v>145.91000399999999</v>
      </c>
      <c r="O1430" s="14">
        <f t="shared" si="446"/>
        <v>2.5423321272248778E-3</v>
      </c>
      <c r="P1430" s="13">
        <v>359.06143200000002</v>
      </c>
      <c r="Q1430" s="14">
        <f t="shared" si="447"/>
        <v>2.8398274028658133E-3</v>
      </c>
      <c r="R1430" s="13">
        <v>42.328074999999998</v>
      </c>
      <c r="S1430" s="14">
        <f t="shared" si="448"/>
        <v>-6.5450838162730562E-3</v>
      </c>
      <c r="T1430" s="13">
        <v>153.97679099999999</v>
      </c>
      <c r="U1430" s="14">
        <f t="shared" si="449"/>
        <v>-1.0001214988760387E-2</v>
      </c>
      <c r="V1430" s="13">
        <v>59.355235999999998</v>
      </c>
      <c r="W1430" s="14">
        <f t="shared" si="450"/>
        <v>-2.667105062364783E-3</v>
      </c>
      <c r="X1430" s="13">
        <v>457.62616000000003</v>
      </c>
      <c r="Y1430" s="14">
        <f t="shared" si="451"/>
        <v>-7.9019216569671258E-3</v>
      </c>
      <c r="Z1430" s="13">
        <v>125.81195099999999</v>
      </c>
      <c r="AA1430" s="14">
        <f t="shared" si="452"/>
        <v>-6.7467149610330734E-3</v>
      </c>
      <c r="AB1430" s="13">
        <v>412.60137900000001</v>
      </c>
      <c r="AC1430" s="14">
        <f t="shared" si="453"/>
        <v>1.4491629625856817E-4</v>
      </c>
      <c r="AD1430" s="13">
        <v>696.37731900000006</v>
      </c>
      <c r="AE1430" s="14">
        <f t="shared" si="454"/>
        <v>-6.5335996343695024E-3</v>
      </c>
      <c r="AF1430" s="13">
        <v>172.533356</v>
      </c>
      <c r="AG1430" s="14">
        <f t="shared" si="455"/>
        <v>1.3880037435909376E-2</v>
      </c>
      <c r="AH1430" s="13">
        <v>27.160398000000001</v>
      </c>
      <c r="AI1430" s="14">
        <f t="shared" si="456"/>
        <v>3.6282878573312694E-4</v>
      </c>
      <c r="AJ1430" s="13">
        <v>157.62222299999999</v>
      </c>
      <c r="AK1430" s="14">
        <f t="shared" si="457"/>
        <v>-3.0165439993296017E-3</v>
      </c>
      <c r="AL1430" s="13">
        <v>56.130001</v>
      </c>
      <c r="AM1430" s="14">
        <f t="shared" si="458"/>
        <v>-0.11242885476189579</v>
      </c>
      <c r="AN1430" s="13">
        <v>275.27056900000002</v>
      </c>
      <c r="AO1430" s="14">
        <f t="shared" si="459"/>
        <v>-1.1080420949577841E-2</v>
      </c>
    </row>
    <row r="1431" spans="1:41" x14ac:dyDescent="0.2">
      <c r="A1431" s="50">
        <v>45331</v>
      </c>
      <c r="B1431" s="49">
        <v>188.59420800000001</v>
      </c>
      <c r="C1431" s="14">
        <f t="shared" si="440"/>
        <v>4.0939755194584482E-3</v>
      </c>
      <c r="D1431" s="13">
        <v>174.449997</v>
      </c>
      <c r="E1431" s="14">
        <f t="shared" si="441"/>
        <v>2.7143200121130473E-2</v>
      </c>
      <c r="F1431" s="13">
        <v>398.35998499999999</v>
      </c>
      <c r="G1431" s="14">
        <f t="shared" si="442"/>
        <v>2.188721783912051E-3</v>
      </c>
      <c r="H1431" s="13">
        <v>41.761538999999999</v>
      </c>
      <c r="I1431" s="14">
        <f t="shared" si="443"/>
        <v>1.9878770774868215E-2</v>
      </c>
      <c r="J1431" s="13">
        <v>49.723762999999998</v>
      </c>
      <c r="K1431" s="14">
        <f t="shared" si="444"/>
        <v>3.6036574992230896E-3</v>
      </c>
      <c r="L1431" s="13">
        <v>108.389999</v>
      </c>
      <c r="M1431" s="14">
        <f t="shared" si="445"/>
        <v>-1.9449990777546722E-2</v>
      </c>
      <c r="N1431" s="13">
        <v>149</v>
      </c>
      <c r="O1431" s="14">
        <f t="shared" si="446"/>
        <v>2.1177410152082521E-2</v>
      </c>
      <c r="P1431" s="13">
        <v>358.49874899999998</v>
      </c>
      <c r="Q1431" s="14">
        <f t="shared" si="447"/>
        <v>-1.5670939562232311E-3</v>
      </c>
      <c r="R1431" s="13">
        <v>43.134799999999998</v>
      </c>
      <c r="S1431" s="14">
        <f t="shared" si="448"/>
        <v>1.9058863413939697E-2</v>
      </c>
      <c r="T1431" s="13">
        <v>154.33120700000001</v>
      </c>
      <c r="U1431" s="14">
        <f t="shared" si="449"/>
        <v>2.3017494889863155E-3</v>
      </c>
      <c r="V1431" s="13">
        <v>59.087378999999999</v>
      </c>
      <c r="W1431" s="14">
        <f t="shared" si="450"/>
        <v>-4.5127779459928075E-3</v>
      </c>
      <c r="X1431" s="13">
        <v>457.24667399999998</v>
      </c>
      <c r="Y1431" s="14">
        <f t="shared" si="451"/>
        <v>-8.2924892230817893E-4</v>
      </c>
      <c r="Z1431" s="13">
        <v>124.65926399999999</v>
      </c>
      <c r="AA1431" s="14">
        <f t="shared" si="452"/>
        <v>-9.1619833476710433E-3</v>
      </c>
      <c r="AB1431" s="13">
        <v>419.01791400000002</v>
      </c>
      <c r="AC1431" s="14">
        <f t="shared" si="453"/>
        <v>1.5551414334948221E-2</v>
      </c>
      <c r="AD1431" s="13">
        <v>721.29620399999999</v>
      </c>
      <c r="AE1431" s="14">
        <f t="shared" si="454"/>
        <v>3.5783596507398485E-2</v>
      </c>
      <c r="AF1431" s="13">
        <v>166.40014600000001</v>
      </c>
      <c r="AG1431" s="14">
        <f t="shared" si="455"/>
        <v>-3.554796673635674E-2</v>
      </c>
      <c r="AH1431" s="13">
        <v>27.150547</v>
      </c>
      <c r="AI1431" s="14">
        <f t="shared" si="456"/>
        <v>-3.6269718875259205E-4</v>
      </c>
      <c r="AJ1431" s="13">
        <v>156.41004899999999</v>
      </c>
      <c r="AK1431" s="14">
        <f t="shared" si="457"/>
        <v>-7.6903749796752852E-3</v>
      </c>
      <c r="AL1431" s="13">
        <v>58.91</v>
      </c>
      <c r="AM1431" s="14">
        <f t="shared" si="458"/>
        <v>4.9527863005026429E-2</v>
      </c>
      <c r="AN1431" s="13">
        <v>275.91934199999997</v>
      </c>
      <c r="AO1431" s="14">
        <f t="shared" si="459"/>
        <v>2.3568556651618611E-3</v>
      </c>
    </row>
    <row r="1432" spans="1:41" x14ac:dyDescent="0.2">
      <c r="A1432" s="50">
        <v>45334</v>
      </c>
      <c r="B1432" s="49">
        <v>186.8965</v>
      </c>
      <c r="C1432" s="14">
        <f t="shared" si="440"/>
        <v>-9.0019095390246884E-3</v>
      </c>
      <c r="D1432" s="13">
        <v>172.33999600000001</v>
      </c>
      <c r="E1432" s="14">
        <f t="shared" si="441"/>
        <v>-1.2095162145517202E-2</v>
      </c>
      <c r="F1432" s="13">
        <v>397.709991</v>
      </c>
      <c r="G1432" s="14">
        <f t="shared" si="442"/>
        <v>-1.6316749283942222E-3</v>
      </c>
      <c r="H1432" s="13">
        <v>42.297581000000001</v>
      </c>
      <c r="I1432" s="14">
        <f t="shared" si="443"/>
        <v>1.2835781746453501E-2</v>
      </c>
      <c r="J1432" s="13">
        <v>49.584896000000001</v>
      </c>
      <c r="K1432" s="14">
        <f t="shared" si="444"/>
        <v>-2.792769324397204E-3</v>
      </c>
      <c r="L1432" s="13">
        <v>109.290001</v>
      </c>
      <c r="M1432" s="14">
        <f t="shared" si="445"/>
        <v>8.3033675459300849E-3</v>
      </c>
      <c r="N1432" s="13">
        <v>147.529999</v>
      </c>
      <c r="O1432" s="14">
        <f t="shared" si="446"/>
        <v>-9.8657785234899098E-3</v>
      </c>
      <c r="P1432" s="13">
        <v>360.76928700000002</v>
      </c>
      <c r="Q1432" s="14">
        <f t="shared" si="447"/>
        <v>6.3334614314094484E-3</v>
      </c>
      <c r="R1432" s="13">
        <v>43.851883000000001</v>
      </c>
      <c r="S1432" s="14">
        <f t="shared" si="448"/>
        <v>1.6624233797305266E-2</v>
      </c>
      <c r="T1432" s="13">
        <v>155.40434300000001</v>
      </c>
      <c r="U1432" s="14">
        <f t="shared" si="449"/>
        <v>6.9534608123682506E-3</v>
      </c>
      <c r="V1432" s="13">
        <v>59.226269000000002</v>
      </c>
      <c r="W1432" s="14">
        <f t="shared" si="450"/>
        <v>2.3505865778883361E-3</v>
      </c>
      <c r="X1432" s="13">
        <v>458.07549999999998</v>
      </c>
      <c r="Y1432" s="14">
        <f t="shared" si="451"/>
        <v>1.8126452244024982E-3</v>
      </c>
      <c r="Z1432" s="13">
        <v>124.54995700000001</v>
      </c>
      <c r="AA1432" s="14">
        <f t="shared" si="452"/>
        <v>-8.7684618449201945E-4</v>
      </c>
      <c r="AB1432" s="13">
        <v>413.74722300000002</v>
      </c>
      <c r="AC1432" s="14">
        <f t="shared" si="453"/>
        <v>-1.2578677006157779E-2</v>
      </c>
      <c r="AD1432" s="13">
        <v>722.44610599999999</v>
      </c>
      <c r="AE1432" s="14">
        <f t="shared" si="454"/>
        <v>1.5942160704895958E-3</v>
      </c>
      <c r="AF1432" s="13">
        <v>169.31788599999999</v>
      </c>
      <c r="AG1432" s="14">
        <f t="shared" si="455"/>
        <v>1.7534479807487457E-2</v>
      </c>
      <c r="AH1432" s="13">
        <v>27.249061999999999</v>
      </c>
      <c r="AI1432" s="14">
        <f t="shared" si="456"/>
        <v>3.6284720156833927E-3</v>
      </c>
      <c r="AJ1432" s="13">
        <v>156.102036</v>
      </c>
      <c r="AK1432" s="14">
        <f t="shared" si="457"/>
        <v>-1.9692660539988305E-3</v>
      </c>
      <c r="AL1432" s="13">
        <v>60.09</v>
      </c>
      <c r="AM1432" s="14">
        <f t="shared" si="458"/>
        <v>2.0030555084026513E-2</v>
      </c>
      <c r="AN1432" s="13">
        <v>274.56189000000001</v>
      </c>
      <c r="AO1432" s="14">
        <f t="shared" si="459"/>
        <v>-4.9197420889760535E-3</v>
      </c>
    </row>
    <row r="1433" spans="1:41" x14ac:dyDescent="0.2">
      <c r="A1433" s="50">
        <v>45335</v>
      </c>
      <c r="B1433" s="49">
        <v>184.78935200000001</v>
      </c>
      <c r="C1433" s="14">
        <f t="shared" si="440"/>
        <v>-1.1274411238305637E-2</v>
      </c>
      <c r="D1433" s="13">
        <v>168.63999899999999</v>
      </c>
      <c r="E1433" s="14">
        <f t="shared" si="441"/>
        <v>-2.1469171903659712E-2</v>
      </c>
      <c r="F1433" s="13">
        <v>394.79998799999998</v>
      </c>
      <c r="G1433" s="14">
        <f t="shared" si="442"/>
        <v>-7.3168968993791994E-3</v>
      </c>
      <c r="H1433" s="13">
        <v>41.543151999999999</v>
      </c>
      <c r="I1433" s="14">
        <f t="shared" si="443"/>
        <v>-1.7836220941334746E-2</v>
      </c>
      <c r="J1433" s="13">
        <v>49.237732000000001</v>
      </c>
      <c r="K1433" s="14">
        <f t="shared" si="444"/>
        <v>-7.0014062346727135E-3</v>
      </c>
      <c r="L1433" s="13">
        <v>110.459999</v>
      </c>
      <c r="M1433" s="14">
        <f t="shared" si="445"/>
        <v>1.0705444132990571E-2</v>
      </c>
      <c r="N1433" s="13">
        <v>145.13999899999999</v>
      </c>
      <c r="O1433" s="14">
        <f t="shared" si="446"/>
        <v>-1.6200095005762249E-2</v>
      </c>
      <c r="P1433" s="13">
        <v>353.00997899999999</v>
      </c>
      <c r="Q1433" s="14">
        <f t="shared" si="447"/>
        <v>-2.1507673406799821E-2</v>
      </c>
      <c r="R1433" s="13">
        <v>42.985405</v>
      </c>
      <c r="S1433" s="14">
        <f t="shared" si="448"/>
        <v>-1.9759197113610849E-2</v>
      </c>
      <c r="T1433" s="13">
        <v>154.045715</v>
      </c>
      <c r="U1433" s="14">
        <f t="shared" si="449"/>
        <v>-8.7425355931012305E-3</v>
      </c>
      <c r="V1433" s="13">
        <v>58.879044</v>
      </c>
      <c r="W1433" s="14">
        <f t="shared" si="450"/>
        <v>-5.862685694417169E-3</v>
      </c>
      <c r="X1433" s="13">
        <v>459.82308999999998</v>
      </c>
      <c r="Y1433" s="14">
        <f t="shared" si="451"/>
        <v>3.8150697865309002E-3</v>
      </c>
      <c r="Z1433" s="13">
        <v>124.63938899999999</v>
      </c>
      <c r="AA1433" s="14">
        <f t="shared" si="452"/>
        <v>7.1804119530916033E-4</v>
      </c>
      <c r="AB1433" s="13">
        <v>404.83978300000001</v>
      </c>
      <c r="AC1433" s="14">
        <f t="shared" si="453"/>
        <v>-2.1528700387192679E-2</v>
      </c>
      <c r="AD1433" s="13">
        <v>721.246216</v>
      </c>
      <c r="AE1433" s="14">
        <f t="shared" si="454"/>
        <v>-1.6608712954984117E-3</v>
      </c>
      <c r="AF1433" s="13">
        <v>167.600998</v>
      </c>
      <c r="AG1433" s="14">
        <f t="shared" si="455"/>
        <v>-1.0140027380214134E-2</v>
      </c>
      <c r="AH1433" s="13">
        <v>26.569313000000001</v>
      </c>
      <c r="AI1433" s="14">
        <f t="shared" si="456"/>
        <v>-2.4945776115155693E-2</v>
      </c>
      <c r="AJ1433" s="13">
        <v>155.267426</v>
      </c>
      <c r="AK1433" s="14">
        <f t="shared" si="457"/>
        <v>-5.346567036447869E-3</v>
      </c>
      <c r="AL1433" s="13">
        <v>58.259998000000003</v>
      </c>
      <c r="AM1433" s="14">
        <f t="shared" si="458"/>
        <v>-3.0454351805624946E-2</v>
      </c>
      <c r="AN1433" s="13">
        <v>275.30050699999998</v>
      </c>
      <c r="AO1433" s="14">
        <f t="shared" si="459"/>
        <v>2.6901657764666354E-3</v>
      </c>
    </row>
    <row r="1434" spans="1:41" x14ac:dyDescent="0.2">
      <c r="A1434" s="50">
        <v>45336</v>
      </c>
      <c r="B1434" s="49">
        <v>183.90055799999999</v>
      </c>
      <c r="C1434" s="14">
        <f t="shared" si="440"/>
        <v>-4.8097684762703485E-3</v>
      </c>
      <c r="D1434" s="13">
        <v>170.979996</v>
      </c>
      <c r="E1434" s="14">
        <f t="shared" si="441"/>
        <v>1.3875693867858807E-2</v>
      </c>
      <c r="F1434" s="13">
        <v>398.67999300000002</v>
      </c>
      <c r="G1434" s="14">
        <f t="shared" si="442"/>
        <v>9.8277738549477078E-3</v>
      </c>
      <c r="H1434" s="13">
        <v>41.711905999999999</v>
      </c>
      <c r="I1434" s="14">
        <f t="shared" si="443"/>
        <v>4.0621376057359271E-3</v>
      </c>
      <c r="J1434" s="13">
        <v>49.872543</v>
      </c>
      <c r="K1434" s="14">
        <f t="shared" si="444"/>
        <v>1.2892774996216216E-2</v>
      </c>
      <c r="L1434" s="13">
        <v>111.55999799999999</v>
      </c>
      <c r="M1434" s="14">
        <f t="shared" si="445"/>
        <v>9.9583470030630838E-3</v>
      </c>
      <c r="N1434" s="13">
        <v>145.94000199999999</v>
      </c>
      <c r="O1434" s="14">
        <f t="shared" si="446"/>
        <v>5.5119402336498702E-3</v>
      </c>
      <c r="P1434" s="13">
        <v>353.64178500000003</v>
      </c>
      <c r="Q1434" s="14">
        <f t="shared" si="447"/>
        <v>1.7897681017113864E-3</v>
      </c>
      <c r="R1434" s="13">
        <v>44.011237999999999</v>
      </c>
      <c r="S1434" s="14">
        <f t="shared" si="448"/>
        <v>2.3864681512248076E-2</v>
      </c>
      <c r="T1434" s="13">
        <v>153.327011</v>
      </c>
      <c r="U1434" s="14">
        <f t="shared" si="449"/>
        <v>-4.6655241270424641E-3</v>
      </c>
      <c r="V1434" s="13">
        <v>58.819522999999997</v>
      </c>
      <c r="W1434" s="14">
        <f t="shared" si="450"/>
        <v>-1.0109029623511789E-3</v>
      </c>
      <c r="X1434" s="13">
        <v>464.54656999999997</v>
      </c>
      <c r="Y1434" s="14">
        <f t="shared" si="451"/>
        <v>1.027238540804909E-2</v>
      </c>
      <c r="Z1434" s="13">
        <v>125.026932</v>
      </c>
      <c r="AA1434" s="14">
        <f t="shared" si="452"/>
        <v>3.1093140227125282E-3</v>
      </c>
      <c r="AB1434" s="13">
        <v>408.75271600000002</v>
      </c>
      <c r="AC1434" s="14">
        <f t="shared" si="453"/>
        <v>9.6653865660234484E-3</v>
      </c>
      <c r="AD1434" s="13">
        <v>738.96533199999999</v>
      </c>
      <c r="AE1434" s="14">
        <f t="shared" si="454"/>
        <v>2.4567360780441083E-2</v>
      </c>
      <c r="AF1434" s="13">
        <v>166.25129699999999</v>
      </c>
      <c r="AG1434" s="14">
        <f t="shared" si="455"/>
        <v>-8.0530606386962633E-3</v>
      </c>
      <c r="AH1434" s="13">
        <v>26.707232999999999</v>
      </c>
      <c r="AI1434" s="14">
        <f t="shared" si="456"/>
        <v>5.1909509289909117E-3</v>
      </c>
      <c r="AJ1434" s="13">
        <v>154.631531</v>
      </c>
      <c r="AK1434" s="14">
        <f t="shared" si="457"/>
        <v>-4.0954823325274337E-3</v>
      </c>
      <c r="AL1434" s="13">
        <v>58.869999</v>
      </c>
      <c r="AM1434" s="14">
        <f t="shared" si="458"/>
        <v>1.0470323050817854E-2</v>
      </c>
      <c r="AN1434" s="13">
        <v>277.04727200000002</v>
      </c>
      <c r="AO1434" s="14">
        <f t="shared" si="459"/>
        <v>6.3449392775729585E-3</v>
      </c>
    </row>
    <row r="1435" spans="1:41" x14ac:dyDescent="0.2">
      <c r="A1435" s="50">
        <v>45337</v>
      </c>
      <c r="B1435" s="49">
        <v>183.610962</v>
      </c>
      <c r="C1435" s="14">
        <f t="shared" si="440"/>
        <v>-1.574742367013271E-3</v>
      </c>
      <c r="D1435" s="13">
        <v>169.800003</v>
      </c>
      <c r="E1435" s="14">
        <f t="shared" si="441"/>
        <v>-6.9013511966627972E-3</v>
      </c>
      <c r="F1435" s="13">
        <v>403.45001200000002</v>
      </c>
      <c r="G1435" s="14">
        <f t="shared" si="442"/>
        <v>1.1964530660559136E-2</v>
      </c>
      <c r="H1435" s="13">
        <v>41.493518999999999</v>
      </c>
      <c r="I1435" s="14">
        <f t="shared" si="443"/>
        <v>-5.2356034749406755E-3</v>
      </c>
      <c r="J1435" s="13">
        <v>48.662433999999998</v>
      </c>
      <c r="K1435" s="14">
        <f t="shared" si="444"/>
        <v>-2.4264032415591941E-2</v>
      </c>
      <c r="L1435" s="13">
        <v>112.449997</v>
      </c>
      <c r="M1435" s="14">
        <f t="shared" si="445"/>
        <v>7.9777609892033308E-3</v>
      </c>
      <c r="N1435" s="13">
        <v>142.770004</v>
      </c>
      <c r="O1435" s="14">
        <f t="shared" si="446"/>
        <v>-2.1721241308465866E-2</v>
      </c>
      <c r="P1435" s="13">
        <v>356.45526100000001</v>
      </c>
      <c r="Q1435" s="14">
        <f t="shared" si="447"/>
        <v>7.9557227661883889E-3</v>
      </c>
      <c r="R1435" s="13">
        <v>43.871803</v>
      </c>
      <c r="S1435" s="14">
        <f t="shared" si="448"/>
        <v>-3.16816809379461E-3</v>
      </c>
      <c r="T1435" s="13">
        <v>155.473251</v>
      </c>
      <c r="U1435" s="14">
        <f t="shared" si="449"/>
        <v>1.3997794556889875E-2</v>
      </c>
      <c r="V1435" s="13">
        <v>58.928649999999998</v>
      </c>
      <c r="W1435" s="14">
        <f t="shared" si="450"/>
        <v>1.8552853616307097E-3</v>
      </c>
      <c r="X1435" s="13">
        <v>470.62814300000002</v>
      </c>
      <c r="Y1435" s="14">
        <f t="shared" si="451"/>
        <v>1.3091417293211505E-2</v>
      </c>
      <c r="Z1435" s="13">
        <v>125.74239300000001</v>
      </c>
      <c r="AA1435" s="14">
        <f t="shared" si="452"/>
        <v>5.7224550627219539E-3</v>
      </c>
      <c r="AB1435" s="13">
        <v>405.82800300000002</v>
      </c>
      <c r="AC1435" s="14">
        <f t="shared" si="453"/>
        <v>-7.1552136182013726E-3</v>
      </c>
      <c r="AD1435" s="13">
        <v>726.54595900000004</v>
      </c>
      <c r="AE1435" s="14">
        <f t="shared" si="454"/>
        <v>-1.6806435244244966E-2</v>
      </c>
      <c r="AF1435" s="13">
        <v>166.58871500000001</v>
      </c>
      <c r="AG1435" s="14">
        <f t="shared" si="455"/>
        <v>2.0295661212195171E-3</v>
      </c>
      <c r="AH1435" s="13">
        <v>27.101292000000001</v>
      </c>
      <c r="AI1435" s="14">
        <f t="shared" si="456"/>
        <v>1.4754766995143331E-2</v>
      </c>
      <c r="AJ1435" s="13">
        <v>156.00266999999999</v>
      </c>
      <c r="AK1435" s="14">
        <f t="shared" si="457"/>
        <v>8.8671371946773547E-3</v>
      </c>
      <c r="AL1435" s="13">
        <v>59.700001</v>
      </c>
      <c r="AM1435" s="14">
        <f t="shared" si="458"/>
        <v>1.4098896111752968E-2</v>
      </c>
      <c r="AN1435" s="13">
        <v>280.46096799999998</v>
      </c>
      <c r="AO1435" s="14">
        <f t="shared" si="459"/>
        <v>1.2321709487902677E-2</v>
      </c>
    </row>
    <row r="1436" spans="1:41" x14ac:dyDescent="0.2">
      <c r="A1436" s="50">
        <v>45338</v>
      </c>
      <c r="B1436" s="49">
        <v>182.06304900000001</v>
      </c>
      <c r="C1436" s="14">
        <f t="shared" si="440"/>
        <v>-8.4303953486175587E-3</v>
      </c>
      <c r="D1436" s="13">
        <v>169.509995</v>
      </c>
      <c r="E1436" s="14">
        <f t="shared" si="441"/>
        <v>-1.707938721296709E-3</v>
      </c>
      <c r="F1436" s="13">
        <v>405.98998999999998</v>
      </c>
      <c r="G1436" s="14">
        <f t="shared" si="442"/>
        <v>6.2956448740916215E-3</v>
      </c>
      <c r="H1436" s="13">
        <v>40.937626000000002</v>
      </c>
      <c r="I1436" s="14">
        <f t="shared" si="443"/>
        <v>-1.3397104256209214E-2</v>
      </c>
      <c r="J1436" s="13">
        <v>48.047454999999999</v>
      </c>
      <c r="K1436" s="14">
        <f t="shared" si="444"/>
        <v>-1.2637653924174819E-2</v>
      </c>
      <c r="L1436" s="13">
        <v>111.599998</v>
      </c>
      <c r="M1436" s="14">
        <f t="shared" si="445"/>
        <v>-7.5589063821851488E-3</v>
      </c>
      <c r="N1436" s="13">
        <v>140.520004</v>
      </c>
      <c r="O1436" s="14">
        <f t="shared" si="446"/>
        <v>-1.5759612922613631E-2</v>
      </c>
      <c r="P1436" s="13">
        <v>357.70901500000002</v>
      </c>
      <c r="Q1436" s="14">
        <f t="shared" si="447"/>
        <v>3.5172829164666908E-3</v>
      </c>
      <c r="R1436" s="13">
        <v>43.333987999999998</v>
      </c>
      <c r="S1436" s="14">
        <f t="shared" si="448"/>
        <v>-1.2258784987706162E-2</v>
      </c>
      <c r="T1436" s="13">
        <v>155.294693</v>
      </c>
      <c r="U1436" s="14">
        <f t="shared" si="449"/>
        <v>-1.1484805190058456E-3</v>
      </c>
      <c r="V1436" s="13">
        <v>58.918728000000002</v>
      </c>
      <c r="W1436" s="14">
        <f t="shared" si="450"/>
        <v>-1.6837310883577317E-4</v>
      </c>
      <c r="X1436" s="13">
        <v>467.482483</v>
      </c>
      <c r="Y1436" s="14">
        <f t="shared" si="451"/>
        <v>-6.6839606742344904E-3</v>
      </c>
      <c r="Z1436" s="13">
        <v>126.984512</v>
      </c>
      <c r="AA1436" s="14">
        <f t="shared" si="452"/>
        <v>9.8782834521049523E-3</v>
      </c>
      <c r="AB1436" s="13">
        <v>403.33248900000001</v>
      </c>
      <c r="AC1436" s="14">
        <f t="shared" si="453"/>
        <v>-6.149191237549978E-3</v>
      </c>
      <c r="AD1436" s="13">
        <v>726.09594700000002</v>
      </c>
      <c r="AE1436" s="14">
        <f t="shared" si="454"/>
        <v>-6.1938545583462012E-4</v>
      </c>
      <c r="AF1436" s="13">
        <v>165.06037900000001</v>
      </c>
      <c r="AG1436" s="14">
        <f t="shared" si="455"/>
        <v>-9.1743069150872492E-3</v>
      </c>
      <c r="AH1436" s="13">
        <v>27.209658000000001</v>
      </c>
      <c r="AI1436" s="14">
        <f t="shared" si="456"/>
        <v>3.9985547552492395E-3</v>
      </c>
      <c r="AJ1436" s="13">
        <v>156.49946600000001</v>
      </c>
      <c r="AK1436" s="14">
        <f t="shared" si="457"/>
        <v>3.1845352390444948E-3</v>
      </c>
      <c r="AL1436" s="13">
        <v>59.139999000000003</v>
      </c>
      <c r="AM1436" s="14">
        <f t="shared" si="458"/>
        <v>-9.3802678495766845E-3</v>
      </c>
      <c r="AN1436" s="13">
        <v>278.04541</v>
      </c>
      <c r="AO1436" s="14">
        <f t="shared" si="459"/>
        <v>-8.6128134593045358E-3</v>
      </c>
    </row>
    <row r="1437" spans="1:41" x14ac:dyDescent="0.2">
      <c r="A1437" s="50">
        <v>45342</v>
      </c>
      <c r="B1437" s="49">
        <v>181.31407200000001</v>
      </c>
      <c r="C1437" s="14">
        <f t="shared" si="440"/>
        <v>-4.1138331150325502E-3</v>
      </c>
      <c r="D1437" s="13">
        <v>167.08000200000001</v>
      </c>
      <c r="E1437" s="14">
        <f t="shared" si="441"/>
        <v>-1.4335396564668645E-2</v>
      </c>
      <c r="F1437" s="13">
        <v>407.14999399999999</v>
      </c>
      <c r="G1437" s="14">
        <f t="shared" si="442"/>
        <v>2.8572231546890592E-3</v>
      </c>
      <c r="H1437" s="13">
        <v>41.354545999999999</v>
      </c>
      <c r="I1437" s="14">
        <f t="shared" si="443"/>
        <v>1.0184273997715376E-2</v>
      </c>
      <c r="J1437" s="13">
        <v>47.888751999999997</v>
      </c>
      <c r="K1437" s="14">
        <f t="shared" si="444"/>
        <v>-3.3030469563892773E-3</v>
      </c>
      <c r="L1437" s="13">
        <v>109.44000200000001</v>
      </c>
      <c r="M1437" s="14">
        <f t="shared" si="445"/>
        <v>-1.9354803214243765E-2</v>
      </c>
      <c r="N1437" s="13">
        <v>141.11999499999999</v>
      </c>
      <c r="O1437" s="14">
        <f t="shared" si="446"/>
        <v>4.2697906555708709E-3</v>
      </c>
      <c r="P1437" s="13">
        <v>357.92617799999999</v>
      </c>
      <c r="Q1437" s="14">
        <f t="shared" si="447"/>
        <v>6.0709400907876798E-4</v>
      </c>
      <c r="R1437" s="13">
        <v>44.339905000000002</v>
      </c>
      <c r="S1437" s="14">
        <f t="shared" si="448"/>
        <v>2.3213118534116894E-2</v>
      </c>
      <c r="T1437" s="13">
        <v>156.594177</v>
      </c>
      <c r="U1437" s="14">
        <f t="shared" si="449"/>
        <v>8.3678583916579896E-3</v>
      </c>
      <c r="V1437" s="13">
        <v>60.218333999999999</v>
      </c>
      <c r="W1437" s="14">
        <f t="shared" si="450"/>
        <v>2.2057604502256023E-2</v>
      </c>
      <c r="X1437" s="13">
        <v>451.12515300000001</v>
      </c>
      <c r="Y1437" s="14">
        <f t="shared" si="451"/>
        <v>-3.4990252244381903E-2</v>
      </c>
      <c r="Z1437" s="13">
        <v>126.567162</v>
      </c>
      <c r="AA1437" s="14">
        <f t="shared" si="452"/>
        <v>-3.286621284964264E-3</v>
      </c>
      <c r="AB1437" s="13">
        <v>402.06478900000002</v>
      </c>
      <c r="AC1437" s="14">
        <f t="shared" si="453"/>
        <v>-3.1430644308944045E-3</v>
      </c>
      <c r="AD1437" s="13">
        <v>694.48742700000003</v>
      </c>
      <c r="AE1437" s="14">
        <f t="shared" si="454"/>
        <v>-4.3532153196277235E-2</v>
      </c>
      <c r="AF1437" s="13">
        <v>167.372726</v>
      </c>
      <c r="AG1437" s="14">
        <f t="shared" si="455"/>
        <v>1.4009097846552132E-2</v>
      </c>
      <c r="AH1437" s="13">
        <v>27.180101000000001</v>
      </c>
      <c r="AI1437" s="14">
        <f t="shared" si="456"/>
        <v>-1.0862687065011922E-3</v>
      </c>
      <c r="AJ1437" s="13">
        <v>157.493042</v>
      </c>
      <c r="AK1437" s="14">
        <f t="shared" si="457"/>
        <v>6.3487500973324895E-3</v>
      </c>
      <c r="AL1437" s="13">
        <v>58.630001</v>
      </c>
      <c r="AM1437" s="14">
        <f t="shared" si="458"/>
        <v>-8.6235713328300934E-3</v>
      </c>
      <c r="AN1437" s="13">
        <v>274.64172400000001</v>
      </c>
      <c r="AO1437" s="14">
        <f t="shared" si="459"/>
        <v>-1.2241475232408927E-2</v>
      </c>
    </row>
    <row r="1438" spans="1:41" x14ac:dyDescent="0.2">
      <c r="A1438" s="50">
        <v>45343</v>
      </c>
      <c r="B1438" s="49">
        <v>182.073059</v>
      </c>
      <c r="C1438" s="14">
        <f t="shared" si="440"/>
        <v>4.1860347165993961E-3</v>
      </c>
      <c r="D1438" s="13">
        <v>168.58999600000001</v>
      </c>
      <c r="E1438" s="14">
        <f t="shared" si="441"/>
        <v>9.0375507656506038E-3</v>
      </c>
      <c r="F1438" s="13">
        <v>409.25</v>
      </c>
      <c r="G1438" s="14">
        <f t="shared" si="442"/>
        <v>5.1578190616405895E-3</v>
      </c>
      <c r="H1438" s="13">
        <v>41.543151999999999</v>
      </c>
      <c r="I1438" s="14">
        <f t="shared" si="443"/>
        <v>4.5607077877243274E-3</v>
      </c>
      <c r="J1438" s="13">
        <v>48.087131999999997</v>
      </c>
      <c r="K1438" s="14">
        <f t="shared" si="444"/>
        <v>4.1425176417209109E-3</v>
      </c>
      <c r="L1438" s="13">
        <v>107.66999800000001</v>
      </c>
      <c r="M1438" s="14">
        <f t="shared" si="445"/>
        <v>-1.6173281868178346E-2</v>
      </c>
      <c r="N1438" s="13">
        <v>142.550003</v>
      </c>
      <c r="O1438" s="14">
        <f t="shared" si="446"/>
        <v>1.0133277003021579E-2</v>
      </c>
      <c r="P1438" s="13">
        <v>359.46621699999997</v>
      </c>
      <c r="Q1438" s="14">
        <f t="shared" si="447"/>
        <v>4.302672156044407E-3</v>
      </c>
      <c r="R1438" s="13">
        <v>43.294150999999999</v>
      </c>
      <c r="S1438" s="14">
        <f t="shared" si="448"/>
        <v>-2.3584940021860734E-2</v>
      </c>
      <c r="T1438" s="13">
        <v>157.40759299999999</v>
      </c>
      <c r="U1438" s="14">
        <f t="shared" si="449"/>
        <v>5.1944204796323667E-3</v>
      </c>
      <c r="V1438" s="13">
        <v>60.754047</v>
      </c>
      <c r="W1438" s="14">
        <f t="shared" si="450"/>
        <v>8.8961776989713304E-3</v>
      </c>
      <c r="X1438" s="13">
        <v>458.41503899999998</v>
      </c>
      <c r="Y1438" s="14">
        <f t="shared" si="451"/>
        <v>1.6159342815451394E-2</v>
      </c>
      <c r="Z1438" s="13">
        <v>127.312431</v>
      </c>
      <c r="AA1438" s="14">
        <f t="shared" si="452"/>
        <v>5.8883282853414709E-3</v>
      </c>
      <c r="AB1438" s="13">
        <v>401.455872</v>
      </c>
      <c r="AC1438" s="14">
        <f t="shared" si="453"/>
        <v>-1.5144748226137983E-3</v>
      </c>
      <c r="AD1438" s="13">
        <v>674.68829300000004</v>
      </c>
      <c r="AE1438" s="14">
        <f t="shared" si="454"/>
        <v>-2.8508988399584045E-2</v>
      </c>
      <c r="AF1438" s="13">
        <v>167.551376</v>
      </c>
      <c r="AG1438" s="14">
        <f t="shared" si="455"/>
        <v>1.0673782059329451E-3</v>
      </c>
      <c r="AH1438" s="13">
        <v>27.258913</v>
      </c>
      <c r="AI1438" s="14">
        <f t="shared" si="456"/>
        <v>2.8996213075145327E-3</v>
      </c>
      <c r="AJ1438" s="13">
        <v>159.370926</v>
      </c>
      <c r="AK1438" s="14">
        <f t="shared" si="457"/>
        <v>1.1923599774014138E-2</v>
      </c>
      <c r="AL1438" s="13">
        <v>57.48</v>
      </c>
      <c r="AM1438" s="14">
        <f t="shared" si="458"/>
        <v>-1.9614548531220466E-2</v>
      </c>
      <c r="AN1438" s="13">
        <v>276.24874899999998</v>
      </c>
      <c r="AO1438" s="14">
        <f t="shared" si="459"/>
        <v>5.8513505398762877E-3</v>
      </c>
    </row>
    <row r="1439" spans="1:41" x14ac:dyDescent="0.2">
      <c r="A1439" s="50">
        <v>45344</v>
      </c>
      <c r="B1439" s="49">
        <v>184.12027</v>
      </c>
      <c r="C1439" s="14">
        <f t="shared" si="440"/>
        <v>1.1243898527568463E-2</v>
      </c>
      <c r="D1439" s="13">
        <v>174.58000200000001</v>
      </c>
      <c r="E1439" s="14">
        <f t="shared" si="441"/>
        <v>3.5530020417106956E-2</v>
      </c>
      <c r="F1439" s="13">
        <v>415.16000400000001</v>
      </c>
      <c r="G1439" s="14">
        <f t="shared" si="442"/>
        <v>1.4441060476481304E-2</v>
      </c>
      <c r="H1439" s="13">
        <v>41.602710999999999</v>
      </c>
      <c r="I1439" s="14">
        <f t="shared" si="443"/>
        <v>1.4336658903493227E-3</v>
      </c>
      <c r="J1439" s="13">
        <v>48.176403000000001</v>
      </c>
      <c r="K1439" s="14">
        <f t="shared" si="444"/>
        <v>1.8564425925839956E-3</v>
      </c>
      <c r="L1439" s="13">
        <v>107.639999</v>
      </c>
      <c r="M1439" s="14">
        <f t="shared" si="445"/>
        <v>-2.7861986214583467E-4</v>
      </c>
      <c r="N1439" s="13">
        <v>144.08999600000001</v>
      </c>
      <c r="O1439" s="14">
        <f t="shared" si="446"/>
        <v>1.0803177604983949E-2</v>
      </c>
      <c r="P1439" s="13">
        <v>366.58386200000001</v>
      </c>
      <c r="Q1439" s="14">
        <f t="shared" si="447"/>
        <v>1.9800595058422576E-2</v>
      </c>
      <c r="R1439" s="13">
        <v>42.806133000000003</v>
      </c>
      <c r="S1439" s="14">
        <f t="shared" si="448"/>
        <v>-1.1272146207463418E-2</v>
      </c>
      <c r="T1439" s="13">
        <v>159.16340600000001</v>
      </c>
      <c r="U1439" s="14">
        <f t="shared" si="449"/>
        <v>1.11545635539958E-2</v>
      </c>
      <c r="V1439" s="13">
        <v>60.664760999999999</v>
      </c>
      <c r="W1439" s="14">
        <f t="shared" si="450"/>
        <v>-1.4696304922698911E-3</v>
      </c>
      <c r="X1439" s="13">
        <v>470.90774499999998</v>
      </c>
      <c r="Y1439" s="14">
        <f t="shared" si="451"/>
        <v>2.7251954969130132E-2</v>
      </c>
      <c r="Z1439" s="13">
        <v>128.44525100000001</v>
      </c>
      <c r="AA1439" s="14">
        <f t="shared" si="452"/>
        <v>8.8979527851449358E-3</v>
      </c>
      <c r="AB1439" s="13">
        <v>410.90881300000001</v>
      </c>
      <c r="AC1439" s="14">
        <f t="shared" si="453"/>
        <v>2.3546650228097876E-2</v>
      </c>
      <c r="AD1439" s="13">
        <v>785.34313999999995</v>
      </c>
      <c r="AE1439" s="14">
        <f t="shared" si="454"/>
        <v>0.16400884400702043</v>
      </c>
      <c r="AF1439" s="13">
        <v>166.97575399999999</v>
      </c>
      <c r="AG1439" s="14">
        <f t="shared" si="455"/>
        <v>-3.4354955103442775E-3</v>
      </c>
      <c r="AH1439" s="13">
        <v>27.140695999999998</v>
      </c>
      <c r="AI1439" s="14">
        <f t="shared" si="456"/>
        <v>-4.3368200338730345E-3</v>
      </c>
      <c r="AJ1439" s="13">
        <v>159.52989199999999</v>
      </c>
      <c r="AK1439" s="14">
        <f t="shared" si="457"/>
        <v>9.9745922289495859E-4</v>
      </c>
      <c r="AL1439" s="13">
        <v>58.349997999999999</v>
      </c>
      <c r="AM1439" s="14">
        <f t="shared" si="458"/>
        <v>1.5135664578983965E-2</v>
      </c>
      <c r="AN1439" s="13">
        <v>283.22582999999997</v>
      </c>
      <c r="AO1439" s="14">
        <f t="shared" si="459"/>
        <v>2.5256516184259725E-2</v>
      </c>
    </row>
    <row r="1440" spans="1:41" x14ac:dyDescent="0.2">
      <c r="A1440" s="50">
        <v>45345</v>
      </c>
      <c r="B1440" s="49">
        <v>182.27278100000001</v>
      </c>
      <c r="C1440" s="14">
        <f t="shared" si="440"/>
        <v>-1.003414235705824E-2</v>
      </c>
      <c r="D1440" s="13">
        <v>174.990005</v>
      </c>
      <c r="E1440" s="14">
        <f t="shared" si="441"/>
        <v>2.3485106845169135E-3</v>
      </c>
      <c r="F1440" s="13">
        <v>417.22000100000002</v>
      </c>
      <c r="G1440" s="14">
        <f t="shared" si="442"/>
        <v>4.9619351097220932E-3</v>
      </c>
      <c r="H1440" s="13">
        <v>41.592789000000003</v>
      </c>
      <c r="I1440" s="14">
        <f t="shared" si="443"/>
        <v>-2.3849407313858428E-4</v>
      </c>
      <c r="J1440" s="13">
        <v>48.464053999999997</v>
      </c>
      <c r="K1440" s="14">
        <f t="shared" si="444"/>
        <v>5.970786154375185E-3</v>
      </c>
      <c r="L1440" s="13">
        <v>107.739998</v>
      </c>
      <c r="M1440" s="14">
        <f t="shared" si="445"/>
        <v>9.2901338655715371E-4</v>
      </c>
      <c r="N1440" s="13">
        <v>143.96000699999999</v>
      </c>
      <c r="O1440" s="14">
        <f t="shared" si="446"/>
        <v>-9.0213757796220317E-4</v>
      </c>
      <c r="P1440" s="13">
        <v>367.19589200000001</v>
      </c>
      <c r="Q1440" s="14">
        <f t="shared" si="447"/>
        <v>1.6695497632135403E-3</v>
      </c>
      <c r="R1440" s="13">
        <v>42.816093000000002</v>
      </c>
      <c r="S1440" s="14">
        <f t="shared" si="448"/>
        <v>2.3267693907325082E-4</v>
      </c>
      <c r="T1440" s="13">
        <v>160.54226700000001</v>
      </c>
      <c r="U1440" s="14">
        <f t="shared" si="449"/>
        <v>8.6631785198163502E-3</v>
      </c>
      <c r="V1440" s="13">
        <v>60.714362999999999</v>
      </c>
      <c r="W1440" s="14">
        <f t="shared" si="450"/>
        <v>8.1764106842840967E-4</v>
      </c>
      <c r="X1440" s="13">
        <v>472.765198</v>
      </c>
      <c r="Y1440" s="14">
        <f t="shared" si="451"/>
        <v>3.9444095360972042E-3</v>
      </c>
      <c r="Z1440" s="13">
        <v>128.63404800000001</v>
      </c>
      <c r="AA1440" s="14">
        <f t="shared" si="452"/>
        <v>1.4698636074914617E-3</v>
      </c>
      <c r="AB1440" s="13">
        <v>409.60119600000002</v>
      </c>
      <c r="AC1440" s="14">
        <f t="shared" si="453"/>
        <v>-3.1822559133088957E-3</v>
      </c>
      <c r="AD1440" s="13">
        <v>788.13299600000005</v>
      </c>
      <c r="AE1440" s="14">
        <f t="shared" si="454"/>
        <v>3.5524038575036609E-3</v>
      </c>
      <c r="AF1440" s="13">
        <v>168.31553600000001</v>
      </c>
      <c r="AG1440" s="14">
        <f t="shared" si="455"/>
        <v>8.0238116487261202E-3</v>
      </c>
      <c r="AH1440" s="13">
        <v>27.347576</v>
      </c>
      <c r="AI1440" s="14">
        <f t="shared" si="456"/>
        <v>7.622501648447022E-3</v>
      </c>
      <c r="AJ1440" s="13">
        <v>159.99688699999999</v>
      </c>
      <c r="AK1440" s="14">
        <f t="shared" si="457"/>
        <v>2.9273197276407092E-3</v>
      </c>
      <c r="AL1440" s="13">
        <v>59.16</v>
      </c>
      <c r="AM1440" s="14">
        <f t="shared" si="458"/>
        <v>1.3881782823711442E-2</v>
      </c>
      <c r="AN1440" s="13">
        <v>283.07611100000003</v>
      </c>
      <c r="AO1440" s="14">
        <f t="shared" si="459"/>
        <v>-5.286205710826053E-4</v>
      </c>
    </row>
    <row r="1441" spans="1:41" x14ac:dyDescent="0.2">
      <c r="A1441" s="50">
        <v>45348</v>
      </c>
      <c r="B1441" s="49">
        <v>180.914627</v>
      </c>
      <c r="C1441" s="14">
        <f t="shared" si="440"/>
        <v>-7.4512167562748033E-3</v>
      </c>
      <c r="D1441" s="13">
        <v>174.729996</v>
      </c>
      <c r="E1441" s="14">
        <f t="shared" si="441"/>
        <v>-1.4858505775801056E-3</v>
      </c>
      <c r="F1441" s="13">
        <v>409.14001500000001</v>
      </c>
      <c r="G1441" s="14">
        <f t="shared" si="442"/>
        <v>-1.9366247976208673E-2</v>
      </c>
      <c r="H1441" s="13">
        <v>41.880656999999999</v>
      </c>
      <c r="I1441" s="14">
        <f t="shared" si="443"/>
        <v>6.9211035595615478E-3</v>
      </c>
      <c r="J1441" s="13">
        <v>48.007781999999999</v>
      </c>
      <c r="K1441" s="14">
        <f t="shared" si="444"/>
        <v>-9.4146478129955025E-3</v>
      </c>
      <c r="L1441" s="13">
        <v>107.68</v>
      </c>
      <c r="M1441" s="14">
        <f t="shared" si="445"/>
        <v>-5.5687767879852856E-4</v>
      </c>
      <c r="N1441" s="13">
        <v>137.570007</v>
      </c>
      <c r="O1441" s="14">
        <f t="shared" si="446"/>
        <v>-4.4387327655520226E-2</v>
      </c>
      <c r="P1441" s="13">
        <v>366.84051499999998</v>
      </c>
      <c r="Q1441" s="14">
        <f t="shared" si="447"/>
        <v>-9.6781311485927279E-4</v>
      </c>
      <c r="R1441" s="13">
        <v>42.816093000000002</v>
      </c>
      <c r="S1441" s="14">
        <f t="shared" si="448"/>
        <v>0</v>
      </c>
      <c r="T1441" s="13">
        <v>159.500687</v>
      </c>
      <c r="U1441" s="14">
        <f t="shared" si="449"/>
        <v>-6.4878864579631657E-3</v>
      </c>
      <c r="V1441" s="13">
        <v>60.228251999999998</v>
      </c>
      <c r="W1441" s="14">
        <f t="shared" si="450"/>
        <v>-8.006523925813136E-3</v>
      </c>
      <c r="X1441" s="13">
        <v>473.85366800000003</v>
      </c>
      <c r="Y1441" s="14">
        <f t="shared" si="451"/>
        <v>2.3023479828987448E-3</v>
      </c>
      <c r="Z1441" s="13">
        <v>128.02789300000001</v>
      </c>
      <c r="AA1441" s="14">
        <f t="shared" si="452"/>
        <v>-4.7122438376502318E-3</v>
      </c>
      <c r="AB1441" s="13">
        <v>406.80624399999999</v>
      </c>
      <c r="AC1441" s="14">
        <f t="shared" si="453"/>
        <v>-6.8235933568905338E-3</v>
      </c>
      <c r="AD1441" s="13">
        <v>790.88287400000002</v>
      </c>
      <c r="AE1441" s="14">
        <f t="shared" si="454"/>
        <v>3.4891040141149521E-3</v>
      </c>
      <c r="AF1441" s="13">
        <v>166.98568700000001</v>
      </c>
      <c r="AG1441" s="14">
        <f t="shared" si="455"/>
        <v>-7.900928408652641E-3</v>
      </c>
      <c r="AH1441" s="13">
        <v>26.776194</v>
      </c>
      <c r="AI1441" s="14">
        <f t="shared" si="456"/>
        <v>-2.0893332557152422E-2</v>
      </c>
      <c r="AJ1441" s="13">
        <v>159.19207800000001</v>
      </c>
      <c r="AK1441" s="14">
        <f t="shared" si="457"/>
        <v>-5.0301541179359477E-3</v>
      </c>
      <c r="AL1441" s="13">
        <v>59.330002</v>
      </c>
      <c r="AM1441" s="14">
        <f t="shared" si="458"/>
        <v>2.873597025016883E-3</v>
      </c>
      <c r="AN1441" s="13">
        <v>283.625092</v>
      </c>
      <c r="AO1441" s="14">
        <f t="shared" si="459"/>
        <v>1.9393406178311867E-3</v>
      </c>
    </row>
    <row r="1442" spans="1:41" x14ac:dyDescent="0.2">
      <c r="A1442" s="50">
        <v>45349</v>
      </c>
      <c r="B1442" s="49">
        <v>182.38262900000001</v>
      </c>
      <c r="C1442" s="14">
        <f t="shared" si="440"/>
        <v>8.1143356086956775E-3</v>
      </c>
      <c r="D1442" s="13">
        <v>173.53999300000001</v>
      </c>
      <c r="E1442" s="14">
        <f t="shared" si="441"/>
        <v>-6.8105249656160716E-3</v>
      </c>
      <c r="F1442" s="13">
        <v>408.91000400000001</v>
      </c>
      <c r="G1442" s="14">
        <f t="shared" si="442"/>
        <v>-5.6218162870236288E-4</v>
      </c>
      <c r="H1442" s="13">
        <v>41.960071999999997</v>
      </c>
      <c r="I1442" s="14">
        <f t="shared" si="443"/>
        <v>1.8962214465736427E-3</v>
      </c>
      <c r="J1442" s="13">
        <v>47.918509999999998</v>
      </c>
      <c r="K1442" s="14">
        <f t="shared" si="444"/>
        <v>-1.8595318567310448E-3</v>
      </c>
      <c r="L1442" s="13">
        <v>109.41999800000001</v>
      </c>
      <c r="M1442" s="14">
        <f t="shared" si="445"/>
        <v>1.6158971025260094E-2</v>
      </c>
      <c r="N1442" s="13">
        <v>138.88000500000001</v>
      </c>
      <c r="O1442" s="14">
        <f t="shared" si="446"/>
        <v>9.5224099247157579E-3</v>
      </c>
      <c r="P1442" s="13">
        <v>370.74981700000001</v>
      </c>
      <c r="Q1442" s="14">
        <f t="shared" si="447"/>
        <v>1.0656680056182033E-2</v>
      </c>
      <c r="R1442" s="13">
        <v>42.557144000000001</v>
      </c>
      <c r="S1442" s="14">
        <f t="shared" si="448"/>
        <v>-6.0479362280907445E-3</v>
      </c>
      <c r="T1442" s="13">
        <v>159.68916300000001</v>
      </c>
      <c r="U1442" s="14">
        <f t="shared" si="449"/>
        <v>1.1816626219296467E-3</v>
      </c>
      <c r="V1442" s="13">
        <v>59.861187000000001</v>
      </c>
      <c r="W1442" s="14">
        <f t="shared" si="450"/>
        <v>-6.0945650556153419E-3</v>
      </c>
      <c r="X1442" s="13">
        <v>474.093323</v>
      </c>
      <c r="Y1442" s="14">
        <f t="shared" si="451"/>
        <v>5.0575740188207874E-4</v>
      </c>
      <c r="Z1442" s="13">
        <v>128.21670499999999</v>
      </c>
      <c r="AA1442" s="14">
        <f t="shared" si="452"/>
        <v>1.4747723763601783E-3</v>
      </c>
      <c r="AB1442" s="13">
        <v>406.74633799999998</v>
      </c>
      <c r="AC1442" s="14">
        <f t="shared" si="453"/>
        <v>-1.4725929329639786E-4</v>
      </c>
      <c r="AD1442" s="13">
        <v>786.97308299999997</v>
      </c>
      <c r="AE1442" s="14">
        <f t="shared" si="454"/>
        <v>-4.9435777768530587E-3</v>
      </c>
      <c r="AF1442" s="13">
        <v>166.88644400000001</v>
      </c>
      <c r="AG1442" s="14">
        <f t="shared" si="455"/>
        <v>-5.9432039825069172E-4</v>
      </c>
      <c r="AH1442" s="13">
        <v>26.490500999999998</v>
      </c>
      <c r="AI1442" s="14">
        <f t="shared" si="456"/>
        <v>-1.0669664254748135E-2</v>
      </c>
      <c r="AJ1442" s="13">
        <v>158.277985</v>
      </c>
      <c r="AK1442" s="14">
        <f t="shared" si="457"/>
        <v>-5.7420759342057259E-3</v>
      </c>
      <c r="AL1442" s="13">
        <v>60.16</v>
      </c>
      <c r="AM1442" s="14">
        <f t="shared" si="458"/>
        <v>1.3989515793375373E-2</v>
      </c>
      <c r="AN1442" s="13">
        <v>282.64691199999999</v>
      </c>
      <c r="AO1442" s="14">
        <f t="shared" si="459"/>
        <v>-3.4488485948204195E-3</v>
      </c>
    </row>
    <row r="1443" spans="1:41" x14ac:dyDescent="0.2">
      <c r="A1443" s="50">
        <v>45350</v>
      </c>
      <c r="B1443" s="49">
        <v>181.17425499999999</v>
      </c>
      <c r="C1443" s="14">
        <f t="shared" si="440"/>
        <v>-6.6254884394720825E-3</v>
      </c>
      <c r="D1443" s="13">
        <v>173.16000399999999</v>
      </c>
      <c r="E1443" s="14">
        <f t="shared" si="441"/>
        <v>-2.1896336022095841E-3</v>
      </c>
      <c r="F1443" s="13">
        <v>412.14001500000001</v>
      </c>
      <c r="G1443" s="14">
        <f t="shared" si="442"/>
        <v>7.8990755139363156E-3</v>
      </c>
      <c r="H1443" s="13">
        <v>41.840954000000004</v>
      </c>
      <c r="I1443" s="14">
        <f t="shared" si="443"/>
        <v>-2.8388416492706181E-3</v>
      </c>
      <c r="J1443" s="13">
        <v>47.670535999999998</v>
      </c>
      <c r="K1443" s="14">
        <f t="shared" si="444"/>
        <v>-5.174910488660811E-3</v>
      </c>
      <c r="L1443" s="13">
        <v>110.800003</v>
      </c>
      <c r="M1443" s="14">
        <f t="shared" si="445"/>
        <v>1.2611999864960755E-2</v>
      </c>
      <c r="N1443" s="13">
        <v>136.38000500000001</v>
      </c>
      <c r="O1443" s="14">
        <f t="shared" si="446"/>
        <v>-1.8001151425649842E-2</v>
      </c>
      <c r="P1443" s="13">
        <v>372.773529</v>
      </c>
      <c r="Q1443" s="14">
        <f t="shared" si="447"/>
        <v>5.4584302060491918E-3</v>
      </c>
      <c r="R1443" s="13">
        <v>41.820141</v>
      </c>
      <c r="S1443" s="14">
        <f t="shared" si="448"/>
        <v>-1.7317961938423387E-2</v>
      </c>
      <c r="T1443" s="13">
        <v>160.254593</v>
      </c>
      <c r="U1443" s="14">
        <f t="shared" si="449"/>
        <v>3.5408163545824767E-3</v>
      </c>
      <c r="V1443" s="13">
        <v>59.920715000000001</v>
      </c>
      <c r="W1443" s="14">
        <f t="shared" si="450"/>
        <v>9.9443400612830857E-4</v>
      </c>
      <c r="X1443" s="13">
        <v>478.18765300000001</v>
      </c>
      <c r="Y1443" s="14">
        <f t="shared" si="451"/>
        <v>8.6361266893437705E-3</v>
      </c>
      <c r="Z1443" s="13">
        <v>127.381996</v>
      </c>
      <c r="AA1443" s="14">
        <f t="shared" si="452"/>
        <v>-6.5101423406567216E-3</v>
      </c>
      <c r="AB1443" s="13">
        <v>406.98590100000001</v>
      </c>
      <c r="AC1443" s="14">
        <f t="shared" si="453"/>
        <v>5.8897395654011753E-4</v>
      </c>
      <c r="AD1443" s="13">
        <v>776.59356700000001</v>
      </c>
      <c r="AE1443" s="14">
        <f t="shared" si="454"/>
        <v>-1.3189162659073994E-2</v>
      </c>
      <c r="AF1443" s="13">
        <v>165.76499899999999</v>
      </c>
      <c r="AG1443" s="14">
        <f t="shared" si="455"/>
        <v>-6.7198088300091108E-3</v>
      </c>
      <c r="AH1443" s="13">
        <v>26.638275</v>
      </c>
      <c r="AI1443" s="14">
        <f t="shared" si="456"/>
        <v>5.5783769434938346E-3</v>
      </c>
      <c r="AJ1443" s="13">
        <v>159.023178</v>
      </c>
      <c r="AK1443" s="14">
        <f t="shared" si="457"/>
        <v>4.7081279181055979E-3</v>
      </c>
      <c r="AL1443" s="13">
        <v>60.25</v>
      </c>
      <c r="AM1443" s="14">
        <f t="shared" si="458"/>
        <v>1.4960106382979621E-3</v>
      </c>
      <c r="AN1443" s="13">
        <v>285.10235599999999</v>
      </c>
      <c r="AO1443" s="14">
        <f t="shared" si="459"/>
        <v>8.6873193930383508E-3</v>
      </c>
    </row>
    <row r="1444" spans="1:41" x14ac:dyDescent="0.2">
      <c r="A1444" s="50">
        <v>45351</v>
      </c>
      <c r="B1444" s="49">
        <v>180.50517300000001</v>
      </c>
      <c r="C1444" s="14">
        <f t="shared" si="440"/>
        <v>-3.6930302266178217E-3</v>
      </c>
      <c r="D1444" s="13">
        <v>176.759995</v>
      </c>
      <c r="E1444" s="14">
        <f t="shared" si="441"/>
        <v>2.0789968334720133E-2</v>
      </c>
      <c r="F1444" s="13">
        <v>409.39999399999999</v>
      </c>
      <c r="G1444" s="14">
        <f t="shared" si="442"/>
        <v>-6.6482770424513005E-3</v>
      </c>
      <c r="H1444" s="13">
        <v>42.535820000000001</v>
      </c>
      <c r="I1444" s="14">
        <f t="shared" si="443"/>
        <v>1.6607317318816373E-2</v>
      </c>
      <c r="J1444" s="13">
        <v>47.978020000000001</v>
      </c>
      <c r="K1444" s="14">
        <f t="shared" si="444"/>
        <v>6.4501896936925984E-3</v>
      </c>
      <c r="L1444" s="13">
        <v>111.58000199999999</v>
      </c>
      <c r="M1444" s="14">
        <f t="shared" si="445"/>
        <v>7.0397019754593337E-3</v>
      </c>
      <c r="N1444" s="13">
        <v>138.46000699999999</v>
      </c>
      <c r="O1444" s="14">
        <f t="shared" si="446"/>
        <v>1.5251517258706437E-2</v>
      </c>
      <c r="P1444" s="13">
        <v>375.73510700000003</v>
      </c>
      <c r="Q1444" s="14">
        <f t="shared" si="447"/>
        <v>7.9447111170816154E-3</v>
      </c>
      <c r="R1444" s="13">
        <v>42.875847</v>
      </c>
      <c r="S1444" s="14">
        <f t="shared" si="448"/>
        <v>2.5243960798697396E-2</v>
      </c>
      <c r="T1444" s="13">
        <v>160.08596800000001</v>
      </c>
      <c r="U1444" s="14">
        <f t="shared" si="449"/>
        <v>-1.0522319319733464E-3</v>
      </c>
      <c r="V1444" s="13">
        <v>59.543728000000002</v>
      </c>
      <c r="W1444" s="14">
        <f t="shared" si="450"/>
        <v>-6.2914302674792477E-3</v>
      </c>
      <c r="X1444" s="13">
        <v>474.10333300000002</v>
      </c>
      <c r="Y1444" s="14">
        <f t="shared" si="451"/>
        <v>-8.5412493910628218E-3</v>
      </c>
      <c r="Z1444" s="13">
        <v>126.34854900000001</v>
      </c>
      <c r="AA1444" s="14">
        <f t="shared" si="452"/>
        <v>-8.1129754003854693E-3</v>
      </c>
      <c r="AB1444" s="13">
        <v>412.895264</v>
      </c>
      <c r="AC1444" s="14">
        <f t="shared" si="453"/>
        <v>1.45198223955183E-2</v>
      </c>
      <c r="AD1444" s="13">
        <v>791.08288600000003</v>
      </c>
      <c r="AE1444" s="14">
        <f t="shared" si="454"/>
        <v>1.8657531578548436E-2</v>
      </c>
      <c r="AF1444" s="13">
        <v>165.33999600000001</v>
      </c>
      <c r="AG1444" s="14">
        <f t="shared" si="455"/>
        <v>-2.5638886529958382E-3</v>
      </c>
      <c r="AH1444" s="13">
        <v>26.165403000000001</v>
      </c>
      <c r="AI1444" s="14">
        <f t="shared" si="456"/>
        <v>-1.7751599906525417E-2</v>
      </c>
      <c r="AJ1444" s="13">
        <v>157.92030299999999</v>
      </c>
      <c r="AK1444" s="14">
        <f t="shared" si="457"/>
        <v>-6.9353097697494315E-3</v>
      </c>
      <c r="AL1444" s="13">
        <v>60.34</v>
      </c>
      <c r="AM1444" s="14">
        <f t="shared" si="458"/>
        <v>1.4937759336099976E-3</v>
      </c>
      <c r="AN1444" s="13">
        <v>282.11788899999999</v>
      </c>
      <c r="AO1444" s="14">
        <f t="shared" si="459"/>
        <v>-1.0468054497592472E-2</v>
      </c>
    </row>
    <row r="1445" spans="1:41" x14ac:dyDescent="0.2">
      <c r="A1445" s="50">
        <v>45352</v>
      </c>
      <c r="B1445" s="49">
        <v>179.41665599999999</v>
      </c>
      <c r="C1445" s="14">
        <f t="shared" si="440"/>
        <v>-6.0303922702538149E-3</v>
      </c>
      <c r="D1445" s="13">
        <v>178.220001</v>
      </c>
      <c r="E1445" s="14">
        <f t="shared" si="441"/>
        <v>8.2598214601667941E-3</v>
      </c>
      <c r="F1445" s="13">
        <v>407.10998499999999</v>
      </c>
      <c r="G1445" s="14">
        <f t="shared" si="442"/>
        <v>-5.5935736042047601E-3</v>
      </c>
      <c r="H1445" s="13">
        <v>42.486187000000001</v>
      </c>
      <c r="I1445" s="14">
        <f t="shared" si="443"/>
        <v>-1.1668518439282849E-3</v>
      </c>
      <c r="J1445" s="13">
        <v>48.007781999999999</v>
      </c>
      <c r="K1445" s="14">
        <f t="shared" si="444"/>
        <v>6.2032572415438025E-4</v>
      </c>
      <c r="L1445" s="13">
        <v>111.949997</v>
      </c>
      <c r="M1445" s="14">
        <f t="shared" si="445"/>
        <v>3.3159615824347455E-3</v>
      </c>
      <c r="N1445" s="13">
        <v>137.13999899999999</v>
      </c>
      <c r="O1445" s="14">
        <f t="shared" si="446"/>
        <v>-9.5334965568794061E-3</v>
      </c>
      <c r="P1445" s="13">
        <v>379.52596999999997</v>
      </c>
      <c r="Q1445" s="14">
        <f t="shared" si="447"/>
        <v>1.0089190308213425E-2</v>
      </c>
      <c r="R1445" s="13">
        <v>43.642735000000002</v>
      </c>
      <c r="S1445" s="14">
        <f t="shared" si="448"/>
        <v>1.7886247238451114E-2</v>
      </c>
      <c r="T1445" s="13">
        <v>160.82002299999999</v>
      </c>
      <c r="U1445" s="14">
        <f t="shared" si="449"/>
        <v>4.5853800253123911E-3</v>
      </c>
      <c r="V1445" s="13">
        <v>59.057613000000003</v>
      </c>
      <c r="W1445" s="14">
        <f t="shared" si="450"/>
        <v>-8.1640000773884891E-3</v>
      </c>
      <c r="X1445" s="13">
        <v>475.97073399999999</v>
      </c>
      <c r="Y1445" s="14">
        <f t="shared" si="451"/>
        <v>3.9388058889684441E-3</v>
      </c>
      <c r="Z1445" s="13">
        <v>126.159744</v>
      </c>
      <c r="AA1445" s="14">
        <f t="shared" si="452"/>
        <v>-1.4943187040478145E-3</v>
      </c>
      <c r="AB1445" s="13">
        <v>414.751892</v>
      </c>
      <c r="AC1445" s="14">
        <f t="shared" si="453"/>
        <v>4.4966076433368141E-3</v>
      </c>
      <c r="AD1445" s="13">
        <v>822.75140399999998</v>
      </c>
      <c r="AE1445" s="14">
        <f t="shared" si="454"/>
        <v>4.0031858305173751E-2</v>
      </c>
      <c r="AF1445" s="13">
        <v>164.58999600000001</v>
      </c>
      <c r="AG1445" s="14">
        <f t="shared" si="455"/>
        <v>-4.5361075247637439E-3</v>
      </c>
      <c r="AH1445" s="13">
        <v>26.194959999999998</v>
      </c>
      <c r="AI1445" s="14">
        <f t="shared" si="456"/>
        <v>1.1296214317813025E-3</v>
      </c>
      <c r="AJ1445" s="13">
        <v>157.830872</v>
      </c>
      <c r="AK1445" s="14">
        <f t="shared" si="457"/>
        <v>-5.6630463785256602E-4</v>
      </c>
      <c r="AL1445" s="13">
        <v>60.540000999999997</v>
      </c>
      <c r="AM1445" s="14">
        <f t="shared" si="458"/>
        <v>3.3145674511103618E-3</v>
      </c>
      <c r="AN1445" s="13">
        <v>282.636932</v>
      </c>
      <c r="AO1445" s="14">
        <f t="shared" si="459"/>
        <v>1.8398088892548348E-3</v>
      </c>
    </row>
    <row r="1446" spans="1:41" x14ac:dyDescent="0.2">
      <c r="A1446" s="50">
        <v>45355</v>
      </c>
      <c r="B1446" s="49">
        <v>174.86282299999999</v>
      </c>
      <c r="C1446" s="14">
        <f t="shared" si="440"/>
        <v>-2.5381328030102179E-2</v>
      </c>
      <c r="D1446" s="13">
        <v>177.58000200000001</v>
      </c>
      <c r="E1446" s="14">
        <f t="shared" si="441"/>
        <v>-3.5910615890973885E-3</v>
      </c>
      <c r="F1446" s="13">
        <v>403.39001500000001</v>
      </c>
      <c r="G1446" s="14">
        <f t="shared" si="442"/>
        <v>-9.1375061704762617E-3</v>
      </c>
      <c r="H1446" s="13">
        <v>41.543151999999999</v>
      </c>
      <c r="I1446" s="14">
        <f t="shared" si="443"/>
        <v>-2.2196272873345912E-2</v>
      </c>
      <c r="J1446" s="13">
        <v>48.731864999999999</v>
      </c>
      <c r="K1446" s="14">
        <f t="shared" si="444"/>
        <v>1.5082617230681494E-2</v>
      </c>
      <c r="L1446" s="13">
        <v>113.69000200000001</v>
      </c>
      <c r="M1446" s="14">
        <f t="shared" si="445"/>
        <v>1.5542698049380022E-2</v>
      </c>
      <c r="N1446" s="13">
        <v>133.35000600000001</v>
      </c>
      <c r="O1446" s="14">
        <f t="shared" si="446"/>
        <v>-2.7635941575294809E-2</v>
      </c>
      <c r="P1446" s="13">
        <v>375.498199</v>
      </c>
      <c r="Q1446" s="14">
        <f t="shared" si="447"/>
        <v>-1.0612636073362713E-2</v>
      </c>
      <c r="R1446" s="13">
        <v>45.425494999999998</v>
      </c>
      <c r="S1446" s="14">
        <f t="shared" si="448"/>
        <v>4.0848952294121776E-2</v>
      </c>
      <c r="T1446" s="13">
        <v>158.55830399999999</v>
      </c>
      <c r="U1446" s="14">
        <f t="shared" si="449"/>
        <v>-1.4063665442953011E-2</v>
      </c>
      <c r="V1446" s="13">
        <v>59.335396000000003</v>
      </c>
      <c r="W1446" s="14">
        <f t="shared" si="450"/>
        <v>4.7035934215626796E-3</v>
      </c>
      <c r="X1446" s="13">
        <v>467.84197999999998</v>
      </c>
      <c r="Y1446" s="14">
        <f t="shared" si="451"/>
        <v>-1.7078264311939817E-2</v>
      </c>
      <c r="Z1446" s="13">
        <v>123.268089</v>
      </c>
      <c r="AA1446" s="14">
        <f t="shared" si="452"/>
        <v>-2.2920583922554583E-2</v>
      </c>
      <c r="AB1446" s="13">
        <v>414.17297400000001</v>
      </c>
      <c r="AC1446" s="14">
        <f t="shared" si="453"/>
        <v>-1.3958176229368346E-3</v>
      </c>
      <c r="AD1446" s="13">
        <v>852.330017</v>
      </c>
      <c r="AE1446" s="14">
        <f t="shared" si="454"/>
        <v>3.5950850835618997E-2</v>
      </c>
      <c r="AF1446" s="13">
        <v>165.36999499999999</v>
      </c>
      <c r="AG1446" s="14">
        <f t="shared" si="455"/>
        <v>4.7390425843376605E-3</v>
      </c>
      <c r="AH1446" s="13">
        <v>25.505358000000001</v>
      </c>
      <c r="AI1446" s="14">
        <f t="shared" si="456"/>
        <v>-2.6325751213210347E-2</v>
      </c>
      <c r="AJ1446" s="13">
        <v>158.536316</v>
      </c>
      <c r="AK1446" s="14">
        <f t="shared" si="457"/>
        <v>4.4696198599218917E-3</v>
      </c>
      <c r="AL1446" s="13">
        <v>59.98</v>
      </c>
      <c r="AM1446" s="14">
        <f t="shared" si="458"/>
        <v>-9.2500989552345425E-3</v>
      </c>
      <c r="AN1446" s="13">
        <v>280.01177999999999</v>
      </c>
      <c r="AO1446" s="14">
        <f t="shared" si="459"/>
        <v>-9.288071383395935E-3</v>
      </c>
    </row>
    <row r="1447" spans="1:41" x14ac:dyDescent="0.2">
      <c r="A1447" s="50">
        <v>45356</v>
      </c>
      <c r="B1447" s="49">
        <v>169.88957199999999</v>
      </c>
      <c r="C1447" s="14">
        <f t="shared" si="440"/>
        <v>-2.8440871047815564E-2</v>
      </c>
      <c r="D1447" s="13">
        <v>174.11999499999999</v>
      </c>
      <c r="E1447" s="14">
        <f t="shared" si="441"/>
        <v>-1.9484215345374367E-2</v>
      </c>
      <c r="F1447" s="13">
        <v>400.73998999999998</v>
      </c>
      <c r="G1447" s="14">
        <f t="shared" si="442"/>
        <v>-6.5693867013540963E-3</v>
      </c>
      <c r="H1447" s="13">
        <v>41.751613999999996</v>
      </c>
      <c r="I1447" s="14">
        <f t="shared" si="443"/>
        <v>5.0179630086806259E-3</v>
      </c>
      <c r="J1447" s="13">
        <v>48.553322000000001</v>
      </c>
      <c r="K1447" s="14">
        <f t="shared" si="444"/>
        <v>-3.6637834402601932E-3</v>
      </c>
      <c r="L1447" s="13">
        <v>112.870003</v>
      </c>
      <c r="M1447" s="14">
        <f t="shared" si="445"/>
        <v>-7.2125867321209958E-3</v>
      </c>
      <c r="N1447" s="13">
        <v>132.66999799999999</v>
      </c>
      <c r="O1447" s="14">
        <f t="shared" si="446"/>
        <v>-5.0994223427333063E-3</v>
      </c>
      <c r="P1447" s="13">
        <v>373.60281400000002</v>
      </c>
      <c r="Q1447" s="14">
        <f t="shared" si="447"/>
        <v>-5.047654036817284E-3</v>
      </c>
      <c r="R1447" s="13">
        <v>42.985405</v>
      </c>
      <c r="S1447" s="14">
        <f t="shared" si="448"/>
        <v>-5.3716310631287567E-2</v>
      </c>
      <c r="T1447" s="13">
        <v>158.68727100000001</v>
      </c>
      <c r="U1447" s="14">
        <f t="shared" si="449"/>
        <v>8.1337272628756452E-4</v>
      </c>
      <c r="V1447" s="13">
        <v>59.047694999999997</v>
      </c>
      <c r="W1447" s="14">
        <f t="shared" si="450"/>
        <v>-4.8487246971438136E-3</v>
      </c>
      <c r="X1447" s="13">
        <v>466.87332199999997</v>
      </c>
      <c r="Y1447" s="14">
        <f t="shared" si="451"/>
        <v>-2.0704811483569507E-3</v>
      </c>
      <c r="Z1447" s="13">
        <v>122.055779</v>
      </c>
      <c r="AA1447" s="14">
        <f t="shared" si="452"/>
        <v>-9.834743199434226E-3</v>
      </c>
      <c r="AB1447" s="13">
        <v>401.92501800000002</v>
      </c>
      <c r="AC1447" s="14">
        <f t="shared" si="453"/>
        <v>-2.957207922504379E-2</v>
      </c>
      <c r="AD1447" s="13">
        <v>859.64001499999995</v>
      </c>
      <c r="AE1447" s="14">
        <f t="shared" si="454"/>
        <v>8.576487808946931E-3</v>
      </c>
      <c r="AF1447" s="13">
        <v>162.03999300000001</v>
      </c>
      <c r="AG1447" s="14">
        <f t="shared" si="455"/>
        <v>-2.0136675942936222E-2</v>
      </c>
      <c r="AH1447" s="13">
        <v>25.692534999999999</v>
      </c>
      <c r="AI1447" s="14">
        <f t="shared" si="456"/>
        <v>7.3387325125959801E-3</v>
      </c>
      <c r="AJ1447" s="13">
        <v>158.297867</v>
      </c>
      <c r="AK1447" s="14">
        <f t="shared" si="457"/>
        <v>-1.5040654785999363E-3</v>
      </c>
      <c r="AL1447" s="13">
        <v>58.27</v>
      </c>
      <c r="AM1447" s="14">
        <f t="shared" si="458"/>
        <v>-2.8509503167722494E-2</v>
      </c>
      <c r="AN1447" s="13">
        <v>278.863922</v>
      </c>
      <c r="AO1447" s="14">
        <f t="shared" si="459"/>
        <v>-4.0993203928777477E-3</v>
      </c>
    </row>
    <row r="1448" spans="1:41" x14ac:dyDescent="0.2">
      <c r="A1448" s="50">
        <v>45357</v>
      </c>
      <c r="B1448" s="49">
        <v>168.89091500000001</v>
      </c>
      <c r="C1448" s="14">
        <f t="shared" si="440"/>
        <v>-5.8782713279187382E-3</v>
      </c>
      <c r="D1448" s="13">
        <v>173.509995</v>
      </c>
      <c r="E1448" s="14">
        <f t="shared" si="441"/>
        <v>-3.5033311366680087E-3</v>
      </c>
      <c r="F1448" s="13">
        <v>403.959991</v>
      </c>
      <c r="G1448" s="14">
        <f t="shared" si="442"/>
        <v>8.0351376961407261E-3</v>
      </c>
      <c r="H1448" s="13">
        <v>41.840954000000004</v>
      </c>
      <c r="I1448" s="14">
        <f t="shared" si="443"/>
        <v>2.1397975177679385E-3</v>
      </c>
      <c r="J1448" s="13">
        <v>48.771538</v>
      </c>
      <c r="K1448" s="14">
        <f t="shared" si="444"/>
        <v>4.4943577702056814E-3</v>
      </c>
      <c r="L1448" s="13">
        <v>110.05999799999999</v>
      </c>
      <c r="M1448" s="14">
        <f t="shared" si="445"/>
        <v>-2.4895941572713576E-2</v>
      </c>
      <c r="N1448" s="13">
        <v>131.39999399999999</v>
      </c>
      <c r="O1448" s="14">
        <f t="shared" si="446"/>
        <v>-9.5726540977260077E-3</v>
      </c>
      <c r="P1448" s="13">
        <v>374.83425899999997</v>
      </c>
      <c r="Q1448" s="14">
        <f t="shared" si="447"/>
        <v>3.2961341666981614E-3</v>
      </c>
      <c r="R1448" s="13">
        <v>44.329940999999998</v>
      </c>
      <c r="S1448" s="14">
        <f t="shared" si="448"/>
        <v>3.1278895708903853E-2</v>
      </c>
      <c r="T1448" s="13">
        <v>158.06231700000001</v>
      </c>
      <c r="U1448" s="14">
        <f t="shared" si="449"/>
        <v>-3.9382742929645609E-3</v>
      </c>
      <c r="V1448" s="13">
        <v>59.077457000000003</v>
      </c>
      <c r="W1448" s="14">
        <f t="shared" si="450"/>
        <v>5.0403322263470329E-4</v>
      </c>
      <c r="X1448" s="13">
        <v>470.94769300000002</v>
      </c>
      <c r="Y1448" s="14">
        <f t="shared" si="451"/>
        <v>8.7269304284642857E-3</v>
      </c>
      <c r="Z1448" s="13">
        <v>122.969978</v>
      </c>
      <c r="AA1448" s="14">
        <f t="shared" si="452"/>
        <v>7.490009956841126E-3</v>
      </c>
      <c r="AB1448" s="13">
        <v>401.36602800000003</v>
      </c>
      <c r="AC1448" s="14">
        <f t="shared" si="453"/>
        <v>-1.3907818000022942E-3</v>
      </c>
      <c r="AD1448" s="13">
        <v>887</v>
      </c>
      <c r="AE1448" s="14">
        <f t="shared" si="454"/>
        <v>3.1827258529839364E-2</v>
      </c>
      <c r="AF1448" s="13">
        <v>163</v>
      </c>
      <c r="AG1448" s="14">
        <f t="shared" si="455"/>
        <v>5.9245065506758898E-3</v>
      </c>
      <c r="AH1448" s="13">
        <v>26.786045000000001</v>
      </c>
      <c r="AI1448" s="14">
        <f t="shared" si="456"/>
        <v>4.2561389913451597E-2</v>
      </c>
      <c r="AJ1448" s="13">
        <v>158.54626500000001</v>
      </c>
      <c r="AK1448" s="14">
        <f t="shared" si="457"/>
        <v>1.5691809669173828E-3</v>
      </c>
      <c r="AL1448" s="13">
        <v>58.119999</v>
      </c>
      <c r="AM1448" s="14">
        <f t="shared" si="458"/>
        <v>-2.5742406040845101E-3</v>
      </c>
      <c r="AN1448" s="13">
        <v>279.91195699999997</v>
      </c>
      <c r="AO1448" s="14">
        <f t="shared" si="459"/>
        <v>3.7582308693198119E-3</v>
      </c>
    </row>
    <row r="1449" spans="1:41" x14ac:dyDescent="0.2">
      <c r="A1449" s="50">
        <v>45358</v>
      </c>
      <c r="B1449" s="49">
        <v>168.77108799999999</v>
      </c>
      <c r="C1449" s="14">
        <f t="shared" si="440"/>
        <v>-7.094934620965887E-4</v>
      </c>
      <c r="D1449" s="13">
        <v>176.820007</v>
      </c>
      <c r="E1449" s="14">
        <f t="shared" si="441"/>
        <v>1.9076779986075154E-2</v>
      </c>
      <c r="F1449" s="13">
        <v>402.39001500000001</v>
      </c>
      <c r="G1449" s="14">
        <f t="shared" si="442"/>
        <v>-3.886464092925479E-3</v>
      </c>
      <c r="H1449" s="13">
        <v>41.433959999999999</v>
      </c>
      <c r="I1449" s="14">
        <f t="shared" si="443"/>
        <v>-9.7271682667656734E-3</v>
      </c>
      <c r="J1449" s="13">
        <v>48.503731000000002</v>
      </c>
      <c r="K1449" s="14">
        <f t="shared" si="444"/>
        <v>-5.4910509486085779E-3</v>
      </c>
      <c r="L1449" s="13">
        <v>110.18</v>
      </c>
      <c r="M1449" s="14">
        <f t="shared" si="445"/>
        <v>1.0903325656976826E-3</v>
      </c>
      <c r="N1449" s="13">
        <v>134.38000500000001</v>
      </c>
      <c r="O1449" s="14">
        <f t="shared" si="446"/>
        <v>2.2678927976206964E-2</v>
      </c>
      <c r="P1449" s="13">
        <v>373.950378</v>
      </c>
      <c r="Q1449" s="14">
        <f t="shared" si="447"/>
        <v>-2.3580582051332399E-3</v>
      </c>
      <c r="R1449" s="13">
        <v>45.96331</v>
      </c>
      <c r="S1449" s="14">
        <f t="shared" si="448"/>
        <v>3.6845729165306151E-2</v>
      </c>
      <c r="T1449" s="13">
        <v>157.59608499999999</v>
      </c>
      <c r="U1449" s="14">
        <f t="shared" si="449"/>
        <v>-2.9496720587742775E-3</v>
      </c>
      <c r="V1449" s="13">
        <v>58.968330000000002</v>
      </c>
      <c r="W1449" s="14">
        <f t="shared" si="450"/>
        <v>-1.8471851285000174E-3</v>
      </c>
      <c r="X1449" s="13">
        <v>466.89331099999998</v>
      </c>
      <c r="Y1449" s="14">
        <f t="shared" si="451"/>
        <v>-8.6089857966455963E-3</v>
      </c>
      <c r="Z1449" s="13">
        <v>123.208466</v>
      </c>
      <c r="AA1449" s="14">
        <f t="shared" si="452"/>
        <v>1.939400200592134E-3</v>
      </c>
      <c r="AB1449" s="13">
        <v>408.40338100000002</v>
      </c>
      <c r="AC1449" s="14">
        <f t="shared" si="453"/>
        <v>1.7533504355281337E-2</v>
      </c>
      <c r="AD1449" s="13">
        <v>926.69000200000005</v>
      </c>
      <c r="AE1449" s="14">
        <f t="shared" si="454"/>
        <v>4.4746338218714765E-2</v>
      </c>
      <c r="AF1449" s="13">
        <v>163.11000100000001</v>
      </c>
      <c r="AG1449" s="14">
        <f t="shared" si="455"/>
        <v>6.7485276073631084E-4</v>
      </c>
      <c r="AH1449" s="13">
        <v>26.391988999999999</v>
      </c>
      <c r="AI1449" s="14">
        <f t="shared" si="456"/>
        <v>-1.4711242365194388E-2</v>
      </c>
      <c r="AJ1449" s="13">
        <v>159.589508</v>
      </c>
      <c r="AK1449" s="14">
        <f t="shared" si="457"/>
        <v>6.5800540933587115E-3</v>
      </c>
      <c r="AL1449" s="13">
        <v>58.5</v>
      </c>
      <c r="AM1449" s="14">
        <f t="shared" si="458"/>
        <v>6.5382141524124027E-3</v>
      </c>
      <c r="AN1449" s="13">
        <v>277.74600199999998</v>
      </c>
      <c r="AO1449" s="14">
        <f t="shared" si="459"/>
        <v>-7.7379866984388368E-3</v>
      </c>
    </row>
    <row r="1450" spans="1:41" x14ac:dyDescent="0.2">
      <c r="A1450" s="50">
        <v>45359</v>
      </c>
      <c r="B1450" s="49">
        <v>170.49873400000001</v>
      </c>
      <c r="C1450" s="14">
        <f t="shared" si="440"/>
        <v>1.0236622993151645E-2</v>
      </c>
      <c r="D1450" s="13">
        <v>175.35000600000001</v>
      </c>
      <c r="E1450" s="14">
        <f t="shared" si="441"/>
        <v>-8.3135445187488832E-3</v>
      </c>
      <c r="F1450" s="13">
        <v>403.14999399999999</v>
      </c>
      <c r="G1450" s="14">
        <f t="shared" si="442"/>
        <v>1.8886626697234288E-3</v>
      </c>
      <c r="H1450" s="13">
        <v>42.267803000000001</v>
      </c>
      <c r="I1450" s="14">
        <f t="shared" si="443"/>
        <v>2.0124627238139903E-2</v>
      </c>
      <c r="J1450" s="13">
        <v>49.098866000000001</v>
      </c>
      <c r="K1450" s="14">
        <f t="shared" si="444"/>
        <v>1.2269880846898173E-2</v>
      </c>
      <c r="L1450" s="13">
        <v>110.32</v>
      </c>
      <c r="M1450" s="14">
        <f t="shared" si="445"/>
        <v>1.2706480304953693E-3</v>
      </c>
      <c r="N1450" s="13">
        <v>135.41000399999999</v>
      </c>
      <c r="O1450" s="14">
        <f t="shared" si="446"/>
        <v>7.6648233492770945E-3</v>
      </c>
      <c r="P1450" s="13">
        <v>370.772491</v>
      </c>
      <c r="Q1450" s="14">
        <f t="shared" si="447"/>
        <v>-8.4981515916531247E-3</v>
      </c>
      <c r="R1450" s="13">
        <v>43.822006000000002</v>
      </c>
      <c r="S1450" s="14">
        <f t="shared" si="448"/>
        <v>-4.6587245348518103E-2</v>
      </c>
      <c r="T1450" s="13">
        <v>158.24087499999999</v>
      </c>
      <c r="U1450" s="14">
        <f t="shared" si="449"/>
        <v>4.0914087427996737E-3</v>
      </c>
      <c r="V1450" s="13">
        <v>59.047694999999997</v>
      </c>
      <c r="W1450" s="14">
        <f t="shared" si="450"/>
        <v>1.3458919389441881E-3</v>
      </c>
      <c r="X1450" s="13">
        <v>468.61093099999999</v>
      </c>
      <c r="Y1450" s="14">
        <f t="shared" si="451"/>
        <v>3.6788276026511468E-3</v>
      </c>
      <c r="Z1450" s="13">
        <v>122.721558</v>
      </c>
      <c r="AA1450" s="14">
        <f t="shared" si="452"/>
        <v>-3.951903759600417E-3</v>
      </c>
      <c r="AB1450" s="13">
        <v>405.48861699999998</v>
      </c>
      <c r="AC1450" s="14">
        <f t="shared" si="453"/>
        <v>-7.1369732367618788E-3</v>
      </c>
      <c r="AD1450" s="13">
        <v>875.28002900000001</v>
      </c>
      <c r="AE1450" s="14">
        <f t="shared" si="454"/>
        <v>-5.5476991107108131E-2</v>
      </c>
      <c r="AF1450" s="13">
        <v>163.050003</v>
      </c>
      <c r="AG1450" s="14">
        <f t="shared" si="455"/>
        <v>-3.6783765331471763E-4</v>
      </c>
      <c r="AH1450" s="13">
        <v>26.815598000000001</v>
      </c>
      <c r="AI1450" s="14">
        <f t="shared" si="456"/>
        <v>1.6050665980498868E-2</v>
      </c>
      <c r="AJ1450" s="13">
        <v>159.321259</v>
      </c>
      <c r="AK1450" s="14">
        <f t="shared" si="457"/>
        <v>-1.6808686445727306E-3</v>
      </c>
      <c r="AL1450" s="13">
        <v>59.009998000000003</v>
      </c>
      <c r="AM1450" s="14">
        <f t="shared" si="458"/>
        <v>8.71791452991455E-3</v>
      </c>
      <c r="AN1450" s="13">
        <v>279.52270499999997</v>
      </c>
      <c r="AO1450" s="14">
        <f t="shared" si="459"/>
        <v>6.3968625550188118E-3</v>
      </c>
    </row>
    <row r="1451" spans="1:41" x14ac:dyDescent="0.2">
      <c r="A1451" s="50">
        <v>45362</v>
      </c>
      <c r="B1451" s="49">
        <v>172.516006</v>
      </c>
      <c r="C1451" s="14">
        <f t="shared" si="440"/>
        <v>1.1831595183574795E-2</v>
      </c>
      <c r="D1451" s="13">
        <v>171.96000699999999</v>
      </c>
      <c r="E1451" s="14">
        <f t="shared" si="441"/>
        <v>-1.9332756680943697E-2</v>
      </c>
      <c r="F1451" s="13">
        <v>404.76001000000002</v>
      </c>
      <c r="G1451" s="14">
        <f t="shared" si="442"/>
        <v>3.9935905344452571E-3</v>
      </c>
      <c r="H1451" s="13">
        <v>43.220759999999999</v>
      </c>
      <c r="I1451" s="14">
        <f t="shared" si="443"/>
        <v>2.2545695124016607E-2</v>
      </c>
      <c r="J1451" s="13">
        <v>49.813029999999998</v>
      </c>
      <c r="K1451" s="14">
        <f t="shared" si="444"/>
        <v>1.4545427586861059E-2</v>
      </c>
      <c r="L1451" s="13">
        <v>112.30999799999999</v>
      </c>
      <c r="M1451" s="14">
        <f t="shared" si="445"/>
        <v>1.8038415518491613E-2</v>
      </c>
      <c r="N1451" s="13">
        <v>137.66999799999999</v>
      </c>
      <c r="O1451" s="14">
        <f t="shared" si="446"/>
        <v>1.6690007630455472E-2</v>
      </c>
      <c r="P1451" s="13">
        <v>368.95510899999999</v>
      </c>
      <c r="Q1451" s="14">
        <f t="shared" si="447"/>
        <v>-4.9016095964897755E-3</v>
      </c>
      <c r="R1451" s="13">
        <v>44.678528</v>
      </c>
      <c r="S1451" s="14">
        <f t="shared" si="448"/>
        <v>1.9545476763432434E-2</v>
      </c>
      <c r="T1451" s="13">
        <v>159.93714900000001</v>
      </c>
      <c r="U1451" s="14">
        <f t="shared" si="449"/>
        <v>1.0719569137872975E-2</v>
      </c>
      <c r="V1451" s="13">
        <v>59.761982000000003</v>
      </c>
      <c r="W1451" s="14">
        <f t="shared" si="450"/>
        <v>1.2096780407770513E-2</v>
      </c>
      <c r="X1451" s="13">
        <v>468.511078</v>
      </c>
      <c r="Y1451" s="14">
        <f t="shared" si="451"/>
        <v>-2.1308295089683682E-4</v>
      </c>
      <c r="Z1451" s="13">
        <v>121.996155</v>
      </c>
      <c r="AA1451" s="14">
        <f t="shared" si="452"/>
        <v>-5.9109663519754108E-3</v>
      </c>
      <c r="AB1451" s="13">
        <v>403.79165599999999</v>
      </c>
      <c r="AC1451" s="14">
        <f t="shared" si="453"/>
        <v>-4.1849781445282286E-3</v>
      </c>
      <c r="AD1451" s="13">
        <v>857.73999000000003</v>
      </c>
      <c r="AE1451" s="14">
        <f t="shared" si="454"/>
        <v>-2.0039345602388847E-2</v>
      </c>
      <c r="AF1451" s="13">
        <v>164.729996</v>
      </c>
      <c r="AG1451" s="14">
        <f t="shared" si="455"/>
        <v>1.0303544735291936E-2</v>
      </c>
      <c r="AH1451" s="13">
        <v>27.948515</v>
      </c>
      <c r="AI1451" s="14">
        <f t="shared" si="456"/>
        <v>4.2248433169381538E-2</v>
      </c>
      <c r="AJ1451" s="13">
        <v>160.51355000000001</v>
      </c>
      <c r="AK1451" s="14">
        <f t="shared" si="457"/>
        <v>7.4835650150115729E-3</v>
      </c>
      <c r="AL1451" s="13">
        <v>60.080002</v>
      </c>
      <c r="AM1451" s="14">
        <f t="shared" si="458"/>
        <v>1.8132588311560394E-2</v>
      </c>
      <c r="AN1451" s="13">
        <v>280.041718</v>
      </c>
      <c r="AO1451" s="14">
        <f t="shared" si="459"/>
        <v>1.8567829758231458E-3</v>
      </c>
    </row>
    <row r="1452" spans="1:41" x14ac:dyDescent="0.2">
      <c r="A1452" s="50">
        <v>45363</v>
      </c>
      <c r="B1452" s="49">
        <v>172.99534600000001</v>
      </c>
      <c r="C1452" s="14">
        <f t="shared" si="440"/>
        <v>2.7785247938096891E-3</v>
      </c>
      <c r="D1452" s="13">
        <v>175.38999899999999</v>
      </c>
      <c r="E1452" s="14">
        <f t="shared" si="441"/>
        <v>1.9946451851447167E-2</v>
      </c>
      <c r="F1452" s="13">
        <v>404.98001099999999</v>
      </c>
      <c r="G1452" s="14">
        <f t="shared" si="442"/>
        <v>5.4353442673349406E-4</v>
      </c>
      <c r="H1452" s="13">
        <v>42.873325000000001</v>
      </c>
      <c r="I1452" s="14">
        <f t="shared" si="443"/>
        <v>-8.038613851306553E-3</v>
      </c>
      <c r="J1452" s="13">
        <v>49.664245999999999</v>
      </c>
      <c r="K1452" s="14">
        <f t="shared" si="444"/>
        <v>-2.9868490232374256E-3</v>
      </c>
      <c r="L1452" s="13">
        <v>112.459999</v>
      </c>
      <c r="M1452" s="14">
        <f t="shared" si="445"/>
        <v>1.3355979224574099E-3</v>
      </c>
      <c r="N1452" s="13">
        <v>138.5</v>
      </c>
      <c r="O1452" s="14">
        <f t="shared" si="446"/>
        <v>6.028924326707763E-3</v>
      </c>
      <c r="P1452" s="13">
        <v>371.95428500000003</v>
      </c>
      <c r="Q1452" s="14">
        <f t="shared" si="447"/>
        <v>8.1288371588859043E-3</v>
      </c>
      <c r="R1452" s="13">
        <v>45.056992000000001</v>
      </c>
      <c r="S1452" s="14">
        <f t="shared" si="448"/>
        <v>8.4708251802745327E-3</v>
      </c>
      <c r="T1452" s="13">
        <v>161.435059</v>
      </c>
      <c r="U1452" s="14">
        <f t="shared" si="449"/>
        <v>9.3656164897624183E-3</v>
      </c>
      <c r="V1452" s="13">
        <v>60.019919999999999</v>
      </c>
      <c r="W1452" s="14">
        <f t="shared" si="450"/>
        <v>4.3160884456610038E-3</v>
      </c>
      <c r="X1452" s="13">
        <v>472.21594199999998</v>
      </c>
      <c r="Y1452" s="14">
        <f t="shared" si="451"/>
        <v>7.9077404440797139E-3</v>
      </c>
      <c r="Z1452" s="13">
        <v>121.88685599999999</v>
      </c>
      <c r="AA1452" s="14">
        <f t="shared" si="452"/>
        <v>-8.9592167884311458E-4</v>
      </c>
      <c r="AB1452" s="13">
        <v>414.53228799999999</v>
      </c>
      <c r="AC1452" s="14">
        <f t="shared" si="453"/>
        <v>2.659944018258753E-2</v>
      </c>
      <c r="AD1452" s="13">
        <v>919.13000499999998</v>
      </c>
      <c r="AE1452" s="14">
        <f t="shared" si="454"/>
        <v>7.1571823298106851E-2</v>
      </c>
      <c r="AF1452" s="13">
        <v>164.53999300000001</v>
      </c>
      <c r="AG1452" s="14">
        <f t="shared" si="455"/>
        <v>-1.153420777112113E-3</v>
      </c>
      <c r="AH1452" s="13">
        <v>27.593862999999999</v>
      </c>
      <c r="AI1452" s="14">
        <f t="shared" si="456"/>
        <v>-1.2689475630458413E-2</v>
      </c>
      <c r="AJ1452" s="13">
        <v>160.891098</v>
      </c>
      <c r="AK1452" s="14">
        <f t="shared" si="457"/>
        <v>2.3521254124652113E-3</v>
      </c>
      <c r="AL1452" s="13">
        <v>60.029998999999997</v>
      </c>
      <c r="AM1452" s="14">
        <f t="shared" si="458"/>
        <v>-8.3227360744764223E-4</v>
      </c>
      <c r="AN1452" s="13">
        <v>283.39553799999999</v>
      </c>
      <c r="AO1452" s="14">
        <f t="shared" si="459"/>
        <v>1.1976144211484963E-2</v>
      </c>
    </row>
    <row r="1453" spans="1:41" x14ac:dyDescent="0.2">
      <c r="A1453" s="50">
        <v>45364</v>
      </c>
      <c r="B1453" s="49">
        <v>170.89820900000001</v>
      </c>
      <c r="C1453" s="14">
        <f t="shared" si="440"/>
        <v>-1.2122505307165965E-2</v>
      </c>
      <c r="D1453" s="13">
        <v>176.55999800000001</v>
      </c>
      <c r="E1453" s="14">
        <f t="shared" si="441"/>
        <v>6.6708421613026481E-3</v>
      </c>
      <c r="F1453" s="13">
        <v>408.13000499999998</v>
      </c>
      <c r="G1453" s="14">
        <f t="shared" si="442"/>
        <v>7.7781468577222679E-3</v>
      </c>
      <c r="H1453" s="13">
        <v>42.962665999999999</v>
      </c>
      <c r="I1453" s="14">
        <f t="shared" si="443"/>
        <v>2.0838365113970969E-3</v>
      </c>
      <c r="J1453" s="13">
        <v>49.703921999999999</v>
      </c>
      <c r="K1453" s="14">
        <f t="shared" si="444"/>
        <v>7.9888457382404354E-4</v>
      </c>
      <c r="L1453" s="13">
        <v>112.5</v>
      </c>
      <c r="M1453" s="14">
        <f t="shared" si="445"/>
        <v>3.5569091548715015E-4</v>
      </c>
      <c r="N1453" s="13">
        <v>139.78999300000001</v>
      </c>
      <c r="O1453" s="14">
        <f t="shared" si="446"/>
        <v>9.3140288808664096E-3</v>
      </c>
      <c r="P1453" s="13">
        <v>376.373535</v>
      </c>
      <c r="Q1453" s="14">
        <f t="shared" si="447"/>
        <v>1.1881164374810238E-2</v>
      </c>
      <c r="R1453" s="13">
        <v>43.055121999999997</v>
      </c>
      <c r="S1453" s="14">
        <f t="shared" si="448"/>
        <v>-4.442973024031438E-2</v>
      </c>
      <c r="T1453" s="13">
        <v>159.808212</v>
      </c>
      <c r="U1453" s="14">
        <f t="shared" si="449"/>
        <v>-1.0077408278458266E-2</v>
      </c>
      <c r="V1453" s="13">
        <v>60.634998000000003</v>
      </c>
      <c r="W1453" s="14">
        <f t="shared" si="450"/>
        <v>1.0247897697964303E-2</v>
      </c>
      <c r="X1453" s="13">
        <v>474.95211799999998</v>
      </c>
      <c r="Y1453" s="14">
        <f t="shared" si="451"/>
        <v>5.7943321193505426E-3</v>
      </c>
      <c r="Z1453" s="13">
        <v>121.390007</v>
      </c>
      <c r="AA1453" s="14">
        <f t="shared" si="452"/>
        <v>-4.0763131998416968E-3</v>
      </c>
      <c r="AB1453" s="13">
        <v>414.35263099999997</v>
      </c>
      <c r="AC1453" s="14">
        <f t="shared" si="453"/>
        <v>-4.3339687932830717E-4</v>
      </c>
      <c r="AD1453" s="13">
        <v>908.88000499999998</v>
      </c>
      <c r="AE1453" s="14">
        <f t="shared" si="454"/>
        <v>-1.1151850058469193E-2</v>
      </c>
      <c r="AF1453" s="13">
        <v>165.300003</v>
      </c>
      <c r="AG1453" s="14">
        <f t="shared" si="455"/>
        <v>4.6189986163425178E-3</v>
      </c>
      <c r="AH1453" s="13">
        <v>27.800740999999999</v>
      </c>
      <c r="AI1453" s="14">
        <f t="shared" si="456"/>
        <v>7.497246760991727E-3</v>
      </c>
      <c r="AJ1453" s="13">
        <v>161.25874300000001</v>
      </c>
      <c r="AK1453" s="14">
        <f t="shared" si="457"/>
        <v>2.2850549506474582E-3</v>
      </c>
      <c r="AL1453" s="13">
        <v>62.450001</v>
      </c>
      <c r="AM1453" s="14">
        <f t="shared" si="458"/>
        <v>4.0313210733186944E-2</v>
      </c>
      <c r="AN1453" s="13">
        <v>284.61328099999997</v>
      </c>
      <c r="AO1453" s="14">
        <f t="shared" si="459"/>
        <v>4.2969730878401613E-3</v>
      </c>
    </row>
    <row r="1454" spans="1:41" x14ac:dyDescent="0.2">
      <c r="A1454" s="50">
        <v>45365</v>
      </c>
      <c r="B1454" s="49">
        <v>172.765671</v>
      </c>
      <c r="C1454" s="14">
        <f t="shared" si="440"/>
        <v>1.0927335113266157E-2</v>
      </c>
      <c r="D1454" s="13">
        <v>178.75</v>
      </c>
      <c r="E1454" s="14">
        <f t="shared" si="441"/>
        <v>1.2403726918936542E-2</v>
      </c>
      <c r="F1454" s="13">
        <v>406.73001099999999</v>
      </c>
      <c r="G1454" s="14">
        <f t="shared" si="442"/>
        <v>-3.4302648245624345E-3</v>
      </c>
      <c r="H1454" s="13">
        <v>42.506039000000001</v>
      </c>
      <c r="I1454" s="14">
        <f t="shared" si="443"/>
        <v>-1.0628460533617656E-2</v>
      </c>
      <c r="J1454" s="13">
        <v>49.386516999999998</v>
      </c>
      <c r="K1454" s="14">
        <f t="shared" si="444"/>
        <v>-6.385914576318541E-3</v>
      </c>
      <c r="L1454" s="13">
        <v>112.05999799999999</v>
      </c>
      <c r="M1454" s="14">
        <f t="shared" si="445"/>
        <v>-3.9111288888890039E-3</v>
      </c>
      <c r="N1454" s="13">
        <v>143.10000600000001</v>
      </c>
      <c r="O1454" s="14">
        <f t="shared" si="446"/>
        <v>2.3678468887254223E-2</v>
      </c>
      <c r="P1454" s="13">
        <v>372.67919899999998</v>
      </c>
      <c r="Q1454" s="14">
        <f t="shared" si="447"/>
        <v>-9.8156104413664735E-3</v>
      </c>
      <c r="R1454" s="13">
        <v>42.577064999999997</v>
      </c>
      <c r="S1454" s="14">
        <f t="shared" si="448"/>
        <v>-1.1103371162204612E-2</v>
      </c>
      <c r="T1454" s="13">
        <v>157.93336500000001</v>
      </c>
      <c r="U1454" s="14">
        <f t="shared" si="449"/>
        <v>-1.173185643300978E-2</v>
      </c>
      <c r="V1454" s="13">
        <v>60.5</v>
      </c>
      <c r="W1454" s="14">
        <f t="shared" si="450"/>
        <v>-2.2264039655778278E-3</v>
      </c>
      <c r="X1454" s="13">
        <v>478.81680299999999</v>
      </c>
      <c r="Y1454" s="14">
        <f t="shared" si="451"/>
        <v>8.1369991911479644E-3</v>
      </c>
      <c r="Z1454" s="13">
        <v>120.510002</v>
      </c>
      <c r="AA1454" s="14">
        <f t="shared" si="452"/>
        <v>-7.2494023334226387E-3</v>
      </c>
      <c r="AB1454" s="13">
        <v>424.454407</v>
      </c>
      <c r="AC1454" s="14">
        <f t="shared" si="453"/>
        <v>2.4379659363138018E-2</v>
      </c>
      <c r="AD1454" s="13">
        <v>879.44000200000005</v>
      </c>
      <c r="AE1454" s="14">
        <f t="shared" si="454"/>
        <v>-3.2391517954011961E-2</v>
      </c>
      <c r="AF1454" s="13">
        <v>164.779999</v>
      </c>
      <c r="AG1454" s="14">
        <f t="shared" si="455"/>
        <v>-3.1458196646251269E-3</v>
      </c>
      <c r="AH1454" s="13">
        <v>27.712078000000002</v>
      </c>
      <c r="AI1454" s="14">
        <f t="shared" si="456"/>
        <v>-3.1892315388283299E-3</v>
      </c>
      <c r="AJ1454" s="13">
        <v>160.46386699999999</v>
      </c>
      <c r="AK1454" s="14">
        <f t="shared" si="457"/>
        <v>-4.9291963041037112E-3</v>
      </c>
      <c r="AL1454" s="13">
        <v>63</v>
      </c>
      <c r="AM1454" s="14">
        <f t="shared" si="458"/>
        <v>8.807029482673645E-3</v>
      </c>
      <c r="AN1454" s="13">
        <v>285.88092</v>
      </c>
      <c r="AO1454" s="14">
        <f t="shared" si="459"/>
        <v>4.4538996758904936E-3</v>
      </c>
    </row>
    <row r="1455" spans="1:41" x14ac:dyDescent="0.2">
      <c r="A1455" s="50">
        <v>45366</v>
      </c>
      <c r="B1455" s="49">
        <v>172.38618500000001</v>
      </c>
      <c r="C1455" s="14">
        <f t="shared" si="440"/>
        <v>-2.1965359078771618E-3</v>
      </c>
      <c r="D1455" s="13">
        <v>174.41999799999999</v>
      </c>
      <c r="E1455" s="14">
        <f t="shared" si="441"/>
        <v>-2.4223787412587461E-2</v>
      </c>
      <c r="F1455" s="13">
        <v>408.13000499999998</v>
      </c>
      <c r="G1455" s="14">
        <f t="shared" si="442"/>
        <v>3.4420720432157825E-3</v>
      </c>
      <c r="H1455" s="13">
        <v>42.456406000000001</v>
      </c>
      <c r="I1455" s="14">
        <f t="shared" si="443"/>
        <v>-1.1676693751681011E-3</v>
      </c>
      <c r="J1455" s="13">
        <v>48.533484999999999</v>
      </c>
      <c r="K1455" s="14">
        <f t="shared" si="444"/>
        <v>-1.7272568543353573E-2</v>
      </c>
      <c r="L1455" s="13">
        <v>111.949997</v>
      </c>
      <c r="M1455" s="14">
        <f t="shared" si="445"/>
        <v>-9.816259322081855E-4</v>
      </c>
      <c r="N1455" s="13">
        <v>141.179993</v>
      </c>
      <c r="O1455" s="14">
        <f t="shared" si="446"/>
        <v>-1.3417281058674568E-2</v>
      </c>
      <c r="P1455" s="13">
        <v>370.65332000000001</v>
      </c>
      <c r="Q1455" s="14">
        <f t="shared" si="447"/>
        <v>-5.4359862461762498E-3</v>
      </c>
      <c r="R1455" s="13">
        <v>42.467506</v>
      </c>
      <c r="S1455" s="14">
        <f t="shared" si="448"/>
        <v>-2.5731928680381433E-3</v>
      </c>
      <c r="T1455" s="13">
        <v>156.91160600000001</v>
      </c>
      <c r="U1455" s="14">
        <f t="shared" si="449"/>
        <v>-6.469557588417163E-3</v>
      </c>
      <c r="V1455" s="13">
        <v>59.880001</v>
      </c>
      <c r="W1455" s="14">
        <f t="shared" si="450"/>
        <v>-1.0247917355371894E-2</v>
      </c>
      <c r="X1455" s="13">
        <v>475.17181399999998</v>
      </c>
      <c r="Y1455" s="14">
        <f t="shared" si="451"/>
        <v>-7.6124918281115228E-3</v>
      </c>
      <c r="Z1455" s="13">
        <v>121.519997</v>
      </c>
      <c r="AA1455" s="14">
        <f t="shared" si="452"/>
        <v>8.3810055865736199E-3</v>
      </c>
      <c r="AB1455" s="13">
        <v>415.67025799999999</v>
      </c>
      <c r="AC1455" s="14">
        <f t="shared" si="453"/>
        <v>-2.0695153248815323E-2</v>
      </c>
      <c r="AD1455" s="13">
        <v>878.36999500000002</v>
      </c>
      <c r="AE1455" s="14">
        <f t="shared" si="454"/>
        <v>-1.2166913007898295E-3</v>
      </c>
      <c r="AF1455" s="13">
        <v>164.66000399999999</v>
      </c>
      <c r="AG1455" s="14">
        <f t="shared" si="455"/>
        <v>-7.2821337982909018E-4</v>
      </c>
      <c r="AH1455" s="13">
        <v>27.524902000000001</v>
      </c>
      <c r="AI1455" s="14">
        <f t="shared" si="456"/>
        <v>-6.7543112429172547E-3</v>
      </c>
      <c r="AJ1455" s="13">
        <v>160.34465</v>
      </c>
      <c r="AK1455" s="14">
        <f t="shared" si="457"/>
        <v>-7.4295230589194183E-4</v>
      </c>
      <c r="AL1455" s="13">
        <v>62.849997999999999</v>
      </c>
      <c r="AM1455" s="14">
        <f t="shared" si="458"/>
        <v>-2.3809841269841758E-3</v>
      </c>
      <c r="AN1455" s="13">
        <v>282.51715100000001</v>
      </c>
      <c r="AO1455" s="14">
        <f t="shared" si="459"/>
        <v>-1.1766329141518095E-2</v>
      </c>
    </row>
    <row r="1456" spans="1:41" x14ac:dyDescent="0.2">
      <c r="A1456" s="50">
        <v>45369</v>
      </c>
      <c r="B1456" s="49">
        <v>173.48469499999999</v>
      </c>
      <c r="C1456" s="14">
        <f t="shared" si="440"/>
        <v>6.3723783898343989E-3</v>
      </c>
      <c r="D1456" s="13">
        <v>174.479996</v>
      </c>
      <c r="E1456" s="14">
        <f t="shared" si="441"/>
        <v>3.4398578539152069E-4</v>
      </c>
      <c r="F1456" s="13">
        <v>408.41000400000001</v>
      </c>
      <c r="G1456" s="14">
        <f t="shared" si="442"/>
        <v>6.8605345495242886E-4</v>
      </c>
      <c r="H1456" s="13">
        <v>42.803840999999998</v>
      </c>
      <c r="I1456" s="14">
        <f t="shared" si="443"/>
        <v>8.1833351603053384E-3</v>
      </c>
      <c r="J1456" s="13">
        <v>48.870730999999999</v>
      </c>
      <c r="K1456" s="14">
        <f t="shared" si="444"/>
        <v>6.9487282852240817E-3</v>
      </c>
      <c r="L1456" s="13">
        <v>113.849998</v>
      </c>
      <c r="M1456" s="14">
        <f t="shared" si="445"/>
        <v>1.697187182595461E-2</v>
      </c>
      <c r="N1456" s="13">
        <v>147.679993</v>
      </c>
      <c r="O1456" s="14">
        <f t="shared" si="446"/>
        <v>4.604051793656061E-2</v>
      </c>
      <c r="P1456" s="13">
        <v>369.34243800000002</v>
      </c>
      <c r="Q1456" s="14">
        <f t="shared" si="447"/>
        <v>-3.5366795041792409E-3</v>
      </c>
      <c r="R1456" s="13">
        <v>42.537224000000002</v>
      </c>
      <c r="S1456" s="14">
        <f t="shared" si="448"/>
        <v>1.641678699003446E-3</v>
      </c>
      <c r="T1456" s="13">
        <v>155.50299100000001</v>
      </c>
      <c r="U1456" s="14">
        <f t="shared" si="449"/>
        <v>-8.9771243562442038E-3</v>
      </c>
      <c r="V1456" s="13">
        <v>60.130001</v>
      </c>
      <c r="W1456" s="14">
        <f t="shared" si="450"/>
        <v>4.1750166303438085E-3</v>
      </c>
      <c r="X1456" s="13">
        <v>478.22763099999997</v>
      </c>
      <c r="Y1456" s="14">
        <f t="shared" si="451"/>
        <v>6.4309727765123892E-3</v>
      </c>
      <c r="Z1456" s="13">
        <v>121.44000200000001</v>
      </c>
      <c r="AA1456" s="14">
        <f t="shared" si="452"/>
        <v>-6.58286718028811E-4</v>
      </c>
      <c r="AB1456" s="13">
        <v>416.56863399999997</v>
      </c>
      <c r="AC1456" s="14">
        <f t="shared" si="453"/>
        <v>2.1612708215461574E-3</v>
      </c>
      <c r="AD1456" s="13">
        <v>884.54998799999998</v>
      </c>
      <c r="AE1456" s="14">
        <f t="shared" si="454"/>
        <v>7.0357514887562367E-3</v>
      </c>
      <c r="AF1456" s="13">
        <v>171.259995</v>
      </c>
      <c r="AG1456" s="14">
        <f t="shared" si="455"/>
        <v>4.0082538805234158E-2</v>
      </c>
      <c r="AH1456" s="13">
        <v>27.30817</v>
      </c>
      <c r="AI1456" s="14">
        <f t="shared" si="456"/>
        <v>-7.8740334842972715E-3</v>
      </c>
      <c r="AJ1456" s="13">
        <v>160.175735</v>
      </c>
      <c r="AK1456" s="14">
        <f t="shared" si="457"/>
        <v>-1.0534495538204736E-3</v>
      </c>
      <c r="AL1456" s="13">
        <v>64.230002999999996</v>
      </c>
      <c r="AM1456" s="14">
        <f t="shared" si="458"/>
        <v>2.1957120826002097E-2</v>
      </c>
      <c r="AN1456" s="13">
        <v>284.523438</v>
      </c>
      <c r="AO1456" s="14">
        <f t="shared" si="459"/>
        <v>7.101469744043909E-3</v>
      </c>
    </row>
    <row r="1457" spans="1:41" x14ac:dyDescent="0.2">
      <c r="A1457" s="50">
        <v>45370</v>
      </c>
      <c r="B1457" s="49">
        <v>175.84149199999999</v>
      </c>
      <c r="C1457" s="14">
        <f t="shared" si="440"/>
        <v>1.3585042761264932E-2</v>
      </c>
      <c r="D1457" s="13">
        <v>175.89999399999999</v>
      </c>
      <c r="E1457" s="14">
        <f t="shared" si="441"/>
        <v>8.1384573163332252E-3</v>
      </c>
      <c r="F1457" s="13">
        <v>411.76001000000002</v>
      </c>
      <c r="G1457" s="14">
        <f t="shared" si="442"/>
        <v>8.2025561744074604E-3</v>
      </c>
      <c r="H1457" s="13">
        <v>42.674796999999998</v>
      </c>
      <c r="I1457" s="14">
        <f t="shared" si="443"/>
        <v>-3.0147761739419687E-3</v>
      </c>
      <c r="J1457" s="13">
        <v>48.741782999999998</v>
      </c>
      <c r="K1457" s="14">
        <f t="shared" si="444"/>
        <v>-2.6385527157348765E-3</v>
      </c>
      <c r="L1457" s="13">
        <v>114.510002</v>
      </c>
      <c r="M1457" s="14">
        <f t="shared" si="445"/>
        <v>5.7971366850617656E-3</v>
      </c>
      <c r="N1457" s="13">
        <v>147.029999</v>
      </c>
      <c r="O1457" s="14">
        <f t="shared" si="446"/>
        <v>-4.4013680309423764E-3</v>
      </c>
      <c r="P1457" s="13">
        <v>376.79064899999997</v>
      </c>
      <c r="Q1457" s="14">
        <f t="shared" si="447"/>
        <v>2.0166139153497298E-2</v>
      </c>
      <c r="R1457" s="13">
        <v>41.879894</v>
      </c>
      <c r="S1457" s="14">
        <f t="shared" si="448"/>
        <v>-1.5453053541998885E-2</v>
      </c>
      <c r="T1457" s="13">
        <v>154.957413</v>
      </c>
      <c r="U1457" s="14">
        <f t="shared" si="449"/>
        <v>-3.50847270841248E-3</v>
      </c>
      <c r="V1457" s="13">
        <v>60.23</v>
      </c>
      <c r="W1457" s="14">
        <f t="shared" si="450"/>
        <v>1.6630467044229658E-3</v>
      </c>
      <c r="X1457" s="13">
        <v>483.330536</v>
      </c>
      <c r="Y1457" s="14">
        <f t="shared" si="451"/>
        <v>1.0670452038351597E-2</v>
      </c>
      <c r="Z1457" s="13">
        <v>122.199997</v>
      </c>
      <c r="AA1457" s="14">
        <f t="shared" si="452"/>
        <v>6.2581932434420118E-3</v>
      </c>
      <c r="AB1457" s="13">
        <v>420.651276</v>
      </c>
      <c r="AC1457" s="14">
        <f t="shared" si="453"/>
        <v>9.8006466804700931E-3</v>
      </c>
      <c r="AD1457" s="13">
        <v>893.97997999999995</v>
      </c>
      <c r="AE1457" s="14">
        <f t="shared" si="454"/>
        <v>1.0660779071764548E-2</v>
      </c>
      <c r="AF1457" s="13">
        <v>171.800003</v>
      </c>
      <c r="AG1457" s="14">
        <f t="shared" si="455"/>
        <v>3.1531473535311161E-3</v>
      </c>
      <c r="AH1457" s="13">
        <v>27.219507</v>
      </c>
      <c r="AI1457" s="14">
        <f t="shared" si="456"/>
        <v>-3.24675728911894E-3</v>
      </c>
      <c r="AJ1457" s="13">
        <v>160.79174800000001</v>
      </c>
      <c r="AK1457" s="14">
        <f t="shared" si="457"/>
        <v>3.8458571768065219E-3</v>
      </c>
      <c r="AL1457" s="13">
        <v>63.009998000000003</v>
      </c>
      <c r="AM1457" s="14">
        <f t="shared" si="458"/>
        <v>-1.8994316410042678E-2</v>
      </c>
      <c r="AN1457" s="13">
        <v>286.81918300000001</v>
      </c>
      <c r="AO1457" s="14">
        <f t="shared" si="459"/>
        <v>8.0687377326011944E-3</v>
      </c>
    </row>
    <row r="1458" spans="1:41" x14ac:dyDescent="0.2">
      <c r="A1458" s="50">
        <v>45371</v>
      </c>
      <c r="B1458" s="49">
        <v>178.42799400000001</v>
      </c>
      <c r="C1458" s="14">
        <f t="shared" si="440"/>
        <v>1.470928147038264E-2</v>
      </c>
      <c r="D1458" s="13">
        <v>178.14999399999999</v>
      </c>
      <c r="E1458" s="14">
        <f t="shared" si="441"/>
        <v>1.2791359162866112E-2</v>
      </c>
      <c r="F1458" s="13">
        <v>416.10998499999999</v>
      </c>
      <c r="G1458" s="14">
        <f t="shared" si="442"/>
        <v>1.0564345478814241E-2</v>
      </c>
      <c r="H1458" s="13">
        <v>42.783985000000001</v>
      </c>
      <c r="I1458" s="14">
        <f t="shared" si="443"/>
        <v>2.5586061955960027E-3</v>
      </c>
      <c r="J1458" s="13">
        <v>49.14846</v>
      </c>
      <c r="K1458" s="14">
        <f t="shared" si="444"/>
        <v>8.3434986364778752E-3</v>
      </c>
      <c r="L1458" s="13">
        <v>116.459999</v>
      </c>
      <c r="M1458" s="14">
        <f t="shared" si="445"/>
        <v>1.7029053933646843E-2</v>
      </c>
      <c r="N1458" s="13">
        <v>148.740005</v>
      </c>
      <c r="O1458" s="14">
        <f t="shared" si="446"/>
        <v>1.1630320421888829E-2</v>
      </c>
      <c r="P1458" s="13">
        <v>381.75613399999997</v>
      </c>
      <c r="Q1458" s="14">
        <f t="shared" si="447"/>
        <v>1.3178365793255153E-2</v>
      </c>
      <c r="R1458" s="13">
        <v>42.029288999999999</v>
      </c>
      <c r="S1458" s="14">
        <f t="shared" si="448"/>
        <v>3.5672248836160492E-3</v>
      </c>
      <c r="T1458" s="13">
        <v>154.51101700000001</v>
      </c>
      <c r="U1458" s="14">
        <f t="shared" si="449"/>
        <v>-2.880765697862997E-3</v>
      </c>
      <c r="V1458" s="13">
        <v>60.75</v>
      </c>
      <c r="W1458" s="14">
        <f t="shared" si="450"/>
        <v>8.6335713099785494E-3</v>
      </c>
      <c r="X1458" s="13">
        <v>487.36496</v>
      </c>
      <c r="Y1458" s="14">
        <f t="shared" si="451"/>
        <v>8.3471324476795949E-3</v>
      </c>
      <c r="Z1458" s="13">
        <v>123.849998</v>
      </c>
      <c r="AA1458" s="14">
        <f t="shared" si="452"/>
        <v>1.3502463506607221E-2</v>
      </c>
      <c r="AB1458" s="13">
        <v>424.46438599999999</v>
      </c>
      <c r="AC1458" s="14">
        <f t="shared" si="453"/>
        <v>9.0647769721730054E-3</v>
      </c>
      <c r="AD1458" s="13">
        <v>903.71997099999999</v>
      </c>
      <c r="AE1458" s="14">
        <f t="shared" si="454"/>
        <v>1.0895088500751493E-2</v>
      </c>
      <c r="AF1458" s="13">
        <v>171.86000100000001</v>
      </c>
      <c r="AG1458" s="14">
        <f t="shared" si="455"/>
        <v>3.4923165862821293E-4</v>
      </c>
      <c r="AH1458" s="13">
        <v>27.288468999999999</v>
      </c>
      <c r="AI1458" s="14">
        <f t="shared" si="456"/>
        <v>2.5335506627655047E-3</v>
      </c>
      <c r="AJ1458" s="13">
        <v>160.950729</v>
      </c>
      <c r="AK1458" s="14">
        <f t="shared" si="457"/>
        <v>9.8873855143355449E-4</v>
      </c>
      <c r="AL1458" s="13">
        <v>65.050003000000004</v>
      </c>
      <c r="AM1458" s="14">
        <f t="shared" si="458"/>
        <v>3.2375893743085138E-2</v>
      </c>
      <c r="AN1458" s="13">
        <v>288.74563599999999</v>
      </c>
      <c r="AO1458" s="14">
        <f t="shared" si="459"/>
        <v>6.7166114199550542E-3</v>
      </c>
    </row>
    <row r="1459" spans="1:41" x14ac:dyDescent="0.2">
      <c r="A1459" s="50">
        <v>45372</v>
      </c>
      <c r="B1459" s="49">
        <v>171.137878</v>
      </c>
      <c r="C1459" s="14">
        <f t="shared" si="440"/>
        <v>-4.0857467690860294E-2</v>
      </c>
      <c r="D1459" s="13">
        <v>178.14999399999999</v>
      </c>
      <c r="E1459" s="14">
        <f t="shared" si="441"/>
        <v>0</v>
      </c>
      <c r="F1459" s="13">
        <v>413.77999899999998</v>
      </c>
      <c r="G1459" s="14">
        <f t="shared" si="442"/>
        <v>-5.5994474633912494E-3</v>
      </c>
      <c r="H1459" s="13">
        <v>42.575527000000001</v>
      </c>
      <c r="I1459" s="14">
        <f t="shared" si="443"/>
        <v>-4.872337160738982E-3</v>
      </c>
      <c r="J1459" s="13">
        <v>49.475788000000001</v>
      </c>
      <c r="K1459" s="14">
        <f t="shared" si="444"/>
        <v>6.6599848703297049E-3</v>
      </c>
      <c r="L1459" s="13">
        <v>116.699997</v>
      </c>
      <c r="M1459" s="14">
        <f t="shared" si="445"/>
        <v>2.0607762498778825E-3</v>
      </c>
      <c r="N1459" s="13">
        <v>147.60000600000001</v>
      </c>
      <c r="O1459" s="14">
        <f t="shared" si="446"/>
        <v>-7.66437381792473E-3</v>
      </c>
      <c r="P1459" s="13">
        <v>392.47164900000001</v>
      </c>
      <c r="Q1459" s="14">
        <f t="shared" si="447"/>
        <v>2.8069005434762762E-2</v>
      </c>
      <c r="R1459" s="13">
        <v>42.248398000000002</v>
      </c>
      <c r="S1459" s="14">
        <f t="shared" si="448"/>
        <v>5.2132454584230548E-3</v>
      </c>
      <c r="T1459" s="13">
        <v>154.50109900000001</v>
      </c>
      <c r="U1459" s="14">
        <f t="shared" si="449"/>
        <v>-6.4189597561159495E-5</v>
      </c>
      <c r="V1459" s="13">
        <v>60.470001000000003</v>
      </c>
      <c r="W1459" s="14">
        <f t="shared" si="450"/>
        <v>-4.6090370370369671E-3</v>
      </c>
      <c r="X1459" s="13">
        <v>487.96414199999998</v>
      </c>
      <c r="Y1459" s="14">
        <f t="shared" si="451"/>
        <v>1.2294318409760141E-3</v>
      </c>
      <c r="Z1459" s="13">
        <v>123.620003</v>
      </c>
      <c r="AA1459" s="14">
        <f t="shared" si="452"/>
        <v>-1.8570448422615682E-3</v>
      </c>
      <c r="AB1459" s="13">
        <v>428.596924</v>
      </c>
      <c r="AC1459" s="14">
        <f t="shared" si="453"/>
        <v>9.7358886547433965E-3</v>
      </c>
      <c r="AD1459" s="13">
        <v>914.34997599999997</v>
      </c>
      <c r="AE1459" s="14">
        <f t="shared" si="454"/>
        <v>1.1762498717647452E-2</v>
      </c>
      <c r="AF1459" s="13">
        <v>172.449997</v>
      </c>
      <c r="AG1459" s="14">
        <f t="shared" si="455"/>
        <v>3.4330035876120046E-3</v>
      </c>
      <c r="AH1459" s="13">
        <v>27.249061999999999</v>
      </c>
      <c r="AI1459" s="14">
        <f t="shared" si="456"/>
        <v>-1.4440898095089416E-3</v>
      </c>
      <c r="AJ1459" s="13">
        <v>160.821564</v>
      </c>
      <c r="AK1459" s="14">
        <f t="shared" si="457"/>
        <v>-8.0251267454656272E-4</v>
      </c>
      <c r="AL1459" s="13">
        <v>66.139999000000003</v>
      </c>
      <c r="AM1459" s="14">
        <f t="shared" si="458"/>
        <v>1.6756279012008601E-2</v>
      </c>
      <c r="AN1459" s="13">
        <v>289.833618</v>
      </c>
      <c r="AO1459" s="14">
        <f t="shared" si="459"/>
        <v>3.7679599770643613E-3</v>
      </c>
    </row>
    <row r="1460" spans="1:41" x14ac:dyDescent="0.2">
      <c r="A1460" s="50">
        <v>45373</v>
      </c>
      <c r="B1460" s="49">
        <v>172.04664600000001</v>
      </c>
      <c r="C1460" s="14">
        <f t="shared" si="440"/>
        <v>5.3101511519269007E-3</v>
      </c>
      <c r="D1460" s="13">
        <v>178.86999499999999</v>
      </c>
      <c r="E1460" s="14">
        <f t="shared" si="441"/>
        <v>4.041543779114587E-3</v>
      </c>
      <c r="F1460" s="13">
        <v>411.60000600000001</v>
      </c>
      <c r="G1460" s="14">
        <f t="shared" si="442"/>
        <v>-5.2684832647020841E-3</v>
      </c>
      <c r="H1460" s="13">
        <v>42.426628000000001</v>
      </c>
      <c r="I1460" s="14">
        <f t="shared" si="443"/>
        <v>-3.4972908262532743E-3</v>
      </c>
      <c r="J1460" s="13">
        <v>49.376595000000002</v>
      </c>
      <c r="K1460" s="14">
        <f t="shared" si="444"/>
        <v>-2.0048796393096202E-3</v>
      </c>
      <c r="L1460" s="13">
        <v>115.870003</v>
      </c>
      <c r="M1460" s="14">
        <f t="shared" si="445"/>
        <v>-7.1122024107678206E-3</v>
      </c>
      <c r="N1460" s="13">
        <v>150.770004</v>
      </c>
      <c r="O1460" s="14">
        <f t="shared" si="446"/>
        <v>2.1476950346465351E-2</v>
      </c>
      <c r="P1460" s="13">
        <v>387.58560199999999</v>
      </c>
      <c r="Q1460" s="14">
        <f t="shared" si="447"/>
        <v>-1.2449426633616589E-2</v>
      </c>
      <c r="R1460" s="13">
        <v>42.397793</v>
      </c>
      <c r="S1460" s="14">
        <f t="shared" si="448"/>
        <v>3.5361104106241825E-3</v>
      </c>
      <c r="T1460" s="13">
        <v>153.98526000000001</v>
      </c>
      <c r="U1460" s="14">
        <f t="shared" si="449"/>
        <v>-3.33874000469081E-3</v>
      </c>
      <c r="V1460" s="13">
        <v>60.490001999999997</v>
      </c>
      <c r="W1460" s="14">
        <f t="shared" si="450"/>
        <v>3.3075904860657701E-4</v>
      </c>
      <c r="X1460" s="13">
        <v>481.003784</v>
      </c>
      <c r="Y1460" s="14">
        <f t="shared" si="451"/>
        <v>-1.426407680587316E-2</v>
      </c>
      <c r="Z1460" s="13">
        <v>123.849998</v>
      </c>
      <c r="AA1460" s="14">
        <f t="shared" si="452"/>
        <v>1.8604998739564227E-3</v>
      </c>
      <c r="AB1460" s="13">
        <v>427.96804800000001</v>
      </c>
      <c r="AC1460" s="14">
        <f t="shared" si="453"/>
        <v>-1.4672900452267212E-3</v>
      </c>
      <c r="AD1460" s="13">
        <v>942.89001499999995</v>
      </c>
      <c r="AE1460" s="14">
        <f t="shared" si="454"/>
        <v>3.1213473778228584E-2</v>
      </c>
      <c r="AF1460" s="13">
        <v>172.020004</v>
      </c>
      <c r="AG1460" s="14">
        <f t="shared" si="455"/>
        <v>-2.4934358218631214E-3</v>
      </c>
      <c r="AH1460" s="13">
        <v>26.953520000000001</v>
      </c>
      <c r="AI1460" s="14">
        <f t="shared" si="456"/>
        <v>-1.0845951321186709E-2</v>
      </c>
      <c r="AJ1460" s="13">
        <v>160.622849</v>
      </c>
      <c r="AK1460" s="14">
        <f t="shared" si="457"/>
        <v>-1.2356240982707156E-3</v>
      </c>
      <c r="AL1460" s="13">
        <v>64.769997000000004</v>
      </c>
      <c r="AM1460" s="14">
        <f t="shared" si="458"/>
        <v>-2.0713668290197607E-2</v>
      </c>
      <c r="AN1460" s="13">
        <v>282.73675500000002</v>
      </c>
      <c r="AO1460" s="14">
        <f t="shared" si="459"/>
        <v>-2.4485989751540815E-2</v>
      </c>
    </row>
    <row r="1461" spans="1:41" x14ac:dyDescent="0.2">
      <c r="A1461" s="50">
        <v>45376</v>
      </c>
      <c r="B1461" s="49">
        <v>170.61859100000001</v>
      </c>
      <c r="C1461" s="14">
        <f t="shared" si="440"/>
        <v>-8.3003943012059933E-3</v>
      </c>
      <c r="D1461" s="13">
        <v>179.71000699999999</v>
      </c>
      <c r="E1461" s="14">
        <f t="shared" si="441"/>
        <v>4.6962152595799722E-3</v>
      </c>
      <c r="F1461" s="13">
        <v>409.92001299999998</v>
      </c>
      <c r="G1461" s="14">
        <f t="shared" si="442"/>
        <v>-4.0816155867597903E-3</v>
      </c>
      <c r="H1461" s="13">
        <v>42.327357999999997</v>
      </c>
      <c r="I1461" s="14">
        <f t="shared" si="443"/>
        <v>-2.33980414375623E-3</v>
      </c>
      <c r="J1461" s="13">
        <v>49.277408999999999</v>
      </c>
      <c r="K1461" s="14">
        <f t="shared" si="444"/>
        <v>-2.0087654889934248E-3</v>
      </c>
      <c r="L1461" s="13">
        <v>119.360001</v>
      </c>
      <c r="M1461" s="14">
        <f t="shared" si="445"/>
        <v>3.0119943985847719E-2</v>
      </c>
      <c r="N1461" s="13">
        <v>150.070007</v>
      </c>
      <c r="O1461" s="14">
        <f t="shared" si="446"/>
        <v>-4.6428134338976079E-3</v>
      </c>
      <c r="P1461" s="13">
        <v>380.86233499999997</v>
      </c>
      <c r="Q1461" s="14">
        <f t="shared" si="447"/>
        <v>-1.7346534456664453E-2</v>
      </c>
      <c r="R1461" s="13">
        <v>41.660786000000002</v>
      </c>
      <c r="S1461" s="14">
        <f t="shared" si="448"/>
        <v>-1.7383145391553723E-2</v>
      </c>
      <c r="T1461" s="13">
        <v>153.975357</v>
      </c>
      <c r="U1461" s="14">
        <f t="shared" si="449"/>
        <v>-6.4311350320256366E-5</v>
      </c>
      <c r="V1461" s="13">
        <v>60.400002000000001</v>
      </c>
      <c r="W1461" s="14">
        <f t="shared" si="450"/>
        <v>-1.4878491820845552E-3</v>
      </c>
      <c r="X1461" s="13">
        <v>475.38156099999998</v>
      </c>
      <c r="Y1461" s="14">
        <f t="shared" si="451"/>
        <v>-1.1688521352671954E-2</v>
      </c>
      <c r="Z1461" s="13">
        <v>125.30999799999999</v>
      </c>
      <c r="AA1461" s="14">
        <f t="shared" si="452"/>
        <v>1.1788453965094092E-2</v>
      </c>
      <c r="AB1461" s="13">
        <v>422.09863300000001</v>
      </c>
      <c r="AC1461" s="14">
        <f t="shared" si="453"/>
        <v>-1.3714610301935437E-2</v>
      </c>
      <c r="AD1461" s="13">
        <v>950.02002000000005</v>
      </c>
      <c r="AE1461" s="14">
        <f t="shared" si="454"/>
        <v>7.5618628753855166E-3</v>
      </c>
      <c r="AF1461" s="13">
        <v>172.60000600000001</v>
      </c>
      <c r="AG1461" s="14">
        <f t="shared" si="455"/>
        <v>3.3717125131562664E-3</v>
      </c>
      <c r="AH1461" s="13">
        <v>27.022480000000002</v>
      </c>
      <c r="AI1461" s="14">
        <f t="shared" si="456"/>
        <v>2.5584784473420275E-3</v>
      </c>
      <c r="AJ1461" s="13">
        <v>159.16227699999999</v>
      </c>
      <c r="AK1461" s="14">
        <f t="shared" si="457"/>
        <v>-9.0931770236500897E-3</v>
      </c>
      <c r="AL1461" s="13">
        <v>66</v>
      </c>
      <c r="AM1461" s="14">
        <f t="shared" si="458"/>
        <v>1.8990320471992561E-2</v>
      </c>
      <c r="AN1461" s="13">
        <v>280.69052099999999</v>
      </c>
      <c r="AO1461" s="14">
        <f t="shared" si="459"/>
        <v>-7.2372408744665329E-3</v>
      </c>
    </row>
    <row r="1462" spans="1:41" x14ac:dyDescent="0.2">
      <c r="A1462" s="50">
        <v>45377</v>
      </c>
      <c r="B1462" s="49">
        <v>169.480133</v>
      </c>
      <c r="C1462" s="14">
        <f t="shared" si="440"/>
        <v>-6.6725319516910409E-3</v>
      </c>
      <c r="D1462" s="13">
        <v>178.300003</v>
      </c>
      <c r="E1462" s="14">
        <f t="shared" si="441"/>
        <v>-7.8459960218019154E-3</v>
      </c>
      <c r="F1462" s="13">
        <v>411.57000699999998</v>
      </c>
      <c r="G1462" s="14">
        <f t="shared" si="442"/>
        <v>4.0251608793737681E-3</v>
      </c>
      <c r="H1462" s="13">
        <v>42.168532999999996</v>
      </c>
      <c r="I1462" s="14">
        <f t="shared" si="443"/>
        <v>-3.7523012893930785E-3</v>
      </c>
      <c r="J1462" s="13">
        <v>49.14846</v>
      </c>
      <c r="K1462" s="14">
        <f t="shared" si="444"/>
        <v>-2.6167974862476573E-3</v>
      </c>
      <c r="L1462" s="13">
        <v>119.93</v>
      </c>
      <c r="M1462" s="14">
        <f t="shared" si="445"/>
        <v>4.7754607508758706E-3</v>
      </c>
      <c r="N1462" s="13">
        <v>150.66999799999999</v>
      </c>
      <c r="O1462" s="14">
        <f t="shared" si="446"/>
        <v>3.9980740455352048E-3</v>
      </c>
      <c r="P1462" s="13">
        <v>377.30703699999998</v>
      </c>
      <c r="Q1462" s="14">
        <f t="shared" si="447"/>
        <v>-9.3348637375759713E-3</v>
      </c>
      <c r="R1462" s="13">
        <v>41.820141</v>
      </c>
      <c r="S1462" s="14">
        <f t="shared" si="448"/>
        <v>3.8250598536475611E-3</v>
      </c>
      <c r="T1462" s="13">
        <v>154.52095</v>
      </c>
      <c r="U1462" s="14">
        <f t="shared" si="449"/>
        <v>3.5433786979301996E-3</v>
      </c>
      <c r="V1462" s="13">
        <v>60.540000999999997</v>
      </c>
      <c r="W1462" s="14">
        <f t="shared" si="450"/>
        <v>2.3178641616601325E-3</v>
      </c>
      <c r="X1462" s="13">
        <v>476.14047199999999</v>
      </c>
      <c r="Y1462" s="14">
        <f t="shared" si="451"/>
        <v>1.5964249820787924E-3</v>
      </c>
      <c r="Z1462" s="13">
        <v>125.519997</v>
      </c>
      <c r="AA1462" s="14">
        <f t="shared" si="452"/>
        <v>1.6758359536483969E-3</v>
      </c>
      <c r="AB1462" s="13">
        <v>420.89080799999999</v>
      </c>
      <c r="AC1462" s="14">
        <f t="shared" si="453"/>
        <v>-2.8614757442249061E-3</v>
      </c>
      <c r="AD1462" s="13">
        <v>925.60998500000005</v>
      </c>
      <c r="AE1462" s="14">
        <f t="shared" si="454"/>
        <v>-2.5694232212074897E-2</v>
      </c>
      <c r="AF1462" s="13">
        <v>172.729996</v>
      </c>
      <c r="AG1462" s="14">
        <f t="shared" si="455"/>
        <v>7.5312859490850315E-4</v>
      </c>
      <c r="AH1462" s="13">
        <v>27.180101000000001</v>
      </c>
      <c r="AI1462" s="14">
        <f t="shared" si="456"/>
        <v>5.8329583369105542E-3</v>
      </c>
      <c r="AJ1462" s="13">
        <v>159.51997399999999</v>
      </c>
      <c r="AK1462" s="14">
        <f t="shared" si="457"/>
        <v>2.2473729751930627E-3</v>
      </c>
      <c r="AL1462" s="13">
        <v>66.669998000000007</v>
      </c>
      <c r="AM1462" s="14">
        <f t="shared" si="458"/>
        <v>1.0151484848484937E-2</v>
      </c>
      <c r="AN1462" s="13">
        <v>280.08166499999999</v>
      </c>
      <c r="AO1462" s="14">
        <f t="shared" si="459"/>
        <v>-2.1691363065302616E-3</v>
      </c>
    </row>
    <row r="1463" spans="1:41" x14ac:dyDescent="0.2">
      <c r="A1463" s="50">
        <v>45378</v>
      </c>
      <c r="B1463" s="49">
        <v>173.07524100000001</v>
      </c>
      <c r="C1463" s="14">
        <f t="shared" si="440"/>
        <v>2.1212563008786489E-2</v>
      </c>
      <c r="D1463" s="13">
        <v>179.83000200000001</v>
      </c>
      <c r="E1463" s="14">
        <f t="shared" si="441"/>
        <v>8.5810374327364158E-3</v>
      </c>
      <c r="F1463" s="13">
        <v>416.92999300000002</v>
      </c>
      <c r="G1463" s="14">
        <f t="shared" si="442"/>
        <v>1.3023266780467946E-2</v>
      </c>
      <c r="H1463" s="13">
        <v>42.754207999999998</v>
      </c>
      <c r="I1463" s="14">
        <f t="shared" si="443"/>
        <v>1.3888910956423306E-2</v>
      </c>
      <c r="J1463" s="13">
        <v>49.366675999999998</v>
      </c>
      <c r="K1463" s="14">
        <f t="shared" si="444"/>
        <v>4.4399356561730663E-3</v>
      </c>
      <c r="L1463" s="13">
        <v>120.980003</v>
      </c>
      <c r="M1463" s="14">
        <f t="shared" si="445"/>
        <v>8.7551321604268928E-3</v>
      </c>
      <c r="N1463" s="13">
        <v>150.86999499999999</v>
      </c>
      <c r="O1463" s="14">
        <f t="shared" si="446"/>
        <v>1.3273843675234431E-3</v>
      </c>
      <c r="P1463" s="13">
        <v>383.22592200000003</v>
      </c>
      <c r="Q1463" s="14">
        <f t="shared" si="447"/>
        <v>1.5687184228159623E-2</v>
      </c>
      <c r="R1463" s="13">
        <v>43.592936999999999</v>
      </c>
      <c r="S1463" s="14">
        <f t="shared" si="448"/>
        <v>4.2390961809526173E-2</v>
      </c>
      <c r="T1463" s="13">
        <v>156.69338999999999</v>
      </c>
      <c r="U1463" s="14">
        <f t="shared" si="449"/>
        <v>1.4059193915129331E-2</v>
      </c>
      <c r="V1463" s="13">
        <v>61.029998999999997</v>
      </c>
      <c r="W1463" s="14">
        <f t="shared" si="450"/>
        <v>8.0937890965677717E-3</v>
      </c>
      <c r="X1463" s="13">
        <v>477.28890999999999</v>
      </c>
      <c r="Y1463" s="14">
        <f t="shared" si="451"/>
        <v>2.4119730783986881E-3</v>
      </c>
      <c r="Z1463" s="13">
        <v>131.75</v>
      </c>
      <c r="AA1463" s="14">
        <f t="shared" si="452"/>
        <v>4.9633549624766182E-2</v>
      </c>
      <c r="AB1463" s="13">
        <v>420.67120399999999</v>
      </c>
      <c r="AC1463" s="14">
        <f t="shared" si="453"/>
        <v>-5.2176002855353065E-4</v>
      </c>
      <c r="AD1463" s="13">
        <v>902.5</v>
      </c>
      <c r="AE1463" s="14">
        <f t="shared" si="454"/>
        <v>-2.4967303048270439E-2</v>
      </c>
      <c r="AF1463" s="13">
        <v>173.570007</v>
      </c>
      <c r="AG1463" s="14">
        <f t="shared" si="455"/>
        <v>4.8631449050691167E-3</v>
      </c>
      <c r="AH1463" s="13">
        <v>27.367279</v>
      </c>
      <c r="AI1463" s="14">
        <f t="shared" si="456"/>
        <v>6.8865822095363072E-3</v>
      </c>
      <c r="AJ1463" s="13">
        <v>161.566742</v>
      </c>
      <c r="AK1463" s="14">
        <f t="shared" si="457"/>
        <v>1.2830794468409401E-2</v>
      </c>
      <c r="AL1463" s="13">
        <v>66.569999999999993</v>
      </c>
      <c r="AM1463" s="14">
        <f t="shared" si="458"/>
        <v>-1.4998950502445041E-3</v>
      </c>
      <c r="AN1463" s="13">
        <v>278.50457799999998</v>
      </c>
      <c r="AO1463" s="14">
        <f t="shared" si="459"/>
        <v>-5.6308112849872138E-3</v>
      </c>
    </row>
    <row r="1464" spans="1:41" x14ac:dyDescent="0.2">
      <c r="A1464" s="50">
        <v>45379</v>
      </c>
      <c r="B1464" s="49">
        <v>171.247726</v>
      </c>
      <c r="C1464" s="14">
        <f t="shared" si="440"/>
        <v>-1.0559078175716663E-2</v>
      </c>
      <c r="D1464" s="13">
        <v>180.38000500000001</v>
      </c>
      <c r="E1464" s="14">
        <f t="shared" si="441"/>
        <v>3.0584607344885661E-3</v>
      </c>
      <c r="F1464" s="13">
        <v>420.51998900000001</v>
      </c>
      <c r="G1464" s="14">
        <f t="shared" si="442"/>
        <v>8.6105486778926821E-3</v>
      </c>
      <c r="H1464" s="13">
        <v>43.032153999999998</v>
      </c>
      <c r="I1464" s="14">
        <f t="shared" si="443"/>
        <v>6.5010209053575352E-3</v>
      </c>
      <c r="J1464" s="13">
        <v>49.505543000000003</v>
      </c>
      <c r="K1464" s="14">
        <f t="shared" si="444"/>
        <v>2.8129704337396255E-3</v>
      </c>
      <c r="L1464" s="13">
        <v>122.360001</v>
      </c>
      <c r="M1464" s="14">
        <f t="shared" si="445"/>
        <v>1.1406827291945199E-2</v>
      </c>
      <c r="N1464" s="13">
        <v>150.929993</v>
      </c>
      <c r="O1464" s="14">
        <f t="shared" si="446"/>
        <v>3.9768013513885592E-4</v>
      </c>
      <c r="P1464" s="13">
        <v>380.95172100000002</v>
      </c>
      <c r="Q1464" s="14">
        <f t="shared" si="447"/>
        <v>-5.9343610894880827E-3</v>
      </c>
      <c r="R1464" s="13">
        <v>43.991318</v>
      </c>
      <c r="S1464" s="14">
        <f t="shared" si="448"/>
        <v>9.1386593199720423E-3</v>
      </c>
      <c r="T1464" s="13">
        <v>156.921539</v>
      </c>
      <c r="U1464" s="14">
        <f t="shared" si="449"/>
        <v>1.4560218526129542E-3</v>
      </c>
      <c r="V1464" s="13">
        <v>61.18</v>
      </c>
      <c r="W1464" s="14">
        <f t="shared" si="450"/>
        <v>2.4578240612458391E-3</v>
      </c>
      <c r="X1464" s="13">
        <v>480.90390000000002</v>
      </c>
      <c r="Y1464" s="14">
        <f t="shared" si="451"/>
        <v>7.5740079525419279E-3</v>
      </c>
      <c r="Z1464" s="13">
        <v>131.949997</v>
      </c>
      <c r="AA1464" s="14">
        <f t="shared" si="452"/>
        <v>1.5180037950663916E-3</v>
      </c>
      <c r="AB1464" s="13">
        <v>419.96249399999999</v>
      </c>
      <c r="AC1464" s="14">
        <f t="shared" si="453"/>
        <v>-1.6847124149719228E-3</v>
      </c>
      <c r="AD1464" s="13">
        <v>903.55999799999995</v>
      </c>
      <c r="AE1464" s="14">
        <f t="shared" si="454"/>
        <v>1.1745130193905329E-3</v>
      </c>
      <c r="AF1464" s="13">
        <v>175.009995</v>
      </c>
      <c r="AG1464" s="14">
        <f t="shared" si="455"/>
        <v>8.2962951081750891E-3</v>
      </c>
      <c r="AH1464" s="13">
        <v>27.337724999999999</v>
      </c>
      <c r="AI1464" s="14">
        <f t="shared" si="456"/>
        <v>-1.0799027554037055E-3</v>
      </c>
      <c r="AJ1464" s="13">
        <v>161.20906099999999</v>
      </c>
      <c r="AK1464" s="14">
        <f t="shared" si="457"/>
        <v>-2.2138281404474602E-3</v>
      </c>
      <c r="AL1464" s="13">
        <v>66.989998</v>
      </c>
      <c r="AM1464" s="14">
        <f t="shared" si="458"/>
        <v>6.3091182214212171E-3</v>
      </c>
      <c r="AN1464" s="13">
        <v>278.56445300000001</v>
      </c>
      <c r="AO1464" s="14">
        <f t="shared" si="459"/>
        <v>2.1498748936199519E-4</v>
      </c>
    </row>
    <row r="1465" spans="1:41" x14ac:dyDescent="0.2">
      <c r="A1465" s="50">
        <v>45383</v>
      </c>
      <c r="B1465" s="49">
        <v>169.79969800000001</v>
      </c>
      <c r="C1465" s="14">
        <f t="shared" si="440"/>
        <v>-8.4557502386921612E-3</v>
      </c>
      <c r="D1465" s="13">
        <v>180.970001</v>
      </c>
      <c r="E1465" s="14">
        <f t="shared" si="441"/>
        <v>3.2708503362108843E-3</v>
      </c>
      <c r="F1465" s="13">
        <v>420.20001200000002</v>
      </c>
      <c r="G1465" s="14">
        <f t="shared" si="442"/>
        <v>-7.6090794342709156E-4</v>
      </c>
      <c r="H1465" s="13">
        <v>41.969996999999999</v>
      </c>
      <c r="I1465" s="14">
        <f t="shared" si="443"/>
        <v>-2.468286853593249E-2</v>
      </c>
      <c r="J1465" s="13">
        <v>49.634490999999997</v>
      </c>
      <c r="K1465" s="14">
        <f t="shared" si="444"/>
        <v>2.6047184251669631E-3</v>
      </c>
      <c r="L1465" s="13">
        <v>121.529999</v>
      </c>
      <c r="M1465" s="14">
        <f t="shared" si="445"/>
        <v>-6.7832787938600925E-3</v>
      </c>
      <c r="N1465" s="13">
        <v>155.490005</v>
      </c>
      <c r="O1465" s="14">
        <f t="shared" si="446"/>
        <v>3.0212762283769568E-2</v>
      </c>
      <c r="P1465" s="13">
        <v>365.48919699999999</v>
      </c>
      <c r="Q1465" s="14">
        <f t="shared" si="447"/>
        <v>-4.058919581570819E-2</v>
      </c>
      <c r="R1465" s="13">
        <v>44.339905000000002</v>
      </c>
      <c r="S1465" s="14">
        <f t="shared" si="448"/>
        <v>7.9239953665404261E-3</v>
      </c>
      <c r="T1465" s="13">
        <v>156.514816</v>
      </c>
      <c r="U1465" s="14">
        <f t="shared" si="449"/>
        <v>-2.5918876566715099E-3</v>
      </c>
      <c r="V1465" s="13">
        <v>60.68</v>
      </c>
      <c r="W1465" s="14">
        <f t="shared" si="450"/>
        <v>-8.1726054266100245E-3</v>
      </c>
      <c r="X1465" s="13">
        <v>477.73828099999997</v>
      </c>
      <c r="Y1465" s="14">
        <f t="shared" si="451"/>
        <v>-6.5826436425241441E-3</v>
      </c>
      <c r="Z1465" s="13">
        <v>130.990005</v>
      </c>
      <c r="AA1465" s="14">
        <f t="shared" si="452"/>
        <v>-7.2754226739391026E-3</v>
      </c>
      <c r="AB1465" s="13">
        <v>423.80557299999998</v>
      </c>
      <c r="AC1465" s="14">
        <f t="shared" si="453"/>
        <v>9.1510052800096719E-3</v>
      </c>
      <c r="AD1465" s="13">
        <v>903.63000499999998</v>
      </c>
      <c r="AE1465" s="14">
        <f t="shared" si="454"/>
        <v>7.7479082911002806E-5</v>
      </c>
      <c r="AF1465" s="13">
        <v>172.979996</v>
      </c>
      <c r="AG1465" s="14">
        <f t="shared" si="455"/>
        <v>-1.1599331798163859E-2</v>
      </c>
      <c r="AH1465" s="13">
        <v>27.30817</v>
      </c>
      <c r="AI1465" s="14">
        <f t="shared" si="456"/>
        <v>-1.0811067855864831E-3</v>
      </c>
      <c r="AJ1465" s="13">
        <v>159.54977400000001</v>
      </c>
      <c r="AK1465" s="14">
        <f t="shared" si="457"/>
        <v>-1.0292765119449321E-2</v>
      </c>
      <c r="AL1465" s="13">
        <v>65.029999000000004</v>
      </c>
      <c r="AM1465" s="14">
        <f t="shared" si="458"/>
        <v>-2.9258084169520249E-2</v>
      </c>
      <c r="AN1465" s="13">
        <v>277.76593000000003</v>
      </c>
      <c r="AO1465" s="14">
        <f t="shared" si="459"/>
        <v>-2.8665646007604018E-3</v>
      </c>
    </row>
    <row r="1466" spans="1:41" x14ac:dyDescent="0.2">
      <c r="A1466" s="50">
        <v>45384</v>
      </c>
      <c r="B1466" s="49">
        <v>168.61129800000001</v>
      </c>
      <c r="C1466" s="14">
        <f t="shared" si="440"/>
        <v>-6.9988345915668049E-3</v>
      </c>
      <c r="D1466" s="13">
        <v>180.69000199999999</v>
      </c>
      <c r="E1466" s="14">
        <f t="shared" si="441"/>
        <v>-1.5472122365739471E-3</v>
      </c>
      <c r="F1466" s="13">
        <v>418.92001299999998</v>
      </c>
      <c r="G1466" s="14">
        <f t="shared" si="442"/>
        <v>-3.0461660243836786E-3</v>
      </c>
      <c r="H1466" s="13">
        <v>41.810001</v>
      </c>
      <c r="I1466" s="14">
        <f t="shared" si="443"/>
        <v>-3.8121518093031659E-3</v>
      </c>
      <c r="J1466" s="13">
        <v>48.959999000000003</v>
      </c>
      <c r="K1466" s="14">
        <f t="shared" si="444"/>
        <v>-1.3589179347079261E-2</v>
      </c>
      <c r="L1466" s="13">
        <v>122.82</v>
      </c>
      <c r="M1466" s="14">
        <f t="shared" si="445"/>
        <v>1.0614671361924399E-2</v>
      </c>
      <c r="N1466" s="13">
        <v>154.55999800000001</v>
      </c>
      <c r="O1466" s="14">
        <f t="shared" si="446"/>
        <v>-5.9811368582822766E-3</v>
      </c>
      <c r="P1466" s="13">
        <v>360.49392699999999</v>
      </c>
      <c r="Q1466" s="14">
        <f t="shared" si="447"/>
        <v>-1.3667353347245448E-2</v>
      </c>
      <c r="R1466" s="13">
        <v>43.762248999999997</v>
      </c>
      <c r="S1466" s="14">
        <f t="shared" si="448"/>
        <v>-1.3027903420181119E-2</v>
      </c>
      <c r="T1466" s="13">
        <v>156.465225</v>
      </c>
      <c r="U1466" s="14">
        <f t="shared" si="449"/>
        <v>-3.1684540331311517E-4</v>
      </c>
      <c r="V1466" s="13">
        <v>60.150002000000001</v>
      </c>
      <c r="W1466" s="14">
        <f t="shared" si="450"/>
        <v>-8.7343111404086793E-3</v>
      </c>
      <c r="X1466" s="13">
        <v>478.76684599999999</v>
      </c>
      <c r="Y1466" s="14">
        <f t="shared" si="451"/>
        <v>2.1529884476643169E-3</v>
      </c>
      <c r="Z1466" s="13">
        <v>130.35000600000001</v>
      </c>
      <c r="AA1466" s="14">
        <f t="shared" si="452"/>
        <v>-4.8858613296487441E-3</v>
      </c>
      <c r="AB1466" s="13">
        <v>420.68121300000001</v>
      </c>
      <c r="AC1466" s="14">
        <f t="shared" si="453"/>
        <v>-7.3721541174730509E-3</v>
      </c>
      <c r="AD1466" s="13">
        <v>894.52002000000005</v>
      </c>
      <c r="AE1466" s="14">
        <f t="shared" si="454"/>
        <v>-1.0081543275004434E-2</v>
      </c>
      <c r="AF1466" s="13">
        <v>171.44000199999999</v>
      </c>
      <c r="AG1466" s="14">
        <f t="shared" si="455"/>
        <v>-8.9027288450163056E-3</v>
      </c>
      <c r="AH1466" s="13">
        <v>27.140695999999998</v>
      </c>
      <c r="AI1466" s="14">
        <f t="shared" si="456"/>
        <v>-6.1327434244038415E-3</v>
      </c>
      <c r="AJ1466" s="13">
        <v>159.539841</v>
      </c>
      <c r="AK1466" s="14">
        <f t="shared" si="457"/>
        <v>-6.2256434158358687E-5</v>
      </c>
      <c r="AL1466" s="13">
        <v>64.660004000000001</v>
      </c>
      <c r="AM1466" s="14">
        <f t="shared" si="458"/>
        <v>-5.6896048852776993E-3</v>
      </c>
      <c r="AN1466" s="13">
        <v>277.925659</v>
      </c>
      <c r="AO1466" s="14">
        <f t="shared" si="459"/>
        <v>5.7504892698667653E-4</v>
      </c>
    </row>
    <row r="1467" spans="1:41" x14ac:dyDescent="0.2">
      <c r="A1467" s="50">
        <v>45385</v>
      </c>
      <c r="B1467" s="49">
        <v>169.420197</v>
      </c>
      <c r="C1467" s="14">
        <f t="shared" si="440"/>
        <v>4.7974187352497477E-3</v>
      </c>
      <c r="D1467" s="13">
        <v>182.41000399999999</v>
      </c>
      <c r="E1467" s="14">
        <f t="shared" si="441"/>
        <v>9.5190767666271103E-3</v>
      </c>
      <c r="F1467" s="13">
        <v>420.23998999999998</v>
      </c>
      <c r="G1467" s="14">
        <f t="shared" si="442"/>
        <v>3.1509046095632431E-3</v>
      </c>
      <c r="H1467" s="13">
        <v>41.529998999999997</v>
      </c>
      <c r="I1467" s="14">
        <f t="shared" si="443"/>
        <v>-6.6970101244437918E-3</v>
      </c>
      <c r="J1467" s="13">
        <v>48.740001999999997</v>
      </c>
      <c r="K1467" s="14">
        <f t="shared" si="444"/>
        <v>-4.4934028695549078E-3</v>
      </c>
      <c r="L1467" s="13">
        <v>118.980003</v>
      </c>
      <c r="M1467" s="14">
        <f t="shared" si="445"/>
        <v>-3.1265241817293621E-2</v>
      </c>
      <c r="N1467" s="13">
        <v>154.91999799999999</v>
      </c>
      <c r="O1467" s="14">
        <f t="shared" si="446"/>
        <v>2.3291925767234822E-3</v>
      </c>
      <c r="P1467" s="13">
        <v>357.41531400000002</v>
      </c>
      <c r="Q1467" s="14">
        <f t="shared" si="447"/>
        <v>-8.5399857512716837E-3</v>
      </c>
      <c r="R1467" s="13">
        <v>40.166854999999998</v>
      </c>
      <c r="S1467" s="14">
        <f t="shared" si="448"/>
        <v>-8.2157432082615278E-2</v>
      </c>
      <c r="T1467" s="13">
        <v>153.02304100000001</v>
      </c>
      <c r="U1467" s="14">
        <f t="shared" si="449"/>
        <v>-2.199967436853778E-2</v>
      </c>
      <c r="V1467" s="13">
        <v>59.830002</v>
      </c>
      <c r="W1467" s="14">
        <f t="shared" si="450"/>
        <v>-5.3200330733156331E-3</v>
      </c>
      <c r="X1467" s="13">
        <v>476.75964399999998</v>
      </c>
      <c r="Y1467" s="14">
        <f t="shared" si="451"/>
        <v>-4.1924415125437209E-3</v>
      </c>
      <c r="Z1467" s="13">
        <v>129.89999399999999</v>
      </c>
      <c r="AA1467" s="14">
        <f t="shared" si="452"/>
        <v>-3.452335859501332E-3</v>
      </c>
      <c r="AB1467" s="13">
        <v>419.692993</v>
      </c>
      <c r="AC1467" s="14">
        <f t="shared" si="453"/>
        <v>-2.3490946813449209E-3</v>
      </c>
      <c r="AD1467" s="13">
        <v>889.64001499999995</v>
      </c>
      <c r="AE1467" s="14">
        <f t="shared" si="454"/>
        <v>-5.4554452565522826E-3</v>
      </c>
      <c r="AF1467" s="13">
        <v>169.679993</v>
      </c>
      <c r="AG1467" s="14">
        <f t="shared" si="455"/>
        <v>-1.0266034644586641E-2</v>
      </c>
      <c r="AH1467" s="13">
        <v>26.815598000000001</v>
      </c>
      <c r="AI1467" s="14">
        <f t="shared" si="456"/>
        <v>-1.1978248457592877E-2</v>
      </c>
      <c r="AJ1467" s="13">
        <v>155.14819299999999</v>
      </c>
      <c r="AK1467" s="14">
        <f t="shared" si="457"/>
        <v>-2.7526967386159118E-2</v>
      </c>
      <c r="AL1467" s="13">
        <v>65.339995999999999</v>
      </c>
      <c r="AM1467" s="14">
        <f t="shared" si="458"/>
        <v>1.051642372307926E-2</v>
      </c>
      <c r="AN1467" s="13">
        <v>276.44836400000003</v>
      </c>
      <c r="AO1467" s="14">
        <f t="shared" si="459"/>
        <v>-5.3154322105969376E-3</v>
      </c>
    </row>
    <row r="1468" spans="1:41" x14ac:dyDescent="0.2">
      <c r="A1468" s="50">
        <v>45386</v>
      </c>
      <c r="B1468" s="49">
        <v>168.591339</v>
      </c>
      <c r="C1468" s="14">
        <f t="shared" si="440"/>
        <v>-4.892321073148076E-3</v>
      </c>
      <c r="D1468" s="13">
        <v>180</v>
      </c>
      <c r="E1468" s="14">
        <f t="shared" si="441"/>
        <v>-1.3212016595317788E-2</v>
      </c>
      <c r="F1468" s="13">
        <v>415.32000699999998</v>
      </c>
      <c r="G1468" s="14">
        <f t="shared" si="442"/>
        <v>-1.1707555485140797E-2</v>
      </c>
      <c r="H1468" s="13">
        <v>41.110000999999997</v>
      </c>
      <c r="I1468" s="14">
        <f t="shared" si="443"/>
        <v>-1.0113123287096681E-2</v>
      </c>
      <c r="J1468" s="13">
        <v>48.110000999999997</v>
      </c>
      <c r="K1468" s="14">
        <f t="shared" si="444"/>
        <v>-1.2925748341167442E-2</v>
      </c>
      <c r="L1468" s="13">
        <v>117.089996</v>
      </c>
      <c r="M1468" s="14">
        <f t="shared" si="445"/>
        <v>-1.5885081125775358E-2</v>
      </c>
      <c r="N1468" s="13">
        <v>150.529999</v>
      </c>
      <c r="O1468" s="14">
        <f t="shared" si="446"/>
        <v>-2.8337200210911351E-2</v>
      </c>
      <c r="P1468" s="13">
        <v>355.21066300000001</v>
      </c>
      <c r="Q1468" s="14">
        <f t="shared" si="447"/>
        <v>-6.1683171191707631E-3</v>
      </c>
      <c r="R1468" s="13">
        <v>39.569279000000002</v>
      </c>
      <c r="S1468" s="14">
        <f t="shared" si="448"/>
        <v>-1.487734103155447E-2</v>
      </c>
      <c r="T1468" s="13">
        <v>151.27716100000001</v>
      </c>
      <c r="U1468" s="14">
        <f t="shared" si="449"/>
        <v>-1.1409262216923288E-2</v>
      </c>
      <c r="V1468" s="13">
        <v>59.299999</v>
      </c>
      <c r="W1468" s="14">
        <f t="shared" si="450"/>
        <v>-8.8584820705839284E-3</v>
      </c>
      <c r="X1468" s="13">
        <v>469.12020899999999</v>
      </c>
      <c r="Y1468" s="14">
        <f t="shared" si="451"/>
        <v>-1.6023661180517235E-2</v>
      </c>
      <c r="Z1468" s="13">
        <v>127.660004</v>
      </c>
      <c r="AA1468" s="14">
        <f t="shared" si="452"/>
        <v>-1.7243957686402855E-2</v>
      </c>
      <c r="AB1468" s="13">
        <v>417.12762500000002</v>
      </c>
      <c r="AC1468" s="14">
        <f t="shared" si="453"/>
        <v>-6.1124870864831538E-3</v>
      </c>
      <c r="AD1468" s="13">
        <v>859.04998799999998</v>
      </c>
      <c r="AE1468" s="14">
        <f t="shared" si="454"/>
        <v>-3.4384724702384184E-2</v>
      </c>
      <c r="AF1468" s="13">
        <v>169.64999399999999</v>
      </c>
      <c r="AG1468" s="14">
        <f t="shared" si="455"/>
        <v>-1.7679750847232611E-4</v>
      </c>
      <c r="AH1468" s="13">
        <v>26.254066000000002</v>
      </c>
      <c r="AI1468" s="14">
        <f t="shared" si="456"/>
        <v>-2.0940498884268743E-2</v>
      </c>
      <c r="AJ1468" s="13">
        <v>154.45268200000001</v>
      </c>
      <c r="AK1468" s="14">
        <f t="shared" si="457"/>
        <v>-4.4828817310168523E-3</v>
      </c>
      <c r="AL1468" s="13">
        <v>64.540001000000004</v>
      </c>
      <c r="AM1468" s="14">
        <f t="shared" si="458"/>
        <v>-1.2243572834011118E-2</v>
      </c>
      <c r="AN1468" s="13">
        <v>273.49383499999999</v>
      </c>
      <c r="AO1468" s="14">
        <f t="shared" si="459"/>
        <v>-1.0687453371943434E-2</v>
      </c>
    </row>
    <row r="1469" spans="1:41" x14ac:dyDescent="0.2">
      <c r="A1469" s="50">
        <v>45387</v>
      </c>
      <c r="B1469" s="49">
        <v>169.35029599999999</v>
      </c>
      <c r="C1469" s="14">
        <f t="shared" si="440"/>
        <v>4.5017555735764603E-3</v>
      </c>
      <c r="D1469" s="13">
        <v>185.070007</v>
      </c>
      <c r="E1469" s="14">
        <f t="shared" si="441"/>
        <v>2.8166705555555671E-2</v>
      </c>
      <c r="F1469" s="13">
        <v>418.61999500000002</v>
      </c>
      <c r="G1469" s="14">
        <f t="shared" si="442"/>
        <v>7.9456514118763089E-3</v>
      </c>
      <c r="H1469" s="13">
        <v>40.900002000000001</v>
      </c>
      <c r="I1469" s="14">
        <f t="shared" si="443"/>
        <v>-5.1082217195761448E-3</v>
      </c>
      <c r="J1469" s="13">
        <v>48.549999</v>
      </c>
      <c r="K1469" s="14">
        <f t="shared" si="444"/>
        <v>9.1456659915680749E-3</v>
      </c>
      <c r="L1469" s="13">
        <v>118.379997</v>
      </c>
      <c r="M1469" s="14">
        <f t="shared" si="445"/>
        <v>1.1017175199151907E-2</v>
      </c>
      <c r="N1469" s="13">
        <v>152.5</v>
      </c>
      <c r="O1469" s="14">
        <f t="shared" si="446"/>
        <v>1.3087099004099434E-2</v>
      </c>
      <c r="P1469" s="13">
        <v>355.39935300000002</v>
      </c>
      <c r="Q1469" s="14">
        <f t="shared" si="447"/>
        <v>5.3120590020117042E-4</v>
      </c>
      <c r="R1469" s="13">
        <v>38.553406000000003</v>
      </c>
      <c r="S1469" s="14">
        <f t="shared" si="448"/>
        <v>-2.567327547211562E-2</v>
      </c>
      <c r="T1469" s="13">
        <v>151.16804500000001</v>
      </c>
      <c r="U1469" s="14">
        <f t="shared" si="449"/>
        <v>-7.2129857064151537E-4</v>
      </c>
      <c r="V1469" s="13">
        <v>59.509998000000003</v>
      </c>
      <c r="W1469" s="14">
        <f t="shared" si="450"/>
        <v>3.5412985420117948E-3</v>
      </c>
      <c r="X1469" s="13">
        <v>476.49002100000001</v>
      </c>
      <c r="Y1469" s="14">
        <f t="shared" si="451"/>
        <v>1.5709858280694933E-2</v>
      </c>
      <c r="Z1469" s="13">
        <v>127.989998</v>
      </c>
      <c r="AA1469" s="14">
        <f t="shared" si="452"/>
        <v>2.5849443025240948E-3</v>
      </c>
      <c r="AB1469" s="13">
        <v>424.75384500000001</v>
      </c>
      <c r="AC1469" s="14">
        <f t="shared" si="453"/>
        <v>1.8282701846946692E-2</v>
      </c>
      <c r="AD1469" s="13">
        <v>880.080017</v>
      </c>
      <c r="AE1469" s="14">
        <f t="shared" si="454"/>
        <v>2.448056491911621E-2</v>
      </c>
      <c r="AF1469" s="13">
        <v>169.13999899999999</v>
      </c>
      <c r="AG1469" s="14">
        <f t="shared" si="455"/>
        <v>-3.0061598469611761E-3</v>
      </c>
      <c r="AH1469" s="13">
        <v>26.263918</v>
      </c>
      <c r="AI1469" s="14">
        <f t="shared" si="456"/>
        <v>3.7525616032185738E-4</v>
      </c>
      <c r="AJ1469" s="13">
        <v>155.09852599999999</v>
      </c>
      <c r="AK1469" s="14">
        <f t="shared" si="457"/>
        <v>4.1815007135970195E-3</v>
      </c>
      <c r="AL1469" s="13">
        <v>65.150002000000001</v>
      </c>
      <c r="AM1469" s="14">
        <f t="shared" si="458"/>
        <v>9.4515182917334073E-3</v>
      </c>
      <c r="AN1469" s="13">
        <v>276.62805200000003</v>
      </c>
      <c r="AO1469" s="14">
        <f t="shared" si="459"/>
        <v>1.1459918282984427E-2</v>
      </c>
    </row>
    <row r="1470" spans="1:41" x14ac:dyDescent="0.2">
      <c r="A1470" s="50">
        <v>45390</v>
      </c>
      <c r="B1470" s="49">
        <v>168.22183200000001</v>
      </c>
      <c r="C1470" s="14">
        <f t="shared" si="440"/>
        <v>-6.6634899770118272E-3</v>
      </c>
      <c r="D1470" s="13">
        <v>185.19000199999999</v>
      </c>
      <c r="E1470" s="14">
        <f t="shared" si="441"/>
        <v>6.4837626552849414E-4</v>
      </c>
      <c r="F1470" s="13">
        <v>415.97000100000002</v>
      </c>
      <c r="G1470" s="14">
        <f t="shared" si="442"/>
        <v>-6.3303091864973515E-3</v>
      </c>
      <c r="H1470" s="13">
        <v>40.709999000000003</v>
      </c>
      <c r="I1470" s="14">
        <f t="shared" si="443"/>
        <v>-4.6455498950830343E-3</v>
      </c>
      <c r="J1470" s="13">
        <v>48.240001999999997</v>
      </c>
      <c r="K1470" s="14">
        <f t="shared" si="444"/>
        <v>-6.385108267458528E-3</v>
      </c>
      <c r="L1470" s="13">
        <v>117.349998</v>
      </c>
      <c r="M1470" s="14">
        <f t="shared" si="445"/>
        <v>-8.7007858261730631E-3</v>
      </c>
      <c r="N1470" s="13">
        <v>154.85000600000001</v>
      </c>
      <c r="O1470" s="14">
        <f t="shared" si="446"/>
        <v>1.5409875409836182E-2</v>
      </c>
      <c r="P1470" s="13">
        <v>359.550476</v>
      </c>
      <c r="Q1470" s="14">
        <f t="shared" si="447"/>
        <v>1.1680164763834044E-2</v>
      </c>
      <c r="R1470" s="13">
        <v>37.826358999999997</v>
      </c>
      <c r="S1470" s="14">
        <f t="shared" si="448"/>
        <v>-1.8858178185346519E-2</v>
      </c>
      <c r="T1470" s="13">
        <v>150.37445099999999</v>
      </c>
      <c r="U1470" s="14">
        <f t="shared" si="449"/>
        <v>-5.2497470612919983E-3</v>
      </c>
      <c r="V1470" s="13">
        <v>59.27</v>
      </c>
      <c r="W1470" s="14">
        <f t="shared" si="450"/>
        <v>-4.0329021688086941E-3</v>
      </c>
      <c r="X1470" s="13">
        <v>478.85000600000001</v>
      </c>
      <c r="Y1470" s="14">
        <f t="shared" si="451"/>
        <v>4.9528529370816976E-3</v>
      </c>
      <c r="Z1470" s="13">
        <v>126.55999799999999</v>
      </c>
      <c r="AA1470" s="14">
        <f t="shared" si="452"/>
        <v>-1.1172748045515268E-2</v>
      </c>
      <c r="AB1470" s="13">
        <v>423.82553100000001</v>
      </c>
      <c r="AC1470" s="14">
        <f t="shared" si="453"/>
        <v>-2.1855340709158178E-3</v>
      </c>
      <c r="AD1470" s="13">
        <v>871.330017</v>
      </c>
      <c r="AE1470" s="14">
        <f t="shared" si="454"/>
        <v>-9.9422777826803088E-3</v>
      </c>
      <c r="AF1470" s="13">
        <v>169.58000200000001</v>
      </c>
      <c r="AG1470" s="14">
        <f t="shared" si="455"/>
        <v>2.6014130460059182E-3</v>
      </c>
      <c r="AH1470" s="13">
        <v>26.185108</v>
      </c>
      <c r="AI1470" s="14">
        <f t="shared" si="456"/>
        <v>-3.0006947173685239E-3</v>
      </c>
      <c r="AJ1470" s="13">
        <v>155.038895</v>
      </c>
      <c r="AK1470" s="14">
        <f t="shared" si="457"/>
        <v>-3.8447173895128639E-4</v>
      </c>
      <c r="AL1470" s="13">
        <v>66.339995999999999</v>
      </c>
      <c r="AM1470" s="14">
        <f t="shared" si="458"/>
        <v>1.826544840320965E-2</v>
      </c>
      <c r="AN1470" s="13">
        <v>277.24691799999999</v>
      </c>
      <c r="AO1470" s="14">
        <f t="shared" si="459"/>
        <v>2.2371773055032129E-3</v>
      </c>
    </row>
    <row r="1471" spans="1:41" x14ac:dyDescent="0.2">
      <c r="A1471" s="50">
        <v>45391</v>
      </c>
      <c r="B1471" s="49">
        <v>169.44016999999999</v>
      </c>
      <c r="C1471" s="14">
        <f t="shared" si="440"/>
        <v>7.2424487684807914E-3</v>
      </c>
      <c r="D1471" s="13">
        <v>185.66999799999999</v>
      </c>
      <c r="E1471" s="14">
        <f t="shared" si="441"/>
        <v>2.5919109823218101E-3</v>
      </c>
      <c r="F1471" s="13">
        <v>414.69000199999999</v>
      </c>
      <c r="G1471" s="14">
        <f t="shared" si="442"/>
        <v>-3.0771425750003578E-3</v>
      </c>
      <c r="H1471" s="13">
        <v>40.150002000000001</v>
      </c>
      <c r="I1471" s="14">
        <f t="shared" si="443"/>
        <v>-1.3755760593361921E-2</v>
      </c>
      <c r="J1471" s="13">
        <v>50.009998000000003</v>
      </c>
      <c r="K1471" s="14">
        <f t="shared" si="444"/>
        <v>3.6691457848613052E-2</v>
      </c>
      <c r="L1471" s="13">
        <v>117.970001</v>
      </c>
      <c r="M1471" s="14">
        <f t="shared" si="445"/>
        <v>5.2833660891924428E-3</v>
      </c>
      <c r="N1471" s="13">
        <v>156.60000600000001</v>
      </c>
      <c r="O1471" s="14">
        <f t="shared" si="446"/>
        <v>1.1301258845285433E-2</v>
      </c>
      <c r="P1471" s="13">
        <v>358.92486600000001</v>
      </c>
      <c r="Q1471" s="14">
        <f t="shared" si="447"/>
        <v>-1.7399782277023323E-3</v>
      </c>
      <c r="R1471" s="13">
        <v>38.174945999999998</v>
      </c>
      <c r="S1471" s="14">
        <f t="shared" si="448"/>
        <v>9.2154521136966761E-3</v>
      </c>
      <c r="T1471" s="13">
        <v>151.06883199999999</v>
      </c>
      <c r="U1471" s="14">
        <f t="shared" si="449"/>
        <v>4.6176793689507445E-3</v>
      </c>
      <c r="V1471" s="13">
        <v>59.720001000000003</v>
      </c>
      <c r="W1471" s="14">
        <f t="shared" si="450"/>
        <v>7.5923907541757263E-3</v>
      </c>
      <c r="X1471" s="13">
        <v>472.16000400000001</v>
      </c>
      <c r="Y1471" s="14">
        <f t="shared" si="451"/>
        <v>-1.3970976122322565E-2</v>
      </c>
      <c r="Z1471" s="13">
        <v>126.709999</v>
      </c>
      <c r="AA1471" s="14">
        <f t="shared" si="452"/>
        <v>1.1852165168333428E-3</v>
      </c>
      <c r="AB1471" s="13">
        <v>425.51248199999998</v>
      </c>
      <c r="AC1471" s="14">
        <f t="shared" si="453"/>
        <v>3.980295844895565E-3</v>
      </c>
      <c r="AD1471" s="13">
        <v>853.53997800000002</v>
      </c>
      <c r="AE1471" s="14">
        <f t="shared" si="454"/>
        <v>-2.0417107930300937E-2</v>
      </c>
      <c r="AF1471" s="13">
        <v>170.61000100000001</v>
      </c>
      <c r="AG1471" s="14">
        <f t="shared" si="455"/>
        <v>6.0738234924657686E-3</v>
      </c>
      <c r="AH1471" s="13">
        <v>26.382137</v>
      </c>
      <c r="AI1471" s="14">
        <f t="shared" si="456"/>
        <v>7.5244677241737001E-3</v>
      </c>
      <c r="AJ1471" s="13">
        <v>155.654922</v>
      </c>
      <c r="AK1471" s="14">
        <f t="shared" si="457"/>
        <v>3.9733706822406845E-3</v>
      </c>
      <c r="AL1471" s="13">
        <v>67</v>
      </c>
      <c r="AM1471" s="14">
        <f t="shared" si="458"/>
        <v>9.9488097647759677E-3</v>
      </c>
      <c r="AN1471" s="13">
        <v>276.20883199999997</v>
      </c>
      <c r="AO1471" s="14">
        <f t="shared" si="459"/>
        <v>-3.7442652473418381E-3</v>
      </c>
    </row>
    <row r="1472" spans="1:41" x14ac:dyDescent="0.2">
      <c r="A1472" s="50">
        <v>45392</v>
      </c>
      <c r="B1472" s="49">
        <v>167.55273399999999</v>
      </c>
      <c r="C1472" s="14">
        <f t="shared" si="440"/>
        <v>-1.1139247558592524E-2</v>
      </c>
      <c r="D1472" s="13">
        <v>185.949997</v>
      </c>
      <c r="E1472" s="14">
        <f t="shared" si="441"/>
        <v>1.5080465504180296E-3</v>
      </c>
      <c r="F1472" s="13">
        <v>409.10998499999999</v>
      </c>
      <c r="G1472" s="14">
        <f t="shared" si="442"/>
        <v>-1.3455875408349027E-2</v>
      </c>
      <c r="H1472" s="13">
        <v>39.720001000000003</v>
      </c>
      <c r="I1472" s="14">
        <f t="shared" si="443"/>
        <v>-1.0709862480206001E-2</v>
      </c>
      <c r="J1472" s="13">
        <v>49.209999000000003</v>
      </c>
      <c r="K1472" s="14">
        <f t="shared" si="444"/>
        <v>-1.5996781283614481E-2</v>
      </c>
      <c r="L1472" s="13">
        <v>117.19000200000001</v>
      </c>
      <c r="M1472" s="14">
        <f t="shared" si="445"/>
        <v>-6.611841937680274E-3</v>
      </c>
      <c r="N1472" s="13">
        <v>156.13999899999999</v>
      </c>
      <c r="O1472" s="14">
        <f t="shared" si="446"/>
        <v>-2.9374647661253306E-3</v>
      </c>
      <c r="P1472" s="13">
        <v>348.13980099999998</v>
      </c>
      <c r="Q1472" s="14">
        <f t="shared" si="447"/>
        <v>-3.0048252494158545E-2</v>
      </c>
      <c r="R1472" s="13">
        <v>37.049515</v>
      </c>
      <c r="S1472" s="14">
        <f t="shared" si="448"/>
        <v>-2.9480879946758742E-2</v>
      </c>
      <c r="T1472" s="13">
        <v>148.99560500000001</v>
      </c>
      <c r="U1472" s="14">
        <f t="shared" si="449"/>
        <v>-1.3723724295425677E-2</v>
      </c>
      <c r="V1472" s="13">
        <v>58.919998</v>
      </c>
      <c r="W1472" s="14">
        <f t="shared" si="450"/>
        <v>-1.3395897297456605E-2</v>
      </c>
      <c r="X1472" s="13">
        <v>469.17001299999998</v>
      </c>
      <c r="Y1472" s="14">
        <f t="shared" si="451"/>
        <v>-6.3325800039598645E-3</v>
      </c>
      <c r="Z1472" s="13">
        <v>126.75</v>
      </c>
      <c r="AA1472" s="14">
        <f t="shared" si="452"/>
        <v>3.156893719176157E-4</v>
      </c>
      <c r="AB1472" s="13">
        <v>422.49792500000001</v>
      </c>
      <c r="AC1472" s="14">
        <f t="shared" si="453"/>
        <v>-7.0845324814701183E-3</v>
      </c>
      <c r="AD1472" s="13">
        <v>870.39001499999995</v>
      </c>
      <c r="AE1472" s="14">
        <f t="shared" si="454"/>
        <v>1.9741356508552244E-2</v>
      </c>
      <c r="AF1472" s="13">
        <v>168.949997</v>
      </c>
      <c r="AG1472" s="14">
        <f t="shared" si="455"/>
        <v>-9.7298164836188139E-3</v>
      </c>
      <c r="AH1472" s="13">
        <v>25.92897</v>
      </c>
      <c r="AI1472" s="14">
        <f t="shared" si="456"/>
        <v>-1.7177039145843231E-2</v>
      </c>
      <c r="AJ1472" s="13">
        <v>156.231201</v>
      </c>
      <c r="AK1472" s="14">
        <f t="shared" si="457"/>
        <v>3.7022857523258956E-3</v>
      </c>
      <c r="AL1472" s="13">
        <v>65.879997000000003</v>
      </c>
      <c r="AM1472" s="14">
        <f t="shared" si="458"/>
        <v>-1.6716462686567124E-2</v>
      </c>
      <c r="AN1472" s="13">
        <v>273.972961</v>
      </c>
      <c r="AO1472" s="14">
        <f t="shared" si="459"/>
        <v>-8.0948570102203909E-3</v>
      </c>
    </row>
    <row r="1473" spans="1:41" x14ac:dyDescent="0.2">
      <c r="A1473" s="50">
        <v>45393</v>
      </c>
      <c r="B1473" s="49">
        <v>174.80290199999999</v>
      </c>
      <c r="C1473" s="14">
        <f t="shared" si="440"/>
        <v>4.3270962084092313E-2</v>
      </c>
      <c r="D1473" s="13">
        <v>189.050003</v>
      </c>
      <c r="E1473" s="14">
        <f t="shared" si="441"/>
        <v>1.6671180693807797E-2</v>
      </c>
      <c r="F1473" s="13">
        <v>407.60998499999999</v>
      </c>
      <c r="G1473" s="14">
        <f t="shared" si="442"/>
        <v>-3.6664956979722829E-3</v>
      </c>
      <c r="H1473" s="13">
        <v>40.139999000000003</v>
      </c>
      <c r="I1473" s="14">
        <f t="shared" si="443"/>
        <v>1.057396750820816E-2</v>
      </c>
      <c r="J1473" s="13">
        <v>49.529998999999997</v>
      </c>
      <c r="K1473" s="14">
        <f t="shared" si="444"/>
        <v>6.5027434769910908E-3</v>
      </c>
      <c r="L1473" s="13">
        <v>117.150002</v>
      </c>
      <c r="M1473" s="14">
        <f t="shared" si="445"/>
        <v>-3.4132604588577031E-4</v>
      </c>
      <c r="N1473" s="13">
        <v>159.41000399999999</v>
      </c>
      <c r="O1473" s="14">
        <f t="shared" si="446"/>
        <v>2.094277584823101E-2</v>
      </c>
      <c r="P1473" s="13">
        <v>344.97183200000001</v>
      </c>
      <c r="Q1473" s="14">
        <f t="shared" si="447"/>
        <v>-9.0997035986700725E-3</v>
      </c>
      <c r="R1473" s="13">
        <v>37.477775999999999</v>
      </c>
      <c r="S1473" s="14">
        <f t="shared" si="448"/>
        <v>1.1559152663671801E-2</v>
      </c>
      <c r="T1473" s="13">
        <v>147.59690900000001</v>
      </c>
      <c r="U1473" s="14">
        <f t="shared" si="449"/>
        <v>-9.3874983762104458E-3</v>
      </c>
      <c r="V1473" s="13">
        <v>59.049999</v>
      </c>
      <c r="W1473" s="14">
        <f t="shared" si="450"/>
        <v>2.2063985813440823E-3</v>
      </c>
      <c r="X1473" s="13">
        <v>468.30999800000001</v>
      </c>
      <c r="Y1473" s="14">
        <f t="shared" si="451"/>
        <v>-1.8330561974768678E-3</v>
      </c>
      <c r="Z1473" s="13">
        <v>126.150002</v>
      </c>
      <c r="AA1473" s="14">
        <f t="shared" si="452"/>
        <v>-4.733712031558146E-3</v>
      </c>
      <c r="AB1473" s="13">
        <v>427.159515</v>
      </c>
      <c r="AC1473" s="14">
        <f t="shared" si="453"/>
        <v>1.103340330014646E-2</v>
      </c>
      <c r="AD1473" s="13">
        <v>906.15997300000004</v>
      </c>
      <c r="AE1473" s="14">
        <f t="shared" si="454"/>
        <v>4.1096470988353451E-2</v>
      </c>
      <c r="AF1473" s="13">
        <v>168.36000100000001</v>
      </c>
      <c r="AG1473" s="14">
        <f t="shared" si="455"/>
        <v>-3.4921338293956161E-3</v>
      </c>
      <c r="AH1473" s="13">
        <v>25.948672999999999</v>
      </c>
      <c r="AI1473" s="14">
        <f t="shared" si="456"/>
        <v>7.5988363594858832E-4</v>
      </c>
      <c r="AJ1473" s="13">
        <v>154.84017900000001</v>
      </c>
      <c r="AK1473" s="14">
        <f t="shared" si="457"/>
        <v>-8.9036120256157369E-3</v>
      </c>
      <c r="AL1473" s="13">
        <v>65.800003000000004</v>
      </c>
      <c r="AM1473" s="14">
        <f t="shared" si="458"/>
        <v>-1.2142380637935046E-3</v>
      </c>
      <c r="AN1473" s="13">
        <v>275.17074600000001</v>
      </c>
      <c r="AO1473" s="14">
        <f t="shared" si="459"/>
        <v>4.3719095330725377E-3</v>
      </c>
    </row>
    <row r="1474" spans="1:41" x14ac:dyDescent="0.2">
      <c r="A1474" s="50">
        <v>45394</v>
      </c>
      <c r="B1474" s="49">
        <v>176.310867</v>
      </c>
      <c r="C1474" s="14">
        <f t="shared" si="440"/>
        <v>8.6266588411674228E-3</v>
      </c>
      <c r="D1474" s="13">
        <v>186.13000500000001</v>
      </c>
      <c r="E1474" s="14">
        <f t="shared" si="441"/>
        <v>-1.5445638474811285E-2</v>
      </c>
      <c r="F1474" s="13">
        <v>403.26001000000002</v>
      </c>
      <c r="G1474" s="14">
        <f t="shared" si="442"/>
        <v>-1.0671904909297036E-2</v>
      </c>
      <c r="H1474" s="13">
        <v>39.369999</v>
      </c>
      <c r="I1474" s="14">
        <f t="shared" si="443"/>
        <v>-1.9182860467933827E-2</v>
      </c>
      <c r="J1474" s="13">
        <v>48.490001999999997</v>
      </c>
      <c r="K1474" s="14">
        <f t="shared" si="444"/>
        <v>-2.0997315182663345E-2</v>
      </c>
      <c r="L1474" s="13">
        <v>114.010002</v>
      </c>
      <c r="M1474" s="14">
        <f t="shared" si="445"/>
        <v>-2.6803243247063735E-2</v>
      </c>
      <c r="N1474" s="13">
        <v>157.729996</v>
      </c>
      <c r="O1474" s="14">
        <f t="shared" si="446"/>
        <v>-1.0538911974432796E-2</v>
      </c>
      <c r="P1474" s="13">
        <v>340.50289900000001</v>
      </c>
      <c r="Q1474" s="14">
        <f t="shared" si="447"/>
        <v>-1.2954486672407506E-2</v>
      </c>
      <c r="R1474" s="13">
        <v>35.54562</v>
      </c>
      <c r="S1474" s="14">
        <f t="shared" si="448"/>
        <v>-5.1554713385340678E-2</v>
      </c>
      <c r="T1474" s="13">
        <v>146.337097</v>
      </c>
      <c r="U1474" s="14">
        <f t="shared" si="449"/>
        <v>-8.5354904010896959E-3</v>
      </c>
      <c r="V1474" s="13">
        <v>58.279998999999997</v>
      </c>
      <c r="W1474" s="14">
        <f t="shared" si="450"/>
        <v>-1.3039797003214226E-2</v>
      </c>
      <c r="X1474" s="13">
        <v>465.38000499999998</v>
      </c>
      <c r="Y1474" s="14">
        <f t="shared" si="451"/>
        <v>-6.2565245510731726E-3</v>
      </c>
      <c r="Z1474" s="13">
        <v>125.739998</v>
      </c>
      <c r="AA1474" s="14">
        <f t="shared" si="452"/>
        <v>-3.2501307451425765E-3</v>
      </c>
      <c r="AB1474" s="13">
        <v>421.14038099999999</v>
      </c>
      <c r="AC1474" s="14">
        <f t="shared" si="453"/>
        <v>-1.4091068532091633E-2</v>
      </c>
      <c r="AD1474" s="13">
        <v>881.85998500000005</v>
      </c>
      <c r="AE1474" s="14">
        <f t="shared" si="454"/>
        <v>-2.6816443811295998E-2</v>
      </c>
      <c r="AF1474" s="13">
        <v>168.10000600000001</v>
      </c>
      <c r="AG1474" s="14">
        <f t="shared" si="455"/>
        <v>-1.5442801048688448E-3</v>
      </c>
      <c r="AH1474" s="13">
        <v>25.475805000000001</v>
      </c>
      <c r="AI1474" s="14">
        <f t="shared" si="456"/>
        <v>-1.8223205479524829E-2</v>
      </c>
      <c r="AJ1474" s="13">
        <v>154.33345</v>
      </c>
      <c r="AK1474" s="14">
        <f t="shared" si="457"/>
        <v>-3.2725937367975577E-3</v>
      </c>
      <c r="AL1474" s="13">
        <v>64.589995999999999</v>
      </c>
      <c r="AM1474" s="14">
        <f t="shared" si="458"/>
        <v>-1.8389163295326916E-2</v>
      </c>
      <c r="AN1474" s="13">
        <v>275.45022599999999</v>
      </c>
      <c r="AO1474" s="14">
        <f t="shared" si="459"/>
        <v>1.015660291155962E-3</v>
      </c>
    </row>
    <row r="1475" spans="1:41" x14ac:dyDescent="0.2">
      <c r="A1475" s="50">
        <v>45397</v>
      </c>
      <c r="B1475" s="49">
        <v>172.456085</v>
      </c>
      <c r="C1475" s="14">
        <f t="shared" si="440"/>
        <v>-2.1863553084337073E-2</v>
      </c>
      <c r="D1475" s="13">
        <v>183.61999499999999</v>
      </c>
      <c r="E1475" s="14">
        <f t="shared" si="441"/>
        <v>-1.3485251880802518E-2</v>
      </c>
      <c r="F1475" s="13">
        <v>400.26001000000002</v>
      </c>
      <c r="G1475" s="14">
        <f t="shared" si="442"/>
        <v>-7.4393689570161348E-3</v>
      </c>
      <c r="H1475" s="13">
        <v>39.43</v>
      </c>
      <c r="I1475" s="14">
        <f t="shared" si="443"/>
        <v>1.5240284867672482E-3</v>
      </c>
      <c r="J1475" s="13">
        <v>48.240001999999997</v>
      </c>
      <c r="K1475" s="14">
        <f t="shared" si="444"/>
        <v>-5.1557019939904025E-3</v>
      </c>
      <c r="L1475" s="13">
        <v>112.949997</v>
      </c>
      <c r="M1475" s="14">
        <f t="shared" si="445"/>
        <v>-9.2974737426985143E-3</v>
      </c>
      <c r="N1475" s="13">
        <v>154.86000100000001</v>
      </c>
      <c r="O1475" s="14">
        <f t="shared" si="446"/>
        <v>-1.8195619557360487E-2</v>
      </c>
      <c r="P1475" s="13">
        <v>335.597015</v>
      </c>
      <c r="Q1475" s="14">
        <f t="shared" si="447"/>
        <v>-1.4407759858749425E-2</v>
      </c>
      <c r="R1475" s="13">
        <v>36.163116000000002</v>
      </c>
      <c r="S1475" s="14">
        <f t="shared" si="448"/>
        <v>1.7371929368513062E-2</v>
      </c>
      <c r="T1475" s="13">
        <v>146.40652499999999</v>
      </c>
      <c r="U1475" s="14">
        <f t="shared" si="449"/>
        <v>4.7443882257680592E-4</v>
      </c>
      <c r="V1475" s="13">
        <v>58.139999000000003</v>
      </c>
      <c r="W1475" s="14">
        <f t="shared" si="450"/>
        <v>-2.4021963349724063E-3</v>
      </c>
      <c r="X1475" s="13">
        <v>459.790009</v>
      </c>
      <c r="Y1475" s="14">
        <f t="shared" si="451"/>
        <v>-1.2011680647946998E-2</v>
      </c>
      <c r="Z1475" s="13">
        <v>126.19000200000001</v>
      </c>
      <c r="AA1475" s="14">
        <f t="shared" si="452"/>
        <v>3.5788452931262427E-3</v>
      </c>
      <c r="AB1475" s="13">
        <v>412.895264</v>
      </c>
      <c r="AC1475" s="14">
        <f t="shared" si="453"/>
        <v>-1.9578072709204308E-2</v>
      </c>
      <c r="AD1475" s="13">
        <v>860.01000999999997</v>
      </c>
      <c r="AE1475" s="14">
        <f t="shared" si="454"/>
        <v>-2.4777147587663917E-2</v>
      </c>
      <c r="AF1475" s="13">
        <v>166.949997</v>
      </c>
      <c r="AG1475" s="14">
        <f t="shared" si="455"/>
        <v>-6.8412192680112893E-3</v>
      </c>
      <c r="AH1475" s="13">
        <v>25.525061000000001</v>
      </c>
      <c r="AI1475" s="14">
        <f t="shared" si="456"/>
        <v>1.9334423387209476E-3</v>
      </c>
      <c r="AJ1475" s="13">
        <v>154.45268200000001</v>
      </c>
      <c r="AK1475" s="14">
        <f t="shared" si="457"/>
        <v>7.7256097106626065E-4</v>
      </c>
      <c r="AL1475" s="13">
        <v>63.509998000000003</v>
      </c>
      <c r="AM1475" s="14">
        <f t="shared" si="458"/>
        <v>-1.6720824692418201E-2</v>
      </c>
      <c r="AN1475" s="13">
        <v>270.77886999999998</v>
      </c>
      <c r="AO1475" s="14">
        <f t="shared" si="459"/>
        <v>-1.6958984088835005E-2</v>
      </c>
    </row>
    <row r="1476" spans="1:41" x14ac:dyDescent="0.2">
      <c r="A1476" s="50">
        <v>45398</v>
      </c>
      <c r="B1476" s="49">
        <v>169.15057400000001</v>
      </c>
      <c r="C1476" s="14">
        <f t="shared" ref="C1476:C1512" si="460">(B1476/B1475)-1</f>
        <v>-1.9167262204751956E-2</v>
      </c>
      <c r="D1476" s="13">
        <v>183.320007</v>
      </c>
      <c r="E1476" s="14">
        <f t="shared" ref="E1476:E1512" si="461">(D1476/D1475)-1</f>
        <v>-1.6337436454019194E-3</v>
      </c>
      <c r="F1476" s="13">
        <v>396.92001299999998</v>
      </c>
      <c r="G1476" s="14">
        <f t="shared" ref="G1476:G1512" si="462">(F1476/F1475)-1</f>
        <v>-8.3445683219766087E-3</v>
      </c>
      <c r="H1476" s="13">
        <v>39.119999</v>
      </c>
      <c r="I1476" s="14">
        <f t="shared" ref="I1476:I1512" si="463">(H1476/H1475)-1</f>
        <v>-7.8620593456758536E-3</v>
      </c>
      <c r="J1476" s="13">
        <v>47.919998</v>
      </c>
      <c r="K1476" s="14">
        <f t="shared" ref="K1476:K1512" si="464">(J1476/J1475)-1</f>
        <v>-6.6335818145281111E-3</v>
      </c>
      <c r="L1476" s="13">
        <v>113.879997</v>
      </c>
      <c r="M1476" s="14">
        <f t="shared" ref="M1476:M1512" si="465">(L1476/L1475)-1</f>
        <v>8.2337319583993818E-3</v>
      </c>
      <c r="N1476" s="13">
        <v>154.39999399999999</v>
      </c>
      <c r="O1476" s="14">
        <f t="shared" ref="O1476:O1512" si="466">(N1476/N1475)-1</f>
        <v>-2.9704700828461217E-3</v>
      </c>
      <c r="P1476" s="13">
        <v>332.51840199999998</v>
      </c>
      <c r="Q1476" s="14">
        <f t="shared" ref="Q1476:Q1512" si="467">(P1476/P1475)-1</f>
        <v>-9.17354106978574E-3</v>
      </c>
      <c r="R1476" s="13">
        <v>36.113315999999998</v>
      </c>
      <c r="S1476" s="14">
        <f t="shared" ref="S1476:S1512" si="468">(R1476/R1475)-1</f>
        <v>-1.377093721680489E-3</v>
      </c>
      <c r="T1476" s="13">
        <v>143.29170199999999</v>
      </c>
      <c r="U1476" s="14">
        <f t="shared" ref="U1476:U1512" si="469">(T1476/T1475)-1</f>
        <v>-2.127516516084238E-2</v>
      </c>
      <c r="V1476" s="13">
        <v>58.060001</v>
      </c>
      <c r="W1476" s="14">
        <f t="shared" ref="W1476:W1512" si="470">(V1476/V1475)-1</f>
        <v>-1.3759546160295733E-3</v>
      </c>
      <c r="X1476" s="13">
        <v>459.82000699999998</v>
      </c>
      <c r="Y1476" s="14">
        <f t="shared" ref="Y1476:Y1512" si="471">(X1476/X1475)-1</f>
        <v>6.5242826970512979E-5</v>
      </c>
      <c r="Z1476" s="13">
        <v>125.05999799999999</v>
      </c>
      <c r="AA1476" s="14">
        <f t="shared" ref="AA1476:AA1512" si="472">(Z1476/Z1475)-1</f>
        <v>-8.9547823289519712E-3</v>
      </c>
      <c r="AB1476" s="13">
        <v>413.83355699999998</v>
      </c>
      <c r="AC1476" s="14">
        <f t="shared" ref="AC1476:AC1512" si="473">(AB1476/AB1475)-1</f>
        <v>2.2724721783198287E-3</v>
      </c>
      <c r="AD1476" s="13">
        <v>874.15002400000003</v>
      </c>
      <c r="AE1476" s="14">
        <f t="shared" ref="AE1476:AE1512" si="474">(AD1476/AD1475)-1</f>
        <v>1.6441685370615744E-2</v>
      </c>
      <c r="AF1476" s="13">
        <v>167.5</v>
      </c>
      <c r="AG1476" s="14">
        <f t="shared" ref="AG1476:AG1512" si="475">(AF1476/AF1475)-1</f>
        <v>3.294417549465356E-3</v>
      </c>
      <c r="AH1476" s="13">
        <v>25.308330999999999</v>
      </c>
      <c r="AI1476" s="14">
        <f t="shared" ref="AI1476:AI1512" si="476">(AH1476/AH1475)-1</f>
        <v>-8.4908709914542913E-3</v>
      </c>
      <c r="AJ1476" s="13">
        <v>154.949478</v>
      </c>
      <c r="AK1476" s="14">
        <f t="shared" ref="AK1476:AK1512" si="477">(AJ1476/AJ1475)-1</f>
        <v>3.2164931910989569E-3</v>
      </c>
      <c r="AL1476" s="13">
        <v>63.43</v>
      </c>
      <c r="AM1476" s="14">
        <f t="shared" ref="AM1476:AM1512" si="478">(AL1476/AL1475)-1</f>
        <v>-1.2596126990903622E-3</v>
      </c>
      <c r="AN1476" s="13">
        <v>270.84875499999998</v>
      </c>
      <c r="AO1476" s="14">
        <f t="shared" ref="AO1476:AO1512" si="479">(AN1476/AN1475)-1</f>
        <v>2.5808882354816376E-4</v>
      </c>
    </row>
    <row r="1477" spans="1:41" x14ac:dyDescent="0.2">
      <c r="A1477" s="50">
        <v>45399</v>
      </c>
      <c r="B1477" s="49">
        <v>167.772446</v>
      </c>
      <c r="C1477" s="14">
        <f t="shared" si="460"/>
        <v>-8.1473445073855233E-3</v>
      </c>
      <c r="D1477" s="13">
        <v>181.279999</v>
      </c>
      <c r="E1477" s="14">
        <f t="shared" si="461"/>
        <v>-1.1128125256944843E-2</v>
      </c>
      <c r="F1477" s="13">
        <v>397.73998999999998</v>
      </c>
      <c r="G1477" s="14">
        <f t="shared" si="462"/>
        <v>2.0658494738081679E-3</v>
      </c>
      <c r="H1477" s="13">
        <v>38.990001999999997</v>
      </c>
      <c r="I1477" s="14">
        <f t="shared" si="463"/>
        <v>-3.3230317822862121E-3</v>
      </c>
      <c r="J1477" s="13">
        <v>47.790000999999997</v>
      </c>
      <c r="K1477" s="14">
        <f t="shared" si="464"/>
        <v>-2.7127922668110926E-3</v>
      </c>
      <c r="L1477" s="13">
        <v>112.94000200000001</v>
      </c>
      <c r="M1477" s="14">
        <f t="shared" si="465"/>
        <v>-8.2542590864310705E-3</v>
      </c>
      <c r="N1477" s="13">
        <v>155.470001</v>
      </c>
      <c r="O1477" s="14">
        <f t="shared" si="466"/>
        <v>6.930097419563408E-3</v>
      </c>
      <c r="P1477" s="13">
        <v>330.532196</v>
      </c>
      <c r="Q1477" s="14">
        <f t="shared" si="467"/>
        <v>-5.9732212955840858E-3</v>
      </c>
      <c r="R1477" s="13">
        <v>35.535663999999997</v>
      </c>
      <c r="S1477" s="14">
        <f t="shared" si="468"/>
        <v>-1.5995540259997165E-2</v>
      </c>
      <c r="T1477" s="13">
        <v>143.60914600000001</v>
      </c>
      <c r="U1477" s="14">
        <f t="shared" si="469"/>
        <v>2.2153690379085322E-3</v>
      </c>
      <c r="V1477" s="13">
        <v>58.509998000000003</v>
      </c>
      <c r="W1477" s="14">
        <f t="shared" si="470"/>
        <v>7.7505510204864958E-3</v>
      </c>
      <c r="X1477" s="13">
        <v>460.16000400000001</v>
      </c>
      <c r="Y1477" s="14">
        <f t="shared" si="471"/>
        <v>7.3941323740633891E-4</v>
      </c>
      <c r="Z1477" s="13">
        <v>125.370003</v>
      </c>
      <c r="AA1477" s="14">
        <f t="shared" si="472"/>
        <v>2.4788501915695704E-3</v>
      </c>
      <c r="AB1477" s="13">
        <v>411.09848</v>
      </c>
      <c r="AC1477" s="14">
        <f t="shared" si="473"/>
        <v>-6.6091232905987063E-3</v>
      </c>
      <c r="AD1477" s="13">
        <v>840.34997599999997</v>
      </c>
      <c r="AE1477" s="14">
        <f t="shared" si="474"/>
        <v>-3.8666186663629309E-2</v>
      </c>
      <c r="AF1477" s="13">
        <v>169.479996</v>
      </c>
      <c r="AG1477" s="14">
        <f t="shared" si="475"/>
        <v>1.1820871641791131E-2</v>
      </c>
      <c r="AH1477" s="13">
        <v>25.042341</v>
      </c>
      <c r="AI1477" s="14">
        <f t="shared" si="476"/>
        <v>-1.0509977919918922E-2</v>
      </c>
      <c r="AJ1477" s="13">
        <v>155.953003</v>
      </c>
      <c r="AK1477" s="14">
        <f t="shared" si="477"/>
        <v>6.4764658323017699E-3</v>
      </c>
      <c r="AL1477" s="13">
        <v>63.259998000000003</v>
      </c>
      <c r="AM1477" s="14">
        <f t="shared" si="478"/>
        <v>-2.6801513479425276E-3</v>
      </c>
      <c r="AN1477" s="13">
        <v>272.18627900000001</v>
      </c>
      <c r="AO1477" s="14">
        <f t="shared" si="479"/>
        <v>4.9382689612142983E-3</v>
      </c>
    </row>
    <row r="1478" spans="1:41" x14ac:dyDescent="0.2">
      <c r="A1478" s="50">
        <v>45400</v>
      </c>
      <c r="B1478" s="49">
        <v>166.81373600000001</v>
      </c>
      <c r="C1478" s="14">
        <f t="shared" si="460"/>
        <v>-5.7143471580547445E-3</v>
      </c>
      <c r="D1478" s="13">
        <v>179.220001</v>
      </c>
      <c r="E1478" s="14">
        <f t="shared" si="461"/>
        <v>-1.13636253936652E-2</v>
      </c>
      <c r="F1478" s="13">
        <v>399.89001500000001</v>
      </c>
      <c r="G1478" s="14">
        <f t="shared" si="462"/>
        <v>5.405604299431932E-3</v>
      </c>
      <c r="H1478" s="13">
        <v>39.619999</v>
      </c>
      <c r="I1478" s="14">
        <f t="shared" si="463"/>
        <v>1.6157911456378127E-2</v>
      </c>
      <c r="J1478" s="13">
        <v>48.110000999999997</v>
      </c>
      <c r="K1478" s="14">
        <f t="shared" si="464"/>
        <v>6.695961358109237E-3</v>
      </c>
      <c r="L1478" s="13">
        <v>112.43</v>
      </c>
      <c r="M1478" s="14">
        <f t="shared" si="465"/>
        <v>-4.5156896668020474E-3</v>
      </c>
      <c r="N1478" s="13">
        <v>156.009995</v>
      </c>
      <c r="O1478" s="14">
        <f t="shared" si="466"/>
        <v>3.4733002928326595E-3</v>
      </c>
      <c r="P1478" s="13">
        <v>330.59182700000002</v>
      </c>
      <c r="Q1478" s="14">
        <f t="shared" si="467"/>
        <v>1.8040905158911436E-4</v>
      </c>
      <c r="R1478" s="13">
        <v>34.898254000000001</v>
      </c>
      <c r="S1478" s="14">
        <f t="shared" si="468"/>
        <v>-1.7937191211623182E-2</v>
      </c>
      <c r="T1478" s="13">
        <v>144.57136499999999</v>
      </c>
      <c r="U1478" s="14">
        <f t="shared" si="469"/>
        <v>6.7002626698997592E-3</v>
      </c>
      <c r="V1478" s="13">
        <v>58.91</v>
      </c>
      <c r="W1478" s="14">
        <f t="shared" si="470"/>
        <v>6.8364726315661706E-3</v>
      </c>
      <c r="X1478" s="13">
        <v>454.70001200000002</v>
      </c>
      <c r="Y1478" s="14">
        <f t="shared" si="471"/>
        <v>-1.1865420620084999E-2</v>
      </c>
      <c r="Z1478" s="13">
        <v>125.230003</v>
      </c>
      <c r="AA1478" s="14">
        <f t="shared" si="472"/>
        <v>-1.116694557309672E-3</v>
      </c>
      <c r="AB1478" s="13">
        <v>403.54211400000003</v>
      </c>
      <c r="AC1478" s="14">
        <f t="shared" si="473"/>
        <v>-1.8380914470907284E-2</v>
      </c>
      <c r="AD1478" s="13">
        <v>846.71002199999998</v>
      </c>
      <c r="AE1478" s="14">
        <f t="shared" si="474"/>
        <v>7.5683300787052765E-3</v>
      </c>
      <c r="AF1478" s="13">
        <v>172.270004</v>
      </c>
      <c r="AG1478" s="14">
        <f t="shared" si="475"/>
        <v>1.6462167015864226E-2</v>
      </c>
      <c r="AH1478" s="13">
        <v>25.012786999999999</v>
      </c>
      <c r="AI1478" s="14">
        <f t="shared" si="476"/>
        <v>-1.1801612317314802E-3</v>
      </c>
      <c r="AJ1478" s="13">
        <v>157.28999300000001</v>
      </c>
      <c r="AK1478" s="14">
        <f t="shared" si="477"/>
        <v>8.5730314535847896E-3</v>
      </c>
      <c r="AL1478" s="13">
        <v>62.099997999999999</v>
      </c>
      <c r="AM1478" s="14">
        <f t="shared" si="478"/>
        <v>-1.8337022394467994E-2</v>
      </c>
      <c r="AN1478" s="13">
        <v>270.86871300000001</v>
      </c>
      <c r="AO1478" s="14">
        <f t="shared" si="479"/>
        <v>-4.8406775126236257E-3</v>
      </c>
    </row>
    <row r="1479" spans="1:41" x14ac:dyDescent="0.2">
      <c r="A1479" s="50">
        <v>45401</v>
      </c>
      <c r="B1479" s="49">
        <v>164.77650499999999</v>
      </c>
      <c r="C1479" s="14">
        <f t="shared" si="460"/>
        <v>-1.2212609398065566E-2</v>
      </c>
      <c r="D1479" s="13">
        <v>174.63000500000001</v>
      </c>
      <c r="E1479" s="14">
        <f t="shared" si="461"/>
        <v>-2.5610958455468236E-2</v>
      </c>
      <c r="F1479" s="13">
        <v>405.07998700000002</v>
      </c>
      <c r="G1479" s="14">
        <f t="shared" si="462"/>
        <v>1.2978498600421551E-2</v>
      </c>
      <c r="H1479" s="13">
        <v>40.240001999999997</v>
      </c>
      <c r="I1479" s="14">
        <f t="shared" si="463"/>
        <v>1.5648738406076168E-2</v>
      </c>
      <c r="J1479" s="13">
        <v>48.32</v>
      </c>
      <c r="K1479" s="14">
        <f t="shared" si="464"/>
        <v>4.3649760057167253E-3</v>
      </c>
      <c r="L1479" s="13">
        <v>112.610001</v>
      </c>
      <c r="M1479" s="14">
        <f t="shared" si="465"/>
        <v>1.6010050698211931E-3</v>
      </c>
      <c r="N1479" s="13">
        <v>154.08999600000001</v>
      </c>
      <c r="O1479" s="14">
        <f t="shared" si="466"/>
        <v>-1.2306897388208893E-2</v>
      </c>
      <c r="P1479" s="13">
        <v>333.04473899999999</v>
      </c>
      <c r="Q1479" s="14">
        <f t="shared" si="467"/>
        <v>7.4197599567396022E-3</v>
      </c>
      <c r="R1479" s="13">
        <v>34.061653</v>
      </c>
      <c r="S1479" s="14">
        <f t="shared" si="468"/>
        <v>-2.3972574673793212E-2</v>
      </c>
      <c r="T1479" s="13">
        <v>146.72396900000001</v>
      </c>
      <c r="U1479" s="14">
        <f t="shared" si="469"/>
        <v>1.4889559906970717E-2</v>
      </c>
      <c r="V1479" s="13">
        <v>60.169998</v>
      </c>
      <c r="W1479" s="14">
        <f t="shared" si="470"/>
        <v>2.1388524868443337E-2</v>
      </c>
      <c r="X1479" s="13">
        <v>455.39001500000001</v>
      </c>
      <c r="Y1479" s="14">
        <f t="shared" si="471"/>
        <v>1.5174906131296684E-3</v>
      </c>
      <c r="Z1479" s="13">
        <v>125.779999</v>
      </c>
      <c r="AA1479" s="14">
        <f t="shared" si="472"/>
        <v>4.3918868228407515E-3</v>
      </c>
      <c r="AB1479" s="13">
        <v>398.40139799999997</v>
      </c>
      <c r="AC1479" s="14">
        <f t="shared" si="473"/>
        <v>-1.2738982677778399E-2</v>
      </c>
      <c r="AD1479" s="13">
        <v>762</v>
      </c>
      <c r="AE1479" s="14">
        <f t="shared" si="474"/>
        <v>-0.10004608401812443</v>
      </c>
      <c r="AF1479" s="13">
        <v>174.13000500000001</v>
      </c>
      <c r="AG1479" s="14">
        <f t="shared" si="475"/>
        <v>1.0797010256063055E-2</v>
      </c>
      <c r="AH1479" s="13">
        <v>25.613724000000001</v>
      </c>
      <c r="AI1479" s="14">
        <f t="shared" si="476"/>
        <v>2.4025191595003159E-2</v>
      </c>
      <c r="AJ1479" s="13">
        <v>158.13999899999999</v>
      </c>
      <c r="AK1479" s="14">
        <f t="shared" si="477"/>
        <v>5.4040691577879052E-3</v>
      </c>
      <c r="AL1479" s="13">
        <v>62.310001</v>
      </c>
      <c r="AM1479" s="14">
        <f t="shared" si="478"/>
        <v>3.3816909301671583E-3</v>
      </c>
      <c r="AN1479" s="13">
        <v>269.28164700000002</v>
      </c>
      <c r="AO1479" s="14">
        <f t="shared" si="479"/>
        <v>-5.8591706012203204E-3</v>
      </c>
    </row>
    <row r="1480" spans="1:41" x14ac:dyDescent="0.2">
      <c r="A1480" s="50">
        <v>45404</v>
      </c>
      <c r="B1480" s="49">
        <v>165.61535599999999</v>
      </c>
      <c r="C1480" s="14">
        <f t="shared" si="460"/>
        <v>5.09084107591673E-3</v>
      </c>
      <c r="D1480" s="13">
        <v>177.229996</v>
      </c>
      <c r="E1480" s="14">
        <f t="shared" si="461"/>
        <v>1.4888569693392473E-2</v>
      </c>
      <c r="F1480" s="13">
        <v>408.77999899999998</v>
      </c>
      <c r="G1480" s="14">
        <f t="shared" si="462"/>
        <v>9.1340281394842737E-3</v>
      </c>
      <c r="H1480" s="13">
        <v>40.57</v>
      </c>
      <c r="I1480" s="14">
        <f t="shared" si="463"/>
        <v>8.200745119247399E-3</v>
      </c>
      <c r="J1480" s="13">
        <v>48.139999000000003</v>
      </c>
      <c r="K1480" s="14">
        <f t="shared" si="464"/>
        <v>-3.7251862582781126E-3</v>
      </c>
      <c r="L1480" s="13">
        <v>111.989998</v>
      </c>
      <c r="M1480" s="14">
        <f t="shared" si="465"/>
        <v>-5.5057543246092022E-3</v>
      </c>
      <c r="N1480" s="13">
        <v>156.279999</v>
      </c>
      <c r="O1480" s="14">
        <f t="shared" si="466"/>
        <v>1.4212493068011867E-2</v>
      </c>
      <c r="P1480" s="13">
        <v>333.78955100000002</v>
      </c>
      <c r="Q1480" s="14">
        <f t="shared" si="467"/>
        <v>2.2363722130438468E-3</v>
      </c>
      <c r="R1480" s="13">
        <v>34.270802000000003</v>
      </c>
      <c r="S1480" s="14">
        <f t="shared" si="468"/>
        <v>6.1403068136476335E-3</v>
      </c>
      <c r="T1480" s="13">
        <v>147.92425499999999</v>
      </c>
      <c r="U1480" s="14">
        <f t="shared" si="469"/>
        <v>8.180572050910051E-3</v>
      </c>
      <c r="V1480" s="13">
        <v>60.549999</v>
      </c>
      <c r="W1480" s="14">
        <f t="shared" si="470"/>
        <v>6.3154564173326655E-3</v>
      </c>
      <c r="X1480" s="13">
        <v>456.75</v>
      </c>
      <c r="Y1480" s="14">
        <f t="shared" si="471"/>
        <v>2.9864181365504283E-3</v>
      </c>
      <c r="Z1480" s="13">
        <v>126.94000200000001</v>
      </c>
      <c r="AA1480" s="14">
        <f t="shared" si="472"/>
        <v>9.222475824634202E-3</v>
      </c>
      <c r="AB1480" s="13">
        <v>400.238068</v>
      </c>
      <c r="AC1480" s="14">
        <f t="shared" si="473"/>
        <v>4.6100992848423505E-3</v>
      </c>
      <c r="AD1480" s="13">
        <v>795.17999299999997</v>
      </c>
      <c r="AE1480" s="14">
        <f t="shared" si="474"/>
        <v>4.3543297900262345E-2</v>
      </c>
      <c r="AF1480" s="13">
        <v>176.46000699999999</v>
      </c>
      <c r="AG1480" s="14">
        <f t="shared" si="475"/>
        <v>1.3380818544167505E-2</v>
      </c>
      <c r="AH1480" s="13">
        <v>25.869862000000001</v>
      </c>
      <c r="AI1480" s="14">
        <f t="shared" si="476"/>
        <v>1.0000029671593191E-2</v>
      </c>
      <c r="AJ1480" s="13">
        <v>160.53999300000001</v>
      </c>
      <c r="AK1480" s="14">
        <f t="shared" si="477"/>
        <v>1.517638810659161E-2</v>
      </c>
      <c r="AL1480" s="13">
        <v>63.189999</v>
      </c>
      <c r="AM1480" s="14">
        <f t="shared" si="478"/>
        <v>1.412290139427208E-2</v>
      </c>
      <c r="AN1480" s="13">
        <v>271.82693499999999</v>
      </c>
      <c r="AO1480" s="14">
        <f t="shared" si="479"/>
        <v>9.4521406429157739E-3</v>
      </c>
    </row>
    <row r="1481" spans="1:41" x14ac:dyDescent="0.2">
      <c r="A1481" s="50">
        <v>45405</v>
      </c>
      <c r="B1481" s="49">
        <v>166.67392000000001</v>
      </c>
      <c r="C1481" s="14">
        <f t="shared" si="460"/>
        <v>6.3917019868617864E-3</v>
      </c>
      <c r="D1481" s="13">
        <v>179.53999300000001</v>
      </c>
      <c r="E1481" s="14">
        <f t="shared" si="461"/>
        <v>1.3033894104472088E-2</v>
      </c>
      <c r="F1481" s="13">
        <v>408.73998999999998</v>
      </c>
      <c r="G1481" s="14">
        <f t="shared" si="462"/>
        <v>-9.7874162380384711E-5</v>
      </c>
      <c r="H1481" s="13">
        <v>40.360000999999997</v>
      </c>
      <c r="I1481" s="14">
        <f t="shared" si="463"/>
        <v>-5.1762139511954963E-3</v>
      </c>
      <c r="J1481" s="13">
        <v>48.32</v>
      </c>
      <c r="K1481" s="14">
        <f t="shared" si="464"/>
        <v>3.7391151586854132E-3</v>
      </c>
      <c r="L1481" s="13">
        <v>113.709999</v>
      </c>
      <c r="M1481" s="14">
        <f t="shared" si="465"/>
        <v>1.5358523356701959E-2</v>
      </c>
      <c r="N1481" s="13">
        <v>158.259995</v>
      </c>
      <c r="O1481" s="14">
        <f t="shared" si="466"/>
        <v>1.26695419290348E-2</v>
      </c>
      <c r="P1481" s="13">
        <v>336.65963699999998</v>
      </c>
      <c r="Q1481" s="14">
        <f t="shared" si="467"/>
        <v>8.598489651343133E-3</v>
      </c>
      <c r="R1481" s="13">
        <v>34.141326999999997</v>
      </c>
      <c r="S1481" s="14">
        <f t="shared" si="468"/>
        <v>-3.7779973751418394E-3</v>
      </c>
      <c r="T1481" s="13">
        <v>148.36073300000001</v>
      </c>
      <c r="U1481" s="14">
        <f t="shared" si="469"/>
        <v>2.9506858087609E-3</v>
      </c>
      <c r="V1481" s="13">
        <v>60.639999000000003</v>
      </c>
      <c r="W1481" s="14">
        <f t="shared" si="470"/>
        <v>1.4863749213274158E-3</v>
      </c>
      <c r="X1481" s="13">
        <v>462.82000699999998</v>
      </c>
      <c r="Y1481" s="14">
        <f t="shared" si="471"/>
        <v>1.3289561029009356E-2</v>
      </c>
      <c r="Z1481" s="13">
        <v>126.879997</v>
      </c>
      <c r="AA1481" s="14">
        <f t="shared" si="472"/>
        <v>-4.727036320670841E-4</v>
      </c>
      <c r="AB1481" s="13">
        <v>406.83618200000001</v>
      </c>
      <c r="AC1481" s="14">
        <f t="shared" si="473"/>
        <v>1.6485473340831724E-2</v>
      </c>
      <c r="AD1481" s="13">
        <v>824.22997999999995</v>
      </c>
      <c r="AE1481" s="14">
        <f t="shared" si="474"/>
        <v>3.653259294213651E-2</v>
      </c>
      <c r="AF1481" s="13">
        <v>171.220001</v>
      </c>
      <c r="AG1481" s="14">
        <f t="shared" si="475"/>
        <v>-2.9695147864297611E-2</v>
      </c>
      <c r="AH1481" s="13">
        <v>25.92897</v>
      </c>
      <c r="AI1481" s="14">
        <f t="shared" si="476"/>
        <v>2.2848208467443065E-3</v>
      </c>
      <c r="AJ1481" s="13">
        <v>161.5</v>
      </c>
      <c r="AK1481" s="14">
        <f t="shared" si="477"/>
        <v>5.9798619774449335E-3</v>
      </c>
      <c r="AL1481" s="13">
        <v>64.430000000000007</v>
      </c>
      <c r="AM1481" s="14">
        <f t="shared" si="478"/>
        <v>1.9623374262120352E-2</v>
      </c>
      <c r="AN1481" s="13">
        <v>273.60363799999999</v>
      </c>
      <c r="AO1481" s="14">
        <f t="shared" si="479"/>
        <v>6.5361550723441741E-3</v>
      </c>
    </row>
    <row r="1482" spans="1:41" x14ac:dyDescent="0.2">
      <c r="A1482" s="50">
        <v>45406</v>
      </c>
      <c r="B1482" s="49">
        <v>168.79106100000001</v>
      </c>
      <c r="C1482" s="14">
        <f t="shared" si="460"/>
        <v>1.2702293196200198E-2</v>
      </c>
      <c r="D1482" s="13">
        <v>176.58999600000001</v>
      </c>
      <c r="E1482" s="14">
        <f t="shared" si="461"/>
        <v>-1.6430862844023841E-2</v>
      </c>
      <c r="F1482" s="13">
        <v>405.95001200000002</v>
      </c>
      <c r="G1482" s="14">
        <f t="shared" si="462"/>
        <v>-6.8258014098399045E-3</v>
      </c>
      <c r="H1482" s="13">
        <v>40.209999000000003</v>
      </c>
      <c r="I1482" s="14">
        <f t="shared" si="463"/>
        <v>-3.7166005025617288E-3</v>
      </c>
      <c r="J1482" s="13">
        <v>48.349997999999999</v>
      </c>
      <c r="K1482" s="14">
        <f t="shared" si="464"/>
        <v>6.2081953642389998E-4</v>
      </c>
      <c r="L1482" s="13">
        <v>113.91999800000001</v>
      </c>
      <c r="M1482" s="14">
        <f t="shared" si="465"/>
        <v>1.8467944934201785E-3</v>
      </c>
      <c r="N1482" s="13">
        <v>159.13000500000001</v>
      </c>
      <c r="O1482" s="14">
        <f t="shared" si="466"/>
        <v>5.4973463129452949E-3</v>
      </c>
      <c r="P1482" s="13">
        <v>330.71099900000002</v>
      </c>
      <c r="Q1482" s="14">
        <f t="shared" si="467"/>
        <v>-1.7669590726731355E-2</v>
      </c>
      <c r="R1482" s="13">
        <v>34.360435000000003</v>
      </c>
      <c r="S1482" s="14">
        <f t="shared" si="468"/>
        <v>6.4176767352952524E-3</v>
      </c>
      <c r="T1482" s="13">
        <v>147.338989</v>
      </c>
      <c r="U1482" s="14">
        <f t="shared" si="469"/>
        <v>-6.8868896731590912E-3</v>
      </c>
      <c r="V1482" s="13">
        <v>61.549999</v>
      </c>
      <c r="W1482" s="14">
        <f t="shared" si="470"/>
        <v>1.5006596553538865E-2</v>
      </c>
      <c r="X1482" s="13">
        <v>462.5</v>
      </c>
      <c r="Y1482" s="14">
        <f t="shared" si="471"/>
        <v>-6.9142862270421546E-4</v>
      </c>
      <c r="Z1482" s="13">
        <v>127</v>
      </c>
      <c r="AA1482" s="14">
        <f t="shared" si="472"/>
        <v>9.4579920269066697E-4</v>
      </c>
      <c r="AB1482" s="13">
        <v>408.323486</v>
      </c>
      <c r="AC1482" s="14">
        <f t="shared" si="473"/>
        <v>3.655781038668815E-3</v>
      </c>
      <c r="AD1482" s="13">
        <v>796.77002000000005</v>
      </c>
      <c r="AE1482" s="14">
        <f t="shared" si="474"/>
        <v>-3.3315895643591942E-2</v>
      </c>
      <c r="AF1482" s="13">
        <v>177.41000399999999</v>
      </c>
      <c r="AG1482" s="14">
        <f t="shared" si="475"/>
        <v>3.6152335964534821E-2</v>
      </c>
      <c r="AH1482" s="13">
        <v>25.879712999999999</v>
      </c>
      <c r="AI1482" s="14">
        <f t="shared" si="476"/>
        <v>-1.8996898064211898E-3</v>
      </c>
      <c r="AJ1482" s="13">
        <v>162.60000600000001</v>
      </c>
      <c r="AK1482" s="14">
        <f t="shared" si="477"/>
        <v>6.8111826625387728E-3</v>
      </c>
      <c r="AL1482" s="13">
        <v>64.839995999999999</v>
      </c>
      <c r="AM1482" s="14">
        <f t="shared" si="478"/>
        <v>6.3634331832995716E-3</v>
      </c>
      <c r="AN1482" s="13">
        <v>274.51196299999998</v>
      </c>
      <c r="AO1482" s="14">
        <f t="shared" si="479"/>
        <v>3.3198571723669357E-3</v>
      </c>
    </row>
    <row r="1483" spans="1:41" x14ac:dyDescent="0.2">
      <c r="A1483" s="50">
        <v>45407</v>
      </c>
      <c r="B1483" s="49">
        <v>169.65988200000001</v>
      </c>
      <c r="C1483" s="14">
        <f t="shared" si="460"/>
        <v>5.1473164209803191E-3</v>
      </c>
      <c r="D1483" s="13">
        <v>173.66999799999999</v>
      </c>
      <c r="E1483" s="14">
        <f t="shared" si="461"/>
        <v>-1.6535466708997637E-2</v>
      </c>
      <c r="F1483" s="13">
        <v>404.91000400000001</v>
      </c>
      <c r="G1483" s="14">
        <f t="shared" si="462"/>
        <v>-2.5619114897328377E-3</v>
      </c>
      <c r="H1483" s="13">
        <v>37.869999</v>
      </c>
      <c r="I1483" s="14">
        <f t="shared" si="463"/>
        <v>-5.8194480432591011E-2</v>
      </c>
      <c r="J1483" s="13">
        <v>48.099997999999999</v>
      </c>
      <c r="K1483" s="14">
        <f t="shared" si="464"/>
        <v>-5.1706310308430314E-3</v>
      </c>
      <c r="L1483" s="13">
        <v>112.769997</v>
      </c>
      <c r="M1483" s="14">
        <f t="shared" si="465"/>
        <v>-1.0094812326102764E-2</v>
      </c>
      <c r="N1483" s="13">
        <v>156</v>
      </c>
      <c r="O1483" s="14">
        <f t="shared" si="466"/>
        <v>-1.9669483451596803E-2</v>
      </c>
      <c r="P1483" s="13">
        <v>329.68810999999999</v>
      </c>
      <c r="Q1483" s="14">
        <f t="shared" si="467"/>
        <v>-3.0929996374267077E-3</v>
      </c>
      <c r="R1483" s="13">
        <v>34.967967999999999</v>
      </c>
      <c r="S1483" s="14">
        <f t="shared" si="468"/>
        <v>1.7681178948985909E-2</v>
      </c>
      <c r="T1483" s="13">
        <v>145.64271500000001</v>
      </c>
      <c r="U1483" s="14">
        <f t="shared" si="469"/>
        <v>-1.1512730007940952E-2</v>
      </c>
      <c r="V1483" s="13">
        <v>61.740001999999997</v>
      </c>
      <c r="W1483" s="14">
        <f t="shared" si="470"/>
        <v>3.0869699932893901E-3</v>
      </c>
      <c r="X1483" s="13">
        <v>462.10998499999999</v>
      </c>
      <c r="Y1483" s="14">
        <f t="shared" si="471"/>
        <v>-8.4327567567565875E-4</v>
      </c>
      <c r="Z1483" s="13">
        <v>130.720001</v>
      </c>
      <c r="AA1483" s="14">
        <f t="shared" si="472"/>
        <v>2.9291346456692846E-2</v>
      </c>
      <c r="AB1483" s="13">
        <v>398.32153299999999</v>
      </c>
      <c r="AC1483" s="14">
        <f t="shared" si="473"/>
        <v>-2.449516949901831E-2</v>
      </c>
      <c r="AD1483" s="13">
        <v>826.32000700000003</v>
      </c>
      <c r="AE1483" s="14">
        <f t="shared" si="474"/>
        <v>3.7087222483596971E-2</v>
      </c>
      <c r="AF1483" s="13">
        <v>176.679993</v>
      </c>
      <c r="AG1483" s="14">
        <f t="shared" si="475"/>
        <v>-4.1148243252392414E-3</v>
      </c>
      <c r="AH1483" s="13">
        <v>24.884717999999999</v>
      </c>
      <c r="AI1483" s="14">
        <f t="shared" si="476"/>
        <v>-3.8446910133817958E-2</v>
      </c>
      <c r="AJ1483" s="13">
        <v>162.550003</v>
      </c>
      <c r="AK1483" s="14">
        <f t="shared" si="477"/>
        <v>-3.0752151386759241E-4</v>
      </c>
      <c r="AL1483" s="13">
        <v>64.099997999999999</v>
      </c>
      <c r="AM1483" s="14">
        <f t="shared" si="478"/>
        <v>-1.1412678063706272E-2</v>
      </c>
      <c r="AN1483" s="13">
        <v>274.651703</v>
      </c>
      <c r="AO1483" s="14">
        <f t="shared" si="479"/>
        <v>5.0904885336455763E-4</v>
      </c>
    </row>
    <row r="1484" spans="1:41" x14ac:dyDescent="0.2">
      <c r="A1484" s="50">
        <v>45408</v>
      </c>
      <c r="B1484" s="49">
        <v>169.07067900000001</v>
      </c>
      <c r="C1484" s="14">
        <f t="shared" si="460"/>
        <v>-3.4728481067787254E-3</v>
      </c>
      <c r="D1484" s="13">
        <v>179.61999499999999</v>
      </c>
      <c r="E1484" s="14">
        <f t="shared" si="461"/>
        <v>3.4260361999888911E-2</v>
      </c>
      <c r="F1484" s="13">
        <v>402.10000600000001</v>
      </c>
      <c r="G1484" s="14">
        <f t="shared" si="462"/>
        <v>-6.9398087778538287E-3</v>
      </c>
      <c r="H1484" s="13">
        <v>38.57</v>
      </c>
      <c r="I1484" s="14">
        <f t="shared" si="463"/>
        <v>1.848431524912364E-2</v>
      </c>
      <c r="J1484" s="13">
        <v>47.860000999999997</v>
      </c>
      <c r="K1484" s="14">
        <f t="shared" si="464"/>
        <v>-4.9895428270080311E-3</v>
      </c>
      <c r="L1484" s="13">
        <v>112.730003</v>
      </c>
      <c r="M1484" s="14">
        <f t="shared" si="465"/>
        <v>-3.5465106911380939E-4</v>
      </c>
      <c r="N1484" s="13">
        <v>171.949997</v>
      </c>
      <c r="O1484" s="14">
        <f t="shared" si="466"/>
        <v>0.1022435705128204</v>
      </c>
      <c r="P1484" s="13">
        <v>332.776611</v>
      </c>
      <c r="Q1484" s="14">
        <f t="shared" si="467"/>
        <v>9.3679477855601601E-3</v>
      </c>
      <c r="R1484" s="13">
        <v>31.751035999999999</v>
      </c>
      <c r="S1484" s="14">
        <f t="shared" si="468"/>
        <v>-9.1996538088801705E-2</v>
      </c>
      <c r="T1484" s="13">
        <v>144.968155</v>
      </c>
      <c r="U1484" s="14">
        <f t="shared" si="469"/>
        <v>-4.6316082476216547E-3</v>
      </c>
      <c r="V1484" s="13">
        <v>61.740001999999997</v>
      </c>
      <c r="W1484" s="14">
        <f t="shared" si="470"/>
        <v>0</v>
      </c>
      <c r="X1484" s="13">
        <v>462.42001299999998</v>
      </c>
      <c r="Y1484" s="14">
        <f t="shared" si="471"/>
        <v>6.7089656156205102E-4</v>
      </c>
      <c r="Z1484" s="13">
        <v>131.199997</v>
      </c>
      <c r="AA1484" s="14">
        <f t="shared" si="472"/>
        <v>3.6719399963895949E-3</v>
      </c>
      <c r="AB1484" s="13">
        <v>405.58843999999999</v>
      </c>
      <c r="AC1484" s="14">
        <f t="shared" si="473"/>
        <v>1.8243821631405588E-2</v>
      </c>
      <c r="AD1484" s="13">
        <v>877.34997599999997</v>
      </c>
      <c r="AE1484" s="14">
        <f t="shared" si="474"/>
        <v>6.1755698237619949E-2</v>
      </c>
      <c r="AF1484" s="13">
        <v>175.58000200000001</v>
      </c>
      <c r="AG1484" s="14">
        <f t="shared" si="475"/>
        <v>-6.2258945187980697E-3</v>
      </c>
      <c r="AH1484" s="13">
        <v>25.022638000000001</v>
      </c>
      <c r="AI1484" s="14">
        <f t="shared" si="476"/>
        <v>5.5423573616546484E-3</v>
      </c>
      <c r="AJ1484" s="13">
        <v>161.28999300000001</v>
      </c>
      <c r="AK1484" s="14">
        <f t="shared" si="477"/>
        <v>-7.7515224653671444E-3</v>
      </c>
      <c r="AL1484" s="13">
        <v>65.959998999999996</v>
      </c>
      <c r="AM1484" s="14">
        <f t="shared" si="478"/>
        <v>2.9017177192423471E-2</v>
      </c>
      <c r="AN1484" s="13">
        <v>274.012878</v>
      </c>
      <c r="AO1484" s="14">
        <f t="shared" si="479"/>
        <v>-2.3259458908215791E-3</v>
      </c>
    </row>
    <row r="1485" spans="1:41" x14ac:dyDescent="0.2">
      <c r="A1485" s="50">
        <v>45411</v>
      </c>
      <c r="B1485" s="49">
        <v>173.264984</v>
      </c>
      <c r="C1485" s="14">
        <f t="shared" si="460"/>
        <v>2.4807997606728582E-2</v>
      </c>
      <c r="D1485" s="13">
        <v>180.96000699999999</v>
      </c>
      <c r="E1485" s="14">
        <f t="shared" si="461"/>
        <v>7.4602607577178848E-3</v>
      </c>
      <c r="F1485" s="13">
        <v>400.959991</v>
      </c>
      <c r="G1485" s="14">
        <f t="shared" si="462"/>
        <v>-2.8351529047229151E-3</v>
      </c>
      <c r="H1485" s="13">
        <v>38.849997999999999</v>
      </c>
      <c r="I1485" s="14">
        <f t="shared" si="463"/>
        <v>7.2594762768991572E-3</v>
      </c>
      <c r="J1485" s="13">
        <v>47.779998999999997</v>
      </c>
      <c r="K1485" s="14">
        <f t="shared" si="464"/>
        <v>-1.6715837511160903E-3</v>
      </c>
      <c r="L1485" s="13">
        <v>112.08000199999999</v>
      </c>
      <c r="M1485" s="14">
        <f t="shared" si="465"/>
        <v>-5.7659982498182716E-3</v>
      </c>
      <c r="N1485" s="13">
        <v>166.14999399999999</v>
      </c>
      <c r="O1485" s="14">
        <f t="shared" si="466"/>
        <v>-3.3730753714406925E-2</v>
      </c>
      <c r="P1485" s="13">
        <v>334.47479199999998</v>
      </c>
      <c r="Q1485" s="14">
        <f t="shared" si="467"/>
        <v>5.1030659723858562E-3</v>
      </c>
      <c r="R1485" s="13">
        <v>31.233139000000001</v>
      </c>
      <c r="S1485" s="14">
        <f t="shared" si="468"/>
        <v>-1.6311184302773563E-2</v>
      </c>
      <c r="T1485" s="13">
        <v>145.64271500000001</v>
      </c>
      <c r="U1485" s="14">
        <f t="shared" si="469"/>
        <v>4.653159861212286E-3</v>
      </c>
      <c r="V1485" s="13">
        <v>62.040000999999997</v>
      </c>
      <c r="W1485" s="14">
        <f t="shared" si="470"/>
        <v>4.8590701373802947E-3</v>
      </c>
      <c r="X1485" s="13">
        <v>457.10000600000001</v>
      </c>
      <c r="Y1485" s="14">
        <f t="shared" si="471"/>
        <v>-1.1504707517924762E-2</v>
      </c>
      <c r="Z1485" s="13">
        <v>130.11999499999999</v>
      </c>
      <c r="AA1485" s="14">
        <f t="shared" si="472"/>
        <v>-8.2317227492010314E-3</v>
      </c>
      <c r="AB1485" s="13">
        <v>401.525757</v>
      </c>
      <c r="AC1485" s="14">
        <f t="shared" si="473"/>
        <v>-1.0016762312061944E-2</v>
      </c>
      <c r="AD1485" s="13">
        <v>877.57000700000003</v>
      </c>
      <c r="AE1485" s="14">
        <f t="shared" si="474"/>
        <v>2.5079045537013123E-4</v>
      </c>
      <c r="AF1485" s="13">
        <v>176.13999899999999</v>
      </c>
      <c r="AG1485" s="14">
        <f t="shared" si="475"/>
        <v>3.1894121974094247E-3</v>
      </c>
      <c r="AH1485" s="13">
        <v>25.259070999999999</v>
      </c>
      <c r="AI1485" s="14">
        <f t="shared" si="476"/>
        <v>9.448763955263173E-3</v>
      </c>
      <c r="AJ1485" s="13">
        <v>161.66000399999999</v>
      </c>
      <c r="AK1485" s="14">
        <f t="shared" si="477"/>
        <v>2.2940728877083316E-3</v>
      </c>
      <c r="AL1485" s="13">
        <v>66.989998</v>
      </c>
      <c r="AM1485" s="14">
        <f t="shared" si="478"/>
        <v>1.5615509636378366E-2</v>
      </c>
      <c r="AN1485" s="13">
        <v>271.33783</v>
      </c>
      <c r="AO1485" s="14">
        <f t="shared" si="479"/>
        <v>-9.7624900680762794E-3</v>
      </c>
    </row>
    <row r="1486" spans="1:41" x14ac:dyDescent="0.2">
      <c r="A1486" s="50">
        <v>45412</v>
      </c>
      <c r="B1486" s="49">
        <v>170.099289</v>
      </c>
      <c r="C1486" s="14">
        <f t="shared" si="460"/>
        <v>-1.8270829609749684E-2</v>
      </c>
      <c r="D1486" s="13">
        <v>175</v>
      </c>
      <c r="E1486" s="14">
        <f t="shared" si="461"/>
        <v>-3.2935492757800278E-2</v>
      </c>
      <c r="F1486" s="13">
        <v>396.73001099999999</v>
      </c>
      <c r="G1486" s="14">
        <f t="shared" si="462"/>
        <v>-1.0549631122672265E-2</v>
      </c>
      <c r="H1486" s="13">
        <v>38.110000999999997</v>
      </c>
      <c r="I1486" s="14">
        <f t="shared" si="463"/>
        <v>-1.9047542808110385E-2</v>
      </c>
      <c r="J1486" s="13">
        <v>46.98</v>
      </c>
      <c r="K1486" s="14">
        <f t="shared" si="464"/>
        <v>-1.6743386704549779E-2</v>
      </c>
      <c r="L1486" s="13">
        <v>111.099998</v>
      </c>
      <c r="M1486" s="14">
        <f t="shared" si="465"/>
        <v>-8.7437899938652697E-3</v>
      </c>
      <c r="N1486" s="13">
        <v>162.779999</v>
      </c>
      <c r="O1486" s="14">
        <f t="shared" si="466"/>
        <v>-2.0282847557611006E-2</v>
      </c>
      <c r="P1486" s="13">
        <v>331.91262799999998</v>
      </c>
      <c r="Q1486" s="14">
        <f t="shared" si="467"/>
        <v>-7.6602603881730236E-3</v>
      </c>
      <c r="R1486" s="13">
        <v>30.346738999999999</v>
      </c>
      <c r="S1486" s="14">
        <f t="shared" si="468"/>
        <v>-2.8380112546484759E-2</v>
      </c>
      <c r="T1486" s="13">
        <v>143.430588</v>
      </c>
      <c r="U1486" s="14">
        <f t="shared" si="469"/>
        <v>-1.5188723994880249E-2</v>
      </c>
      <c r="V1486" s="13">
        <v>61.77</v>
      </c>
      <c r="W1486" s="14">
        <f t="shared" si="470"/>
        <v>-4.3520469962595731E-3</v>
      </c>
      <c r="X1486" s="13">
        <v>451.20001200000002</v>
      </c>
      <c r="Y1486" s="14">
        <f t="shared" si="471"/>
        <v>-1.290744677872524E-2</v>
      </c>
      <c r="Z1486" s="13">
        <v>129.220001</v>
      </c>
      <c r="AA1486" s="14">
        <f t="shared" si="472"/>
        <v>-6.9166464385430615E-3</v>
      </c>
      <c r="AB1486" s="13">
        <v>388.62899800000002</v>
      </c>
      <c r="AC1486" s="14">
        <f t="shared" si="473"/>
        <v>-3.2119381571827699E-2</v>
      </c>
      <c r="AD1486" s="13">
        <v>864.02002000000005</v>
      </c>
      <c r="AE1486" s="14">
        <f t="shared" si="474"/>
        <v>-1.5440348794873993E-2</v>
      </c>
      <c r="AF1486" s="13">
        <v>175.91000399999999</v>
      </c>
      <c r="AG1486" s="14">
        <f t="shared" si="475"/>
        <v>-1.3057511144870526E-3</v>
      </c>
      <c r="AH1486" s="13">
        <v>25.239370000000001</v>
      </c>
      <c r="AI1486" s="14">
        <f t="shared" si="476"/>
        <v>-7.7995742598757634E-4</v>
      </c>
      <c r="AJ1486" s="13">
        <v>163.199997</v>
      </c>
      <c r="AK1486" s="14">
        <f t="shared" si="477"/>
        <v>9.5261224910028197E-3</v>
      </c>
      <c r="AL1486" s="13">
        <v>67.919998000000007</v>
      </c>
      <c r="AM1486" s="14">
        <f t="shared" si="478"/>
        <v>1.3882669469552855E-2</v>
      </c>
      <c r="AN1486" s="13">
        <v>268.11380000000003</v>
      </c>
      <c r="AO1486" s="14">
        <f t="shared" si="479"/>
        <v>-1.1881977533320653E-2</v>
      </c>
    </row>
    <row r="1487" spans="1:41" x14ac:dyDescent="0.2">
      <c r="A1487" s="50">
        <v>45413</v>
      </c>
      <c r="B1487" s="49">
        <v>169.07067900000001</v>
      </c>
      <c r="C1487" s="14">
        <f t="shared" si="460"/>
        <v>-6.0471152233916303E-3</v>
      </c>
      <c r="D1487" s="13">
        <v>179</v>
      </c>
      <c r="E1487" s="14">
        <f t="shared" si="461"/>
        <v>2.2857142857142909E-2</v>
      </c>
      <c r="F1487" s="13">
        <v>398.57998700000002</v>
      </c>
      <c r="G1487" s="14">
        <f t="shared" si="462"/>
        <v>4.6630603904578294E-3</v>
      </c>
      <c r="H1487" s="13">
        <v>38.200001</v>
      </c>
      <c r="I1487" s="14">
        <f t="shared" si="463"/>
        <v>2.3615848238891513E-3</v>
      </c>
      <c r="J1487" s="13">
        <v>46.84</v>
      </c>
      <c r="K1487" s="14">
        <f t="shared" si="464"/>
        <v>-2.9799914857384646E-3</v>
      </c>
      <c r="L1487" s="13">
        <v>110.480003</v>
      </c>
      <c r="M1487" s="14">
        <f t="shared" si="465"/>
        <v>-5.5805131517644435E-3</v>
      </c>
      <c r="N1487" s="13">
        <v>163.86000100000001</v>
      </c>
      <c r="O1487" s="14">
        <f t="shared" si="466"/>
        <v>6.6347340375645381E-3</v>
      </c>
      <c r="P1487" s="13">
        <v>329.67816199999999</v>
      </c>
      <c r="Q1487" s="14">
        <f t="shared" si="467"/>
        <v>-6.7320909525623307E-3</v>
      </c>
      <c r="R1487" s="13">
        <v>30.247145</v>
      </c>
      <c r="S1487" s="14">
        <f t="shared" si="468"/>
        <v>-3.2818682758631867E-3</v>
      </c>
      <c r="T1487" s="13">
        <v>149.96774300000001</v>
      </c>
      <c r="U1487" s="14">
        <f t="shared" si="469"/>
        <v>4.5577133100786149E-2</v>
      </c>
      <c r="V1487" s="13">
        <v>61.93</v>
      </c>
      <c r="W1487" s="14">
        <f t="shared" si="470"/>
        <v>2.590254168690187E-3</v>
      </c>
      <c r="X1487" s="13">
        <v>442.07000699999998</v>
      </c>
      <c r="Y1487" s="14">
        <f t="shared" si="471"/>
        <v>-2.0234939621411319E-2</v>
      </c>
      <c r="Z1487" s="13">
        <v>128.800003</v>
      </c>
      <c r="AA1487" s="14">
        <f t="shared" si="472"/>
        <v>-3.2502553532715028E-3</v>
      </c>
      <c r="AB1487" s="13">
        <v>394.22891199999998</v>
      </c>
      <c r="AC1487" s="14">
        <f t="shared" si="473"/>
        <v>1.4409408533122336E-2</v>
      </c>
      <c r="AD1487" s="13">
        <v>830.40997300000004</v>
      </c>
      <c r="AE1487" s="14">
        <f t="shared" si="474"/>
        <v>-3.8899616006582871E-2</v>
      </c>
      <c r="AF1487" s="13">
        <v>175.14999399999999</v>
      </c>
      <c r="AG1487" s="14">
        <f t="shared" si="475"/>
        <v>-4.3204478580990413E-3</v>
      </c>
      <c r="AH1487" s="13">
        <v>26.776194</v>
      </c>
      <c r="AI1487" s="14">
        <f t="shared" si="476"/>
        <v>6.0889950898140421E-2</v>
      </c>
      <c r="AJ1487" s="13">
        <v>163.39999399999999</v>
      </c>
      <c r="AK1487" s="14">
        <f t="shared" si="477"/>
        <v>1.2254718362525452E-3</v>
      </c>
      <c r="AL1487" s="13">
        <v>66.139999000000003</v>
      </c>
      <c r="AM1487" s="14">
        <f t="shared" si="478"/>
        <v>-2.6207288757576275E-2</v>
      </c>
      <c r="AN1487" s="13">
        <v>266.82620200000002</v>
      </c>
      <c r="AO1487" s="14">
        <f t="shared" si="479"/>
        <v>-4.8024309080696437E-3</v>
      </c>
    </row>
    <row r="1488" spans="1:41" x14ac:dyDescent="0.2">
      <c r="A1488" s="50">
        <v>45414</v>
      </c>
      <c r="B1488" s="49">
        <v>172.795624</v>
      </c>
      <c r="C1488" s="14">
        <f t="shared" si="460"/>
        <v>2.2031880524948866E-2</v>
      </c>
      <c r="D1488" s="13">
        <v>184.720001</v>
      </c>
      <c r="E1488" s="14">
        <f t="shared" si="461"/>
        <v>3.1955312849162087E-2</v>
      </c>
      <c r="F1488" s="13">
        <v>400.60000600000001</v>
      </c>
      <c r="G1488" s="14">
        <f t="shared" si="462"/>
        <v>5.0680392038850997E-3</v>
      </c>
      <c r="H1488" s="13">
        <v>38.360000999999997</v>
      </c>
      <c r="I1488" s="14">
        <f t="shared" si="463"/>
        <v>4.1884815657464713E-3</v>
      </c>
      <c r="J1488" s="13">
        <v>46.790000999999997</v>
      </c>
      <c r="K1488" s="14">
        <f t="shared" si="464"/>
        <v>-1.0674423569599911E-3</v>
      </c>
      <c r="L1488" s="13">
        <v>112.620003</v>
      </c>
      <c r="M1488" s="14">
        <f t="shared" si="465"/>
        <v>1.9370021197410825E-2</v>
      </c>
      <c r="N1488" s="13">
        <v>166.61999499999999</v>
      </c>
      <c r="O1488" s="14">
        <f t="shared" si="466"/>
        <v>1.6843610296328304E-2</v>
      </c>
      <c r="P1488" s="13">
        <v>333.213593</v>
      </c>
      <c r="Q1488" s="14">
        <f t="shared" si="467"/>
        <v>1.0723885921203324E-2</v>
      </c>
      <c r="R1488" s="13">
        <v>30.386578</v>
      </c>
      <c r="S1488" s="14">
        <f t="shared" si="468"/>
        <v>4.6097904446849025E-3</v>
      </c>
      <c r="T1488" s="13">
        <v>148.71785</v>
      </c>
      <c r="U1488" s="14">
        <f t="shared" si="469"/>
        <v>-8.3344122875811388E-3</v>
      </c>
      <c r="V1488" s="13">
        <v>61.990001999999997</v>
      </c>
      <c r="W1488" s="14">
        <f t="shared" si="470"/>
        <v>9.6886807686091814E-4</v>
      </c>
      <c r="X1488" s="13">
        <v>441.10000600000001</v>
      </c>
      <c r="Y1488" s="14">
        <f t="shared" si="471"/>
        <v>-2.1942248617649041E-3</v>
      </c>
      <c r="Z1488" s="13">
        <v>128.259995</v>
      </c>
      <c r="AA1488" s="14">
        <f t="shared" si="472"/>
        <v>-4.1926085979983041E-3</v>
      </c>
      <c r="AB1488" s="13">
        <v>397.12368800000002</v>
      </c>
      <c r="AC1488" s="14">
        <f t="shared" si="473"/>
        <v>7.3428810315161464E-3</v>
      </c>
      <c r="AD1488" s="13">
        <v>858.169983</v>
      </c>
      <c r="AE1488" s="14">
        <f t="shared" si="474"/>
        <v>3.3429283007900379E-2</v>
      </c>
      <c r="AF1488" s="13">
        <v>175.449997</v>
      </c>
      <c r="AG1488" s="14">
        <f t="shared" si="475"/>
        <v>1.7128347717785264E-3</v>
      </c>
      <c r="AH1488" s="13">
        <v>27.288468999999999</v>
      </c>
      <c r="AI1488" s="14">
        <f t="shared" si="476"/>
        <v>1.9131733210477897E-2</v>
      </c>
      <c r="AJ1488" s="13">
        <v>163.83999600000001</v>
      </c>
      <c r="AK1488" s="14">
        <f t="shared" si="477"/>
        <v>2.6927907965530462E-3</v>
      </c>
      <c r="AL1488" s="13">
        <v>66.980002999999996</v>
      </c>
      <c r="AM1488" s="14">
        <f t="shared" si="478"/>
        <v>1.2700393297556456E-2</v>
      </c>
      <c r="AN1488" s="13">
        <v>267.11563100000001</v>
      </c>
      <c r="AO1488" s="14">
        <f t="shared" si="479"/>
        <v>1.0847098142181544E-3</v>
      </c>
    </row>
    <row r="1489" spans="1:41" x14ac:dyDescent="0.2">
      <c r="A1489" s="50">
        <v>45415</v>
      </c>
      <c r="B1489" s="49">
        <v>183.131607</v>
      </c>
      <c r="C1489" s="14">
        <f t="shared" si="460"/>
        <v>5.9816231225855665E-2</v>
      </c>
      <c r="D1489" s="13">
        <v>186.21000699999999</v>
      </c>
      <c r="E1489" s="14">
        <f t="shared" si="461"/>
        <v>8.066294889203629E-3</v>
      </c>
      <c r="F1489" s="13">
        <v>400.86999500000002</v>
      </c>
      <c r="G1489" s="14">
        <f t="shared" si="462"/>
        <v>6.739615475692684E-4</v>
      </c>
      <c r="H1489" s="13">
        <v>38.689999</v>
      </c>
      <c r="I1489" s="14">
        <f t="shared" si="463"/>
        <v>8.6026587955512213E-3</v>
      </c>
      <c r="J1489" s="13">
        <v>47.119999</v>
      </c>
      <c r="K1489" s="14">
        <f t="shared" si="464"/>
        <v>7.0527461625828902E-3</v>
      </c>
      <c r="L1489" s="13">
        <v>113.660004</v>
      </c>
      <c r="M1489" s="14">
        <f t="shared" si="465"/>
        <v>9.2346028440435379E-3</v>
      </c>
      <c r="N1489" s="13">
        <v>167.240005</v>
      </c>
      <c r="O1489" s="14">
        <f t="shared" si="466"/>
        <v>3.7211020201988187E-3</v>
      </c>
      <c r="P1489" s="13">
        <v>340.48306300000002</v>
      </c>
      <c r="Q1489" s="14">
        <f t="shared" si="467"/>
        <v>2.181624685401129E-2</v>
      </c>
      <c r="R1489" s="13">
        <v>30.774999999999999</v>
      </c>
      <c r="S1489" s="14">
        <f t="shared" si="468"/>
        <v>1.2782683196508549E-2</v>
      </c>
      <c r="T1489" s="13">
        <v>148.073059</v>
      </c>
      <c r="U1489" s="14">
        <f t="shared" si="469"/>
        <v>-4.335666498675117E-3</v>
      </c>
      <c r="V1489" s="13">
        <v>62.169998</v>
      </c>
      <c r="W1489" s="14">
        <f t="shared" si="470"/>
        <v>2.9036295239996956E-3</v>
      </c>
      <c r="X1489" s="13">
        <v>443.57998700000002</v>
      </c>
      <c r="Y1489" s="14">
        <f t="shared" si="471"/>
        <v>5.6222647160879546E-3</v>
      </c>
      <c r="Z1489" s="13">
        <v>127.510002</v>
      </c>
      <c r="AA1489" s="14">
        <f t="shared" si="472"/>
        <v>-5.8474429224795177E-3</v>
      </c>
      <c r="AB1489" s="13">
        <v>405.92782599999998</v>
      </c>
      <c r="AC1489" s="14">
        <f t="shared" si="473"/>
        <v>2.216976288757655E-2</v>
      </c>
      <c r="AD1489" s="13">
        <v>887.89001499999995</v>
      </c>
      <c r="AE1489" s="14">
        <f t="shared" si="474"/>
        <v>3.4631870828322864E-2</v>
      </c>
      <c r="AF1489" s="13">
        <v>176.14999399999999</v>
      </c>
      <c r="AG1489" s="14">
        <f t="shared" si="475"/>
        <v>3.9897236361878807E-3</v>
      </c>
      <c r="AH1489" s="13">
        <v>27.396833000000001</v>
      </c>
      <c r="AI1489" s="14">
        <f t="shared" si="476"/>
        <v>3.9710545871958214E-3</v>
      </c>
      <c r="AJ1489" s="13">
        <v>164.46000699999999</v>
      </c>
      <c r="AK1489" s="14">
        <f t="shared" si="477"/>
        <v>3.7842469185604966E-3</v>
      </c>
      <c r="AL1489" s="13">
        <v>65.699996999999996</v>
      </c>
      <c r="AM1489" s="14">
        <f t="shared" si="478"/>
        <v>-1.9110270866963042E-2</v>
      </c>
      <c r="AN1489" s="13">
        <v>267.99401899999998</v>
      </c>
      <c r="AO1489" s="14">
        <f t="shared" si="479"/>
        <v>3.2884185650670084E-3</v>
      </c>
    </row>
    <row r="1490" spans="1:41" x14ac:dyDescent="0.2">
      <c r="A1490" s="50">
        <v>45418</v>
      </c>
      <c r="B1490" s="49">
        <v>181.46388200000001</v>
      </c>
      <c r="C1490" s="14">
        <f t="shared" si="460"/>
        <v>-9.1067021543691506E-3</v>
      </c>
      <c r="D1490" s="13">
        <v>188.699997</v>
      </c>
      <c r="E1490" s="14">
        <f t="shared" si="461"/>
        <v>1.337194515008E-2</v>
      </c>
      <c r="F1490" s="13">
        <v>404.92001299999998</v>
      </c>
      <c r="G1490" s="14">
        <f t="shared" si="462"/>
        <v>1.0103070946978709E-2</v>
      </c>
      <c r="H1490" s="13">
        <v>38.490001999999997</v>
      </c>
      <c r="I1490" s="14">
        <f t="shared" si="463"/>
        <v>-5.1692169855058756E-3</v>
      </c>
      <c r="J1490" s="13">
        <v>47.110000999999997</v>
      </c>
      <c r="K1490" s="14">
        <f t="shared" si="464"/>
        <v>-2.1218166834002794E-4</v>
      </c>
      <c r="L1490" s="13">
        <v>116.470001</v>
      </c>
      <c r="M1490" s="14">
        <f t="shared" si="465"/>
        <v>2.4722830381037175E-2</v>
      </c>
      <c r="N1490" s="13">
        <v>168.10000600000001</v>
      </c>
      <c r="O1490" s="14">
        <f t="shared" si="466"/>
        <v>5.1423162777350928E-3</v>
      </c>
      <c r="P1490" s="13">
        <v>339.92691000000002</v>
      </c>
      <c r="Q1490" s="14">
        <f t="shared" si="467"/>
        <v>-1.6334233929280462E-3</v>
      </c>
      <c r="R1490" s="13">
        <v>30.969999000000001</v>
      </c>
      <c r="S1490" s="14">
        <f t="shared" si="468"/>
        <v>6.3362794476036211E-3</v>
      </c>
      <c r="T1490" s="13">
        <v>147.38859600000001</v>
      </c>
      <c r="U1490" s="14">
        <f t="shared" si="469"/>
        <v>-4.6224681560741443E-3</v>
      </c>
      <c r="V1490" s="13">
        <v>62.349997999999999</v>
      </c>
      <c r="W1490" s="14">
        <f t="shared" si="470"/>
        <v>2.8952872091132509E-3</v>
      </c>
      <c r="X1490" s="13">
        <v>449.36999500000002</v>
      </c>
      <c r="Y1490" s="14">
        <f t="shared" si="471"/>
        <v>1.3052906284520827E-2</v>
      </c>
      <c r="Z1490" s="13">
        <v>127.57</v>
      </c>
      <c r="AA1490" s="14">
        <f t="shared" si="472"/>
        <v>4.7053563688281841E-4</v>
      </c>
      <c r="AB1490" s="13">
        <v>412.79544099999998</v>
      </c>
      <c r="AC1490" s="14">
        <f t="shared" si="473"/>
        <v>1.6918315424870656E-2</v>
      </c>
      <c r="AD1490" s="13">
        <v>921.40002400000003</v>
      </c>
      <c r="AE1490" s="14">
        <f t="shared" si="474"/>
        <v>3.7741171129174189E-2</v>
      </c>
      <c r="AF1490" s="13">
        <v>175.820007</v>
      </c>
      <c r="AG1490" s="14">
        <f t="shared" si="475"/>
        <v>-1.8733296124892052E-3</v>
      </c>
      <c r="AH1490" s="13">
        <v>27.741634000000001</v>
      </c>
      <c r="AI1490" s="14">
        <f t="shared" si="476"/>
        <v>1.2585432776116789E-2</v>
      </c>
      <c r="AJ1490" s="13">
        <v>164.44000199999999</v>
      </c>
      <c r="AK1490" s="14">
        <f t="shared" si="477"/>
        <v>-1.2164051531382558E-4</v>
      </c>
      <c r="AL1490" s="13">
        <v>65.610000999999997</v>
      </c>
      <c r="AM1490" s="14">
        <f t="shared" si="478"/>
        <v>-1.369802193446068E-3</v>
      </c>
      <c r="AN1490" s="13">
        <v>272.16632099999998</v>
      </c>
      <c r="AO1490" s="14">
        <f t="shared" si="479"/>
        <v>1.5568638492637454E-2</v>
      </c>
    </row>
    <row r="1491" spans="1:41" x14ac:dyDescent="0.2">
      <c r="A1491" s="50">
        <v>45419</v>
      </c>
      <c r="B1491" s="49">
        <v>182.15292400000001</v>
      </c>
      <c r="C1491" s="14">
        <f t="shared" si="460"/>
        <v>3.7971302741115487E-3</v>
      </c>
      <c r="D1491" s="13">
        <v>188.759995</v>
      </c>
      <c r="E1491" s="14">
        <f t="shared" si="461"/>
        <v>3.1795443006821245E-4</v>
      </c>
      <c r="F1491" s="13">
        <v>406.14001500000001</v>
      </c>
      <c r="G1491" s="14">
        <f t="shared" si="462"/>
        <v>3.0129456703342772E-3</v>
      </c>
      <c r="H1491" s="13">
        <v>38.490001999999997</v>
      </c>
      <c r="I1491" s="14">
        <f t="shared" si="463"/>
        <v>0</v>
      </c>
      <c r="J1491" s="13">
        <v>47.279998999999997</v>
      </c>
      <c r="K1491" s="14">
        <f t="shared" si="464"/>
        <v>3.6085331435251611E-3</v>
      </c>
      <c r="L1491" s="13">
        <v>105.389999</v>
      </c>
      <c r="M1491" s="14">
        <f t="shared" si="465"/>
        <v>-9.5131809949928647E-2</v>
      </c>
      <c r="N1491" s="13">
        <v>171.25</v>
      </c>
      <c r="O1491" s="14">
        <f t="shared" si="466"/>
        <v>1.8738809563159542E-2</v>
      </c>
      <c r="P1491" s="13">
        <v>338.33795199999997</v>
      </c>
      <c r="Q1491" s="14">
        <f t="shared" si="467"/>
        <v>-4.6744107431802018E-3</v>
      </c>
      <c r="R1491" s="13">
        <v>30.68</v>
      </c>
      <c r="S1491" s="14">
        <f t="shared" si="468"/>
        <v>-9.3638685619590323E-3</v>
      </c>
      <c r="T1491" s="13">
        <v>147.527466</v>
      </c>
      <c r="U1491" s="14">
        <f t="shared" si="469"/>
        <v>9.4220315389925702E-4</v>
      </c>
      <c r="V1491" s="13">
        <v>62.619999</v>
      </c>
      <c r="W1491" s="14">
        <f t="shared" si="470"/>
        <v>4.3304091204621198E-3</v>
      </c>
      <c r="X1491" s="13">
        <v>453.05999800000001</v>
      </c>
      <c r="Y1491" s="14">
        <f t="shared" si="471"/>
        <v>8.2115028619123009E-3</v>
      </c>
      <c r="Z1491" s="13">
        <v>130.38000500000001</v>
      </c>
      <c r="AA1491" s="14">
        <f t="shared" si="472"/>
        <v>2.2027161558360264E-2</v>
      </c>
      <c r="AB1491" s="13">
        <v>408.60299700000002</v>
      </c>
      <c r="AC1491" s="14">
        <f t="shared" si="473"/>
        <v>-1.0156226507356148E-2</v>
      </c>
      <c r="AD1491" s="13">
        <v>905.53997800000002</v>
      </c>
      <c r="AE1491" s="14">
        <f t="shared" si="474"/>
        <v>-1.721298631092727E-2</v>
      </c>
      <c r="AF1491" s="13">
        <v>178.020004</v>
      </c>
      <c r="AG1491" s="14">
        <f t="shared" si="475"/>
        <v>1.25127796178508E-2</v>
      </c>
      <c r="AH1491" s="13">
        <v>27.357427999999999</v>
      </c>
      <c r="AI1491" s="14">
        <f t="shared" si="476"/>
        <v>-1.384943655445825E-2</v>
      </c>
      <c r="AJ1491" s="13">
        <v>165.759995</v>
      </c>
      <c r="AK1491" s="14">
        <f t="shared" si="477"/>
        <v>8.027201313218324E-3</v>
      </c>
      <c r="AL1491" s="13">
        <v>65.919998000000007</v>
      </c>
      <c r="AM1491" s="14">
        <f t="shared" si="478"/>
        <v>4.7248437018010403E-3</v>
      </c>
      <c r="AN1491" s="13">
        <v>275.94931000000003</v>
      </c>
      <c r="AO1491" s="14">
        <f t="shared" si="479"/>
        <v>1.3899548577871457E-2</v>
      </c>
    </row>
    <row r="1492" spans="1:41" x14ac:dyDescent="0.2">
      <c r="A1492" s="50">
        <v>45420</v>
      </c>
      <c r="B1492" s="49">
        <v>182.49247700000001</v>
      </c>
      <c r="C1492" s="14">
        <f t="shared" si="460"/>
        <v>1.8641095215139458E-3</v>
      </c>
      <c r="D1492" s="13">
        <v>188</v>
      </c>
      <c r="E1492" s="14">
        <f t="shared" si="461"/>
        <v>-4.0262503715365883E-3</v>
      </c>
      <c r="F1492" s="13">
        <v>406.36999500000002</v>
      </c>
      <c r="G1492" s="14">
        <f t="shared" si="462"/>
        <v>5.6625791969788786E-4</v>
      </c>
      <c r="H1492" s="13">
        <v>39.049999</v>
      </c>
      <c r="I1492" s="14">
        <f t="shared" si="463"/>
        <v>1.4549154868841008E-2</v>
      </c>
      <c r="J1492" s="13">
        <v>48</v>
      </c>
      <c r="K1492" s="14">
        <f t="shared" si="464"/>
        <v>1.5228447868621986E-2</v>
      </c>
      <c r="L1492" s="13">
        <v>105.44000200000001</v>
      </c>
      <c r="M1492" s="14">
        <f t="shared" si="465"/>
        <v>4.7445678408264413E-4</v>
      </c>
      <c r="N1492" s="13">
        <v>169.38000500000001</v>
      </c>
      <c r="O1492" s="14">
        <f t="shared" si="466"/>
        <v>-1.0919678832116753E-2</v>
      </c>
      <c r="P1492" s="13">
        <v>336.49078400000002</v>
      </c>
      <c r="Q1492" s="14">
        <f t="shared" si="467"/>
        <v>-5.45953532283594E-3</v>
      </c>
      <c r="R1492" s="13">
        <v>30</v>
      </c>
      <c r="S1492" s="14">
        <f t="shared" si="468"/>
        <v>-2.2164276401564487E-2</v>
      </c>
      <c r="T1492" s="13">
        <v>147.75563</v>
      </c>
      <c r="U1492" s="14">
        <f t="shared" si="469"/>
        <v>1.546586586120835E-3</v>
      </c>
      <c r="V1492" s="13">
        <v>62.849997999999999</v>
      </c>
      <c r="W1492" s="14">
        <f t="shared" si="470"/>
        <v>3.6729320292707701E-3</v>
      </c>
      <c r="X1492" s="13">
        <v>454.76998900000001</v>
      </c>
      <c r="Y1492" s="14">
        <f t="shared" si="471"/>
        <v>3.7743146769713132E-3</v>
      </c>
      <c r="Z1492" s="13">
        <v>129.550003</v>
      </c>
      <c r="AA1492" s="14">
        <f t="shared" si="472"/>
        <v>-6.3660221519397098E-3</v>
      </c>
      <c r="AB1492" s="13">
        <v>409.80084199999999</v>
      </c>
      <c r="AC1492" s="14">
        <f t="shared" si="473"/>
        <v>2.9315619532765957E-3</v>
      </c>
      <c r="AD1492" s="13">
        <v>904.11999500000002</v>
      </c>
      <c r="AE1492" s="14">
        <f t="shared" si="474"/>
        <v>-1.5681063613958157E-3</v>
      </c>
      <c r="AF1492" s="13">
        <v>177.41000399999999</v>
      </c>
      <c r="AG1492" s="14">
        <f t="shared" si="475"/>
        <v>-3.4265812060088052E-3</v>
      </c>
      <c r="AH1492" s="13">
        <v>27.85</v>
      </c>
      <c r="AI1492" s="14">
        <f t="shared" si="476"/>
        <v>1.8005055153576643E-2</v>
      </c>
      <c r="AJ1492" s="13">
        <v>165.070007</v>
      </c>
      <c r="AK1492" s="14">
        <f t="shared" si="477"/>
        <v>-4.162572519382568E-3</v>
      </c>
      <c r="AL1492" s="13">
        <v>63.810001</v>
      </c>
      <c r="AM1492" s="14">
        <f t="shared" si="478"/>
        <v>-3.2008450607052596E-2</v>
      </c>
      <c r="AN1492" s="13">
        <v>276.67794800000001</v>
      </c>
      <c r="AO1492" s="14">
        <f t="shared" si="479"/>
        <v>2.6404777022273063E-3</v>
      </c>
    </row>
    <row r="1493" spans="1:41" x14ac:dyDescent="0.2">
      <c r="A1493" s="50">
        <v>45421</v>
      </c>
      <c r="B1493" s="49">
        <v>184.320007</v>
      </c>
      <c r="C1493" s="14">
        <f t="shared" si="460"/>
        <v>1.0014275821353502E-2</v>
      </c>
      <c r="D1493" s="13">
        <v>189.5</v>
      </c>
      <c r="E1493" s="14">
        <f t="shared" si="461"/>
        <v>7.9787234042554278E-3</v>
      </c>
      <c r="F1493" s="13">
        <v>408.82000699999998</v>
      </c>
      <c r="G1493" s="14">
        <f t="shared" si="462"/>
        <v>6.0290179642814579E-3</v>
      </c>
      <c r="H1493" s="13">
        <v>38.540000999999997</v>
      </c>
      <c r="I1493" s="14">
        <f t="shared" si="463"/>
        <v>-1.3060128375419477E-2</v>
      </c>
      <c r="J1493" s="13">
        <v>47.790000999999997</v>
      </c>
      <c r="K1493" s="14">
        <f t="shared" si="464"/>
        <v>-4.374979166666737E-3</v>
      </c>
      <c r="L1493" s="13">
        <v>105.800003</v>
      </c>
      <c r="M1493" s="14">
        <f t="shared" si="465"/>
        <v>3.4142734557232046E-3</v>
      </c>
      <c r="N1493" s="13">
        <v>169.96000699999999</v>
      </c>
      <c r="O1493" s="14">
        <f t="shared" si="466"/>
        <v>3.4242648652653696E-3</v>
      </c>
      <c r="P1493" s="13">
        <v>345.04135100000002</v>
      </c>
      <c r="Q1493" s="14">
        <f t="shared" si="467"/>
        <v>2.5410999072117191E-2</v>
      </c>
      <c r="R1493" s="13">
        <v>30.09</v>
      </c>
      <c r="S1493" s="14">
        <f t="shared" si="468"/>
        <v>2.9999999999998916E-3</v>
      </c>
      <c r="T1493" s="13">
        <v>148.64842200000001</v>
      </c>
      <c r="U1493" s="14">
        <f t="shared" si="469"/>
        <v>6.0423552050099527E-3</v>
      </c>
      <c r="V1493" s="13">
        <v>62.880001</v>
      </c>
      <c r="W1493" s="14">
        <f t="shared" si="470"/>
        <v>4.7737471686160049E-4</v>
      </c>
      <c r="X1493" s="13">
        <v>455.48998999999998</v>
      </c>
      <c r="Y1493" s="14">
        <f t="shared" si="471"/>
        <v>1.5832201275707281E-3</v>
      </c>
      <c r="Z1493" s="13">
        <v>130.229996</v>
      </c>
      <c r="AA1493" s="14">
        <f t="shared" si="472"/>
        <v>5.2488844789915223E-3</v>
      </c>
      <c r="AB1493" s="13">
        <v>411.57763699999998</v>
      </c>
      <c r="AC1493" s="14">
        <f t="shared" si="473"/>
        <v>4.3357524384979307E-3</v>
      </c>
      <c r="AD1493" s="13">
        <v>887.46997099999999</v>
      </c>
      <c r="AE1493" s="14">
        <f t="shared" si="474"/>
        <v>-1.8415723678359752E-2</v>
      </c>
      <c r="AF1493" s="13">
        <v>178.05999800000001</v>
      </c>
      <c r="AG1493" s="14">
        <f t="shared" si="475"/>
        <v>3.6637956448049014E-3</v>
      </c>
      <c r="AH1493" s="13">
        <v>28.18</v>
      </c>
      <c r="AI1493" s="14">
        <f t="shared" si="476"/>
        <v>1.1849192100538586E-2</v>
      </c>
      <c r="AJ1493" s="13">
        <v>166.03999300000001</v>
      </c>
      <c r="AK1493" s="14">
        <f t="shared" si="477"/>
        <v>5.8762098434999022E-3</v>
      </c>
      <c r="AL1493" s="13">
        <v>64.449996999999996</v>
      </c>
      <c r="AM1493" s="14">
        <f t="shared" si="478"/>
        <v>1.0029713053914424E-2</v>
      </c>
      <c r="AN1493" s="13">
        <v>278.02548200000001</v>
      </c>
      <c r="AO1493" s="14">
        <f t="shared" si="479"/>
        <v>4.870406224062318E-3</v>
      </c>
    </row>
    <row r="1494" spans="1:41" x14ac:dyDescent="0.2">
      <c r="A1494" s="50">
        <v>45422</v>
      </c>
      <c r="B1494" s="49">
        <v>183.050003</v>
      </c>
      <c r="C1494" s="14">
        <f t="shared" si="460"/>
        <v>-6.8902124119385455E-3</v>
      </c>
      <c r="D1494" s="13">
        <v>187.479996</v>
      </c>
      <c r="E1494" s="14">
        <f t="shared" si="461"/>
        <v>-1.0659651715039575E-2</v>
      </c>
      <c r="F1494" s="13">
        <v>412.04998799999998</v>
      </c>
      <c r="G1494" s="14">
        <f t="shared" si="462"/>
        <v>7.9007410221976215E-3</v>
      </c>
      <c r="H1494" s="13">
        <v>39.310001</v>
      </c>
      <c r="I1494" s="14">
        <f t="shared" si="463"/>
        <v>1.9979241827212224E-2</v>
      </c>
      <c r="J1494" s="13">
        <v>48.060001</v>
      </c>
      <c r="K1494" s="14">
        <f t="shared" si="464"/>
        <v>5.6497173959046965E-3</v>
      </c>
      <c r="L1494" s="13">
        <v>105.790001</v>
      </c>
      <c r="M1494" s="14">
        <f t="shared" si="465"/>
        <v>-9.4536859323146594E-5</v>
      </c>
      <c r="N1494" s="13">
        <v>168.64999399999999</v>
      </c>
      <c r="O1494" s="14">
        <f t="shared" si="466"/>
        <v>-7.7077720995857302E-3</v>
      </c>
      <c r="P1494" s="13">
        <v>344.03832999999997</v>
      </c>
      <c r="Q1494" s="14">
        <f t="shared" si="467"/>
        <v>-2.9069588241904532E-3</v>
      </c>
      <c r="R1494" s="13">
        <v>29.85</v>
      </c>
      <c r="S1494" s="14">
        <f t="shared" si="468"/>
        <v>-7.9760717846459883E-3</v>
      </c>
      <c r="T1494" s="13">
        <v>148.707932</v>
      </c>
      <c r="U1494" s="14">
        <f t="shared" si="469"/>
        <v>4.0034061041027691E-4</v>
      </c>
      <c r="V1494" s="13">
        <v>63.259998000000003</v>
      </c>
      <c r="W1494" s="14">
        <f t="shared" si="470"/>
        <v>6.0432091914248698E-3</v>
      </c>
      <c r="X1494" s="13">
        <v>456.98001099999999</v>
      </c>
      <c r="Y1494" s="14">
        <f t="shared" si="471"/>
        <v>3.2712486173407385E-3</v>
      </c>
      <c r="Z1494" s="13">
        <v>130.05999800000001</v>
      </c>
      <c r="AA1494" s="14">
        <f t="shared" si="472"/>
        <v>-1.3053674669543103E-3</v>
      </c>
      <c r="AB1494" s="13">
        <v>413.99325599999997</v>
      </c>
      <c r="AC1494" s="14">
        <f t="shared" si="473"/>
        <v>5.8691697090431649E-3</v>
      </c>
      <c r="AD1494" s="13">
        <v>898.78002900000001</v>
      </c>
      <c r="AE1494" s="14">
        <f t="shared" si="474"/>
        <v>1.274415852882993E-2</v>
      </c>
      <c r="AF1494" s="13">
        <v>179.78999300000001</v>
      </c>
      <c r="AG1494" s="14">
        <f t="shared" si="475"/>
        <v>9.7157981547320027E-3</v>
      </c>
      <c r="AH1494" s="13">
        <v>28.01</v>
      </c>
      <c r="AI1494" s="14">
        <f t="shared" si="476"/>
        <v>-6.0326472675655829E-3</v>
      </c>
      <c r="AJ1494" s="13">
        <v>166.85000600000001</v>
      </c>
      <c r="AK1494" s="14">
        <f t="shared" si="477"/>
        <v>4.8784210681098727E-3</v>
      </c>
      <c r="AL1494" s="13">
        <v>62.93</v>
      </c>
      <c r="AM1494" s="14">
        <f t="shared" si="478"/>
        <v>-2.3584128328198339E-2</v>
      </c>
      <c r="AN1494" s="13">
        <v>280.22137500000002</v>
      </c>
      <c r="AO1494" s="14">
        <f t="shared" si="479"/>
        <v>7.8981717222597059E-3</v>
      </c>
    </row>
    <row r="1495" spans="1:41" x14ac:dyDescent="0.2">
      <c r="A1495" s="50">
        <v>45425</v>
      </c>
      <c r="B1495" s="49">
        <v>186.279999</v>
      </c>
      <c r="C1495" s="14">
        <f t="shared" si="460"/>
        <v>1.7645429921134825E-2</v>
      </c>
      <c r="D1495" s="13">
        <v>186.570007</v>
      </c>
      <c r="E1495" s="14">
        <f t="shared" si="461"/>
        <v>-4.8537925080817113E-3</v>
      </c>
      <c r="F1495" s="13">
        <v>411.22000100000002</v>
      </c>
      <c r="G1495" s="14">
        <f t="shared" si="462"/>
        <v>-2.0142871597412793E-3</v>
      </c>
      <c r="H1495" s="13">
        <v>39.700001</v>
      </c>
      <c r="I1495" s="14">
        <f t="shared" si="463"/>
        <v>9.9211394067377778E-3</v>
      </c>
      <c r="J1495" s="13">
        <v>48.68</v>
      </c>
      <c r="K1495" s="14">
        <f t="shared" si="464"/>
        <v>1.290051991467922E-2</v>
      </c>
      <c r="L1495" s="13">
        <v>105.83000199999999</v>
      </c>
      <c r="M1495" s="14">
        <f t="shared" si="465"/>
        <v>3.7811702071910425E-4</v>
      </c>
      <c r="N1495" s="13">
        <v>169.13999899999999</v>
      </c>
      <c r="O1495" s="14">
        <f t="shared" si="466"/>
        <v>2.9054551878608947E-3</v>
      </c>
      <c r="P1495" s="13">
        <v>338.60607900000002</v>
      </c>
      <c r="Q1495" s="14">
        <f t="shared" si="467"/>
        <v>-1.578966797100767E-2</v>
      </c>
      <c r="R1495" s="13">
        <v>30.51</v>
      </c>
      <c r="S1495" s="14">
        <f t="shared" si="468"/>
        <v>2.2110552763819014E-2</v>
      </c>
      <c r="T1495" s="13">
        <v>150.007431</v>
      </c>
      <c r="U1495" s="14">
        <f t="shared" si="469"/>
        <v>8.7385990950368253E-3</v>
      </c>
      <c r="V1495" s="13">
        <v>63.580002</v>
      </c>
      <c r="W1495" s="14">
        <f t="shared" si="470"/>
        <v>5.0585521675166056E-3</v>
      </c>
      <c r="X1495" s="13">
        <v>457.76001000000002</v>
      </c>
      <c r="Y1495" s="14">
        <f t="shared" si="471"/>
        <v>1.7068558388213528E-3</v>
      </c>
      <c r="Z1495" s="13">
        <v>129.28999300000001</v>
      </c>
      <c r="AA1495" s="14">
        <f t="shared" si="472"/>
        <v>-5.9203829912406469E-3</v>
      </c>
      <c r="AB1495" s="13">
        <v>412.975098</v>
      </c>
      <c r="AC1495" s="14">
        <f t="shared" si="473"/>
        <v>-2.4593589031797203E-3</v>
      </c>
      <c r="AD1495" s="13">
        <v>903.98999000000003</v>
      </c>
      <c r="AE1495" s="14">
        <f t="shared" si="474"/>
        <v>5.7967031218937315E-3</v>
      </c>
      <c r="AF1495" s="13">
        <v>180.89999399999999</v>
      </c>
      <c r="AG1495" s="14">
        <f t="shared" si="475"/>
        <v>6.1738753168536498E-3</v>
      </c>
      <c r="AH1495" s="13">
        <v>28.440000999999999</v>
      </c>
      <c r="AI1495" s="14">
        <f t="shared" si="476"/>
        <v>1.5351695822920286E-2</v>
      </c>
      <c r="AJ1495" s="13">
        <v>165.86999499999999</v>
      </c>
      <c r="AK1495" s="14">
        <f t="shared" si="477"/>
        <v>-5.8736048232447269E-3</v>
      </c>
      <c r="AL1495" s="13">
        <v>63.950001</v>
      </c>
      <c r="AM1495" s="14">
        <f t="shared" si="478"/>
        <v>1.6208501509613837E-2</v>
      </c>
      <c r="AN1495" s="13">
        <v>278.87390099999999</v>
      </c>
      <c r="AO1495" s="14">
        <f t="shared" si="479"/>
        <v>-4.808605339260863E-3</v>
      </c>
    </row>
    <row r="1496" spans="1:41" x14ac:dyDescent="0.2">
      <c r="A1496" s="50">
        <v>45426</v>
      </c>
      <c r="B1496" s="49">
        <v>187.429993</v>
      </c>
      <c r="C1496" s="14">
        <f t="shared" si="460"/>
        <v>6.1734700782341001E-3</v>
      </c>
      <c r="D1496" s="13">
        <v>187.070007</v>
      </c>
      <c r="E1496" s="14">
        <f t="shared" si="461"/>
        <v>2.6799591640687126E-3</v>
      </c>
      <c r="F1496" s="13">
        <v>410.23998999999998</v>
      </c>
      <c r="G1496" s="14">
        <f t="shared" si="462"/>
        <v>-2.3831793142766733E-3</v>
      </c>
      <c r="H1496" s="13">
        <v>39.700001</v>
      </c>
      <c r="I1496" s="14">
        <f t="shared" si="463"/>
        <v>0</v>
      </c>
      <c r="J1496" s="13">
        <v>48.950001</v>
      </c>
      <c r="K1496" s="14">
        <f t="shared" si="464"/>
        <v>5.5464461791290276E-3</v>
      </c>
      <c r="L1496" s="13">
        <v>105.349998</v>
      </c>
      <c r="M1496" s="14">
        <f t="shared" si="465"/>
        <v>-4.5356136344020248E-3</v>
      </c>
      <c r="N1496" s="13">
        <v>170.33999600000001</v>
      </c>
      <c r="O1496" s="14">
        <f t="shared" si="466"/>
        <v>7.0946967429035279E-3</v>
      </c>
      <c r="P1496" s="13">
        <v>338.14926100000002</v>
      </c>
      <c r="Q1496" s="14">
        <f t="shared" si="467"/>
        <v>-1.3491134044288922E-3</v>
      </c>
      <c r="R1496" s="13">
        <v>31.049999</v>
      </c>
      <c r="S1496" s="14">
        <f t="shared" si="468"/>
        <v>1.7699082268108679E-2</v>
      </c>
      <c r="T1496" s="13">
        <v>150.16615300000001</v>
      </c>
      <c r="U1496" s="14">
        <f t="shared" si="469"/>
        <v>1.0580942486777545E-3</v>
      </c>
      <c r="V1496" s="13">
        <v>63.099997999999999</v>
      </c>
      <c r="W1496" s="14">
        <f t="shared" si="470"/>
        <v>-7.5496065571057924E-3</v>
      </c>
      <c r="X1496" s="13">
        <v>454.20001200000002</v>
      </c>
      <c r="Y1496" s="14">
        <f t="shared" si="471"/>
        <v>-7.7769965095902949E-3</v>
      </c>
      <c r="Z1496" s="13">
        <v>128.66000399999999</v>
      </c>
      <c r="AA1496" s="14">
        <f t="shared" si="472"/>
        <v>-4.8726818323829857E-3</v>
      </c>
      <c r="AB1496" s="13">
        <v>415.80999800000001</v>
      </c>
      <c r="AC1496" s="14">
        <f t="shared" si="473"/>
        <v>6.8645785514167557E-3</v>
      </c>
      <c r="AD1496" s="13">
        <v>913.55999799999995</v>
      </c>
      <c r="AE1496" s="14">
        <f t="shared" si="474"/>
        <v>1.0586409258801499E-2</v>
      </c>
      <c r="AF1496" s="13">
        <v>179.86999499999999</v>
      </c>
      <c r="AG1496" s="14">
        <f t="shared" si="475"/>
        <v>-5.6937481158788605E-3</v>
      </c>
      <c r="AH1496" s="13">
        <v>28.379999000000002</v>
      </c>
      <c r="AI1496" s="14">
        <f t="shared" si="476"/>
        <v>-2.1097748906547809E-3</v>
      </c>
      <c r="AJ1496" s="13">
        <v>165.759995</v>
      </c>
      <c r="AK1496" s="14">
        <f t="shared" si="477"/>
        <v>-6.631699723629314E-4</v>
      </c>
      <c r="AL1496" s="13">
        <v>64.580001999999993</v>
      </c>
      <c r="AM1496" s="14">
        <f t="shared" si="478"/>
        <v>9.851461925700189E-3</v>
      </c>
      <c r="AN1496" s="13">
        <v>277.22692899999998</v>
      </c>
      <c r="AO1496" s="14">
        <f t="shared" si="479"/>
        <v>-5.9057946767130387E-3</v>
      </c>
    </row>
    <row r="1497" spans="1:41" x14ac:dyDescent="0.2">
      <c r="A1497" s="50">
        <v>45427</v>
      </c>
      <c r="B1497" s="49">
        <v>189.720001</v>
      </c>
      <c r="C1497" s="14">
        <f t="shared" si="460"/>
        <v>1.221793781958902E-2</v>
      </c>
      <c r="D1497" s="13">
        <v>185.990005</v>
      </c>
      <c r="E1497" s="14">
        <f t="shared" si="461"/>
        <v>-5.7732504388050554E-3</v>
      </c>
      <c r="F1497" s="13">
        <v>412.76001000000002</v>
      </c>
      <c r="G1497" s="14">
        <f t="shared" si="462"/>
        <v>6.1427946115151233E-3</v>
      </c>
      <c r="H1497" s="13">
        <v>39.25</v>
      </c>
      <c r="I1497" s="14">
        <f t="shared" si="463"/>
        <v>-1.1335037497858025E-2</v>
      </c>
      <c r="J1497" s="13">
        <v>49.669998</v>
      </c>
      <c r="K1497" s="14">
        <f t="shared" si="464"/>
        <v>1.4708825031484629E-2</v>
      </c>
      <c r="L1497" s="13">
        <v>102.769997</v>
      </c>
      <c r="M1497" s="14">
        <f t="shared" si="465"/>
        <v>-2.4489805875459014E-2</v>
      </c>
      <c r="N1497" s="13">
        <v>172.509995</v>
      </c>
      <c r="O1497" s="14">
        <f t="shared" si="466"/>
        <v>1.2739221856034266E-2</v>
      </c>
      <c r="P1497" s="13">
        <v>346.262878</v>
      </c>
      <c r="Q1497" s="14">
        <f t="shared" si="467"/>
        <v>2.3994188175972209E-2</v>
      </c>
      <c r="R1497" s="13">
        <v>31.27</v>
      </c>
      <c r="S1497" s="14">
        <f t="shared" si="468"/>
        <v>7.0853786500926219E-3</v>
      </c>
      <c r="T1497" s="13">
        <v>151.44580099999999</v>
      </c>
      <c r="U1497" s="14">
        <f t="shared" si="469"/>
        <v>8.5215474621633813E-3</v>
      </c>
      <c r="V1497" s="13">
        <v>63.130001</v>
      </c>
      <c r="W1497" s="14">
        <f t="shared" si="470"/>
        <v>4.7548337481728709E-4</v>
      </c>
      <c r="X1497" s="13">
        <v>458</v>
      </c>
      <c r="Y1497" s="14">
        <f t="shared" si="471"/>
        <v>8.3663317912900936E-3</v>
      </c>
      <c r="Z1497" s="13">
        <v>131.729996</v>
      </c>
      <c r="AA1497" s="14">
        <f t="shared" si="472"/>
        <v>2.3861277044574081E-2</v>
      </c>
      <c r="AB1497" s="13">
        <v>423.07998700000002</v>
      </c>
      <c r="AC1497" s="14">
        <f t="shared" si="473"/>
        <v>1.7483920624727256E-2</v>
      </c>
      <c r="AD1497" s="13">
        <v>946.29998799999998</v>
      </c>
      <c r="AE1497" s="14">
        <f t="shared" si="474"/>
        <v>3.5837810402902459E-2</v>
      </c>
      <c r="AF1497" s="13">
        <v>179.46000699999999</v>
      </c>
      <c r="AG1497" s="14">
        <f t="shared" si="475"/>
        <v>-2.2793573769765985E-3</v>
      </c>
      <c r="AH1497" s="13">
        <v>28.82</v>
      </c>
      <c r="AI1497" s="14">
        <f t="shared" si="476"/>
        <v>1.5503911751371113E-2</v>
      </c>
      <c r="AJ1497" s="13">
        <v>166.509995</v>
      </c>
      <c r="AK1497" s="14">
        <f t="shared" si="477"/>
        <v>4.5246140360948317E-3</v>
      </c>
      <c r="AL1497" s="13">
        <v>63.900002000000001</v>
      </c>
      <c r="AM1497" s="14">
        <f t="shared" si="478"/>
        <v>-1.0529575393943058E-2</v>
      </c>
      <c r="AN1497" s="13">
        <v>280.97998000000001</v>
      </c>
      <c r="AO1497" s="14">
        <f t="shared" si="479"/>
        <v>1.3537829869334272E-2</v>
      </c>
    </row>
    <row r="1498" spans="1:41" x14ac:dyDescent="0.2">
      <c r="A1498" s="50">
        <v>45428</v>
      </c>
      <c r="B1498" s="49">
        <v>189.83999600000001</v>
      </c>
      <c r="C1498" s="14">
        <f t="shared" si="460"/>
        <v>6.3248471098220627E-4</v>
      </c>
      <c r="D1498" s="13">
        <v>183.63000500000001</v>
      </c>
      <c r="E1498" s="14">
        <f t="shared" si="461"/>
        <v>-1.268885389835861E-2</v>
      </c>
      <c r="F1498" s="13">
        <v>413.11999500000002</v>
      </c>
      <c r="G1498" s="14">
        <f t="shared" si="462"/>
        <v>8.7214117472278474E-4</v>
      </c>
      <c r="H1498" s="13">
        <v>39.369999</v>
      </c>
      <c r="I1498" s="14">
        <f t="shared" si="463"/>
        <v>3.0572993630573198E-3</v>
      </c>
      <c r="J1498" s="13">
        <v>48.34</v>
      </c>
      <c r="K1498" s="14">
        <f t="shared" si="464"/>
        <v>-2.6776687206631178E-2</v>
      </c>
      <c r="L1498" s="13">
        <v>103.370003</v>
      </c>
      <c r="M1498" s="14">
        <f t="shared" si="465"/>
        <v>5.8383382068212253E-3</v>
      </c>
      <c r="N1498" s="13">
        <v>174.179993</v>
      </c>
      <c r="O1498" s="14">
        <f t="shared" si="466"/>
        <v>9.6805869132394751E-3</v>
      </c>
      <c r="P1498" s="13">
        <v>340.36389200000002</v>
      </c>
      <c r="Q1498" s="14">
        <f t="shared" si="467"/>
        <v>-1.7036149049740157E-2</v>
      </c>
      <c r="R1498" s="13">
        <v>32.029998999999997</v>
      </c>
      <c r="S1498" s="14">
        <f t="shared" si="468"/>
        <v>2.4304413175567641E-2</v>
      </c>
      <c r="T1498" s="13">
        <v>153.04289199999999</v>
      </c>
      <c r="U1498" s="14">
        <f t="shared" si="469"/>
        <v>1.0545627475006869E-2</v>
      </c>
      <c r="V1498" s="13">
        <v>63.32</v>
      </c>
      <c r="W1498" s="14">
        <f t="shared" si="470"/>
        <v>3.0096467129787641E-3</v>
      </c>
      <c r="X1498" s="13">
        <v>458.86999500000002</v>
      </c>
      <c r="Y1498" s="14">
        <f t="shared" si="471"/>
        <v>1.8995524017466625E-3</v>
      </c>
      <c r="Z1498" s="13">
        <v>130.88000500000001</v>
      </c>
      <c r="AA1498" s="14">
        <f t="shared" si="472"/>
        <v>-6.4525242982622633E-3</v>
      </c>
      <c r="AB1498" s="13">
        <v>420.98998999999998</v>
      </c>
      <c r="AC1498" s="14">
        <f t="shared" si="473"/>
        <v>-4.9399571339214798E-3</v>
      </c>
      <c r="AD1498" s="13">
        <v>943.59002699999996</v>
      </c>
      <c r="AE1498" s="14">
        <f t="shared" si="474"/>
        <v>-2.86374409211132E-3</v>
      </c>
      <c r="AF1498" s="13">
        <v>183.11000100000001</v>
      </c>
      <c r="AG1498" s="14">
        <f t="shared" si="475"/>
        <v>2.0338759933292705E-2</v>
      </c>
      <c r="AH1498" s="13">
        <v>28.92</v>
      </c>
      <c r="AI1498" s="14">
        <f t="shared" si="476"/>
        <v>3.4698126301180299E-3</v>
      </c>
      <c r="AJ1498" s="13">
        <v>167.86000100000001</v>
      </c>
      <c r="AK1498" s="14">
        <f t="shared" si="477"/>
        <v>8.1076574412244362E-3</v>
      </c>
      <c r="AL1498" s="13">
        <v>64.099997999999999</v>
      </c>
      <c r="AM1498" s="14">
        <f t="shared" si="478"/>
        <v>3.1298277580649181E-3</v>
      </c>
      <c r="AN1498" s="13">
        <v>279.83999599999999</v>
      </c>
      <c r="AO1498" s="14">
        <f t="shared" si="479"/>
        <v>-4.0571716177074668E-3</v>
      </c>
    </row>
    <row r="1499" spans="1:41" x14ac:dyDescent="0.2">
      <c r="A1499" s="50">
        <v>45429</v>
      </c>
      <c r="B1499" s="49">
        <v>189.86999499999999</v>
      </c>
      <c r="C1499" s="14">
        <f t="shared" si="460"/>
        <v>1.5802254863084286E-4</v>
      </c>
      <c r="D1499" s="13">
        <v>184.699997</v>
      </c>
      <c r="E1499" s="14">
        <f t="shared" si="461"/>
        <v>5.8268908722187707E-3</v>
      </c>
      <c r="F1499" s="13">
        <v>416.94000199999999</v>
      </c>
      <c r="G1499" s="14">
        <f t="shared" si="462"/>
        <v>9.2467250344538954E-3</v>
      </c>
      <c r="H1499" s="13">
        <v>39.270000000000003</v>
      </c>
      <c r="I1499" s="14">
        <f t="shared" si="463"/>
        <v>-2.5399797444748407E-3</v>
      </c>
      <c r="J1499" s="13">
        <v>48.169998</v>
      </c>
      <c r="K1499" s="14">
        <f t="shared" si="464"/>
        <v>-3.516797683078221E-3</v>
      </c>
      <c r="L1499" s="13">
        <v>103.25</v>
      </c>
      <c r="M1499" s="14">
        <f t="shared" si="465"/>
        <v>-1.1609073862559605E-3</v>
      </c>
      <c r="N1499" s="13">
        <v>176.05999800000001</v>
      </c>
      <c r="O1499" s="14">
        <f t="shared" si="466"/>
        <v>1.0793461221461964E-2</v>
      </c>
      <c r="P1499" s="13">
        <v>341.83364899999998</v>
      </c>
      <c r="Q1499" s="14">
        <f t="shared" si="467"/>
        <v>4.3181930708442451E-3</v>
      </c>
      <c r="R1499" s="13">
        <v>31.83</v>
      </c>
      <c r="S1499" s="14">
        <f t="shared" si="468"/>
        <v>-6.2441150872342144E-3</v>
      </c>
      <c r="T1499" s="13">
        <v>153.39999399999999</v>
      </c>
      <c r="U1499" s="14">
        <f t="shared" si="469"/>
        <v>2.333345870123793E-3</v>
      </c>
      <c r="V1499" s="13">
        <v>63.029998999999997</v>
      </c>
      <c r="W1499" s="14">
        <f t="shared" si="470"/>
        <v>-4.5799273531270668E-3</v>
      </c>
      <c r="X1499" s="13">
        <v>460.26998900000001</v>
      </c>
      <c r="Y1499" s="14">
        <f t="shared" si="471"/>
        <v>3.0509600001193959E-3</v>
      </c>
      <c r="Z1499" s="13">
        <v>131.19000199999999</v>
      </c>
      <c r="AA1499" s="14">
        <f t="shared" si="472"/>
        <v>2.3685588948441083E-3</v>
      </c>
      <c r="AB1499" s="13">
        <v>420.209991</v>
      </c>
      <c r="AC1499" s="14">
        <f t="shared" si="473"/>
        <v>-1.8527732690271081E-3</v>
      </c>
      <c r="AD1499" s="13">
        <v>924.78997800000002</v>
      </c>
      <c r="AE1499" s="14">
        <f t="shared" si="474"/>
        <v>-1.9923958988599999E-2</v>
      </c>
      <c r="AF1499" s="13">
        <v>182.19000199999999</v>
      </c>
      <c r="AG1499" s="14">
        <f t="shared" si="475"/>
        <v>-5.024296843294862E-3</v>
      </c>
      <c r="AH1499" s="13">
        <v>28.639999</v>
      </c>
      <c r="AI1499" s="14">
        <f t="shared" si="476"/>
        <v>-9.6819156293223019E-3</v>
      </c>
      <c r="AJ1499" s="13">
        <v>167.63999899999999</v>
      </c>
      <c r="AK1499" s="14">
        <f t="shared" si="477"/>
        <v>-1.310627896398131E-3</v>
      </c>
      <c r="AL1499" s="13">
        <v>64.480002999999996</v>
      </c>
      <c r="AM1499" s="14">
        <f t="shared" si="478"/>
        <v>5.9283153175762049E-3</v>
      </c>
      <c r="AN1499" s="13">
        <v>280.10000600000001</v>
      </c>
      <c r="AO1499" s="14">
        <f t="shared" si="479"/>
        <v>9.2913809218320154E-4</v>
      </c>
    </row>
    <row r="1500" spans="1:41" x14ac:dyDescent="0.2">
      <c r="A1500" s="50">
        <v>45432</v>
      </c>
      <c r="B1500" s="49">
        <v>191.03999300000001</v>
      </c>
      <c r="C1500" s="14">
        <f t="shared" si="460"/>
        <v>6.1621005467453749E-3</v>
      </c>
      <c r="D1500" s="13">
        <v>183.53999300000001</v>
      </c>
      <c r="E1500" s="14">
        <f t="shared" si="461"/>
        <v>-6.2804765503055027E-3</v>
      </c>
      <c r="F1500" s="13">
        <v>413</v>
      </c>
      <c r="G1500" s="14">
        <f t="shared" si="462"/>
        <v>-9.4498056821133991E-3</v>
      </c>
      <c r="H1500" s="13">
        <v>39.209999000000003</v>
      </c>
      <c r="I1500" s="14">
        <f t="shared" si="463"/>
        <v>-1.5279093455563553E-3</v>
      </c>
      <c r="J1500" s="13">
        <v>47.130001</v>
      </c>
      <c r="K1500" s="14">
        <f t="shared" si="464"/>
        <v>-2.1590139987134771E-2</v>
      </c>
      <c r="L1500" s="13">
        <v>102.900002</v>
      </c>
      <c r="M1500" s="14">
        <f t="shared" si="465"/>
        <v>-3.3898111380145091E-3</v>
      </c>
      <c r="N1500" s="13">
        <v>176.91999799999999</v>
      </c>
      <c r="O1500" s="14">
        <f t="shared" si="466"/>
        <v>4.8846984537622706E-3</v>
      </c>
      <c r="P1500" s="13">
        <v>335.48776199999998</v>
      </c>
      <c r="Q1500" s="14">
        <f t="shared" si="467"/>
        <v>-1.8564254919210765E-2</v>
      </c>
      <c r="R1500" s="13">
        <v>32.099997999999999</v>
      </c>
      <c r="S1500" s="14">
        <f t="shared" si="468"/>
        <v>8.4825007854225642E-3</v>
      </c>
      <c r="T1500" s="13">
        <v>151.270004</v>
      </c>
      <c r="U1500" s="14">
        <f t="shared" si="469"/>
        <v>-1.3885202629147386E-2</v>
      </c>
      <c r="V1500" s="13">
        <v>62.57</v>
      </c>
      <c r="W1500" s="14">
        <f t="shared" si="470"/>
        <v>-7.2980962604806132E-3</v>
      </c>
      <c r="X1500" s="13">
        <v>459.66000400000001</v>
      </c>
      <c r="Y1500" s="14">
        <f t="shared" si="471"/>
        <v>-1.3252764998328281E-3</v>
      </c>
      <c r="Z1500" s="13">
        <v>130.990005</v>
      </c>
      <c r="AA1500" s="14">
        <f t="shared" si="472"/>
        <v>-1.5244835502021825E-3</v>
      </c>
      <c r="AB1500" s="13">
        <v>425.33999599999999</v>
      </c>
      <c r="AC1500" s="14">
        <f t="shared" si="473"/>
        <v>1.2208193783759924E-2</v>
      </c>
      <c r="AD1500" s="13">
        <v>947.79998799999998</v>
      </c>
      <c r="AE1500" s="14">
        <f t="shared" si="474"/>
        <v>2.4881335813957017E-2</v>
      </c>
      <c r="AF1500" s="13">
        <v>180.30999800000001</v>
      </c>
      <c r="AG1500" s="14">
        <f t="shared" si="475"/>
        <v>-1.0318919695714079E-2</v>
      </c>
      <c r="AH1500" s="13">
        <v>28.530000999999999</v>
      </c>
      <c r="AI1500" s="14">
        <f t="shared" si="476"/>
        <v>-3.8407124246059299E-3</v>
      </c>
      <c r="AJ1500" s="13">
        <v>167.30999800000001</v>
      </c>
      <c r="AK1500" s="14">
        <f t="shared" si="477"/>
        <v>-1.9685099139137296E-3</v>
      </c>
      <c r="AL1500" s="13">
        <v>64.769997000000004</v>
      </c>
      <c r="AM1500" s="14">
        <f t="shared" si="478"/>
        <v>4.497425349065276E-3</v>
      </c>
      <c r="AN1500" s="13">
        <v>278.540009</v>
      </c>
      <c r="AO1500" s="14">
        <f t="shared" si="479"/>
        <v>-5.5694286561350781E-3</v>
      </c>
    </row>
    <row r="1501" spans="1:41" x14ac:dyDescent="0.2">
      <c r="A1501" s="50">
        <v>45433</v>
      </c>
      <c r="B1501" s="49">
        <v>192.35000600000001</v>
      </c>
      <c r="C1501" s="14">
        <f t="shared" si="460"/>
        <v>6.8572709799041842E-3</v>
      </c>
      <c r="D1501" s="13">
        <v>183.14999399999999</v>
      </c>
      <c r="E1501" s="14">
        <f t="shared" si="461"/>
        <v>-2.1248720435551594E-3</v>
      </c>
      <c r="F1501" s="13">
        <v>414.36999500000002</v>
      </c>
      <c r="G1501" s="14">
        <f t="shared" si="462"/>
        <v>3.317179176755447E-3</v>
      </c>
      <c r="H1501" s="13">
        <v>39.209999000000003</v>
      </c>
      <c r="I1501" s="14">
        <f t="shared" si="463"/>
        <v>0</v>
      </c>
      <c r="J1501" s="13">
        <v>46.939999</v>
      </c>
      <c r="K1501" s="14">
        <f t="shared" si="464"/>
        <v>-4.031444853990096E-3</v>
      </c>
      <c r="L1501" s="13">
        <v>103.010002</v>
      </c>
      <c r="M1501" s="14">
        <f t="shared" si="465"/>
        <v>1.0689990074053135E-3</v>
      </c>
      <c r="N1501" s="13">
        <v>177.85000600000001</v>
      </c>
      <c r="O1501" s="14">
        <f t="shared" si="466"/>
        <v>5.2566584360915769E-3</v>
      </c>
      <c r="P1501" s="13">
        <v>333.82928500000003</v>
      </c>
      <c r="Q1501" s="14">
        <f t="shared" si="467"/>
        <v>-4.9434798757277409E-3</v>
      </c>
      <c r="R1501" s="13">
        <v>31.74</v>
      </c>
      <c r="S1501" s="14">
        <f t="shared" si="468"/>
        <v>-1.121489166447931E-2</v>
      </c>
      <c r="T1501" s="13">
        <v>151.240005</v>
      </c>
      <c r="U1501" s="14">
        <f t="shared" si="469"/>
        <v>-1.9831426724892243E-4</v>
      </c>
      <c r="V1501" s="13">
        <v>62.91</v>
      </c>
      <c r="W1501" s="14">
        <f t="shared" si="470"/>
        <v>5.4339140163017774E-3</v>
      </c>
      <c r="X1501" s="13">
        <v>459.10000600000001</v>
      </c>
      <c r="Y1501" s="14">
        <f t="shared" si="471"/>
        <v>-1.2182874192377957E-3</v>
      </c>
      <c r="Z1501" s="13">
        <v>130.759995</v>
      </c>
      <c r="AA1501" s="14">
        <f t="shared" si="472"/>
        <v>-1.7559355005749566E-3</v>
      </c>
      <c r="AB1501" s="13">
        <v>429.040009</v>
      </c>
      <c r="AC1501" s="14">
        <f t="shared" si="473"/>
        <v>8.6989538599611116E-3</v>
      </c>
      <c r="AD1501" s="13">
        <v>953.85998500000005</v>
      </c>
      <c r="AE1501" s="14">
        <f t="shared" si="474"/>
        <v>6.3937508722569092E-3</v>
      </c>
      <c r="AF1501" s="13">
        <v>181.08000200000001</v>
      </c>
      <c r="AG1501" s="14">
        <f t="shared" si="475"/>
        <v>4.2704453914974572E-3</v>
      </c>
      <c r="AH1501" s="13">
        <v>28.559999000000001</v>
      </c>
      <c r="AI1501" s="14">
        <f t="shared" si="476"/>
        <v>1.0514545723290247E-3</v>
      </c>
      <c r="AJ1501" s="13">
        <v>168.35000600000001</v>
      </c>
      <c r="AK1501" s="14">
        <f t="shared" si="477"/>
        <v>6.2160541057445506E-3</v>
      </c>
      <c r="AL1501" s="13">
        <v>64.099997999999999</v>
      </c>
      <c r="AM1501" s="14">
        <f t="shared" si="478"/>
        <v>-1.0344280238271497E-2</v>
      </c>
      <c r="AN1501" s="13">
        <v>275.95001200000002</v>
      </c>
      <c r="AO1501" s="14">
        <f t="shared" si="479"/>
        <v>-9.2984738863851613E-3</v>
      </c>
    </row>
    <row r="1502" spans="1:41" x14ac:dyDescent="0.2">
      <c r="A1502" s="50">
        <v>45434</v>
      </c>
      <c r="B1502" s="49">
        <v>190.89999399999999</v>
      </c>
      <c r="C1502" s="14">
        <f t="shared" si="460"/>
        <v>-7.5384037159843542E-3</v>
      </c>
      <c r="D1502" s="13">
        <v>183.13000500000001</v>
      </c>
      <c r="E1502" s="14">
        <f t="shared" si="461"/>
        <v>-1.0914005271533966E-4</v>
      </c>
      <c r="F1502" s="13">
        <v>413.98998999999998</v>
      </c>
      <c r="G1502" s="14">
        <f t="shared" si="462"/>
        <v>-9.1706688366766098E-4</v>
      </c>
      <c r="H1502" s="13">
        <v>38.889999000000003</v>
      </c>
      <c r="I1502" s="14">
        <f t="shared" si="463"/>
        <v>-8.1611835797292809E-3</v>
      </c>
      <c r="J1502" s="13">
        <v>47.43</v>
      </c>
      <c r="K1502" s="14">
        <f t="shared" si="464"/>
        <v>1.043887964292467E-2</v>
      </c>
      <c r="L1502" s="13">
        <v>103.019997</v>
      </c>
      <c r="M1502" s="14">
        <f t="shared" si="465"/>
        <v>9.7029412736038267E-5</v>
      </c>
      <c r="N1502" s="13">
        <v>176.38000500000001</v>
      </c>
      <c r="O1502" s="14">
        <f t="shared" si="466"/>
        <v>-8.2653975282969139E-3</v>
      </c>
      <c r="P1502" s="13">
        <v>328.30767800000001</v>
      </c>
      <c r="Q1502" s="14">
        <f t="shared" si="467"/>
        <v>-1.6540211563524254E-2</v>
      </c>
      <c r="R1502" s="13">
        <v>31.42</v>
      </c>
      <c r="S1502" s="14">
        <f t="shared" si="468"/>
        <v>-1.00819155639571E-2</v>
      </c>
      <c r="T1502" s="13">
        <v>153.5</v>
      </c>
      <c r="U1502" s="14">
        <f t="shared" si="469"/>
        <v>1.4943103182256667E-2</v>
      </c>
      <c r="V1502" s="13">
        <v>63</v>
      </c>
      <c r="W1502" s="14">
        <f t="shared" si="470"/>
        <v>1.4306151645206988E-3</v>
      </c>
      <c r="X1502" s="13">
        <v>456.51998900000001</v>
      </c>
      <c r="Y1502" s="14">
        <f t="shared" si="471"/>
        <v>-5.6197276547192976E-3</v>
      </c>
      <c r="Z1502" s="13">
        <v>131.10000600000001</v>
      </c>
      <c r="AA1502" s="14">
        <f t="shared" si="472"/>
        <v>2.600267765382025E-3</v>
      </c>
      <c r="AB1502" s="13">
        <v>430.51998900000001</v>
      </c>
      <c r="AC1502" s="14">
        <f t="shared" si="473"/>
        <v>3.4495151243576494E-3</v>
      </c>
      <c r="AD1502" s="13">
        <v>949.5</v>
      </c>
      <c r="AE1502" s="14">
        <f t="shared" si="474"/>
        <v>-4.5708857364428201E-3</v>
      </c>
      <c r="AF1502" s="13">
        <v>182.08999600000001</v>
      </c>
      <c r="AG1502" s="14">
        <f t="shared" si="475"/>
        <v>5.5776120435431231E-3</v>
      </c>
      <c r="AH1502" s="13">
        <v>29.6</v>
      </c>
      <c r="AI1502" s="14">
        <f t="shared" si="476"/>
        <v>3.6414602115357297E-2</v>
      </c>
      <c r="AJ1502" s="13">
        <v>167.80999800000001</v>
      </c>
      <c r="AK1502" s="14">
        <f t="shared" si="477"/>
        <v>-3.2076506133299487E-3</v>
      </c>
      <c r="AL1502" s="13">
        <v>62.189999</v>
      </c>
      <c r="AM1502" s="14">
        <f t="shared" si="478"/>
        <v>-2.9797177216760562E-2</v>
      </c>
      <c r="AN1502" s="13">
        <v>275.57998700000002</v>
      </c>
      <c r="AO1502" s="14">
        <f t="shared" si="479"/>
        <v>-1.3409131506034733E-3</v>
      </c>
    </row>
    <row r="1503" spans="1:41" x14ac:dyDescent="0.2">
      <c r="A1503" s="50">
        <v>45435</v>
      </c>
      <c r="B1503" s="49">
        <v>186.88000500000001</v>
      </c>
      <c r="C1503" s="14">
        <f t="shared" si="460"/>
        <v>-2.1058088666047747E-2</v>
      </c>
      <c r="D1503" s="13">
        <v>181.050003</v>
      </c>
      <c r="E1503" s="14">
        <f t="shared" si="461"/>
        <v>-1.135806226838687E-2</v>
      </c>
      <c r="F1503" s="13">
        <v>405.88000499999998</v>
      </c>
      <c r="G1503" s="14">
        <f t="shared" si="462"/>
        <v>-1.9589809405778147E-2</v>
      </c>
      <c r="H1503" s="13">
        <v>38.68</v>
      </c>
      <c r="I1503" s="14">
        <f t="shared" si="463"/>
        <v>-5.3998201439913185E-3</v>
      </c>
      <c r="J1503" s="13">
        <v>46.599997999999999</v>
      </c>
      <c r="K1503" s="14">
        <f t="shared" si="464"/>
        <v>-1.749951507484715E-2</v>
      </c>
      <c r="L1503" s="13">
        <v>100.660004</v>
      </c>
      <c r="M1503" s="14">
        <f t="shared" si="465"/>
        <v>-2.2908105889383856E-2</v>
      </c>
      <c r="N1503" s="13">
        <v>173.550003</v>
      </c>
      <c r="O1503" s="14">
        <f t="shared" si="466"/>
        <v>-1.6044913934547211E-2</v>
      </c>
      <c r="P1503" s="13">
        <v>324.63324</v>
      </c>
      <c r="Q1503" s="14">
        <f t="shared" si="467"/>
        <v>-1.1192056251575155E-2</v>
      </c>
      <c r="R1503" s="13">
        <v>30.08</v>
      </c>
      <c r="S1503" s="14">
        <f t="shared" si="468"/>
        <v>-4.2647994907702214E-2</v>
      </c>
      <c r="T1503" s="13">
        <v>149.699997</v>
      </c>
      <c r="U1503" s="14">
        <f t="shared" si="469"/>
        <v>-2.4755719869706816E-2</v>
      </c>
      <c r="V1503" s="13">
        <v>62.09</v>
      </c>
      <c r="W1503" s="14">
        <f t="shared" si="470"/>
        <v>-1.4444444444444371E-2</v>
      </c>
      <c r="X1503" s="13">
        <v>451.209991</v>
      </c>
      <c r="Y1503" s="14">
        <f t="shared" si="471"/>
        <v>-1.1631468781096443E-2</v>
      </c>
      <c r="Z1503" s="13">
        <v>131.08999600000001</v>
      </c>
      <c r="AA1503" s="14">
        <f t="shared" si="472"/>
        <v>-7.635392480453973E-5</v>
      </c>
      <c r="AB1503" s="13">
        <v>427</v>
      </c>
      <c r="AC1503" s="14">
        <f t="shared" si="473"/>
        <v>-8.1761337218653196E-3</v>
      </c>
      <c r="AD1503" s="13">
        <v>1037.98999</v>
      </c>
      <c r="AE1503" s="14">
        <f t="shared" si="474"/>
        <v>9.3196408636124328E-2</v>
      </c>
      <c r="AF1503" s="13">
        <v>179.270004</v>
      </c>
      <c r="AG1503" s="14">
        <f t="shared" si="475"/>
        <v>-1.5486803569373486E-2</v>
      </c>
      <c r="AH1503" s="13">
        <v>28.690000999999999</v>
      </c>
      <c r="AI1503" s="14">
        <f t="shared" si="476"/>
        <v>-3.074320945945952E-2</v>
      </c>
      <c r="AJ1503" s="13">
        <v>165.490005</v>
      </c>
      <c r="AK1503" s="14">
        <f t="shared" si="477"/>
        <v>-1.3825117857399705E-2</v>
      </c>
      <c r="AL1503" s="13">
        <v>61.580002</v>
      </c>
      <c r="AM1503" s="14">
        <f t="shared" si="478"/>
        <v>-9.8086028269593895E-3</v>
      </c>
      <c r="AN1503" s="13">
        <v>274.23001099999999</v>
      </c>
      <c r="AO1503" s="14">
        <f t="shared" si="479"/>
        <v>-4.8986721230959152E-3</v>
      </c>
    </row>
    <row r="1504" spans="1:41" x14ac:dyDescent="0.2">
      <c r="A1504" s="50">
        <v>45436</v>
      </c>
      <c r="B1504" s="49">
        <v>189.979996</v>
      </c>
      <c r="C1504" s="14">
        <f t="shared" si="460"/>
        <v>1.658813632844236E-2</v>
      </c>
      <c r="D1504" s="13">
        <v>180.75</v>
      </c>
      <c r="E1504" s="14">
        <f t="shared" si="461"/>
        <v>-1.6570173710519498E-3</v>
      </c>
      <c r="F1504" s="13">
        <v>407.41000400000001</v>
      </c>
      <c r="G1504" s="14">
        <f t="shared" si="462"/>
        <v>3.7695845598504363E-3</v>
      </c>
      <c r="H1504" s="13">
        <v>38.540000999999997</v>
      </c>
      <c r="I1504" s="14">
        <f t="shared" si="463"/>
        <v>-3.6194157187177112E-3</v>
      </c>
      <c r="J1504" s="13">
        <v>46.419998</v>
      </c>
      <c r="K1504" s="14">
        <f t="shared" si="464"/>
        <v>-3.8626611099854546E-3</v>
      </c>
      <c r="L1504" s="13">
        <v>101.760002</v>
      </c>
      <c r="M1504" s="14">
        <f t="shared" si="465"/>
        <v>1.0927855715165746E-2</v>
      </c>
      <c r="N1504" s="13">
        <v>174.990005</v>
      </c>
      <c r="O1504" s="14">
        <f t="shared" si="466"/>
        <v>8.2973320374992721E-3</v>
      </c>
      <c r="P1504" s="13">
        <v>322.855591</v>
      </c>
      <c r="Q1504" s="14">
        <f t="shared" si="467"/>
        <v>-5.475868706482423E-3</v>
      </c>
      <c r="R1504" s="13">
        <v>30.719999000000001</v>
      </c>
      <c r="S1504" s="14">
        <f t="shared" si="468"/>
        <v>2.1276562500000207E-2</v>
      </c>
      <c r="T1504" s="13">
        <v>146.970001</v>
      </c>
      <c r="U1504" s="14">
        <f t="shared" si="469"/>
        <v>-1.8236446591244793E-2</v>
      </c>
      <c r="V1504" s="13">
        <v>62</v>
      </c>
      <c r="W1504" s="14">
        <f t="shared" si="470"/>
        <v>-1.4495087775809878E-3</v>
      </c>
      <c r="X1504" s="13">
        <v>451.17999300000002</v>
      </c>
      <c r="Y1504" s="14">
        <f t="shared" si="471"/>
        <v>-6.6483456923172035E-5</v>
      </c>
      <c r="Z1504" s="13">
        <v>129.490005</v>
      </c>
      <c r="AA1504" s="14">
        <f t="shared" si="472"/>
        <v>-1.220528681685229E-2</v>
      </c>
      <c r="AB1504" s="13">
        <v>430.16000400000001</v>
      </c>
      <c r="AC1504" s="14">
        <f t="shared" si="473"/>
        <v>7.4004777517564513E-3</v>
      </c>
      <c r="AD1504" s="13">
        <v>1064.6899410000001</v>
      </c>
      <c r="AE1504" s="14">
        <f t="shared" si="474"/>
        <v>2.5722744204883963E-2</v>
      </c>
      <c r="AF1504" s="13">
        <v>177.990005</v>
      </c>
      <c r="AG1504" s="14">
        <f t="shared" si="475"/>
        <v>-7.1400623162812815E-3</v>
      </c>
      <c r="AH1504" s="13">
        <v>28.879999000000002</v>
      </c>
      <c r="AI1504" s="14">
        <f t="shared" si="476"/>
        <v>6.6224466147632999E-3</v>
      </c>
      <c r="AJ1504" s="13">
        <v>165.33000200000001</v>
      </c>
      <c r="AK1504" s="14">
        <f t="shared" si="477"/>
        <v>-9.6684388884993311E-4</v>
      </c>
      <c r="AL1504" s="13">
        <v>61.639999000000003</v>
      </c>
      <c r="AM1504" s="14">
        <f t="shared" si="478"/>
        <v>9.7429357017553286E-4</v>
      </c>
      <c r="AN1504" s="13">
        <v>274.48998999999998</v>
      </c>
      <c r="AO1504" s="14">
        <f t="shared" si="479"/>
        <v>9.4803263527554194E-4</v>
      </c>
    </row>
    <row r="1505" spans="1:41" x14ac:dyDescent="0.2">
      <c r="A1505" s="50">
        <v>45440</v>
      </c>
      <c r="B1505" s="49">
        <v>189.990005</v>
      </c>
      <c r="C1505" s="14">
        <f t="shared" si="460"/>
        <v>5.2684494213695032E-5</v>
      </c>
      <c r="D1505" s="13">
        <v>182.14999399999999</v>
      </c>
      <c r="E1505" s="14">
        <f t="shared" si="461"/>
        <v>7.7454716459197659E-3</v>
      </c>
      <c r="F1505" s="13">
        <v>403.89999399999999</v>
      </c>
      <c r="G1505" s="14">
        <f t="shared" si="462"/>
        <v>-8.6154241808947818E-3</v>
      </c>
      <c r="H1505" s="13">
        <v>38.540000999999997</v>
      </c>
      <c r="I1505" s="14">
        <f t="shared" si="463"/>
        <v>0</v>
      </c>
      <c r="J1505" s="13">
        <v>46.279998999999997</v>
      </c>
      <c r="K1505" s="14">
        <f t="shared" si="464"/>
        <v>-3.0159199920689606E-3</v>
      </c>
      <c r="L1505" s="13">
        <v>102.44000200000001</v>
      </c>
      <c r="M1505" s="14">
        <f t="shared" si="465"/>
        <v>6.6823898057706277E-3</v>
      </c>
      <c r="N1505" s="13">
        <v>176.39999399999999</v>
      </c>
      <c r="O1505" s="14">
        <f t="shared" si="466"/>
        <v>8.0575402006530794E-3</v>
      </c>
      <c r="P1505" s="13">
        <v>326.43075599999997</v>
      </c>
      <c r="Q1505" s="14">
        <f t="shared" si="467"/>
        <v>1.1073573138152604E-2</v>
      </c>
      <c r="R1505" s="13">
        <v>31.059999000000001</v>
      </c>
      <c r="S1505" s="14">
        <f t="shared" si="468"/>
        <v>1.1067708693610401E-2</v>
      </c>
      <c r="T1505" s="13">
        <v>144.38000500000001</v>
      </c>
      <c r="U1505" s="14">
        <f t="shared" si="469"/>
        <v>-1.7622616740677444E-2</v>
      </c>
      <c r="V1505" s="13">
        <v>61.82</v>
      </c>
      <c r="W1505" s="14">
        <f t="shared" si="470"/>
        <v>-2.903225806451637E-3</v>
      </c>
      <c r="X1505" s="13">
        <v>445.07998700000002</v>
      </c>
      <c r="Y1505" s="14">
        <f t="shared" si="471"/>
        <v>-1.3520116349662659E-2</v>
      </c>
      <c r="Z1505" s="13">
        <v>126.089996</v>
      </c>
      <c r="AA1505" s="14">
        <f t="shared" si="472"/>
        <v>-2.625692230068255E-2</v>
      </c>
      <c r="AB1505" s="13">
        <v>430.32000699999998</v>
      </c>
      <c r="AC1505" s="14">
        <f t="shared" si="473"/>
        <v>3.7196159222641079E-4</v>
      </c>
      <c r="AD1505" s="13">
        <v>1139.01001</v>
      </c>
      <c r="AE1505" s="14">
        <f t="shared" si="474"/>
        <v>6.9804424873400661E-2</v>
      </c>
      <c r="AF1505" s="13">
        <v>173.38000500000001</v>
      </c>
      <c r="AG1505" s="14">
        <f t="shared" si="475"/>
        <v>-2.590033075171827E-2</v>
      </c>
      <c r="AH1505" s="13">
        <v>28.299999</v>
      </c>
      <c r="AI1505" s="14">
        <f t="shared" si="476"/>
        <v>-2.0083103188473173E-2</v>
      </c>
      <c r="AJ1505" s="13">
        <v>163.11000100000001</v>
      </c>
      <c r="AK1505" s="14">
        <f t="shared" si="477"/>
        <v>-1.3427695960470554E-2</v>
      </c>
      <c r="AL1505" s="13">
        <v>62.169998</v>
      </c>
      <c r="AM1505" s="14">
        <f t="shared" si="478"/>
        <v>8.5982967001669852E-3</v>
      </c>
      <c r="AN1505" s="13">
        <v>270.98001099999999</v>
      </c>
      <c r="AO1505" s="14">
        <f t="shared" si="479"/>
        <v>-1.2787275047807745E-2</v>
      </c>
    </row>
    <row r="1506" spans="1:41" x14ac:dyDescent="0.2">
      <c r="A1506" s="50">
        <v>45441</v>
      </c>
      <c r="B1506" s="49">
        <v>190.28999300000001</v>
      </c>
      <c r="C1506" s="14">
        <f t="shared" si="460"/>
        <v>1.5789672725152748E-3</v>
      </c>
      <c r="D1506" s="13">
        <v>182.020004</v>
      </c>
      <c r="E1506" s="14">
        <f t="shared" si="461"/>
        <v>-7.1364262575812631E-4</v>
      </c>
      <c r="F1506" s="13">
        <v>404.08999599999999</v>
      </c>
      <c r="G1506" s="14">
        <f t="shared" si="462"/>
        <v>4.7041842738915207E-4</v>
      </c>
      <c r="H1506" s="13">
        <v>37.939999</v>
      </c>
      <c r="I1506" s="14">
        <f t="shared" si="463"/>
        <v>-1.556829227897516E-2</v>
      </c>
      <c r="J1506" s="13">
        <v>46.080002</v>
      </c>
      <c r="K1506" s="14">
        <f t="shared" si="464"/>
        <v>-4.3214564460123395E-3</v>
      </c>
      <c r="L1506" s="13">
        <v>100.879997</v>
      </c>
      <c r="M1506" s="14">
        <f t="shared" si="465"/>
        <v>-1.5228474907683087E-2</v>
      </c>
      <c r="N1506" s="13">
        <v>175.89999399999999</v>
      </c>
      <c r="O1506" s="14">
        <f t="shared" si="466"/>
        <v>-2.8344672165918627E-3</v>
      </c>
      <c r="P1506" s="13">
        <v>323.66000400000001</v>
      </c>
      <c r="Q1506" s="14">
        <f t="shared" si="467"/>
        <v>-8.488023720411797E-3</v>
      </c>
      <c r="R1506" s="13">
        <v>30.129999000000002</v>
      </c>
      <c r="S1506" s="14">
        <f t="shared" si="468"/>
        <v>-2.9942048613716965E-2</v>
      </c>
      <c r="T1506" s="13">
        <v>144.44000199999999</v>
      </c>
      <c r="U1506" s="14">
        <f t="shared" si="469"/>
        <v>4.1554923065678651E-4</v>
      </c>
      <c r="V1506" s="13">
        <v>61.700001</v>
      </c>
      <c r="W1506" s="14">
        <f t="shared" si="470"/>
        <v>-1.9411032028470165E-3</v>
      </c>
      <c r="X1506" s="13">
        <v>442.47000100000002</v>
      </c>
      <c r="Y1506" s="14">
        <f t="shared" si="471"/>
        <v>-5.8640830327875149E-3</v>
      </c>
      <c r="Z1506" s="13">
        <v>125.900002</v>
      </c>
      <c r="AA1506" s="14">
        <f t="shared" si="472"/>
        <v>-1.5068126419799377E-3</v>
      </c>
      <c r="AB1506" s="13">
        <v>429.17001299999998</v>
      </c>
      <c r="AC1506" s="14">
        <f t="shared" si="473"/>
        <v>-2.6724158330848624E-3</v>
      </c>
      <c r="AD1506" s="13">
        <v>1148.25</v>
      </c>
      <c r="AE1506" s="14">
        <f t="shared" si="474"/>
        <v>8.1122992062203636E-3</v>
      </c>
      <c r="AF1506" s="13">
        <v>171.14999399999999</v>
      </c>
      <c r="AG1506" s="14">
        <f t="shared" si="475"/>
        <v>-1.2861984863825615E-2</v>
      </c>
      <c r="AH1506" s="13">
        <v>27.82</v>
      </c>
      <c r="AI1506" s="14">
        <f t="shared" si="476"/>
        <v>-1.69610960056924E-2</v>
      </c>
      <c r="AJ1506" s="13">
        <v>161.64999399999999</v>
      </c>
      <c r="AK1506" s="14">
        <f t="shared" si="477"/>
        <v>-8.9510575136347859E-3</v>
      </c>
      <c r="AL1506" s="13">
        <v>61.049999</v>
      </c>
      <c r="AM1506" s="14">
        <f t="shared" si="478"/>
        <v>-1.8015104327331666E-2</v>
      </c>
      <c r="AN1506" s="13">
        <v>268.85998499999999</v>
      </c>
      <c r="AO1506" s="14">
        <f t="shared" si="479"/>
        <v>-7.8235512360356196E-3</v>
      </c>
    </row>
    <row r="1507" spans="1:41" x14ac:dyDescent="0.2">
      <c r="A1507" s="50">
        <v>45442</v>
      </c>
      <c r="B1507" s="49">
        <v>191.28999300000001</v>
      </c>
      <c r="C1507" s="14">
        <f t="shared" si="460"/>
        <v>5.2551370896314342E-3</v>
      </c>
      <c r="D1507" s="13">
        <v>179.320007</v>
      </c>
      <c r="E1507" s="14">
        <f t="shared" si="461"/>
        <v>-1.4833517968717347E-2</v>
      </c>
      <c r="F1507" s="13">
        <v>408.60998499999999</v>
      </c>
      <c r="G1507" s="14">
        <f t="shared" si="462"/>
        <v>1.1185599853355432E-2</v>
      </c>
      <c r="H1507" s="13">
        <v>38.869999</v>
      </c>
      <c r="I1507" s="14">
        <f t="shared" si="463"/>
        <v>2.4512388627105697E-2</v>
      </c>
      <c r="J1507" s="13">
        <v>46.119999</v>
      </c>
      <c r="K1507" s="14">
        <f t="shared" si="464"/>
        <v>8.6799041371565799E-4</v>
      </c>
      <c r="L1507" s="13">
        <v>101.699997</v>
      </c>
      <c r="M1507" s="14">
        <f t="shared" si="465"/>
        <v>8.1284697104024861E-3</v>
      </c>
      <c r="N1507" s="13">
        <v>172.11000100000001</v>
      </c>
      <c r="O1507" s="14">
        <f t="shared" si="466"/>
        <v>-2.1546294083443662E-2</v>
      </c>
      <c r="P1507" s="13">
        <v>329.17999300000002</v>
      </c>
      <c r="Q1507" s="14">
        <f t="shared" si="467"/>
        <v>1.7054899993142136E-2</v>
      </c>
      <c r="R1507" s="13">
        <v>30.190000999999999</v>
      </c>
      <c r="S1507" s="14">
        <f t="shared" si="468"/>
        <v>1.991437171969368E-3</v>
      </c>
      <c r="T1507" s="13">
        <v>145.279999</v>
      </c>
      <c r="U1507" s="14">
        <f t="shared" si="469"/>
        <v>5.8155427054065179E-3</v>
      </c>
      <c r="V1507" s="13">
        <v>61.970001000000003</v>
      </c>
      <c r="W1507" s="14">
        <f t="shared" si="470"/>
        <v>4.3760128950403043E-3</v>
      </c>
      <c r="X1507" s="13">
        <v>442.10000600000001</v>
      </c>
      <c r="Y1507" s="14">
        <f t="shared" si="471"/>
        <v>-8.3620358253400084E-4</v>
      </c>
      <c r="Z1507" s="13">
        <v>124.529999</v>
      </c>
      <c r="AA1507" s="14">
        <f t="shared" si="472"/>
        <v>-1.0881675760418208E-2</v>
      </c>
      <c r="AB1507" s="13">
        <v>414.67001299999998</v>
      </c>
      <c r="AC1507" s="14">
        <f t="shared" si="473"/>
        <v>-3.3786144326910406E-2</v>
      </c>
      <c r="AD1507" s="13">
        <v>1105</v>
      </c>
      <c r="AE1507" s="14">
        <f t="shared" si="474"/>
        <v>-3.7666013498802497E-2</v>
      </c>
      <c r="AF1507" s="13">
        <v>170.479996</v>
      </c>
      <c r="AG1507" s="14">
        <f t="shared" si="475"/>
        <v>-3.9146831638217083E-3</v>
      </c>
      <c r="AH1507" s="13">
        <v>28.200001</v>
      </c>
      <c r="AI1507" s="14">
        <f t="shared" si="476"/>
        <v>1.3659273903666502E-2</v>
      </c>
      <c r="AJ1507" s="13">
        <v>162.58000200000001</v>
      </c>
      <c r="AK1507" s="14">
        <f t="shared" si="477"/>
        <v>5.7532201331229604E-3</v>
      </c>
      <c r="AL1507" s="13">
        <v>62.509998000000003</v>
      </c>
      <c r="AM1507" s="14">
        <f t="shared" si="478"/>
        <v>2.3914807926532555E-2</v>
      </c>
      <c r="AN1507" s="13">
        <v>271.29998799999998</v>
      </c>
      <c r="AO1507" s="14">
        <f t="shared" si="479"/>
        <v>9.0753668680001454E-3</v>
      </c>
    </row>
    <row r="1508" spans="1:41" x14ac:dyDescent="0.2">
      <c r="A1508" s="50">
        <v>45443</v>
      </c>
      <c r="B1508" s="49">
        <v>192.25</v>
      </c>
      <c r="C1508" s="14">
        <f t="shared" si="460"/>
        <v>5.0185949873498004E-3</v>
      </c>
      <c r="D1508" s="13">
        <v>176.44000199999999</v>
      </c>
      <c r="E1508" s="14">
        <f t="shared" si="461"/>
        <v>-1.606070091219669E-2</v>
      </c>
      <c r="F1508" s="13">
        <v>414.39999399999999</v>
      </c>
      <c r="G1508" s="14">
        <f t="shared" si="462"/>
        <v>1.4170013490982125E-2</v>
      </c>
      <c r="H1508" s="13">
        <v>40.029998999999997</v>
      </c>
      <c r="I1508" s="14">
        <f t="shared" si="463"/>
        <v>2.9843067400130208E-2</v>
      </c>
      <c r="J1508" s="13">
        <v>46.5</v>
      </c>
      <c r="K1508" s="14">
        <f t="shared" si="464"/>
        <v>8.2393974032826112E-3</v>
      </c>
      <c r="L1508" s="13">
        <v>103.910004</v>
      </c>
      <c r="M1508" s="14">
        <f t="shared" si="465"/>
        <v>2.1730649608573849E-2</v>
      </c>
      <c r="N1508" s="13">
        <v>172.5</v>
      </c>
      <c r="O1508" s="14">
        <f t="shared" si="466"/>
        <v>2.2659868556968998E-3</v>
      </c>
      <c r="P1508" s="13">
        <v>334.86999500000002</v>
      </c>
      <c r="Q1508" s="14">
        <f t="shared" si="467"/>
        <v>1.7285382225523005E-2</v>
      </c>
      <c r="R1508" s="13">
        <v>30.85</v>
      </c>
      <c r="S1508" s="14">
        <f t="shared" si="468"/>
        <v>2.1861509709787841E-2</v>
      </c>
      <c r="T1508" s="13">
        <v>146.66999799999999</v>
      </c>
      <c r="U1508" s="14">
        <f t="shared" si="469"/>
        <v>9.5677244601302114E-3</v>
      </c>
      <c r="V1508" s="13">
        <v>62.93</v>
      </c>
      <c r="W1508" s="14">
        <f t="shared" si="470"/>
        <v>1.5491350403560533E-2</v>
      </c>
      <c r="X1508" s="13">
        <v>447.07000699999998</v>
      </c>
      <c r="Y1508" s="14">
        <f t="shared" si="471"/>
        <v>1.1241802606987372E-2</v>
      </c>
      <c r="Z1508" s="13">
        <v>125.540001</v>
      </c>
      <c r="AA1508" s="14">
        <f t="shared" si="472"/>
        <v>8.1105115884567702E-3</v>
      </c>
      <c r="AB1508" s="13">
        <v>415.13000499999998</v>
      </c>
      <c r="AC1508" s="14">
        <f t="shared" si="473"/>
        <v>1.1092965142864841E-3</v>
      </c>
      <c r="AD1508" s="13">
        <v>1096.329956</v>
      </c>
      <c r="AE1508" s="14">
        <f t="shared" si="474"/>
        <v>-7.8461936651583741E-3</v>
      </c>
      <c r="AF1508" s="13">
        <v>172.89999399999999</v>
      </c>
      <c r="AG1508" s="14">
        <f t="shared" si="475"/>
        <v>1.4195202116264571E-2</v>
      </c>
      <c r="AH1508" s="13">
        <v>28.66</v>
      </c>
      <c r="AI1508" s="14">
        <f t="shared" si="476"/>
        <v>1.6312020698155294E-2</v>
      </c>
      <c r="AJ1508" s="13">
        <v>164.53999300000001</v>
      </c>
      <c r="AK1508" s="14">
        <f t="shared" si="477"/>
        <v>1.2055547889586071E-2</v>
      </c>
      <c r="AL1508" s="13">
        <v>62.990001999999997</v>
      </c>
      <c r="AM1508" s="14">
        <f t="shared" si="478"/>
        <v>7.6788356320214302E-3</v>
      </c>
      <c r="AN1508" s="13">
        <v>272.459991</v>
      </c>
      <c r="AO1508" s="14">
        <f t="shared" si="479"/>
        <v>4.2757207936183761E-3</v>
      </c>
    </row>
    <row r="1509" spans="1:41" x14ac:dyDescent="0.2">
      <c r="A1509" s="50">
        <v>45446</v>
      </c>
      <c r="B1509" s="49">
        <v>194.029999</v>
      </c>
      <c r="C1509" s="14">
        <f t="shared" si="460"/>
        <v>9.2587724317294562E-3</v>
      </c>
      <c r="D1509" s="13">
        <v>178.33999600000001</v>
      </c>
      <c r="E1509" s="14">
        <f t="shared" si="461"/>
        <v>1.07684990844652E-2</v>
      </c>
      <c r="F1509" s="13">
        <v>414.790009</v>
      </c>
      <c r="G1509" s="14">
        <f t="shared" si="462"/>
        <v>9.4115590165766427E-4</v>
      </c>
      <c r="H1509" s="13">
        <v>39.580002</v>
      </c>
      <c r="I1509" s="14">
        <f t="shared" si="463"/>
        <v>-1.1241494160416976E-2</v>
      </c>
      <c r="J1509" s="13">
        <v>46.650002000000001</v>
      </c>
      <c r="K1509" s="14">
        <f t="shared" si="464"/>
        <v>3.2258494623655931E-3</v>
      </c>
      <c r="L1509" s="13">
        <v>102.769997</v>
      </c>
      <c r="M1509" s="14">
        <f t="shared" si="465"/>
        <v>-1.0971099568045428E-2</v>
      </c>
      <c r="N1509" s="13">
        <v>173.16999799999999</v>
      </c>
      <c r="O1509" s="14">
        <f t="shared" si="466"/>
        <v>3.8840463768115008E-3</v>
      </c>
      <c r="P1509" s="13">
        <v>328.01001000000002</v>
      </c>
      <c r="Q1509" s="14">
        <f t="shared" si="467"/>
        <v>-2.04855170735736E-2</v>
      </c>
      <c r="R1509" s="13">
        <v>30.290001</v>
      </c>
      <c r="S1509" s="14">
        <f t="shared" si="468"/>
        <v>-1.8152317666126461E-2</v>
      </c>
      <c r="T1509" s="13">
        <v>147.740005</v>
      </c>
      <c r="U1509" s="14">
        <f t="shared" si="469"/>
        <v>7.295336569105304E-3</v>
      </c>
      <c r="V1509" s="13">
        <v>62.93</v>
      </c>
      <c r="W1509" s="14">
        <f t="shared" si="470"/>
        <v>0</v>
      </c>
      <c r="X1509" s="13">
        <v>443.19000199999999</v>
      </c>
      <c r="Y1509" s="14">
        <f t="shared" si="471"/>
        <v>-8.6787414482044634E-3</v>
      </c>
      <c r="Z1509" s="13">
        <v>128.41999799999999</v>
      </c>
      <c r="AA1509" s="14">
        <f t="shared" si="472"/>
        <v>2.2940871252661532E-2</v>
      </c>
      <c r="AB1509" s="13">
        <v>413.51998900000001</v>
      </c>
      <c r="AC1509" s="14">
        <f t="shared" si="473"/>
        <v>-3.8783416775667323E-3</v>
      </c>
      <c r="AD1509" s="13">
        <v>1150</v>
      </c>
      <c r="AE1509" s="14">
        <f t="shared" si="474"/>
        <v>4.8954280329817079E-2</v>
      </c>
      <c r="AF1509" s="13">
        <v>171.229996</v>
      </c>
      <c r="AG1509" s="14">
        <f t="shared" si="475"/>
        <v>-9.6587510581405134E-3</v>
      </c>
      <c r="AH1509" s="13">
        <v>29.309999000000001</v>
      </c>
      <c r="AI1509" s="14">
        <f t="shared" si="476"/>
        <v>2.267965806001393E-2</v>
      </c>
      <c r="AJ1509" s="13">
        <v>164.64999399999999</v>
      </c>
      <c r="AK1509" s="14">
        <f t="shared" si="477"/>
        <v>6.6853655451404315E-4</v>
      </c>
      <c r="AL1509" s="13">
        <v>63.459999000000003</v>
      </c>
      <c r="AM1509" s="14">
        <f t="shared" si="478"/>
        <v>7.4614539621702392E-3</v>
      </c>
      <c r="AN1509" s="13">
        <v>270.38000499999998</v>
      </c>
      <c r="AO1509" s="14">
        <f t="shared" si="479"/>
        <v>-7.6340970003189179E-3</v>
      </c>
    </row>
    <row r="1510" spans="1:41" x14ac:dyDescent="0.2">
      <c r="A1510" s="50">
        <v>45447</v>
      </c>
      <c r="B1510" s="49">
        <v>194.35000600000001</v>
      </c>
      <c r="C1510" s="14">
        <f t="shared" si="460"/>
        <v>1.6492655859881022E-3</v>
      </c>
      <c r="D1510" s="13">
        <v>179.33999600000001</v>
      </c>
      <c r="E1510" s="14">
        <f t="shared" si="461"/>
        <v>5.6072671438212041E-3</v>
      </c>
      <c r="F1510" s="13">
        <v>409.52999899999998</v>
      </c>
      <c r="G1510" s="14">
        <f t="shared" si="462"/>
        <v>-1.2681139578750167E-2</v>
      </c>
      <c r="H1510" s="13">
        <v>39.560001</v>
      </c>
      <c r="I1510" s="14">
        <f t="shared" si="463"/>
        <v>-5.0533094970539594E-4</v>
      </c>
      <c r="J1510" s="13">
        <v>47.419998</v>
      </c>
      <c r="K1510" s="14">
        <f t="shared" si="464"/>
        <v>1.6505808509933217E-2</v>
      </c>
      <c r="L1510" s="13">
        <v>103.33000199999999</v>
      </c>
      <c r="M1510" s="14">
        <f t="shared" si="465"/>
        <v>5.4491098214197731E-3</v>
      </c>
      <c r="N1510" s="13">
        <v>173.78999300000001</v>
      </c>
      <c r="O1510" s="14">
        <f t="shared" si="466"/>
        <v>3.5802679861440811E-3</v>
      </c>
      <c r="P1510" s="13">
        <v>328.26001000000002</v>
      </c>
      <c r="Q1510" s="14">
        <f t="shared" si="467"/>
        <v>7.6217186176719132E-4</v>
      </c>
      <c r="R1510" s="13">
        <v>30.030000999999999</v>
      </c>
      <c r="S1510" s="14">
        <f t="shared" si="468"/>
        <v>-8.5836907037408761E-3</v>
      </c>
      <c r="T1510" s="13">
        <v>147.800003</v>
      </c>
      <c r="U1510" s="14">
        <f t="shared" si="469"/>
        <v>4.0610530641327358E-4</v>
      </c>
      <c r="V1510" s="13">
        <v>63.939999</v>
      </c>
      <c r="W1510" s="14">
        <f t="shared" si="470"/>
        <v>1.6049563006515166E-2</v>
      </c>
      <c r="X1510" s="13">
        <v>444.76998900000001</v>
      </c>
      <c r="Y1510" s="14">
        <f t="shared" si="471"/>
        <v>3.5650330397118957E-3</v>
      </c>
      <c r="Z1510" s="13">
        <v>128.71000699999999</v>
      </c>
      <c r="AA1510" s="14">
        <f t="shared" si="472"/>
        <v>2.2582853489843124E-3</v>
      </c>
      <c r="AB1510" s="13">
        <v>416.07000699999998</v>
      </c>
      <c r="AC1510" s="14">
        <f t="shared" si="473"/>
        <v>6.1666136289242335E-3</v>
      </c>
      <c r="AD1510" s="13">
        <v>1164.369995</v>
      </c>
      <c r="AE1510" s="14">
        <f t="shared" si="474"/>
        <v>1.249564782608692E-2</v>
      </c>
      <c r="AF1510" s="13">
        <v>173.88999899999999</v>
      </c>
      <c r="AG1510" s="14">
        <f t="shared" si="475"/>
        <v>1.5534678865494866E-2</v>
      </c>
      <c r="AH1510" s="13">
        <v>29.49</v>
      </c>
      <c r="AI1510" s="14">
        <f t="shared" si="476"/>
        <v>6.1412830481502034E-3</v>
      </c>
      <c r="AJ1510" s="13">
        <v>167.009995</v>
      </c>
      <c r="AK1510" s="14">
        <f t="shared" si="477"/>
        <v>1.4333441153966842E-2</v>
      </c>
      <c r="AL1510" s="13">
        <v>63.330002</v>
      </c>
      <c r="AM1510" s="14">
        <f t="shared" si="478"/>
        <v>-2.0484872683341759E-3</v>
      </c>
      <c r="AN1510" s="13">
        <v>272.42001299999998</v>
      </c>
      <c r="AO1510" s="14">
        <f t="shared" si="479"/>
        <v>7.5449662041391363E-3</v>
      </c>
    </row>
    <row r="1511" spans="1:41" x14ac:dyDescent="0.2">
      <c r="A1511" s="50">
        <v>45448</v>
      </c>
      <c r="B1511" s="49">
        <v>195.86999499999999</v>
      </c>
      <c r="C1511" s="14">
        <f t="shared" si="460"/>
        <v>7.8208847598388864E-3</v>
      </c>
      <c r="D1511" s="13">
        <v>181.279999</v>
      </c>
      <c r="E1511" s="14">
        <f t="shared" si="461"/>
        <v>1.0817458700066007E-2</v>
      </c>
      <c r="F1511" s="13">
        <v>409.85000600000001</v>
      </c>
      <c r="G1511" s="14">
        <f t="shared" si="462"/>
        <v>7.8140063189868769E-4</v>
      </c>
      <c r="H1511" s="13">
        <v>39.139999000000003</v>
      </c>
      <c r="I1511" s="14">
        <f t="shared" si="463"/>
        <v>-1.0616834918684592E-2</v>
      </c>
      <c r="J1511" s="13">
        <v>46.02</v>
      </c>
      <c r="K1511" s="14">
        <f t="shared" si="464"/>
        <v>-2.9523366913680515E-2</v>
      </c>
      <c r="L1511" s="13">
        <v>101.5</v>
      </c>
      <c r="M1511" s="14">
        <f t="shared" si="465"/>
        <v>-1.7710267730373208E-2</v>
      </c>
      <c r="N1511" s="13">
        <v>175.41000399999999</v>
      </c>
      <c r="O1511" s="14">
        <f t="shared" si="466"/>
        <v>9.3216586987259209E-3</v>
      </c>
      <c r="P1511" s="13">
        <v>330.26001000000002</v>
      </c>
      <c r="Q1511" s="14">
        <f t="shared" si="467"/>
        <v>6.0927311858669508E-3</v>
      </c>
      <c r="R1511" s="13">
        <v>30.780000999999999</v>
      </c>
      <c r="S1511" s="14">
        <f t="shared" si="468"/>
        <v>2.4975024143355951E-2</v>
      </c>
      <c r="T1511" s="13">
        <v>145.970001</v>
      </c>
      <c r="U1511" s="14">
        <f t="shared" si="469"/>
        <v>-1.2381610032849655E-2</v>
      </c>
      <c r="V1511" s="13">
        <v>63.919998</v>
      </c>
      <c r="W1511" s="14">
        <f t="shared" si="470"/>
        <v>-3.1280888822038388E-4</v>
      </c>
      <c r="X1511" s="13">
        <v>446.66000400000001</v>
      </c>
      <c r="Y1511" s="14">
        <f t="shared" si="471"/>
        <v>4.2494211541777016E-3</v>
      </c>
      <c r="Z1511" s="13">
        <v>129.449997</v>
      </c>
      <c r="AA1511" s="14">
        <f t="shared" si="472"/>
        <v>5.7492810174426534E-3</v>
      </c>
      <c r="AB1511" s="13">
        <v>424.01001000000002</v>
      </c>
      <c r="AC1511" s="14">
        <f t="shared" si="473"/>
        <v>1.9083334213994441E-2</v>
      </c>
      <c r="AD1511" s="13">
        <v>1224.400024</v>
      </c>
      <c r="AE1511" s="14">
        <f t="shared" si="474"/>
        <v>5.1555802071316714E-2</v>
      </c>
      <c r="AF1511" s="13">
        <v>173.490005</v>
      </c>
      <c r="AG1511" s="14">
        <f t="shared" si="475"/>
        <v>-2.3002702990411183E-3</v>
      </c>
      <c r="AH1511" s="13">
        <v>29.549999</v>
      </c>
      <c r="AI1511" s="14">
        <f t="shared" si="476"/>
        <v>2.0345540861308464E-3</v>
      </c>
      <c r="AJ1511" s="13">
        <v>166.050003</v>
      </c>
      <c r="AK1511" s="14">
        <f t="shared" si="477"/>
        <v>-5.7481110636522503E-3</v>
      </c>
      <c r="AL1511" s="13">
        <v>63.529998999999997</v>
      </c>
      <c r="AM1511" s="14">
        <f t="shared" si="478"/>
        <v>3.1580134799300552E-3</v>
      </c>
      <c r="AN1511" s="13">
        <v>274.5</v>
      </c>
      <c r="AO1511" s="14">
        <f t="shared" si="479"/>
        <v>7.6352209850309993E-3</v>
      </c>
    </row>
    <row r="1512" spans="1:41" ht="17" thickBot="1" x14ac:dyDescent="0.25">
      <c r="A1512" s="51">
        <v>45449</v>
      </c>
      <c r="B1512" s="49">
        <v>194.479996</v>
      </c>
      <c r="C1512" s="14">
        <f t="shared" si="460"/>
        <v>-7.0965387016014292E-3</v>
      </c>
      <c r="D1512" s="13">
        <v>185</v>
      </c>
      <c r="E1512" s="14">
        <f t="shared" si="461"/>
        <v>2.0520747024055375E-2</v>
      </c>
      <c r="F1512" s="13">
        <v>411.07998700000002</v>
      </c>
      <c r="G1512" s="14">
        <f t="shared" si="462"/>
        <v>3.0010515603116072E-3</v>
      </c>
      <c r="H1512" s="13">
        <v>39.07</v>
      </c>
      <c r="I1512" s="14">
        <f t="shared" si="463"/>
        <v>-1.7884262081867552E-3</v>
      </c>
      <c r="J1512" s="13">
        <v>46.23</v>
      </c>
      <c r="K1512" s="14">
        <f t="shared" si="464"/>
        <v>4.5632333767926525E-3</v>
      </c>
      <c r="L1512" s="13">
        <v>101.209999</v>
      </c>
      <c r="M1512" s="14">
        <f t="shared" si="465"/>
        <v>-2.8571527093596005E-3</v>
      </c>
      <c r="N1512" s="13">
        <v>176.729996</v>
      </c>
      <c r="O1512" s="14">
        <f t="shared" si="466"/>
        <v>7.5251808329017678E-3</v>
      </c>
      <c r="P1512" s="13">
        <v>331.10000600000001</v>
      </c>
      <c r="Q1512" s="14">
        <f t="shared" si="467"/>
        <v>2.5434384259843679E-3</v>
      </c>
      <c r="R1512" s="13">
        <v>30.42</v>
      </c>
      <c r="S1512" s="14">
        <f t="shared" si="468"/>
        <v>-1.1695938541392392E-2</v>
      </c>
      <c r="T1512" s="13">
        <v>146.41999799999999</v>
      </c>
      <c r="U1512" s="14">
        <f t="shared" si="469"/>
        <v>3.0828046647748408E-3</v>
      </c>
      <c r="V1512" s="13">
        <v>64.150002000000001</v>
      </c>
      <c r="W1512" s="14">
        <f t="shared" si="470"/>
        <v>3.5983105005730209E-3</v>
      </c>
      <c r="X1512" s="13">
        <v>448.67999300000002</v>
      </c>
      <c r="Y1512" s="14">
        <f t="shared" si="471"/>
        <v>4.522430891304996E-3</v>
      </c>
      <c r="Z1512" s="13">
        <v>130.520004</v>
      </c>
      <c r="AA1512" s="14">
        <f t="shared" si="472"/>
        <v>8.265793934317367E-3</v>
      </c>
      <c r="AB1512" s="13">
        <v>424.51998900000001</v>
      </c>
      <c r="AC1512" s="14">
        <f t="shared" si="473"/>
        <v>1.2027522652118261E-3</v>
      </c>
      <c r="AD1512" s="13">
        <v>1209.9799800000001</v>
      </c>
      <c r="AE1512" s="14">
        <f t="shared" si="474"/>
        <v>-1.1777232699564211E-2</v>
      </c>
      <c r="AF1512" s="13">
        <v>173.199997</v>
      </c>
      <c r="AG1512" s="14">
        <f t="shared" si="475"/>
        <v>-1.6716121484923185E-3</v>
      </c>
      <c r="AH1512" s="13">
        <v>28.799999</v>
      </c>
      <c r="AI1512" s="14">
        <f t="shared" si="476"/>
        <v>-2.5380711518805832E-2</v>
      </c>
      <c r="AJ1512" s="13">
        <v>168.470001</v>
      </c>
      <c r="AK1512" s="14">
        <f t="shared" si="477"/>
        <v>1.457391120914342E-2</v>
      </c>
      <c r="AL1512" s="13">
        <v>67.019997000000004</v>
      </c>
      <c r="AM1512" s="14">
        <f t="shared" si="478"/>
        <v>5.4934645914286984E-2</v>
      </c>
      <c r="AN1512" s="13">
        <v>277.040009</v>
      </c>
      <c r="AO1512" s="14">
        <f t="shared" si="479"/>
        <v>9.2532204007285124E-3</v>
      </c>
    </row>
    <row r="1513" spans="1:41" ht="17" thickBot="1" x14ac:dyDescent="0.25"/>
    <row r="1514" spans="1:41" x14ac:dyDescent="0.2">
      <c r="A1514" s="46" t="s">
        <v>48</v>
      </c>
      <c r="B1514" s="25"/>
      <c r="C1514" s="45" cm="1">
        <f t="array" ref="C1514">PRODUCT(1+C1260:C1512)-1</f>
        <v>8.8722755535406428E-2</v>
      </c>
      <c r="D1514" s="1"/>
      <c r="E1514" s="45" cm="1">
        <f t="array" ref="E1514">PRODUCT(1+E1260:E1512)-1</f>
        <v>0.47645646903935202</v>
      </c>
      <c r="F1514" s="1"/>
      <c r="G1514" s="45" cm="1">
        <f t="array" ref="G1514">PRODUCT(1+G1260:G1512)-1</f>
        <v>0.25108041653187829</v>
      </c>
      <c r="H1514" s="1"/>
      <c r="I1514" s="45" cm="1">
        <f t="array" ref="I1514">PRODUCT(1+I1260:I1512)-1</f>
        <v>9.3206251763473524E-3</v>
      </c>
      <c r="J1514" s="1"/>
      <c r="K1514" s="45" cm="1">
        <f t="array" ref="K1514">PRODUCT(1+K1260:K1512)-1</f>
        <v>-5.0620316840219393E-2</v>
      </c>
      <c r="L1514" s="1"/>
      <c r="M1514" s="45" cm="1">
        <f t="array" ref="M1514">PRODUCT(1+M1260:M1512)-1</f>
        <v>0.11582257148673336</v>
      </c>
      <c r="N1514" s="1"/>
      <c r="O1514" s="45" cm="1">
        <f t="array" ref="O1514">PRODUCT(1+O1260:O1512)-1</f>
        <v>0.4025076834773802</v>
      </c>
      <c r="P1514" s="1"/>
      <c r="Q1514" s="45" cm="1">
        <f t="array" ref="Q1514">PRODUCT(1+Q1260:Q1512)-1</f>
        <v>0.1593451860240398</v>
      </c>
      <c r="R1514" s="1"/>
      <c r="S1514" s="45" cm="1">
        <f t="array" ref="S1514">PRODUCT(1+S1260:S1512)-1</f>
        <v>3.2966574736491783E-2</v>
      </c>
      <c r="T1514" s="1"/>
      <c r="U1514" s="45" cm="1">
        <f t="array" ref="U1514">PRODUCT(1+U1260:U1512)-1</f>
        <v>-4.6211869359946478E-2</v>
      </c>
      <c r="V1514" s="1"/>
      <c r="W1514" s="45" cm="1">
        <f t="array" ref="W1514">PRODUCT(1+W1260:W1512)-1</f>
        <v>8.9636946569335185E-2</v>
      </c>
      <c r="X1514" s="1"/>
      <c r="Y1514" s="45" cm="1">
        <f t="array" ref="Y1514">PRODUCT(1+Y1260:Y1512)-1</f>
        <v>0.21805485757776188</v>
      </c>
      <c r="Z1514" s="1"/>
      <c r="AA1514" s="45" cm="1">
        <f t="array" ref="AA1514">PRODUCT(1+AA1260:AA1512)-1</f>
        <v>0.18549088899143351</v>
      </c>
      <c r="AB1514" s="1"/>
      <c r="AC1514" s="45" cm="1">
        <f t="array" ref="AC1514">PRODUCT(1+AC1260:AC1512)-1</f>
        <v>0.27356319293556708</v>
      </c>
      <c r="AD1514" s="1"/>
      <c r="AE1514" s="45" cm="1">
        <f t="array" ref="AE1514">PRODUCT(1+AE1260:AE1512)-1</f>
        <v>2.0899595155488506</v>
      </c>
      <c r="AF1514" s="1"/>
      <c r="AG1514" s="45" cm="1">
        <f t="array" ref="AG1514">PRODUCT(1+AG1260:AG1512)-1</f>
        <v>-3.8549139762644846E-2</v>
      </c>
      <c r="AH1514" s="1"/>
      <c r="AI1514" s="45" cm="1">
        <f t="array" ref="AI1514">PRODUCT(1+AI1260:AI1512)-1</f>
        <v>-0.21321076540798989</v>
      </c>
      <c r="AJ1514" s="1"/>
      <c r="AK1514" s="45" cm="1">
        <f t="array" ref="AK1514">PRODUCT(1+AK1260:AK1512)-1</f>
        <v>0.1839623165605988</v>
      </c>
      <c r="AL1514" s="1"/>
      <c r="AM1514" s="45" cm="1">
        <f t="array" ref="AM1514">PRODUCT(1+AM1260:AM1512)-1</f>
        <v>3.8908617612506857E-2</v>
      </c>
      <c r="AN1514" s="1"/>
      <c r="AO1514" s="45" cm="1">
        <f t="array" ref="AO1514">PRODUCT(1+AO1260:AO1512)-1</f>
        <v>0.23114281685938276</v>
      </c>
    </row>
    <row r="1515" spans="1:41" x14ac:dyDescent="0.2">
      <c r="A1515" s="47" t="s">
        <v>49</v>
      </c>
      <c r="B1515" s="25"/>
      <c r="C1515" s="45" cm="1">
        <f t="array" ref="C1515">PRODUCT(1+C1007:C1259)-1</f>
        <v>0.21479592311734064</v>
      </c>
      <c r="D1515" s="1"/>
      <c r="E1515" s="45" cm="1">
        <f t="array" ref="E1515">PRODUCT(1+E1007:E1259)-1</f>
        <v>2.9716355966540542E-2</v>
      </c>
      <c r="F1515" s="1"/>
      <c r="G1515" s="45" cm="1">
        <f t="array" ref="G1515">PRODUCT(1+G1007:G1259)-1</f>
        <v>5.2432646205738953E-2</v>
      </c>
      <c r="H1515" s="1"/>
      <c r="I1515" s="45" cm="1">
        <f t="array" ref="I1515">PRODUCT(1+I1007:I1259)-1</f>
        <v>-6.5734199910191582E-2</v>
      </c>
      <c r="J1515" s="1"/>
      <c r="K1515" s="45" cm="1">
        <f t="array" ref="K1515">PRODUCT(1+K1007:K1259)-1</f>
        <v>0.14809181866804688</v>
      </c>
      <c r="L1515" s="1"/>
      <c r="M1515" s="45" cm="1">
        <f t="array" ref="M1515">PRODUCT(1+M1007:M1259)-1</f>
        <v>-0.16659037554700618</v>
      </c>
      <c r="N1515" s="1"/>
      <c r="O1515" s="45" cm="1">
        <f t="array" ref="O1515">PRODUCT(1+O1007:O1259)-1</f>
        <v>0.10639908169843526</v>
      </c>
      <c r="P1515" s="1"/>
      <c r="Q1515" s="45" cm="1">
        <f t="array" ref="Q1515">PRODUCT(1+Q1007:Q1259)-1</f>
        <v>1.3151733069111549E-2</v>
      </c>
      <c r="R1515" s="1"/>
      <c r="S1515" s="45" cm="1">
        <f t="array" ref="S1515">PRODUCT(1+S1007:S1259)-1</f>
        <v>-0.29567005328664664</v>
      </c>
      <c r="T1515" s="1"/>
      <c r="U1515" s="45" cm="1">
        <f t="array" ref="U1515">PRODUCT(1+U1007:U1259)-1</f>
        <v>-8.3983706010432813E-2</v>
      </c>
      <c r="V1515" s="1"/>
      <c r="W1515" s="45" cm="1">
        <f t="array" ref="W1515">PRODUCT(1+W1007:W1259)-1</f>
        <v>-8.2721333885664716E-3</v>
      </c>
      <c r="X1515" s="1"/>
      <c r="Y1515" s="45" cm="1">
        <f t="array" ref="Y1515">PRODUCT(1+Y1007:Y1259)-1</f>
        <v>4.4289308068335309E-2</v>
      </c>
      <c r="Z1515" s="1"/>
      <c r="AA1515" s="45" cm="1">
        <f t="array" ref="AA1515">PRODUCT(1+AA1007:AA1259)-1</f>
        <v>0.27848534785442314</v>
      </c>
      <c r="AB1515" s="1"/>
      <c r="AC1515" s="45" cm="1">
        <f t="array" ref="AC1515">PRODUCT(1+AC1007:AC1259)-1</f>
        <v>0.24508955295676027</v>
      </c>
      <c r="AD1515" s="1"/>
      <c r="AE1515" s="45" cm="1">
        <f t="array" ref="AE1515">PRODUCT(1+AE1007:AE1259)-1</f>
        <v>1.1401531470608925</v>
      </c>
      <c r="AF1515" s="1"/>
      <c r="AG1515" s="45" cm="1">
        <f t="array" ref="AG1515">PRODUCT(1+AG1007:AG1259)-1</f>
        <v>0.14405200461056689</v>
      </c>
      <c r="AH1515" s="1"/>
      <c r="AI1515" s="45" cm="1">
        <f t="array" ref="AI1515">PRODUCT(1+AI1007:AI1259)-1</f>
        <v>-0.23480304581478073</v>
      </c>
      <c r="AJ1515" s="1"/>
      <c r="AK1515" s="45" cm="1">
        <f t="array" ref="AK1515">PRODUCT(1+AK1007:AK1259)-1</f>
        <v>2.8495745895291247E-2</v>
      </c>
      <c r="AL1515" s="1"/>
      <c r="AM1515" s="45" cm="1">
        <f t="array" ref="AM1515">PRODUCT(1+AM1007:AM1259)-1</f>
        <v>-0.21787100322971498</v>
      </c>
      <c r="AN1515" s="1"/>
      <c r="AO1515" s="45" cm="1">
        <f t="array" ref="AO1515">PRODUCT(1+AO1007:AO1259)-1</f>
        <v>8.8792153470972801E-2</v>
      </c>
    </row>
    <row r="1516" spans="1:41" ht="17" thickBot="1" x14ac:dyDescent="0.25">
      <c r="A1516" s="48" t="s">
        <v>50</v>
      </c>
      <c r="B1516" s="25"/>
      <c r="C1516" s="45" cm="1">
        <f t="array" ref="C1516">PRODUCT(1+C754:C1006)-1</f>
        <v>0.20340851511797364</v>
      </c>
      <c r="D1516" s="1"/>
      <c r="E1516" s="45" cm="1">
        <f t="array" ref="E1516">PRODUCT(1+E754:E1006)-1</f>
        <v>-0.24388174060185897</v>
      </c>
      <c r="F1516" s="1"/>
      <c r="G1516" s="45" cm="1">
        <f t="array" ref="G1516">PRODUCT(1+G754:G1006)-1</f>
        <v>7.7180497200945775E-2</v>
      </c>
      <c r="H1516" s="1"/>
      <c r="I1516" s="45" cm="1">
        <f t="array" ref="I1516">PRODUCT(1+I754:I1006)-1</f>
        <v>-0.21361426561846453</v>
      </c>
      <c r="J1516" s="1"/>
      <c r="K1516" s="45" cm="1">
        <f t="array" ref="K1516">PRODUCT(1+K754:K1006)-1</f>
        <v>-0.11746352826278383</v>
      </c>
      <c r="L1516" s="1"/>
      <c r="M1516" s="45" cm="1">
        <f t="array" ref="M1516">PRODUCT(1+M754:M1006)-1</f>
        <v>-0.38945423876499896</v>
      </c>
      <c r="N1516" s="1"/>
      <c r="O1516" s="45" cm="1">
        <f t="array" ref="O1516">PRODUCT(1+O754:O1006)-1</f>
        <v>-4.3398651817982747E-2</v>
      </c>
      <c r="P1516" s="1"/>
      <c r="Q1516" s="45" cm="1">
        <f t="array" ref="Q1516">PRODUCT(1+Q754:Q1006)-1</f>
        <v>-3.498359578116883E-2</v>
      </c>
      <c r="R1516" s="1"/>
      <c r="S1516" s="45" cm="1">
        <f t="array" ref="S1516">PRODUCT(1+S754:S1006)-1</f>
        <v>-0.20193328986412695</v>
      </c>
      <c r="T1516" s="1"/>
      <c r="U1516" s="45" cm="1">
        <f t="array" ref="U1516">PRODUCT(1+U754:U1006)-1</f>
        <v>0.10104316090248955</v>
      </c>
      <c r="V1516" s="1"/>
      <c r="W1516" s="45" cm="1">
        <f t="array" ref="W1516">PRODUCT(1+W754:W1006)-1</f>
        <v>0.17610746762686702</v>
      </c>
      <c r="X1516" s="1"/>
      <c r="Y1516" s="45" cm="1">
        <f t="array" ref="Y1516">PRODUCT(1+Y754:Y1006)-1</f>
        <v>-2.4754227048063848E-3</v>
      </c>
      <c r="Z1516" s="1"/>
      <c r="AA1516" s="45" cm="1">
        <f t="array" ref="AA1516">PRODUCT(1+AA754:AA1006)-1</f>
        <v>0.31675995210445151</v>
      </c>
      <c r="AB1516" s="1"/>
      <c r="AC1516" s="45" cm="1">
        <f t="array" ref="AC1516">PRODUCT(1+AC754:AC1006)-1</f>
        <v>0.11012331635385353</v>
      </c>
      <c r="AD1516" s="1"/>
      <c r="AE1516" s="45" cm="1">
        <f t="array" ref="AE1516">PRODUCT(1+AE754:AE1006)-1</f>
        <v>0.12716650954513486</v>
      </c>
      <c r="AF1516" s="1"/>
      <c r="AG1516" s="45" cm="1">
        <f t="array" ref="AG1516">PRODUCT(1+AG754:AG1006)-1</f>
        <v>0.15907999268843764</v>
      </c>
      <c r="AH1516" s="1"/>
      <c r="AI1516" s="45" cm="1">
        <f t="array" ref="AI1516">PRODUCT(1+AI754:AI1006)-1</f>
        <v>0.4065326952607522</v>
      </c>
      <c r="AJ1516" s="1"/>
      <c r="AK1516" s="45" cm="1">
        <f t="array" ref="AK1516">PRODUCT(1+AK754:AK1006)-1</f>
        <v>0.12200881919530571</v>
      </c>
      <c r="AL1516" s="1"/>
      <c r="AM1516" s="45" cm="1">
        <f t="array" ref="AM1516">PRODUCT(1+AM754:AM1006)-1</f>
        <v>-0.68187601149626342</v>
      </c>
      <c r="AN1516" s="1"/>
      <c r="AO1516" s="45" cm="1">
        <f t="array" ref="AO1516">PRODUCT(1+AO754:AO1006)-1</f>
        <v>-6.7503493722690044E-2</v>
      </c>
    </row>
  </sheetData>
  <pageMargins left="0.7" right="0.7" top="0.75" bottom="0.75" header="0.3" footer="0.3"/>
  <ignoredErrors>
    <ignoredError sqref="C151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261C4-9594-494A-AF9F-8536AAE1755A}">
  <dimension ref="A1:Y27"/>
  <sheetViews>
    <sheetView tabSelected="1" zoomScale="125" workbookViewId="0">
      <pane xSplit="1" topLeftCell="P1" activePane="topRight" state="frozen"/>
      <selection pane="topRight" activeCell="T20" sqref="S18:T20"/>
    </sheetView>
  </sheetViews>
  <sheetFormatPr baseColWidth="10" defaultRowHeight="16" x14ac:dyDescent="0.2"/>
  <cols>
    <col min="1" max="1" width="7.5" style="10" bestFit="1" customWidth="1"/>
    <col min="2" max="3" width="11" bestFit="1" customWidth="1"/>
    <col min="4" max="4" width="12.1640625" bestFit="1" customWidth="1"/>
    <col min="5" max="5" width="9.83203125" bestFit="1" customWidth="1"/>
    <col min="6" max="6" width="9.1640625" style="23" bestFit="1" customWidth="1"/>
    <col min="9" max="9" width="29.5" bestFit="1" customWidth="1"/>
    <col min="10" max="10" width="20.83203125" bestFit="1" customWidth="1"/>
    <col min="14" max="14" width="11.6640625" bestFit="1" customWidth="1"/>
    <col min="16" max="16" width="21.83203125" bestFit="1" customWidth="1"/>
    <col min="18" max="18" width="16" bestFit="1" customWidth="1"/>
    <col min="23" max="23" width="6.83203125" bestFit="1" customWidth="1"/>
  </cols>
  <sheetData>
    <row r="1" spans="1:23" x14ac:dyDescent="0.2">
      <c r="A1" s="17" t="s">
        <v>31</v>
      </c>
      <c r="B1" s="35" t="s">
        <v>41</v>
      </c>
      <c r="C1" s="36"/>
      <c r="D1" s="36"/>
      <c r="E1" s="36"/>
      <c r="F1" s="36"/>
      <c r="G1" s="36"/>
      <c r="H1" s="37"/>
      <c r="I1" s="35" t="s">
        <v>42</v>
      </c>
      <c r="J1" s="36"/>
      <c r="K1" s="37"/>
      <c r="L1" s="35" t="s">
        <v>44</v>
      </c>
      <c r="M1" s="36"/>
      <c r="N1" s="36"/>
      <c r="O1" s="36"/>
      <c r="P1" s="36"/>
      <c r="Q1" s="37"/>
      <c r="R1" s="35" t="s">
        <v>62</v>
      </c>
      <c r="S1" s="36"/>
      <c r="T1" s="44"/>
      <c r="U1" s="35" t="s">
        <v>45</v>
      </c>
      <c r="V1" s="36"/>
      <c r="W1" s="37"/>
    </row>
    <row r="2" spans="1:23" s="10" customFormat="1" x14ac:dyDescent="0.2">
      <c r="A2" s="34"/>
      <c r="B2" s="38" t="s">
        <v>33</v>
      </c>
      <c r="C2" s="16" t="s">
        <v>34</v>
      </c>
      <c r="D2" s="16" t="s">
        <v>35</v>
      </c>
      <c r="E2" s="16" t="s">
        <v>36</v>
      </c>
      <c r="F2" s="21" t="s">
        <v>32</v>
      </c>
      <c r="G2" s="16" t="s">
        <v>38</v>
      </c>
      <c r="H2" s="28" t="s">
        <v>37</v>
      </c>
      <c r="I2" s="38" t="s">
        <v>43</v>
      </c>
      <c r="J2" s="16" t="s">
        <v>38</v>
      </c>
      <c r="K2" s="28" t="s">
        <v>37</v>
      </c>
      <c r="L2" s="38" t="s">
        <v>51</v>
      </c>
      <c r="M2" s="16" t="s">
        <v>52</v>
      </c>
      <c r="N2" s="16" t="s">
        <v>53</v>
      </c>
      <c r="O2" s="16" t="s">
        <v>32</v>
      </c>
      <c r="P2" s="16" t="s">
        <v>38</v>
      </c>
      <c r="Q2" s="28" t="s">
        <v>37</v>
      </c>
      <c r="R2" s="38" t="s">
        <v>63</v>
      </c>
      <c r="S2" s="16" t="s">
        <v>38</v>
      </c>
      <c r="T2" s="24" t="s">
        <v>37</v>
      </c>
      <c r="U2" s="38" t="s">
        <v>64</v>
      </c>
      <c r="V2" s="16" t="s">
        <v>38</v>
      </c>
      <c r="W2" s="28" t="s">
        <v>37</v>
      </c>
    </row>
    <row r="3" spans="1:23" x14ac:dyDescent="0.2">
      <c r="A3" s="18" t="s">
        <v>10</v>
      </c>
      <c r="B3" s="39">
        <v>32.880000000000003</v>
      </c>
      <c r="C3" s="1">
        <v>28.73</v>
      </c>
      <c r="D3" s="1">
        <v>31.41</v>
      </c>
      <c r="E3" s="1">
        <v>26.67</v>
      </c>
      <c r="F3" s="22">
        <f>AVERAGE(B3:E3)</f>
        <v>29.922499999999999</v>
      </c>
      <c r="G3" s="26">
        <f>(F3-$D$25)/$D$24</f>
        <v>-0.27420629852357997</v>
      </c>
      <c r="H3" s="29">
        <f>RANK(G3,G$3:G$22,0)</f>
        <v>10</v>
      </c>
      <c r="I3" s="41">
        <f>3000000000*1000</f>
        <v>3000000000000</v>
      </c>
      <c r="J3" s="26">
        <f>(I3-$J$24)/$J$25</f>
        <v>1.9921977244454296</v>
      </c>
      <c r="K3" s="29">
        <f>RANK(J3,$J$3:$J$22,0)</f>
        <v>3</v>
      </c>
      <c r="L3" s="65">
        <f>'Price Data'!C1514</f>
        <v>8.8722755535406428E-2</v>
      </c>
      <c r="M3" s="66">
        <f>'Price Data'!C1515</f>
        <v>0.21479592311734064</v>
      </c>
      <c r="N3" s="66">
        <f>'Price Data'!C1516</f>
        <v>0.20340851511797364</v>
      </c>
      <c r="O3" s="66">
        <f>AVERAGE(L3:N3)</f>
        <v>0.1689757312569069</v>
      </c>
      <c r="P3" s="69">
        <f>(O3-$O$24)/$O$25</f>
        <v>0.27215984434861656</v>
      </c>
      <c r="Q3" s="29">
        <f>RANK(P3,$P$3:$P$22,0)</f>
        <v>4</v>
      </c>
      <c r="R3" s="65">
        <v>6.4999999999999997E-3</v>
      </c>
      <c r="S3" s="69">
        <f>(R3-$S$24)/$S$25</f>
        <v>-0.38408567895671469</v>
      </c>
      <c r="T3" s="76">
        <f>RANK(S3,$S$3:$S$22,0)</f>
        <v>16</v>
      </c>
      <c r="U3" s="39">
        <v>1.25</v>
      </c>
      <c r="V3" s="69">
        <f>(U3-$W$24)/$W$25</f>
        <v>0.91301475583482794</v>
      </c>
      <c r="W3" s="29">
        <f>RANK(V3,$V$3:$V$22,0)</f>
        <v>4</v>
      </c>
    </row>
    <row r="4" spans="1:23" x14ac:dyDescent="0.2">
      <c r="A4" s="18" t="s">
        <v>11</v>
      </c>
      <c r="B4" s="39">
        <v>90.24</v>
      </c>
      <c r="C4" s="1">
        <v>100.89</v>
      </c>
      <c r="D4" s="1">
        <v>79.55</v>
      </c>
      <c r="E4" s="1">
        <v>62.2</v>
      </c>
      <c r="F4" s="22">
        <f t="shared" ref="F4:F22" si="0">AVERAGE(B4:E4)</f>
        <v>83.22</v>
      </c>
      <c r="G4" s="26">
        <f>(F4-$D$25)/$D$24</f>
        <v>1.9442309821201154</v>
      </c>
      <c r="H4" s="29">
        <f>RANK(G4,G$3:G$22,0)</f>
        <v>2</v>
      </c>
      <c r="I4" s="41">
        <f>1890000000*1000</f>
        <v>1890000000000</v>
      </c>
      <c r="J4" s="26">
        <f t="shared" ref="J4:J22" si="1">(I4-$J$24)/$J$25</f>
        <v>0.94184532183775094</v>
      </c>
      <c r="K4" s="29">
        <f t="shared" ref="K4:K22" si="2">RANK(J4,$J$3:$J$22,0)</f>
        <v>5</v>
      </c>
      <c r="L4" s="65">
        <f>'Price Data'!E1514</f>
        <v>0.47645646903935202</v>
      </c>
      <c r="M4" s="66">
        <f>'Price Data'!E1515</f>
        <v>2.9716355966540542E-2</v>
      </c>
      <c r="N4" s="66">
        <f>'Price Data'!E1516</f>
        <v>-0.24388174060185897</v>
      </c>
      <c r="O4" s="66">
        <f t="shared" ref="O4:O22" si="3">AVERAGE(L4:N4)</f>
        <v>8.7430361468011197E-2</v>
      </c>
      <c r="P4" s="69">
        <f t="shared" ref="P4:P22" si="4">(O4-$O$24)/$O$25</f>
        <v>-3.2112724447384521E-2</v>
      </c>
      <c r="Q4" s="29">
        <f t="shared" ref="Q4:Q22" si="5">RANK(P4,$P$3:$P$22,0)</f>
        <v>9</v>
      </c>
      <c r="R4" s="65">
        <v>6.7999999999999996E-3</v>
      </c>
      <c r="S4" s="69">
        <f t="shared" ref="S4:S22" si="6">(R4-$S$24)/$S$25</f>
        <v>-0.37106582543275834</v>
      </c>
      <c r="T4" s="76">
        <f t="shared" ref="T4:T22" si="7">RANK(S4,$S$3:$S$22,0)</f>
        <v>15</v>
      </c>
      <c r="U4" s="39">
        <v>1.1399999999999999</v>
      </c>
      <c r="V4" s="69">
        <f t="shared" ref="V4:V22" si="8">(U4-$W$24)/$W$25</f>
        <v>0.59111852781613838</v>
      </c>
      <c r="W4" s="29">
        <f t="shared" ref="W4:W22" si="9">RANK(V4,$V$3:$V$22,0)</f>
        <v>5</v>
      </c>
    </row>
    <row r="5" spans="1:23" x14ac:dyDescent="0.2">
      <c r="A5" s="18" t="s">
        <v>12</v>
      </c>
      <c r="B5" s="39">
        <v>12.52</v>
      </c>
      <c r="C5" s="1">
        <v>8.84</v>
      </c>
      <c r="D5" s="1">
        <v>10.16</v>
      </c>
      <c r="E5" s="1">
        <v>9.5</v>
      </c>
      <c r="F5" s="22">
        <f t="shared" si="0"/>
        <v>10.254999999999999</v>
      </c>
      <c r="G5" s="26">
        <f>(F5-$D$25)/$D$24</f>
        <v>-1.0928397281790025</v>
      </c>
      <c r="H5" s="29">
        <f>RANK(G5,G$3:G$22,0)</f>
        <v>19</v>
      </c>
      <c r="I5" s="41">
        <f>885120000*1000</f>
        <v>885120000000</v>
      </c>
      <c r="J5" s="26">
        <f t="shared" si="1"/>
        <v>-9.0358694527033559E-3</v>
      </c>
      <c r="K5" s="29">
        <f t="shared" si="2"/>
        <v>6</v>
      </c>
      <c r="L5" s="65">
        <f>'Price Data'!G1514</f>
        <v>0.25108041653187829</v>
      </c>
      <c r="M5" s="66">
        <f>'Price Data'!G1515</f>
        <v>5.2432646205738953E-2</v>
      </c>
      <c r="N5" s="66">
        <f>'Price Data'!G1516</f>
        <v>7.7180497200945775E-2</v>
      </c>
      <c r="O5" s="66">
        <f t="shared" si="3"/>
        <v>0.12689785331285433</v>
      </c>
      <c r="P5" s="69">
        <f t="shared" si="4"/>
        <v>0.11515345582323253</v>
      </c>
      <c r="Q5" s="29">
        <f t="shared" si="5"/>
        <v>6</v>
      </c>
      <c r="R5" s="65">
        <v>5.0000000000000001E-3</v>
      </c>
      <c r="S5" s="69">
        <f t="shared" si="6"/>
        <v>-0.44918494657649694</v>
      </c>
      <c r="T5" s="76">
        <f t="shared" si="7"/>
        <v>18</v>
      </c>
      <c r="U5" s="39">
        <v>0.88</v>
      </c>
      <c r="V5" s="69">
        <f t="shared" si="8"/>
        <v>-0.16972710204621783</v>
      </c>
      <c r="W5" s="29">
        <f t="shared" si="9"/>
        <v>13</v>
      </c>
    </row>
    <row r="6" spans="1:23" x14ac:dyDescent="0.2">
      <c r="A6" s="18" t="s">
        <v>13</v>
      </c>
      <c r="B6" s="39">
        <v>31.01</v>
      </c>
      <c r="C6" s="1">
        <v>27.89</v>
      </c>
      <c r="D6" s="1">
        <v>12.21</v>
      </c>
      <c r="E6" s="1">
        <v>11.68</v>
      </c>
      <c r="F6" s="22">
        <f t="shared" si="0"/>
        <v>20.697500000000005</v>
      </c>
      <c r="G6" s="26">
        <f>(F6-$D$25)/$D$24</f>
        <v>-0.65818460733615236</v>
      </c>
      <c r="H6" s="29">
        <f>RANK(G6,G$3:G$22,0)</f>
        <v>16</v>
      </c>
      <c r="I6" s="41">
        <f>153570000*1000</f>
        <v>153570000000</v>
      </c>
      <c r="J6" s="26">
        <f t="shared" si="1"/>
        <v>-0.70127487857671</v>
      </c>
      <c r="K6" s="29">
        <f t="shared" si="2"/>
        <v>18</v>
      </c>
      <c r="L6" s="65">
        <f>'Price Data'!I1514</f>
        <v>9.3206251763473524E-3</v>
      </c>
      <c r="M6" s="66">
        <f>'Price Data'!I1515</f>
        <v>-6.5734199910191582E-2</v>
      </c>
      <c r="N6" s="66">
        <f>'Price Data'!I1516</f>
        <v>-0.21361426561846453</v>
      </c>
      <c r="O6" s="66">
        <f t="shared" si="3"/>
        <v>-9.0009280117436252E-2</v>
      </c>
      <c r="P6" s="69">
        <f t="shared" si="4"/>
        <v>-0.69419833018091603</v>
      </c>
      <c r="Q6" s="29">
        <f t="shared" si="5"/>
        <v>17</v>
      </c>
      <c r="R6" s="65">
        <v>1.41E-2</v>
      </c>
      <c r="S6" s="69">
        <f t="shared" si="6"/>
        <v>-5.4249389683151711E-2</v>
      </c>
      <c r="T6" s="76">
        <f t="shared" si="7"/>
        <v>5</v>
      </c>
      <c r="U6" s="78">
        <v>1</v>
      </c>
      <c r="V6" s="69">
        <f t="shared" si="8"/>
        <v>0.18143241942871594</v>
      </c>
      <c r="W6" s="29">
        <f t="shared" si="9"/>
        <v>9</v>
      </c>
    </row>
    <row r="7" spans="1:23" x14ac:dyDescent="0.2">
      <c r="A7" s="18" t="s">
        <v>15</v>
      </c>
      <c r="B7" s="39">
        <v>18.649999999999999</v>
      </c>
      <c r="C7" s="1">
        <v>16.98</v>
      </c>
      <c r="D7" s="1">
        <v>15.16</v>
      </c>
      <c r="E7" s="1">
        <v>14.28</v>
      </c>
      <c r="F7" s="22">
        <f t="shared" si="0"/>
        <v>16.267499999999998</v>
      </c>
      <c r="G7" s="26">
        <f>(F7-$D$25)/$D$24</f>
        <v>-0.84257744289601133</v>
      </c>
      <c r="H7" s="29">
        <f>RANK(G7,G$3:G$22,0)</f>
        <v>18</v>
      </c>
      <c r="I7" s="41">
        <f>185410000*1000</f>
        <v>185410000000</v>
      </c>
      <c r="J7" s="26">
        <f t="shared" si="1"/>
        <v>-0.67114585110010783</v>
      </c>
      <c r="K7" s="29">
        <f t="shared" si="2"/>
        <v>15</v>
      </c>
      <c r="L7" s="65">
        <f>'Price Data'!K1514</f>
        <v>-5.0620316840219393E-2</v>
      </c>
      <c r="M7" s="1">
        <f>'Price Data'!K1515</f>
        <v>0.14809181866804688</v>
      </c>
      <c r="N7" s="66">
        <f>'Price Data'!K1516</f>
        <v>-0.11746352826278383</v>
      </c>
      <c r="O7" s="66">
        <f t="shared" si="3"/>
        <v>-6.6640088116521152E-3</v>
      </c>
      <c r="P7" s="69">
        <f t="shared" si="4"/>
        <v>-0.38320973741517583</v>
      </c>
      <c r="Q7" s="29">
        <f t="shared" si="5"/>
        <v>14</v>
      </c>
      <c r="R7" s="65">
        <v>1.2999999999999999E-2</v>
      </c>
      <c r="S7" s="69">
        <f t="shared" si="6"/>
        <v>-0.10198885260432532</v>
      </c>
      <c r="T7" s="76">
        <f t="shared" si="7"/>
        <v>6</v>
      </c>
      <c r="U7" s="39">
        <v>0.85</v>
      </c>
      <c r="V7" s="69">
        <f t="shared" si="8"/>
        <v>-0.25751698241495136</v>
      </c>
      <c r="W7" s="29">
        <f t="shared" si="9"/>
        <v>14</v>
      </c>
    </row>
    <row r="8" spans="1:23" x14ac:dyDescent="0.2">
      <c r="A8" s="18" t="s">
        <v>16</v>
      </c>
      <c r="B8" s="39">
        <v>87.4</v>
      </c>
      <c r="C8" s="1">
        <v>65.89</v>
      </c>
      <c r="D8" s="1">
        <v>69.989999999999995</v>
      </c>
      <c r="E8" s="1">
        <v>75.069999999999993</v>
      </c>
      <c r="F8" s="22">
        <f t="shared" si="0"/>
        <v>74.587500000000006</v>
      </c>
      <c r="G8" s="26">
        <f>(F8-$D$25)/$D$24</f>
        <v>1.5849146947678627</v>
      </c>
      <c r="H8" s="29">
        <f>RANK(G8,G$3:G$22,0)</f>
        <v>4</v>
      </c>
      <c r="I8" s="41">
        <f>185040000*1000</f>
        <v>185040000000</v>
      </c>
      <c r="J8" s="26">
        <f t="shared" si="1"/>
        <v>-0.67149596856764371</v>
      </c>
      <c r="K8" s="29">
        <f t="shared" si="2"/>
        <v>16</v>
      </c>
      <c r="L8" s="65">
        <f>'Price Data'!M1514</f>
        <v>0.11582257148673336</v>
      </c>
      <c r="M8" s="66">
        <f>'Price Data'!M1515</f>
        <v>-0.16659037554700618</v>
      </c>
      <c r="N8" s="66">
        <f>'Price Data'!M1516</f>
        <v>-0.38945423876499896</v>
      </c>
      <c r="O8" s="66">
        <f t="shared" si="3"/>
        <v>-0.14674068094175727</v>
      </c>
      <c r="P8" s="69">
        <f t="shared" si="4"/>
        <v>-0.90588182741563361</v>
      </c>
      <c r="Q8" s="29">
        <f>RANK(P8,$P$3:$P$22,0)</f>
        <v>18</v>
      </c>
      <c r="R8" s="65">
        <v>1.12E-2</v>
      </c>
      <c r="S8" s="69">
        <f t="shared" si="6"/>
        <v>-0.18010797374806389</v>
      </c>
      <c r="T8" s="76">
        <f t="shared" si="7"/>
        <v>9</v>
      </c>
      <c r="U8" s="39">
        <v>1.4</v>
      </c>
      <c r="V8" s="69">
        <f t="shared" si="8"/>
        <v>1.3519641576784949</v>
      </c>
      <c r="W8" s="29">
        <f t="shared" si="9"/>
        <v>3</v>
      </c>
    </row>
    <row r="9" spans="1:23" x14ac:dyDescent="0.2">
      <c r="A9" s="18" t="s">
        <v>17</v>
      </c>
      <c r="B9" s="39">
        <v>26.6</v>
      </c>
      <c r="C9" s="1">
        <v>27.67</v>
      </c>
      <c r="D9" s="1">
        <v>26.76</v>
      </c>
      <c r="E9" s="1">
        <v>26.02</v>
      </c>
      <c r="F9" s="22">
        <f t="shared" si="0"/>
        <v>26.762499999999999</v>
      </c>
      <c r="G9" s="26">
        <f>(F9-$D$25)/$D$24</f>
        <v>-0.40573707964528505</v>
      </c>
      <c r="H9" s="29">
        <f>RANK(G9,G$3:G$22,0)</f>
        <v>12</v>
      </c>
      <c r="I9" s="41">
        <f>2180000000*1000</f>
        <v>2180000000000</v>
      </c>
      <c r="J9" s="26">
        <f t="shared" si="1"/>
        <v>1.2162617153118291</v>
      </c>
      <c r="K9" s="29">
        <f t="shared" si="2"/>
        <v>4</v>
      </c>
      <c r="L9" s="65">
        <f>'Price Data'!O1514</f>
        <v>0.4025076834773802</v>
      </c>
      <c r="M9" s="66">
        <f>'Price Data'!O1515</f>
        <v>0.10639908169843526</v>
      </c>
      <c r="N9" s="66">
        <f>'Price Data'!O1516</f>
        <v>-4.3398651817982747E-2</v>
      </c>
      <c r="O9" s="66">
        <f t="shared" si="3"/>
        <v>0.15516937111927756</v>
      </c>
      <c r="P9" s="69">
        <f t="shared" si="4"/>
        <v>0.22064377819213885</v>
      </c>
      <c r="Q9" s="29">
        <f t="shared" si="5"/>
        <v>5</v>
      </c>
      <c r="R9" s="65">
        <v>3.2000000000000002E-3</v>
      </c>
      <c r="S9" s="69">
        <f t="shared" si="6"/>
        <v>-0.52730406772023553</v>
      </c>
      <c r="T9" s="76">
        <f t="shared" si="7"/>
        <v>20</v>
      </c>
      <c r="U9" s="39">
        <v>1.01</v>
      </c>
      <c r="V9" s="69">
        <f t="shared" si="8"/>
        <v>0.21069571288496045</v>
      </c>
      <c r="W9" s="29">
        <f t="shared" si="9"/>
        <v>8</v>
      </c>
    </row>
    <row r="10" spans="1:23" x14ac:dyDescent="0.2">
      <c r="A10" s="18" t="s">
        <v>18</v>
      </c>
      <c r="B10" s="39">
        <v>20.329999999999998</v>
      </c>
      <c r="C10" s="1">
        <v>17.77</v>
      </c>
      <c r="D10" s="1">
        <v>22.63</v>
      </c>
      <c r="E10" s="1">
        <v>22.12</v>
      </c>
      <c r="F10" s="22">
        <f t="shared" si="0"/>
        <v>20.712499999999999</v>
      </c>
      <c r="G10" s="26">
        <f>(F10-$D$25)/$D$24</f>
        <v>-0.65756025236247362</v>
      </c>
      <c r="H10" s="29">
        <f>RANK(G10,G$3:G$22,0)</f>
        <v>15</v>
      </c>
      <c r="I10" s="41">
        <f>327490000*1000</f>
        <v>327490000000</v>
      </c>
      <c r="J10" s="26">
        <f t="shared" si="1"/>
        <v>-0.53670074356632491</v>
      </c>
      <c r="K10" s="29">
        <f t="shared" si="2"/>
        <v>12</v>
      </c>
      <c r="L10" s="65">
        <f>'Price Data'!Q1514</f>
        <v>0.1593451860240398</v>
      </c>
      <c r="M10" s="66">
        <f>'Price Data'!Q1515</f>
        <v>1.3151733069111549E-2</v>
      </c>
      <c r="N10" s="66">
        <f>'Price Data'!Q1516</f>
        <v>-3.498359578116883E-2</v>
      </c>
      <c r="O10" s="66">
        <f t="shared" si="3"/>
        <v>4.5837774437327505E-2</v>
      </c>
      <c r="P10" s="69">
        <f t="shared" si="4"/>
        <v>-0.18730833311848166</v>
      </c>
      <c r="Q10" s="29">
        <f t="shared" si="5"/>
        <v>13</v>
      </c>
      <c r="R10" s="65">
        <v>8.5000000000000006E-3</v>
      </c>
      <c r="S10" s="69">
        <f t="shared" si="6"/>
        <v>-0.29728665546367178</v>
      </c>
      <c r="T10" s="76">
        <f t="shared" si="7"/>
        <v>10</v>
      </c>
      <c r="U10" s="78">
        <v>1</v>
      </c>
      <c r="V10" s="69">
        <f t="shared" si="8"/>
        <v>0.18143241942871594</v>
      </c>
      <c r="W10" s="29">
        <f t="shared" si="9"/>
        <v>9</v>
      </c>
    </row>
    <row r="11" spans="1:23" x14ac:dyDescent="0.2">
      <c r="A11" s="18" t="s">
        <v>19</v>
      </c>
      <c r="B11" s="39">
        <v>37.869999999999997</v>
      </c>
      <c r="C11" s="1">
        <v>20.2</v>
      </c>
      <c r="D11" s="1">
        <v>27.78</v>
      </c>
      <c r="E11" s="1">
        <v>33.11</v>
      </c>
      <c r="F11" s="22">
        <f t="shared" si="0"/>
        <v>29.74</v>
      </c>
      <c r="G11" s="26">
        <f>(F11-$D$25)/$D$24</f>
        <v>-0.28180261737000761</v>
      </c>
      <c r="H11" s="29">
        <f>RANK(G11,G$3:G$22,0)</f>
        <v>11</v>
      </c>
      <c r="I11" s="41">
        <f>131030000*1000</f>
        <v>131030000000</v>
      </c>
      <c r="J11" s="26">
        <f t="shared" si="1"/>
        <v>-0.72260365619362632</v>
      </c>
      <c r="K11" s="29">
        <f t="shared" si="2"/>
        <v>19</v>
      </c>
      <c r="L11" s="65">
        <f>'Price Data'!S1514</f>
        <v>3.2966574736491783E-2</v>
      </c>
      <c r="M11" s="66">
        <f>'Price Data'!S1515</f>
        <v>-0.29567005328664664</v>
      </c>
      <c r="N11" s="66">
        <f>'Price Data'!S1516</f>
        <v>-0.20193328986412695</v>
      </c>
      <c r="O11" s="66">
        <f t="shared" si="3"/>
        <v>-0.15487892280476059</v>
      </c>
      <c r="P11" s="69">
        <f t="shared" si="4"/>
        <v>-0.93624828186362574</v>
      </c>
      <c r="Q11" s="29">
        <f t="shared" si="5"/>
        <v>19</v>
      </c>
      <c r="R11" s="65">
        <v>1.9599999999999999E-2</v>
      </c>
      <c r="S11" s="69">
        <f t="shared" si="6"/>
        <v>0.18444792492271625</v>
      </c>
      <c r="T11" s="76">
        <f t="shared" si="7"/>
        <v>3</v>
      </c>
      <c r="U11" s="39">
        <v>1.06</v>
      </c>
      <c r="V11" s="69">
        <f t="shared" si="8"/>
        <v>0.35701218016618297</v>
      </c>
      <c r="W11" s="29">
        <f t="shared" si="9"/>
        <v>7</v>
      </c>
    </row>
    <row r="12" spans="1:23" x14ac:dyDescent="0.2">
      <c r="A12" s="18" t="s">
        <v>20</v>
      </c>
      <c r="B12" s="39">
        <v>34.700000000000003</v>
      </c>
      <c r="C12" s="1">
        <v>31.59</v>
      </c>
      <c r="D12" s="1">
        <v>29.41</v>
      </c>
      <c r="E12" s="1">
        <v>30.42</v>
      </c>
      <c r="F12" s="22">
        <f t="shared" si="0"/>
        <v>31.53</v>
      </c>
      <c r="G12" s="26">
        <f>(F12-$D$25)/$D$24</f>
        <v>-0.20729625717764921</v>
      </c>
      <c r="H12" s="29">
        <f>RANK(G12,G$3:G$22,0)</f>
        <v>7</v>
      </c>
      <c r="I12" s="41">
        <f>351300000*1000</f>
        <v>351300000000</v>
      </c>
      <c r="J12" s="26">
        <f t="shared" si="1"/>
        <v>-0.51417021139867725</v>
      </c>
      <c r="K12" s="29">
        <f t="shared" si="2"/>
        <v>10</v>
      </c>
      <c r="L12" s="65">
        <f>'Price Data'!U1514</f>
        <v>-4.6211869359946478E-2</v>
      </c>
      <c r="M12" s="66">
        <f>'Price Data'!U1515</f>
        <v>-8.3983706010432813E-2</v>
      </c>
      <c r="N12" s="66">
        <f>'Price Data'!U1516</f>
        <v>0.10104316090248955</v>
      </c>
      <c r="O12" s="66">
        <f t="shared" si="3"/>
        <v>-9.7174714892965808E-3</v>
      </c>
      <c r="P12" s="69">
        <f t="shared" si="4"/>
        <v>-0.39460320996983844</v>
      </c>
      <c r="Q12" s="29">
        <f t="shared" si="5"/>
        <v>15</v>
      </c>
      <c r="R12" s="65">
        <v>7.1999999999999998E-3</v>
      </c>
      <c r="S12" s="69">
        <f t="shared" si="6"/>
        <v>-0.3537060207341497</v>
      </c>
      <c r="T12" s="76">
        <f t="shared" si="7"/>
        <v>14</v>
      </c>
      <c r="U12" s="39">
        <v>0.53</v>
      </c>
      <c r="V12" s="69">
        <f t="shared" si="8"/>
        <v>-1.1939423730147747</v>
      </c>
      <c r="W12" s="29">
        <f t="shared" si="9"/>
        <v>17</v>
      </c>
    </row>
    <row r="13" spans="1:23" x14ac:dyDescent="0.2">
      <c r="A13" s="18" t="s">
        <v>21</v>
      </c>
      <c r="B13" s="39">
        <v>26.53</v>
      </c>
      <c r="C13" s="1">
        <v>23.23</v>
      </c>
      <c r="D13" s="1">
        <v>23.86</v>
      </c>
      <c r="E13" s="1">
        <v>24.77</v>
      </c>
      <c r="F13" s="22">
        <f t="shared" si="0"/>
        <v>24.5975</v>
      </c>
      <c r="G13" s="26">
        <f>(F13-$D$25)/$D$24</f>
        <v>-0.49585231417961778</v>
      </c>
      <c r="H13" s="29">
        <f>RANK(G13,G$3:G$22,0)</f>
        <v>14</v>
      </c>
      <c r="I13" s="41">
        <f>275360000*1000</f>
        <v>275360000000</v>
      </c>
      <c r="J13" s="26">
        <f t="shared" si="1"/>
        <v>-0.58602945595185485</v>
      </c>
      <c r="K13" s="29">
        <f t="shared" si="2"/>
        <v>13</v>
      </c>
      <c r="L13" s="65">
        <f>'Price Data'!W1514</f>
        <v>8.9636946569335185E-2</v>
      </c>
      <c r="M13" s="66">
        <f>'Price Data'!W1515</f>
        <v>-8.2721333885664716E-3</v>
      </c>
      <c r="N13" s="66">
        <f>'Price Data'!W1516</f>
        <v>0.17610746762686702</v>
      </c>
      <c r="O13" s="66">
        <f t="shared" si="3"/>
        <v>8.582409360254524E-2</v>
      </c>
      <c r="P13" s="69">
        <f t="shared" si="4"/>
        <v>-3.8106237639673086E-2</v>
      </c>
      <c r="Q13" s="29">
        <f t="shared" si="5"/>
        <v>11</v>
      </c>
      <c r="R13" s="65">
        <v>7.4000000000000003E-3</v>
      </c>
      <c r="S13" s="69">
        <f t="shared" si="6"/>
        <v>-0.34502611838484537</v>
      </c>
      <c r="T13" s="76">
        <f t="shared" si="7"/>
        <v>13</v>
      </c>
      <c r="U13" s="39">
        <v>0.59</v>
      </c>
      <c r="V13" s="69">
        <f t="shared" si="8"/>
        <v>-1.018362612277308</v>
      </c>
      <c r="W13" s="29">
        <f t="shared" si="9"/>
        <v>16</v>
      </c>
    </row>
    <row r="14" spans="1:23" x14ac:dyDescent="0.2">
      <c r="A14" s="18" t="s">
        <v>22</v>
      </c>
      <c r="B14" s="39">
        <v>39.29</v>
      </c>
      <c r="C14" s="1">
        <v>37.1</v>
      </c>
      <c r="D14" s="1">
        <v>37.18</v>
      </c>
      <c r="E14" s="1">
        <v>40.71</v>
      </c>
      <c r="F14" s="22">
        <f t="shared" si="0"/>
        <v>38.57</v>
      </c>
      <c r="G14" s="26">
        <f>(F14-$D$25)/$D$24</f>
        <v>8.5734343802351967E-2</v>
      </c>
      <c r="H14" s="29">
        <f>RANK(G14,G$3:G$22,0)</f>
        <v>5</v>
      </c>
      <c r="I14" s="41">
        <f>415220000*1000</f>
        <v>415220000000</v>
      </c>
      <c r="J14" s="26">
        <f t="shared" si="1"/>
        <v>-0.45368505322328734</v>
      </c>
      <c r="K14" s="29">
        <f t="shared" si="2"/>
        <v>8</v>
      </c>
      <c r="L14" s="65">
        <f>'Price Data'!Y1514</f>
        <v>0.21805485757776188</v>
      </c>
      <c r="M14" s="66">
        <f>'Price Data'!Y1515</f>
        <v>4.4289308068335309E-2</v>
      </c>
      <c r="N14" s="66">
        <f>'Price Data'!Y1516</f>
        <v>-2.4754227048063848E-3</v>
      </c>
      <c r="O14" s="66">
        <f t="shared" si="3"/>
        <v>8.6622914313763608E-2</v>
      </c>
      <c r="P14" s="69">
        <f t="shared" si="4"/>
        <v>-3.5125575090234756E-2</v>
      </c>
      <c r="Q14" s="29">
        <f t="shared" si="5"/>
        <v>10</v>
      </c>
      <c r="R14" s="65">
        <v>4.7000000000000002E-3</v>
      </c>
      <c r="S14" s="69">
        <f t="shared" si="6"/>
        <v>-0.46220480010045328</v>
      </c>
      <c r="T14" s="76">
        <f t="shared" si="7"/>
        <v>19</v>
      </c>
      <c r="U14" s="39">
        <v>1.0900000000000001</v>
      </c>
      <c r="V14" s="69">
        <f t="shared" si="8"/>
        <v>0.4448020605349165</v>
      </c>
      <c r="W14" s="29">
        <f t="shared" si="9"/>
        <v>6</v>
      </c>
    </row>
    <row r="15" spans="1:23" x14ac:dyDescent="0.2">
      <c r="A15" s="18" t="s">
        <v>23</v>
      </c>
      <c r="B15" s="39">
        <v>78.989999999999995</v>
      </c>
      <c r="C15" s="1">
        <v>84.39</v>
      </c>
      <c r="D15" s="1">
        <v>60.57</v>
      </c>
      <c r="E15" s="1">
        <v>90.13</v>
      </c>
      <c r="F15" s="22">
        <f t="shared" si="0"/>
        <v>78.52</v>
      </c>
      <c r="G15" s="26">
        <f>(F15-$D$25)/$D$24</f>
        <v>1.7485997570340348</v>
      </c>
      <c r="H15" s="29">
        <f>RANK(G15,G$3:G$22,0)</f>
        <v>3</v>
      </c>
      <c r="I15" s="41">
        <f>327870000*1000</f>
        <v>327870000000</v>
      </c>
      <c r="J15" s="26">
        <f t="shared" si="1"/>
        <v>-0.53634116346453131</v>
      </c>
      <c r="K15" s="29">
        <f t="shared" si="2"/>
        <v>11</v>
      </c>
      <c r="L15" s="65">
        <f>'Price Data'!AA1514</f>
        <v>0.18549088899143351</v>
      </c>
      <c r="M15" s="66">
        <f>'Price Data'!AA1515</f>
        <v>0.27848534785442314</v>
      </c>
      <c r="N15" s="66">
        <f>'Price Data'!AA1516</f>
        <v>0.31675995210445151</v>
      </c>
      <c r="O15" s="66">
        <f t="shared" si="3"/>
        <v>0.26024539631676941</v>
      </c>
      <c r="P15" s="69">
        <f t="shared" si="4"/>
        <v>0.61271695400190596</v>
      </c>
      <c r="Q15" s="29">
        <f t="shared" si="5"/>
        <v>2</v>
      </c>
      <c r="R15" s="65">
        <v>8.0000000000000002E-3</v>
      </c>
      <c r="S15" s="69">
        <f t="shared" si="6"/>
        <v>-0.31898641133693251</v>
      </c>
      <c r="T15" s="76">
        <f t="shared" si="7"/>
        <v>12</v>
      </c>
      <c r="U15" s="39">
        <v>0.4</v>
      </c>
      <c r="V15" s="69">
        <f t="shared" si="8"/>
        <v>-1.5743651879459528</v>
      </c>
      <c r="W15" s="29">
        <f t="shared" si="9"/>
        <v>20</v>
      </c>
    </row>
    <row r="16" spans="1:23" x14ac:dyDescent="0.2">
      <c r="A16" s="18" t="s">
        <v>0</v>
      </c>
      <c r="B16" s="39">
        <v>36.89</v>
      </c>
      <c r="C16" s="1">
        <v>32.619999999999997</v>
      </c>
      <c r="D16" s="1">
        <v>36.44</v>
      </c>
      <c r="E16" s="1">
        <v>38.04</v>
      </c>
      <c r="F16" s="22">
        <f t="shared" si="0"/>
        <v>35.997499999999995</v>
      </c>
      <c r="G16" s="26">
        <f>(F16-$D$25)/$D$24</f>
        <v>-2.1342534183593297E-2</v>
      </c>
      <c r="H16" s="29">
        <f>RANK(G16,G$3:G$22,0)</f>
        <v>6</v>
      </c>
      <c r="I16" s="41">
        <f>3150000000*1000</f>
        <v>3150000000000</v>
      </c>
      <c r="J16" s="26">
        <f t="shared" si="1"/>
        <v>2.1341372383113324</v>
      </c>
      <c r="K16" s="29">
        <f t="shared" si="2"/>
        <v>1</v>
      </c>
      <c r="L16" s="65">
        <f>'Price Data'!AC1514</f>
        <v>0.27356319293556708</v>
      </c>
      <c r="M16" s="66">
        <f>'Price Data'!AC1515</f>
        <v>0.24508955295676027</v>
      </c>
      <c r="N16" s="66">
        <f>'Price Data'!AC1516</f>
        <v>0.11012331635385353</v>
      </c>
      <c r="O16" s="66">
        <f t="shared" si="3"/>
        <v>0.20959202074872696</v>
      </c>
      <c r="P16" s="69">
        <f t="shared" si="4"/>
        <v>0.42371256611113411</v>
      </c>
      <c r="Q16" s="29">
        <f t="shared" si="5"/>
        <v>3</v>
      </c>
      <c r="R16" s="65">
        <v>5.8999999999999999E-3</v>
      </c>
      <c r="S16" s="69">
        <f t="shared" si="6"/>
        <v>-0.41012538600462756</v>
      </c>
      <c r="T16" s="76">
        <f t="shared" si="7"/>
        <v>17</v>
      </c>
      <c r="U16" s="39">
        <v>0.89</v>
      </c>
      <c r="V16" s="69">
        <f t="shared" si="8"/>
        <v>-0.14046380858997332</v>
      </c>
      <c r="W16" s="29">
        <f t="shared" si="9"/>
        <v>12</v>
      </c>
    </row>
    <row r="17" spans="1:25" x14ac:dyDescent="0.2">
      <c r="A17" s="18" t="s">
        <v>24</v>
      </c>
      <c r="B17" s="39">
        <v>113.85</v>
      </c>
      <c r="C17" s="1">
        <v>98.5</v>
      </c>
      <c r="D17" s="1">
        <v>81.17</v>
      </c>
      <c r="E17" s="1">
        <v>72.42</v>
      </c>
      <c r="F17" s="22">
        <f t="shared" si="0"/>
        <v>91.484999999999999</v>
      </c>
      <c r="G17" s="26">
        <f>(F17-$D$25)/$D$24</f>
        <v>2.2882505726172333</v>
      </c>
      <c r="H17" s="29">
        <f>RANK(G17,G$3:G$22,0)</f>
        <v>1</v>
      </c>
      <c r="I17" s="41">
        <f>3010000000*1000</f>
        <v>3010000000000</v>
      </c>
      <c r="J17" s="26">
        <f t="shared" si="1"/>
        <v>2.0016603587031563</v>
      </c>
      <c r="K17" s="29">
        <f t="shared" si="2"/>
        <v>2</v>
      </c>
      <c r="L17" s="65">
        <f>'Price Data'!AE1514</f>
        <v>2.0899595155488506</v>
      </c>
      <c r="M17" s="66">
        <f>'Price Data'!AE1515</f>
        <v>1.1401531470608925</v>
      </c>
      <c r="N17" s="66">
        <f>'Price Data'!AE1516</f>
        <v>0.12716650954513486</v>
      </c>
      <c r="O17" s="66">
        <f t="shared" si="3"/>
        <v>1.1190930573849593</v>
      </c>
      <c r="P17" s="69">
        <f t="shared" si="4"/>
        <v>3.8173597769380123</v>
      </c>
      <c r="Q17" s="29">
        <f t="shared" si="5"/>
        <v>1</v>
      </c>
      <c r="R17" s="65">
        <v>0.1134</v>
      </c>
      <c r="S17" s="69">
        <f t="shared" si="6"/>
        <v>4.2553221267464281</v>
      </c>
      <c r="T17" s="76">
        <f t="shared" si="7"/>
        <v>1</v>
      </c>
      <c r="U17" s="39">
        <v>1.69</v>
      </c>
      <c r="V17" s="69">
        <f t="shared" si="8"/>
        <v>2.2005996679095849</v>
      </c>
      <c r="W17" s="29">
        <f t="shared" si="9"/>
        <v>1</v>
      </c>
    </row>
    <row r="18" spans="1:25" x14ac:dyDescent="0.2">
      <c r="A18" s="18" t="s">
        <v>25</v>
      </c>
      <c r="B18" s="39">
        <v>38.909999999999997</v>
      </c>
      <c r="C18" s="1">
        <v>29.67</v>
      </c>
      <c r="D18" s="1">
        <v>28.31</v>
      </c>
      <c r="E18" s="1">
        <v>26.68</v>
      </c>
      <c r="F18" s="22">
        <f t="shared" si="0"/>
        <v>30.892499999999998</v>
      </c>
      <c r="G18" s="26">
        <f>(F18-$D$25)/$D$24</f>
        <v>-0.23383134355900598</v>
      </c>
      <c r="H18" s="29">
        <f>RANK(G18,G$3:G$22,0)</f>
        <v>9</v>
      </c>
      <c r="I18" s="41">
        <f>238510000*1000</f>
        <v>238510000000</v>
      </c>
      <c r="J18" s="26">
        <f t="shared" si="1"/>
        <v>-0.62089926319157829</v>
      </c>
      <c r="K18" s="29">
        <f t="shared" si="2"/>
        <v>14</v>
      </c>
      <c r="L18" s="65">
        <f>'Price Data'!AG1514</f>
        <v>-3.8549139762644846E-2</v>
      </c>
      <c r="M18" s="66">
        <f>'Price Data'!AG1515</f>
        <v>0.14405200461056689</v>
      </c>
      <c r="N18" s="66">
        <f>'Price Data'!AG1516</f>
        <v>0.15907999268843764</v>
      </c>
      <c r="O18" s="66">
        <f t="shared" si="3"/>
        <v>8.8194285845453232E-2</v>
      </c>
      <c r="P18" s="69">
        <f t="shared" si="4"/>
        <v>-2.926227158547566E-2</v>
      </c>
      <c r="Q18" s="29">
        <f t="shared" si="5"/>
        <v>8</v>
      </c>
      <c r="R18" s="65">
        <v>1.1900000000000001E-2</v>
      </c>
      <c r="S18" s="69">
        <f t="shared" si="6"/>
        <v>-0.14972831552549884</v>
      </c>
      <c r="T18" s="76">
        <f t="shared" si="7"/>
        <v>8</v>
      </c>
      <c r="U18" s="39">
        <v>0.53</v>
      </c>
      <c r="V18" s="69">
        <f t="shared" si="8"/>
        <v>-1.1939423730147747</v>
      </c>
      <c r="W18" s="29">
        <f t="shared" si="9"/>
        <v>17</v>
      </c>
    </row>
    <row r="19" spans="1:25" x14ac:dyDescent="0.2">
      <c r="A19" s="18" t="s">
        <v>26</v>
      </c>
      <c r="B19" s="39">
        <v>7.23</v>
      </c>
      <c r="C19" s="1">
        <v>8.82</v>
      </c>
      <c r="D19" s="1">
        <v>15.73</v>
      </c>
      <c r="E19" s="1">
        <v>6.86</v>
      </c>
      <c r="F19" s="22">
        <f t="shared" si="0"/>
        <v>9.66</v>
      </c>
      <c r="G19" s="26">
        <f>(F19-$D$25)/$D$24</f>
        <v>-1.1176058088016019</v>
      </c>
      <c r="H19" s="29">
        <f>RANK(G19,G$3:G$22,0)</f>
        <v>20</v>
      </c>
      <c r="I19" s="41">
        <f>167450000*1000</f>
        <v>167450000000</v>
      </c>
      <c r="J19" s="26">
        <f t="shared" si="1"/>
        <v>-0.68814074222698518</v>
      </c>
      <c r="K19" s="29">
        <f t="shared" si="2"/>
        <v>17</v>
      </c>
      <c r="L19" s="65">
        <f>'Price Data'!AI1514</f>
        <v>-0.21321076540798989</v>
      </c>
      <c r="M19" s="66">
        <f>'Price Data'!AI1515</f>
        <v>-0.23480304581478073</v>
      </c>
      <c r="N19" s="66">
        <f>'Price Data'!AI1516</f>
        <v>0.4065326952607522</v>
      </c>
      <c r="O19" s="66">
        <f t="shared" si="3"/>
        <v>-1.3827038654006141E-2</v>
      </c>
      <c r="P19" s="69">
        <f t="shared" si="4"/>
        <v>-0.40993735537972475</v>
      </c>
      <c r="Q19" s="29">
        <f t="shared" si="5"/>
        <v>16</v>
      </c>
      <c r="R19" s="65">
        <v>1.24E-2</v>
      </c>
      <c r="S19" s="69">
        <f t="shared" si="6"/>
        <v>-0.12802855965223817</v>
      </c>
      <c r="T19" s="76">
        <f t="shared" si="7"/>
        <v>7</v>
      </c>
      <c r="U19" s="39">
        <v>0.64</v>
      </c>
      <c r="V19" s="69">
        <f t="shared" si="8"/>
        <v>-0.87204614499608535</v>
      </c>
      <c r="W19" s="29">
        <f t="shared" si="9"/>
        <v>15</v>
      </c>
    </row>
    <row r="20" spans="1:25" x14ac:dyDescent="0.2">
      <c r="A20" s="18" t="s">
        <v>27</v>
      </c>
      <c r="B20" s="39">
        <v>26.39</v>
      </c>
      <c r="C20" s="1">
        <v>24.72</v>
      </c>
      <c r="D20" s="1">
        <v>23.79</v>
      </c>
      <c r="E20" s="1">
        <v>27.18</v>
      </c>
      <c r="F20" s="22">
        <f t="shared" si="0"/>
        <v>25.520000000000003</v>
      </c>
      <c r="G20" s="26">
        <f>(F20-$D$25)/$D$24</f>
        <v>-0.45745448329836041</v>
      </c>
      <c r="H20" s="29">
        <f>RANK(G20,G$3:G$22,0)</f>
        <v>13</v>
      </c>
      <c r="I20" s="41">
        <f>391900000*1000</f>
        <v>391900000000</v>
      </c>
      <c r="J20" s="26">
        <f t="shared" si="1"/>
        <v>-0.47575191631230634</v>
      </c>
      <c r="K20" s="29">
        <f t="shared" si="2"/>
        <v>9</v>
      </c>
      <c r="L20" s="65">
        <f>'Price Data'!AK1514</f>
        <v>0.1839623165605988</v>
      </c>
      <c r="M20" s="66">
        <f>'Price Data'!AK1515</f>
        <v>2.8495745895291247E-2</v>
      </c>
      <c r="N20" s="66">
        <f>'Price Data'!AK1516</f>
        <v>0.12200881919530571</v>
      </c>
      <c r="O20" s="66">
        <f t="shared" si="3"/>
        <v>0.11148896055039859</v>
      </c>
      <c r="P20" s="69">
        <f t="shared" si="4"/>
        <v>5.7657813884614849E-2</v>
      </c>
      <c r="Q20" s="29">
        <f t="shared" si="5"/>
        <v>7</v>
      </c>
      <c r="R20" s="65">
        <v>8.0999999999999996E-3</v>
      </c>
      <c r="S20" s="69">
        <f t="shared" si="6"/>
        <v>-0.31464646016228043</v>
      </c>
      <c r="T20" s="76">
        <f t="shared" si="7"/>
        <v>11</v>
      </c>
      <c r="U20" s="39">
        <v>0.41</v>
      </c>
      <c r="V20" s="69">
        <f t="shared" si="8"/>
        <v>-1.5451018944897088</v>
      </c>
      <c r="W20" s="29">
        <f t="shared" si="9"/>
        <v>19</v>
      </c>
    </row>
    <row r="21" spans="1:25" x14ac:dyDescent="0.2">
      <c r="A21" s="18" t="s">
        <v>28</v>
      </c>
      <c r="B21" s="39">
        <v>28.28</v>
      </c>
      <c r="C21" s="1">
        <v>16.38</v>
      </c>
      <c r="D21" s="1">
        <v>18.329999999999998</v>
      </c>
      <c r="E21" s="1">
        <v>17.45</v>
      </c>
      <c r="F21" s="22">
        <f t="shared" si="0"/>
        <v>20.11</v>
      </c>
      <c r="G21" s="26">
        <f>(F21-$D$25)/$D$24</f>
        <v>-0.6826385104719126</v>
      </c>
      <c r="H21" s="29">
        <f>RANK(G21,G$3:G$22,0)</f>
        <v>17</v>
      </c>
      <c r="I21" s="41">
        <f>66460000*1000</f>
        <v>66460000000</v>
      </c>
      <c r="J21" s="26">
        <f t="shared" si="1"/>
        <v>-0.78370388559576853</v>
      </c>
      <c r="K21" s="29">
        <f t="shared" si="2"/>
        <v>20</v>
      </c>
      <c r="L21" s="65">
        <f>'Price Data'!AM1514</f>
        <v>3.8908617612506857E-2</v>
      </c>
      <c r="M21" s="66">
        <f>'Price Data'!AM1515</f>
        <v>-0.21787100322971498</v>
      </c>
      <c r="N21" s="66">
        <f>'Price Data'!AM1516</f>
        <v>-0.68187601149626342</v>
      </c>
      <c r="O21" s="66">
        <f t="shared" si="3"/>
        <v>-0.28694613237115718</v>
      </c>
      <c r="P21" s="69">
        <f t="shared" si="4"/>
        <v>-1.4290344352959612</v>
      </c>
      <c r="Q21" s="29">
        <f t="shared" si="5"/>
        <v>20</v>
      </c>
      <c r="R21" s="65">
        <v>2.1700000000000001E-2</v>
      </c>
      <c r="S21" s="69">
        <f t="shared" si="6"/>
        <v>0.27558689959041133</v>
      </c>
      <c r="T21" s="76">
        <f t="shared" si="7"/>
        <v>2</v>
      </c>
      <c r="U21" s="39">
        <v>1.43</v>
      </c>
      <c r="V21" s="69">
        <f t="shared" si="8"/>
        <v>1.4397540380472285</v>
      </c>
      <c r="W21" s="29">
        <f t="shared" si="9"/>
        <v>2</v>
      </c>
    </row>
    <row r="22" spans="1:25" ht="17" thickBot="1" x14ac:dyDescent="0.25">
      <c r="A22" s="19" t="s">
        <v>29</v>
      </c>
      <c r="B22" s="40">
        <v>31.75</v>
      </c>
      <c r="C22" s="30">
        <v>29.29</v>
      </c>
      <c r="D22" s="30">
        <v>31.44</v>
      </c>
      <c r="E22" s="30">
        <v>32.15</v>
      </c>
      <c r="F22" s="31">
        <f t="shared" si="0"/>
        <v>31.157499999999999</v>
      </c>
      <c r="G22" s="32">
        <f>(F22-$D$25)/$D$24</f>
        <v>-0.22280107235734398</v>
      </c>
      <c r="H22" s="33">
        <f>RANK(G22,G$3:G$22,0)</f>
        <v>8</v>
      </c>
      <c r="I22" s="42">
        <f>561650000*1000</f>
        <v>561650000000</v>
      </c>
      <c r="J22" s="32">
        <f t="shared" si="1"/>
        <v>-0.3151236997873933</v>
      </c>
      <c r="K22" s="33">
        <f t="shared" si="2"/>
        <v>7</v>
      </c>
      <c r="L22" s="67">
        <f>'Price Data'!AO1514</f>
        <v>0.23114281685938276</v>
      </c>
      <c r="M22" s="68">
        <f>'Price Data'!AO1515</f>
        <v>8.8792153470972801E-2</v>
      </c>
      <c r="N22" s="68">
        <f>'Price Data'!AO1516</f>
        <v>-6.7503493722690044E-2</v>
      </c>
      <c r="O22" s="68">
        <f t="shared" si="3"/>
        <v>8.4143825535888506E-2</v>
      </c>
      <c r="P22" s="70">
        <f t="shared" si="4"/>
        <v>-4.4375869897532498E-2</v>
      </c>
      <c r="Q22" s="33">
        <f t="shared" si="5"/>
        <v>12</v>
      </c>
      <c r="R22" s="67">
        <v>1.84E-2</v>
      </c>
      <c r="S22" s="70">
        <f t="shared" si="6"/>
        <v>0.13236851082689052</v>
      </c>
      <c r="T22" s="77">
        <f t="shared" si="7"/>
        <v>4</v>
      </c>
      <c r="U22" s="40">
        <v>0.97</v>
      </c>
      <c r="V22" s="70">
        <f t="shared" si="8"/>
        <v>9.3642539059982419E-2</v>
      </c>
      <c r="W22" s="33">
        <f t="shared" si="9"/>
        <v>11</v>
      </c>
    </row>
    <row r="24" spans="1:25" x14ac:dyDescent="0.2">
      <c r="C24" s="16" t="s">
        <v>39</v>
      </c>
      <c r="D24" s="20">
        <f>_xlfn.STDEV.P(F3:F22)</f>
        <v>24.024794599798355</v>
      </c>
      <c r="I24" s="16" t="s">
        <v>46</v>
      </c>
      <c r="J24" s="20">
        <f>AVERAGE(I3:I22)</f>
        <v>894669000000</v>
      </c>
      <c r="N24" s="16" t="s">
        <v>54</v>
      </c>
      <c r="O24" s="71">
        <f>AVERAGE(O3:O22)</f>
        <v>9.6036605535140845E-2</v>
      </c>
      <c r="R24" s="16" t="s">
        <v>65</v>
      </c>
      <c r="S24" s="73">
        <f>AVERAGE(R3:R22)</f>
        <v>1.5349999999999997E-2</v>
      </c>
      <c r="V24" s="16" t="s">
        <v>67</v>
      </c>
      <c r="W24" s="74">
        <f>AVERAGE(U3:U22)</f>
        <v>0.93799999999999994</v>
      </c>
    </row>
    <row r="25" spans="1:25" x14ac:dyDescent="0.2">
      <c r="C25" s="16" t="s">
        <v>40</v>
      </c>
      <c r="D25" s="27">
        <f>AVERAGE(F3:F22)</f>
        <v>36.510249999999999</v>
      </c>
      <c r="I25" s="16" t="s">
        <v>47</v>
      </c>
      <c r="J25" s="20">
        <f>_xlfn.STDEV.P(I3:I22)</f>
        <v>1056788176277.0627</v>
      </c>
      <c r="N25" s="16" t="s">
        <v>55</v>
      </c>
      <c r="O25" s="72">
        <f>_xlfn.STDEV.P(O3:O22)</f>
        <v>0.26800105613058939</v>
      </c>
      <c r="R25" s="16" t="s">
        <v>66</v>
      </c>
      <c r="S25" s="72">
        <f>_xlfn.STDEV.P(R3:R22)</f>
        <v>2.3041733875730799E-2</v>
      </c>
      <c r="V25" s="16" t="s">
        <v>68</v>
      </c>
      <c r="W25" s="75">
        <f>_xlfn.STDEV.P(U3:U22)</f>
        <v>0.34172503566464096</v>
      </c>
    </row>
    <row r="26" spans="1:25" x14ac:dyDescent="0.2">
      <c r="B26" s="11" t="s">
        <v>69</v>
      </c>
      <c r="C26" s="11"/>
      <c r="D26" s="11"/>
      <c r="E26" s="11"/>
      <c r="F26" s="11"/>
      <c r="I26" s="79" t="s">
        <v>71</v>
      </c>
      <c r="J26" s="79"/>
      <c r="M26" s="11" t="s">
        <v>73</v>
      </c>
      <c r="N26" s="11"/>
      <c r="O26" s="11"/>
      <c r="P26" s="11"/>
      <c r="Q26" s="11" t="s">
        <v>75</v>
      </c>
      <c r="R26" s="11"/>
      <c r="S26" s="11"/>
      <c r="T26" s="11"/>
      <c r="U26" s="12"/>
      <c r="V26" s="12" t="s">
        <v>75</v>
      </c>
      <c r="W26" s="12"/>
      <c r="X26" s="12"/>
      <c r="Y26" s="12"/>
    </row>
    <row r="27" spans="1:25" x14ac:dyDescent="0.2">
      <c r="B27" s="11" t="s">
        <v>70</v>
      </c>
      <c r="C27" s="11"/>
      <c r="D27" s="11"/>
      <c r="E27" s="11"/>
      <c r="F27" s="11"/>
      <c r="I27" s="11" t="s">
        <v>72</v>
      </c>
      <c r="J27" s="11"/>
      <c r="M27" s="11" t="s">
        <v>74</v>
      </c>
      <c r="N27" s="11"/>
      <c r="O27" s="11"/>
      <c r="P27" s="11"/>
      <c r="Q27" s="11" t="s">
        <v>76</v>
      </c>
      <c r="R27" s="11"/>
      <c r="S27" s="11"/>
      <c r="T27" s="11"/>
      <c r="U27" s="12"/>
      <c r="V27" s="11" t="s">
        <v>77</v>
      </c>
      <c r="W27" s="11"/>
      <c r="X27" s="11"/>
      <c r="Y27" s="11"/>
    </row>
  </sheetData>
  <mergeCells count="15">
    <mergeCell ref="V27:Y27"/>
    <mergeCell ref="M26:P26"/>
    <mergeCell ref="M27:P27"/>
    <mergeCell ref="Q26:T26"/>
    <mergeCell ref="Q27:T27"/>
    <mergeCell ref="U1:W1"/>
    <mergeCell ref="L1:Q1"/>
    <mergeCell ref="R1:T1"/>
    <mergeCell ref="B27:F27"/>
    <mergeCell ref="B26:F26"/>
    <mergeCell ref="I26:J26"/>
    <mergeCell ref="I27:J27"/>
    <mergeCell ref="A1:A2"/>
    <mergeCell ref="B1:H1"/>
    <mergeCell ref="I1:K1"/>
  </mergeCells>
  <conditionalFormatting sqref="G3:G22">
    <cfRule type="cellIs" dxfId="27" priority="25" operator="greaterThan">
      <formula>0</formula>
    </cfRule>
    <cfRule type="cellIs" dxfId="26" priority="26" operator="lessThan">
      <formula>0</formula>
    </cfRule>
  </conditionalFormatting>
  <conditionalFormatting sqref="H3:H22">
    <cfRule type="top10" dxfId="20" priority="19" rank="15"/>
    <cfRule type="top10" dxfId="19" priority="20" bottom="1" rank="5"/>
  </conditionalFormatting>
  <conditionalFormatting sqref="J3:J22">
    <cfRule type="cellIs" dxfId="18" priority="17" operator="lessThan">
      <formula>0</formula>
    </cfRule>
    <cfRule type="cellIs" dxfId="17" priority="18" operator="greaterThan">
      <formula>0</formula>
    </cfRule>
  </conditionalFormatting>
  <conditionalFormatting sqref="K3:K22">
    <cfRule type="top10" dxfId="16" priority="15" rank="15"/>
    <cfRule type="top10" dxfId="15" priority="16" bottom="1" rank="5"/>
  </conditionalFormatting>
  <conditionalFormatting sqref="P3:P22">
    <cfRule type="cellIs" dxfId="14" priority="13" operator="lessThan">
      <formula>0</formula>
    </cfRule>
    <cfRule type="cellIs" dxfId="13" priority="14" operator="greaterThan">
      <formula>0</formula>
    </cfRule>
  </conditionalFormatting>
  <conditionalFormatting sqref="Q3:Q22">
    <cfRule type="top10" dxfId="12" priority="11" rank="13"/>
    <cfRule type="top10" dxfId="11" priority="12" bottom="1" rank="7"/>
  </conditionalFormatting>
  <conditionalFormatting sqref="S3:S22">
    <cfRule type="cellIs" dxfId="10" priority="9" operator="greaterThan">
      <formula>0</formula>
    </cfRule>
    <cfRule type="cellIs" dxfId="9" priority="10" operator="lessThan">
      <formula>0</formula>
    </cfRule>
  </conditionalFormatting>
  <conditionalFormatting sqref="T3:T22">
    <cfRule type="top10" dxfId="7" priority="7" rank="16"/>
    <cfRule type="top10" dxfId="6" priority="8" bottom="1" rank="4"/>
  </conditionalFormatting>
  <conditionalFormatting sqref="V3:V22">
    <cfRule type="cellIs" dxfId="5" priority="3" operator="lessThan">
      <formula>0</formula>
    </cfRule>
    <cfRule type="cellIs" dxfId="4" priority="4" operator="greaterThan">
      <formula>0</formula>
    </cfRule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W3:W22">
    <cfRule type="top10" dxfId="1" priority="1" bottom="1" rank="11"/>
    <cfRule type="top10" dxfId="0" priority="2" rank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Price Data</vt:lpstr>
      <vt:lpstr>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Pranaav Rai</dc:creator>
  <cp:lastModifiedBy>Pranaav Rai</cp:lastModifiedBy>
  <dcterms:created xsi:type="dcterms:W3CDTF">2024-06-06T20:16:54Z</dcterms:created>
  <dcterms:modified xsi:type="dcterms:W3CDTF">2024-06-07T00:45:55Z</dcterms:modified>
</cp:coreProperties>
</file>