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4045b45d0e13f/Desktop/"/>
    </mc:Choice>
  </mc:AlternateContent>
  <xr:revisionPtr revIDLastSave="1270" documentId="13_ncr:1_{6CC65B1F-0A70-432D-BDDA-0369FA1A0455}" xr6:coauthVersionLast="47" xr6:coauthVersionMax="47" xr10:uidLastSave="{1078AF39-4CBF-4580-AFC4-742C0C2E7CBB}"/>
  <bookViews>
    <workbookView xWindow="-120" yWindow="-120" windowWidth="29040" windowHeight="15720" tabRatio="728" xr2:uid="{2635395F-4295-4B5B-B72B-A3F4AD361D20}"/>
  </bookViews>
  <sheets>
    <sheet name="Master Data" sheetId="1" r:id="rId1"/>
    <sheet name="Winter-Rock Historical Sales" sheetId="2" r:id="rId2"/>
    <sheet name="Year-Round Products Sales" sheetId="3" r:id="rId3"/>
    <sheet name="Section 2" sheetId="4" r:id="rId4"/>
    <sheet name="Section 3" sheetId="5" r:id="rId5"/>
    <sheet name="Section 4" sheetId="6" r:id="rId6"/>
    <sheet name="Section 5" sheetId="8" r:id="rId7"/>
    <sheet name="Section 6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8" l="1"/>
  <c r="F10" i="8"/>
  <c r="E10" i="8"/>
  <c r="H5" i="8"/>
  <c r="F5" i="8"/>
  <c r="E5" i="8"/>
  <c r="H4" i="8"/>
  <c r="F4" i="8"/>
  <c r="G4" i="8" s="1"/>
  <c r="E4" i="8"/>
  <c r="G5" i="8" l="1"/>
  <c r="I5" i="8" s="1"/>
  <c r="G10" i="8"/>
  <c r="I10" i="8" s="1"/>
  <c r="C16" i="8" s="1"/>
  <c r="I4" i="8"/>
  <c r="C17" i="8" l="1"/>
  <c r="I1020" i="7" l="1"/>
  <c r="H1020" i="7"/>
  <c r="D1020" i="7"/>
  <c r="C1020" i="7"/>
  <c r="I1019" i="7"/>
  <c r="H1019" i="7"/>
  <c r="D1019" i="7"/>
  <c r="J1019" i="7" s="1"/>
  <c r="C1019" i="7"/>
  <c r="I1018" i="7"/>
  <c r="H1018" i="7"/>
  <c r="D1018" i="7"/>
  <c r="C1018" i="7"/>
  <c r="I1017" i="7"/>
  <c r="H1017" i="7"/>
  <c r="D1017" i="7"/>
  <c r="J1017" i="7" s="1"/>
  <c r="C1017" i="7"/>
  <c r="I1016" i="7"/>
  <c r="H1016" i="7"/>
  <c r="D1016" i="7"/>
  <c r="C1016" i="7"/>
  <c r="K1016" i="7" s="1"/>
  <c r="I1015" i="7"/>
  <c r="H1015" i="7"/>
  <c r="D1015" i="7"/>
  <c r="J1015" i="7" s="1"/>
  <c r="C1015" i="7"/>
  <c r="I1014" i="7"/>
  <c r="H1014" i="7"/>
  <c r="D1014" i="7"/>
  <c r="J1014" i="7" s="1"/>
  <c r="C1014" i="7"/>
  <c r="I1013" i="7"/>
  <c r="H1013" i="7"/>
  <c r="D1013" i="7"/>
  <c r="J1013" i="7" s="1"/>
  <c r="C1013" i="7"/>
  <c r="I1012" i="7"/>
  <c r="H1012" i="7"/>
  <c r="D1012" i="7"/>
  <c r="C1012" i="7"/>
  <c r="K1012" i="7" s="1"/>
  <c r="I1011" i="7"/>
  <c r="H1011" i="7"/>
  <c r="D1011" i="7"/>
  <c r="J1011" i="7" s="1"/>
  <c r="C1011" i="7"/>
  <c r="I1010" i="7"/>
  <c r="H1010" i="7"/>
  <c r="D1010" i="7"/>
  <c r="J1010" i="7" s="1"/>
  <c r="C1010" i="7"/>
  <c r="K1010" i="7" s="1"/>
  <c r="I1009" i="7"/>
  <c r="H1009" i="7"/>
  <c r="F1009" i="7"/>
  <c r="D1009" i="7"/>
  <c r="J1009" i="7" s="1"/>
  <c r="C1009" i="7"/>
  <c r="K1009" i="7" s="1"/>
  <c r="I1008" i="7"/>
  <c r="H1008" i="7"/>
  <c r="D1008" i="7"/>
  <c r="C1008" i="7"/>
  <c r="I1007" i="7"/>
  <c r="H1007" i="7"/>
  <c r="L1007" i="7" s="1"/>
  <c r="D1007" i="7"/>
  <c r="J1007" i="7" s="1"/>
  <c r="C1007" i="7"/>
  <c r="K1007" i="7" s="1"/>
  <c r="I1006" i="7"/>
  <c r="H1006" i="7"/>
  <c r="D1006" i="7"/>
  <c r="J1006" i="7" s="1"/>
  <c r="C1006" i="7"/>
  <c r="K1006" i="7" s="1"/>
  <c r="I1005" i="7"/>
  <c r="H1005" i="7"/>
  <c r="D1005" i="7"/>
  <c r="J1005" i="7" s="1"/>
  <c r="C1005" i="7"/>
  <c r="K1005" i="7" s="1"/>
  <c r="I1004" i="7"/>
  <c r="H1004" i="7"/>
  <c r="D1004" i="7"/>
  <c r="C1004" i="7"/>
  <c r="I1003" i="7"/>
  <c r="H1003" i="7"/>
  <c r="D1003" i="7"/>
  <c r="J1003" i="7" s="1"/>
  <c r="C1003" i="7"/>
  <c r="K1003" i="7" s="1"/>
  <c r="I1002" i="7"/>
  <c r="H1002" i="7"/>
  <c r="L1002" i="7" s="1"/>
  <c r="D1002" i="7"/>
  <c r="J1002" i="7" s="1"/>
  <c r="C1002" i="7"/>
  <c r="I1001" i="7"/>
  <c r="H1001" i="7"/>
  <c r="L1001" i="7" s="1"/>
  <c r="D1001" i="7"/>
  <c r="J1001" i="7" s="1"/>
  <c r="C1001" i="7"/>
  <c r="I1000" i="7"/>
  <c r="H1000" i="7"/>
  <c r="F1000" i="7"/>
  <c r="D1000" i="7"/>
  <c r="J1000" i="7" s="1"/>
  <c r="C1000" i="7"/>
  <c r="K1000" i="7" s="1"/>
  <c r="I999" i="7"/>
  <c r="H999" i="7"/>
  <c r="D999" i="7"/>
  <c r="J999" i="7" s="1"/>
  <c r="C999" i="7"/>
  <c r="I998" i="7"/>
  <c r="H998" i="7"/>
  <c r="D998" i="7"/>
  <c r="J998" i="7" s="1"/>
  <c r="C998" i="7"/>
  <c r="I997" i="7"/>
  <c r="H997" i="7"/>
  <c r="L997" i="7" s="1"/>
  <c r="D997" i="7"/>
  <c r="J997" i="7" s="1"/>
  <c r="C997" i="7"/>
  <c r="I996" i="7"/>
  <c r="M996" i="7" s="1"/>
  <c r="H996" i="7"/>
  <c r="D996" i="7"/>
  <c r="C996" i="7"/>
  <c r="K996" i="7" s="1"/>
  <c r="I995" i="7"/>
  <c r="H995" i="7"/>
  <c r="L995" i="7" s="1"/>
  <c r="D995" i="7"/>
  <c r="J995" i="7" s="1"/>
  <c r="C995" i="7"/>
  <c r="I994" i="7"/>
  <c r="M994" i="7" s="1"/>
  <c r="H994" i="7"/>
  <c r="D994" i="7"/>
  <c r="J994" i="7" s="1"/>
  <c r="C994" i="7"/>
  <c r="K994" i="7" s="1"/>
  <c r="I993" i="7"/>
  <c r="H993" i="7"/>
  <c r="L993" i="7" s="1"/>
  <c r="D993" i="7"/>
  <c r="J993" i="7" s="1"/>
  <c r="C993" i="7"/>
  <c r="K993" i="7" s="1"/>
  <c r="I992" i="7"/>
  <c r="H992" i="7"/>
  <c r="D992" i="7"/>
  <c r="J992" i="7" s="1"/>
  <c r="C992" i="7"/>
  <c r="K992" i="7" s="1"/>
  <c r="I991" i="7"/>
  <c r="H991" i="7"/>
  <c r="D991" i="7"/>
  <c r="J991" i="7" s="1"/>
  <c r="C991" i="7"/>
  <c r="K991" i="7" s="1"/>
  <c r="I990" i="7"/>
  <c r="H990" i="7"/>
  <c r="D990" i="7"/>
  <c r="C990" i="7"/>
  <c r="K990" i="7" s="1"/>
  <c r="I989" i="7"/>
  <c r="H989" i="7"/>
  <c r="D989" i="7"/>
  <c r="J989" i="7" s="1"/>
  <c r="C989" i="7"/>
  <c r="I988" i="7"/>
  <c r="H988" i="7"/>
  <c r="D988" i="7"/>
  <c r="C988" i="7"/>
  <c r="K988" i="7" s="1"/>
  <c r="I987" i="7"/>
  <c r="H987" i="7"/>
  <c r="D987" i="7"/>
  <c r="J987" i="7" s="1"/>
  <c r="C987" i="7"/>
  <c r="K987" i="7" s="1"/>
  <c r="I986" i="7"/>
  <c r="H986" i="7"/>
  <c r="D986" i="7"/>
  <c r="J986" i="7" s="1"/>
  <c r="C986" i="7"/>
  <c r="I985" i="7"/>
  <c r="H985" i="7"/>
  <c r="D985" i="7"/>
  <c r="J985" i="7" s="1"/>
  <c r="C985" i="7"/>
  <c r="K985" i="7" s="1"/>
  <c r="I984" i="7"/>
  <c r="M984" i="7" s="1"/>
  <c r="H984" i="7"/>
  <c r="D984" i="7"/>
  <c r="C984" i="7"/>
  <c r="K984" i="7" s="1"/>
  <c r="I983" i="7"/>
  <c r="H983" i="7"/>
  <c r="D983" i="7"/>
  <c r="J983" i="7" s="1"/>
  <c r="C983" i="7"/>
  <c r="K983" i="7" s="1"/>
  <c r="I982" i="7"/>
  <c r="M982" i="7" s="1"/>
  <c r="H982" i="7"/>
  <c r="D982" i="7"/>
  <c r="J982" i="7" s="1"/>
  <c r="C982" i="7"/>
  <c r="K982" i="7" s="1"/>
  <c r="I981" i="7"/>
  <c r="H981" i="7"/>
  <c r="D981" i="7"/>
  <c r="J981" i="7" s="1"/>
  <c r="C981" i="7"/>
  <c r="I980" i="7"/>
  <c r="H980" i="7"/>
  <c r="D980" i="7"/>
  <c r="J980" i="7" s="1"/>
  <c r="C980" i="7"/>
  <c r="K980" i="7" s="1"/>
  <c r="I979" i="7"/>
  <c r="H979" i="7"/>
  <c r="D979" i="7"/>
  <c r="J979" i="7" s="1"/>
  <c r="C979" i="7"/>
  <c r="K979" i="7" s="1"/>
  <c r="I978" i="7"/>
  <c r="H978" i="7"/>
  <c r="D978" i="7"/>
  <c r="J978" i="7" s="1"/>
  <c r="C978" i="7"/>
  <c r="I977" i="7"/>
  <c r="H977" i="7"/>
  <c r="D977" i="7"/>
  <c r="J977" i="7" s="1"/>
  <c r="C977" i="7"/>
  <c r="I976" i="7"/>
  <c r="H976" i="7"/>
  <c r="D976" i="7"/>
  <c r="C976" i="7"/>
  <c r="I975" i="7"/>
  <c r="H975" i="7"/>
  <c r="D975" i="7"/>
  <c r="J975" i="7" s="1"/>
  <c r="C975" i="7"/>
  <c r="I974" i="7"/>
  <c r="H974" i="7"/>
  <c r="D974" i="7"/>
  <c r="C974" i="7"/>
  <c r="K974" i="7" s="1"/>
  <c r="I973" i="7"/>
  <c r="H973" i="7"/>
  <c r="D973" i="7"/>
  <c r="J973" i="7" s="1"/>
  <c r="C973" i="7"/>
  <c r="I972" i="7"/>
  <c r="H972" i="7"/>
  <c r="D972" i="7"/>
  <c r="C972" i="7"/>
  <c r="I971" i="7"/>
  <c r="H971" i="7"/>
  <c r="D971" i="7"/>
  <c r="J971" i="7" s="1"/>
  <c r="C971" i="7"/>
  <c r="I970" i="7"/>
  <c r="H970" i="7"/>
  <c r="D970" i="7"/>
  <c r="C970" i="7"/>
  <c r="I969" i="7"/>
  <c r="H969" i="7"/>
  <c r="D969" i="7"/>
  <c r="J969" i="7" s="1"/>
  <c r="C969" i="7"/>
  <c r="I968" i="7"/>
  <c r="H968" i="7"/>
  <c r="D968" i="7"/>
  <c r="C968" i="7"/>
  <c r="K968" i="7" s="1"/>
  <c r="I967" i="7"/>
  <c r="H967" i="7"/>
  <c r="D967" i="7"/>
  <c r="J967" i="7" s="1"/>
  <c r="C967" i="7"/>
  <c r="I966" i="7"/>
  <c r="H966" i="7"/>
  <c r="D966" i="7"/>
  <c r="J966" i="7" s="1"/>
  <c r="C966" i="7"/>
  <c r="I965" i="7"/>
  <c r="H965" i="7"/>
  <c r="D965" i="7"/>
  <c r="J965" i="7" s="1"/>
  <c r="C965" i="7"/>
  <c r="I964" i="7"/>
  <c r="H964" i="7"/>
  <c r="D964" i="7"/>
  <c r="C964" i="7"/>
  <c r="K964" i="7" s="1"/>
  <c r="I963" i="7"/>
  <c r="H963" i="7"/>
  <c r="D963" i="7"/>
  <c r="J963" i="7" s="1"/>
  <c r="C963" i="7"/>
  <c r="I962" i="7"/>
  <c r="H962" i="7"/>
  <c r="D962" i="7"/>
  <c r="J962" i="7" s="1"/>
  <c r="C962" i="7"/>
  <c r="K962" i="7" s="1"/>
  <c r="I961" i="7"/>
  <c r="H961" i="7"/>
  <c r="D961" i="7"/>
  <c r="J961" i="7" s="1"/>
  <c r="C961" i="7"/>
  <c r="K961" i="7" s="1"/>
  <c r="I960" i="7"/>
  <c r="H960" i="7"/>
  <c r="D960" i="7"/>
  <c r="C960" i="7"/>
  <c r="K960" i="7" s="1"/>
  <c r="I959" i="7"/>
  <c r="H959" i="7"/>
  <c r="D959" i="7"/>
  <c r="J959" i="7" s="1"/>
  <c r="C959" i="7"/>
  <c r="I958" i="7"/>
  <c r="H958" i="7"/>
  <c r="D958" i="7"/>
  <c r="C958" i="7"/>
  <c r="K958" i="7" s="1"/>
  <c r="I957" i="7"/>
  <c r="H957" i="7"/>
  <c r="D957" i="7"/>
  <c r="J957" i="7" s="1"/>
  <c r="C957" i="7"/>
  <c r="I956" i="7"/>
  <c r="H956" i="7"/>
  <c r="D956" i="7"/>
  <c r="C956" i="7"/>
  <c r="I955" i="7"/>
  <c r="H955" i="7"/>
  <c r="D955" i="7"/>
  <c r="J955" i="7" s="1"/>
  <c r="C955" i="7"/>
  <c r="K955" i="7" s="1"/>
  <c r="I954" i="7"/>
  <c r="H954" i="7"/>
  <c r="D954" i="7"/>
  <c r="C954" i="7"/>
  <c r="I953" i="7"/>
  <c r="H953" i="7"/>
  <c r="D953" i="7"/>
  <c r="J953" i="7" s="1"/>
  <c r="C953" i="7"/>
  <c r="I952" i="7"/>
  <c r="H952" i="7"/>
  <c r="D952" i="7"/>
  <c r="J952" i="7" s="1"/>
  <c r="C952" i="7"/>
  <c r="K952" i="7" s="1"/>
  <c r="I951" i="7"/>
  <c r="H951" i="7"/>
  <c r="D951" i="7"/>
  <c r="J951" i="7" s="1"/>
  <c r="C951" i="7"/>
  <c r="K951" i="7" s="1"/>
  <c r="I950" i="7"/>
  <c r="H950" i="7"/>
  <c r="D950" i="7"/>
  <c r="J950" i="7" s="1"/>
  <c r="C950" i="7"/>
  <c r="K950" i="7" s="1"/>
  <c r="I949" i="7"/>
  <c r="M949" i="7" s="1"/>
  <c r="H949" i="7"/>
  <c r="E949" i="7"/>
  <c r="D949" i="7"/>
  <c r="J949" i="7" s="1"/>
  <c r="C949" i="7"/>
  <c r="K949" i="7" s="1"/>
  <c r="I948" i="7"/>
  <c r="H948" i="7"/>
  <c r="D948" i="7"/>
  <c r="J948" i="7" s="1"/>
  <c r="C948" i="7"/>
  <c r="K948" i="7" s="1"/>
  <c r="I947" i="7"/>
  <c r="H947" i="7"/>
  <c r="D947" i="7"/>
  <c r="J947" i="7" s="1"/>
  <c r="C947" i="7"/>
  <c r="I946" i="7"/>
  <c r="H946" i="7"/>
  <c r="D946" i="7"/>
  <c r="J946" i="7" s="1"/>
  <c r="C946" i="7"/>
  <c r="I945" i="7"/>
  <c r="H945" i="7"/>
  <c r="D945" i="7"/>
  <c r="J945" i="7" s="1"/>
  <c r="C945" i="7"/>
  <c r="I944" i="7"/>
  <c r="H944" i="7"/>
  <c r="D944" i="7"/>
  <c r="J944" i="7" s="1"/>
  <c r="C944" i="7"/>
  <c r="K944" i="7" s="1"/>
  <c r="I943" i="7"/>
  <c r="H943" i="7"/>
  <c r="D943" i="7"/>
  <c r="J943" i="7" s="1"/>
  <c r="C943" i="7"/>
  <c r="I942" i="7"/>
  <c r="H942" i="7"/>
  <c r="D942" i="7"/>
  <c r="C942" i="7"/>
  <c r="K942" i="7" s="1"/>
  <c r="I941" i="7"/>
  <c r="H941" i="7"/>
  <c r="D941" i="7"/>
  <c r="J941" i="7" s="1"/>
  <c r="C941" i="7"/>
  <c r="I940" i="7"/>
  <c r="H940" i="7"/>
  <c r="D940" i="7"/>
  <c r="C940" i="7"/>
  <c r="I939" i="7"/>
  <c r="H939" i="7"/>
  <c r="D939" i="7"/>
  <c r="J939" i="7" s="1"/>
  <c r="C939" i="7"/>
  <c r="I938" i="7"/>
  <c r="H938" i="7"/>
  <c r="D938" i="7"/>
  <c r="C938" i="7"/>
  <c r="I937" i="7"/>
  <c r="H937" i="7"/>
  <c r="D937" i="7"/>
  <c r="J937" i="7" s="1"/>
  <c r="C937" i="7"/>
  <c r="I936" i="7"/>
  <c r="H936" i="7"/>
  <c r="D936" i="7"/>
  <c r="J936" i="7" s="1"/>
  <c r="C936" i="7"/>
  <c r="K936" i="7" s="1"/>
  <c r="I935" i="7"/>
  <c r="H935" i="7"/>
  <c r="D935" i="7"/>
  <c r="J935" i="7" s="1"/>
  <c r="C935" i="7"/>
  <c r="K935" i="7" s="1"/>
  <c r="I934" i="7"/>
  <c r="H934" i="7"/>
  <c r="D934" i="7"/>
  <c r="J934" i="7" s="1"/>
  <c r="C934" i="7"/>
  <c r="K934" i="7" s="1"/>
  <c r="I933" i="7"/>
  <c r="H933" i="7"/>
  <c r="D933" i="7"/>
  <c r="J933" i="7" s="1"/>
  <c r="C933" i="7"/>
  <c r="K933" i="7" s="1"/>
  <c r="I932" i="7"/>
  <c r="H932" i="7"/>
  <c r="D932" i="7"/>
  <c r="J932" i="7" s="1"/>
  <c r="C932" i="7"/>
  <c r="K932" i="7" s="1"/>
  <c r="I931" i="7"/>
  <c r="M931" i="7" s="1"/>
  <c r="H931" i="7"/>
  <c r="E931" i="7"/>
  <c r="D931" i="7"/>
  <c r="C931" i="7"/>
  <c r="K931" i="7" s="1"/>
  <c r="I930" i="7"/>
  <c r="H930" i="7"/>
  <c r="D930" i="7"/>
  <c r="J930" i="7" s="1"/>
  <c r="C930" i="7"/>
  <c r="K930" i="7" s="1"/>
  <c r="I929" i="7"/>
  <c r="H929" i="7"/>
  <c r="L929" i="7" s="1"/>
  <c r="D929" i="7"/>
  <c r="J929" i="7" s="1"/>
  <c r="C929" i="7"/>
  <c r="I928" i="7"/>
  <c r="H928" i="7"/>
  <c r="D928" i="7"/>
  <c r="J928" i="7" s="1"/>
  <c r="C928" i="7"/>
  <c r="I927" i="7"/>
  <c r="H927" i="7"/>
  <c r="D927" i="7"/>
  <c r="J927" i="7" s="1"/>
  <c r="C927" i="7"/>
  <c r="I926" i="7"/>
  <c r="H926" i="7"/>
  <c r="D926" i="7"/>
  <c r="C926" i="7"/>
  <c r="K926" i="7" s="1"/>
  <c r="I925" i="7"/>
  <c r="H925" i="7"/>
  <c r="D925" i="7"/>
  <c r="J925" i="7" s="1"/>
  <c r="C925" i="7"/>
  <c r="I924" i="7"/>
  <c r="H924" i="7"/>
  <c r="D924" i="7"/>
  <c r="C924" i="7"/>
  <c r="I923" i="7"/>
  <c r="H923" i="7"/>
  <c r="D923" i="7"/>
  <c r="J923" i="7" s="1"/>
  <c r="C923" i="7"/>
  <c r="I922" i="7"/>
  <c r="H922" i="7"/>
  <c r="D922" i="7"/>
  <c r="C922" i="7"/>
  <c r="I921" i="7"/>
  <c r="H921" i="7"/>
  <c r="D921" i="7"/>
  <c r="J921" i="7" s="1"/>
  <c r="C921" i="7"/>
  <c r="I920" i="7"/>
  <c r="H920" i="7"/>
  <c r="D920" i="7"/>
  <c r="C920" i="7"/>
  <c r="K920" i="7" s="1"/>
  <c r="I919" i="7"/>
  <c r="H919" i="7"/>
  <c r="D919" i="7"/>
  <c r="J919" i="7" s="1"/>
  <c r="C919" i="7"/>
  <c r="I918" i="7"/>
  <c r="H918" i="7"/>
  <c r="D918" i="7"/>
  <c r="J918" i="7" s="1"/>
  <c r="C918" i="7"/>
  <c r="I917" i="7"/>
  <c r="H917" i="7"/>
  <c r="D917" i="7"/>
  <c r="J917" i="7" s="1"/>
  <c r="C917" i="7"/>
  <c r="I916" i="7"/>
  <c r="H916" i="7"/>
  <c r="D916" i="7"/>
  <c r="J916" i="7" s="1"/>
  <c r="C916" i="7"/>
  <c r="K916" i="7" s="1"/>
  <c r="I915" i="7"/>
  <c r="H915" i="7"/>
  <c r="D915" i="7"/>
  <c r="J915" i="7" s="1"/>
  <c r="C915" i="7"/>
  <c r="K915" i="7" s="1"/>
  <c r="I914" i="7"/>
  <c r="H914" i="7"/>
  <c r="D914" i="7"/>
  <c r="J914" i="7" s="1"/>
  <c r="C914" i="7"/>
  <c r="K914" i="7" s="1"/>
  <c r="I913" i="7"/>
  <c r="M913" i="7" s="1"/>
  <c r="H913" i="7"/>
  <c r="D913" i="7"/>
  <c r="J913" i="7" s="1"/>
  <c r="C913" i="7"/>
  <c r="K913" i="7" s="1"/>
  <c r="I912" i="7"/>
  <c r="H912" i="7"/>
  <c r="D912" i="7"/>
  <c r="C912" i="7"/>
  <c r="I911" i="7"/>
  <c r="H911" i="7"/>
  <c r="D911" i="7"/>
  <c r="J911" i="7" s="1"/>
  <c r="C911" i="7"/>
  <c r="K911" i="7" s="1"/>
  <c r="I910" i="7"/>
  <c r="H910" i="7"/>
  <c r="D910" i="7"/>
  <c r="J910" i="7" s="1"/>
  <c r="C910" i="7"/>
  <c r="K910" i="7" s="1"/>
  <c r="I909" i="7"/>
  <c r="H909" i="7"/>
  <c r="D909" i="7"/>
  <c r="C909" i="7"/>
  <c r="I908" i="7"/>
  <c r="H908" i="7"/>
  <c r="D908" i="7"/>
  <c r="C908" i="7"/>
  <c r="I907" i="7"/>
  <c r="H907" i="7"/>
  <c r="D907" i="7"/>
  <c r="J907" i="7" s="1"/>
  <c r="C907" i="7"/>
  <c r="I906" i="7"/>
  <c r="H906" i="7"/>
  <c r="D906" i="7"/>
  <c r="J906" i="7" s="1"/>
  <c r="C906" i="7"/>
  <c r="I905" i="7"/>
  <c r="H905" i="7"/>
  <c r="D905" i="7"/>
  <c r="J905" i="7" s="1"/>
  <c r="C905" i="7"/>
  <c r="K905" i="7" s="1"/>
  <c r="I904" i="7"/>
  <c r="H904" i="7"/>
  <c r="D904" i="7"/>
  <c r="J904" i="7" s="1"/>
  <c r="C904" i="7"/>
  <c r="K904" i="7" s="1"/>
  <c r="I903" i="7"/>
  <c r="H903" i="7"/>
  <c r="D903" i="7"/>
  <c r="J903" i="7" s="1"/>
  <c r="C903" i="7"/>
  <c r="I902" i="7"/>
  <c r="H902" i="7"/>
  <c r="D902" i="7"/>
  <c r="J902" i="7" s="1"/>
  <c r="C902" i="7"/>
  <c r="I901" i="7"/>
  <c r="H901" i="7"/>
  <c r="D901" i="7"/>
  <c r="J901" i="7" s="1"/>
  <c r="C901" i="7"/>
  <c r="I900" i="7"/>
  <c r="H900" i="7"/>
  <c r="D900" i="7"/>
  <c r="C900" i="7"/>
  <c r="K900" i="7" s="1"/>
  <c r="I899" i="7"/>
  <c r="H899" i="7"/>
  <c r="D899" i="7"/>
  <c r="J899" i="7" s="1"/>
  <c r="C899" i="7"/>
  <c r="I898" i="7"/>
  <c r="H898" i="7"/>
  <c r="D898" i="7"/>
  <c r="J898" i="7" s="1"/>
  <c r="C898" i="7"/>
  <c r="I897" i="7"/>
  <c r="H897" i="7"/>
  <c r="D897" i="7"/>
  <c r="J897" i="7" s="1"/>
  <c r="C897" i="7"/>
  <c r="I896" i="7"/>
  <c r="H896" i="7"/>
  <c r="D896" i="7"/>
  <c r="C896" i="7"/>
  <c r="I895" i="7"/>
  <c r="H895" i="7"/>
  <c r="D895" i="7"/>
  <c r="J895" i="7" s="1"/>
  <c r="C895" i="7"/>
  <c r="I894" i="7"/>
  <c r="H894" i="7"/>
  <c r="D894" i="7"/>
  <c r="C894" i="7"/>
  <c r="K894" i="7" s="1"/>
  <c r="I893" i="7"/>
  <c r="H893" i="7"/>
  <c r="D893" i="7"/>
  <c r="J893" i="7" s="1"/>
  <c r="C893" i="7"/>
  <c r="K893" i="7" s="1"/>
  <c r="I892" i="7"/>
  <c r="H892" i="7"/>
  <c r="D892" i="7"/>
  <c r="C892" i="7"/>
  <c r="K892" i="7" s="1"/>
  <c r="I891" i="7"/>
  <c r="H891" i="7"/>
  <c r="D891" i="7"/>
  <c r="J891" i="7" s="1"/>
  <c r="C891" i="7"/>
  <c r="K891" i="7" s="1"/>
  <c r="I890" i="7"/>
  <c r="H890" i="7"/>
  <c r="D890" i="7"/>
  <c r="J890" i="7" s="1"/>
  <c r="C890" i="7"/>
  <c r="K890" i="7" s="1"/>
  <c r="I889" i="7"/>
  <c r="H889" i="7"/>
  <c r="E889" i="7"/>
  <c r="D889" i="7"/>
  <c r="J889" i="7" s="1"/>
  <c r="C889" i="7"/>
  <c r="K889" i="7" s="1"/>
  <c r="I888" i="7"/>
  <c r="H888" i="7"/>
  <c r="D888" i="7"/>
  <c r="J888" i="7" s="1"/>
  <c r="C888" i="7"/>
  <c r="I887" i="7"/>
  <c r="H887" i="7"/>
  <c r="E887" i="7"/>
  <c r="D887" i="7"/>
  <c r="J887" i="7" s="1"/>
  <c r="C887" i="7"/>
  <c r="K887" i="7" s="1"/>
  <c r="I886" i="7"/>
  <c r="H886" i="7"/>
  <c r="E886" i="7"/>
  <c r="D886" i="7"/>
  <c r="J886" i="7" s="1"/>
  <c r="C886" i="7"/>
  <c r="K886" i="7" s="1"/>
  <c r="I885" i="7"/>
  <c r="H885" i="7"/>
  <c r="D885" i="7"/>
  <c r="J885" i="7" s="1"/>
  <c r="C885" i="7"/>
  <c r="K885" i="7" s="1"/>
  <c r="I884" i="7"/>
  <c r="H884" i="7"/>
  <c r="L884" i="7" s="1"/>
  <c r="D884" i="7"/>
  <c r="J884" i="7" s="1"/>
  <c r="C884" i="7"/>
  <c r="I883" i="7"/>
  <c r="H883" i="7"/>
  <c r="D883" i="7"/>
  <c r="J883" i="7" s="1"/>
  <c r="C883" i="7"/>
  <c r="K883" i="7" s="1"/>
  <c r="I882" i="7"/>
  <c r="H882" i="7"/>
  <c r="L882" i="7" s="1"/>
  <c r="D882" i="7"/>
  <c r="J882" i="7" s="1"/>
  <c r="C882" i="7"/>
  <c r="I881" i="7"/>
  <c r="H881" i="7"/>
  <c r="D881" i="7"/>
  <c r="J881" i="7" s="1"/>
  <c r="C881" i="7"/>
  <c r="K881" i="7" s="1"/>
  <c r="I880" i="7"/>
  <c r="H880" i="7"/>
  <c r="L880" i="7" s="1"/>
  <c r="D880" i="7"/>
  <c r="J880" i="7" s="1"/>
  <c r="C880" i="7"/>
  <c r="K880" i="7" s="1"/>
  <c r="I879" i="7"/>
  <c r="H879" i="7"/>
  <c r="D879" i="7"/>
  <c r="J879" i="7" s="1"/>
  <c r="C879" i="7"/>
  <c r="K879" i="7" s="1"/>
  <c r="I878" i="7"/>
  <c r="H878" i="7"/>
  <c r="D878" i="7"/>
  <c r="C878" i="7"/>
  <c r="I877" i="7"/>
  <c r="H877" i="7"/>
  <c r="D877" i="7"/>
  <c r="J877" i="7" s="1"/>
  <c r="C877" i="7"/>
  <c r="K877" i="7" s="1"/>
  <c r="I876" i="7"/>
  <c r="H876" i="7"/>
  <c r="D876" i="7"/>
  <c r="C876" i="7"/>
  <c r="I875" i="7"/>
  <c r="H875" i="7"/>
  <c r="D875" i="7"/>
  <c r="J875" i="7" s="1"/>
  <c r="C875" i="7"/>
  <c r="I874" i="7"/>
  <c r="H874" i="7"/>
  <c r="D874" i="7"/>
  <c r="J874" i="7" s="1"/>
  <c r="C874" i="7"/>
  <c r="I873" i="7"/>
  <c r="H873" i="7"/>
  <c r="D873" i="7"/>
  <c r="J873" i="7" s="1"/>
  <c r="C873" i="7"/>
  <c r="K873" i="7" s="1"/>
  <c r="I872" i="7"/>
  <c r="H872" i="7"/>
  <c r="D872" i="7"/>
  <c r="J872" i="7" s="1"/>
  <c r="C872" i="7"/>
  <c r="I871" i="7"/>
  <c r="H871" i="7"/>
  <c r="D871" i="7"/>
  <c r="J871" i="7" s="1"/>
  <c r="C871" i="7"/>
  <c r="I870" i="7"/>
  <c r="H870" i="7"/>
  <c r="D870" i="7"/>
  <c r="J870" i="7" s="1"/>
  <c r="C870" i="7"/>
  <c r="I869" i="7"/>
  <c r="H869" i="7"/>
  <c r="D869" i="7"/>
  <c r="J869" i="7" s="1"/>
  <c r="C869" i="7"/>
  <c r="I868" i="7"/>
  <c r="H868" i="7"/>
  <c r="D868" i="7"/>
  <c r="C868" i="7"/>
  <c r="K868" i="7" s="1"/>
  <c r="I867" i="7"/>
  <c r="H867" i="7"/>
  <c r="D867" i="7"/>
  <c r="J867" i="7" s="1"/>
  <c r="C867" i="7"/>
  <c r="I866" i="7"/>
  <c r="H866" i="7"/>
  <c r="D866" i="7"/>
  <c r="J866" i="7" s="1"/>
  <c r="C866" i="7"/>
  <c r="I865" i="7"/>
  <c r="H865" i="7"/>
  <c r="D865" i="7"/>
  <c r="J865" i="7" s="1"/>
  <c r="C865" i="7"/>
  <c r="I864" i="7"/>
  <c r="H864" i="7"/>
  <c r="D864" i="7"/>
  <c r="C864" i="7"/>
  <c r="K864" i="7" s="1"/>
  <c r="I863" i="7"/>
  <c r="H863" i="7"/>
  <c r="D863" i="7"/>
  <c r="J863" i="7" s="1"/>
  <c r="C863" i="7"/>
  <c r="I862" i="7"/>
  <c r="H862" i="7"/>
  <c r="D862" i="7"/>
  <c r="C862" i="7"/>
  <c r="I861" i="7"/>
  <c r="H861" i="7"/>
  <c r="D861" i="7"/>
  <c r="J861" i="7" s="1"/>
  <c r="C861" i="7"/>
  <c r="K861" i="7" s="1"/>
  <c r="I860" i="7"/>
  <c r="H860" i="7"/>
  <c r="D860" i="7"/>
  <c r="C860" i="7"/>
  <c r="I859" i="7"/>
  <c r="H859" i="7"/>
  <c r="D859" i="7"/>
  <c r="J859" i="7" s="1"/>
  <c r="C859" i="7"/>
  <c r="K859" i="7" s="1"/>
  <c r="I858" i="7"/>
  <c r="H858" i="7"/>
  <c r="D858" i="7"/>
  <c r="J858" i="7" s="1"/>
  <c r="C858" i="7"/>
  <c r="K858" i="7" s="1"/>
  <c r="I857" i="7"/>
  <c r="H857" i="7"/>
  <c r="D857" i="7"/>
  <c r="J857" i="7" s="1"/>
  <c r="C857" i="7"/>
  <c r="K857" i="7" s="1"/>
  <c r="I856" i="7"/>
  <c r="H856" i="7"/>
  <c r="D856" i="7"/>
  <c r="J856" i="7" s="1"/>
  <c r="C856" i="7"/>
  <c r="K856" i="7" s="1"/>
  <c r="I855" i="7"/>
  <c r="H855" i="7"/>
  <c r="D855" i="7"/>
  <c r="J855" i="7" s="1"/>
  <c r="C855" i="7"/>
  <c r="K855" i="7" s="1"/>
  <c r="I854" i="7"/>
  <c r="H854" i="7"/>
  <c r="D854" i="7"/>
  <c r="J854" i="7" s="1"/>
  <c r="C854" i="7"/>
  <c r="I853" i="7"/>
  <c r="H853" i="7"/>
  <c r="F853" i="7"/>
  <c r="E853" i="7"/>
  <c r="D853" i="7"/>
  <c r="J853" i="7" s="1"/>
  <c r="C853" i="7"/>
  <c r="K853" i="7" s="1"/>
  <c r="I852" i="7"/>
  <c r="H852" i="7"/>
  <c r="D852" i="7"/>
  <c r="C852" i="7"/>
  <c r="K852" i="7" s="1"/>
  <c r="I851" i="7"/>
  <c r="H851" i="7"/>
  <c r="D851" i="7"/>
  <c r="J851" i="7" s="1"/>
  <c r="C851" i="7"/>
  <c r="K851" i="7" s="1"/>
  <c r="I850" i="7"/>
  <c r="H850" i="7"/>
  <c r="L850" i="7" s="1"/>
  <c r="D850" i="7"/>
  <c r="J850" i="7" s="1"/>
  <c r="C850" i="7"/>
  <c r="I849" i="7"/>
  <c r="M849" i="7" s="1"/>
  <c r="H849" i="7"/>
  <c r="D849" i="7"/>
  <c r="J849" i="7" s="1"/>
  <c r="C849" i="7"/>
  <c r="K849" i="7" s="1"/>
  <c r="I848" i="7"/>
  <c r="H848" i="7"/>
  <c r="L848" i="7" s="1"/>
  <c r="D848" i="7"/>
  <c r="J848" i="7" s="1"/>
  <c r="C848" i="7"/>
  <c r="I847" i="7"/>
  <c r="M847" i="7" s="1"/>
  <c r="H847" i="7"/>
  <c r="D847" i="7"/>
  <c r="J847" i="7" s="1"/>
  <c r="C847" i="7"/>
  <c r="K847" i="7" s="1"/>
  <c r="I846" i="7"/>
  <c r="H846" i="7"/>
  <c r="L846" i="7" s="1"/>
  <c r="D846" i="7"/>
  <c r="J846" i="7" s="1"/>
  <c r="C846" i="7"/>
  <c r="I845" i="7"/>
  <c r="M845" i="7" s="1"/>
  <c r="H845" i="7"/>
  <c r="D845" i="7"/>
  <c r="J845" i="7" s="1"/>
  <c r="C845" i="7"/>
  <c r="K845" i="7" s="1"/>
  <c r="I844" i="7"/>
  <c r="H844" i="7"/>
  <c r="D844" i="7"/>
  <c r="J844" i="7" s="1"/>
  <c r="C844" i="7"/>
  <c r="I843" i="7"/>
  <c r="H843" i="7"/>
  <c r="D843" i="7"/>
  <c r="J843" i="7" s="1"/>
  <c r="C843" i="7"/>
  <c r="K843" i="7" s="1"/>
  <c r="I842" i="7"/>
  <c r="H842" i="7"/>
  <c r="L842" i="7" s="1"/>
  <c r="D842" i="7"/>
  <c r="J842" i="7" s="1"/>
  <c r="C842" i="7"/>
  <c r="I841" i="7"/>
  <c r="H841" i="7"/>
  <c r="D841" i="7"/>
  <c r="J841" i="7" s="1"/>
  <c r="C841" i="7"/>
  <c r="K841" i="7" s="1"/>
  <c r="I840" i="7"/>
  <c r="H840" i="7"/>
  <c r="L840" i="7" s="1"/>
  <c r="D840" i="7"/>
  <c r="J840" i="7" s="1"/>
  <c r="C840" i="7"/>
  <c r="I839" i="7"/>
  <c r="H839" i="7"/>
  <c r="D839" i="7"/>
  <c r="J839" i="7" s="1"/>
  <c r="C839" i="7"/>
  <c r="K839" i="7" s="1"/>
  <c r="I838" i="7"/>
  <c r="H838" i="7"/>
  <c r="L838" i="7" s="1"/>
  <c r="D838" i="7"/>
  <c r="J838" i="7" s="1"/>
  <c r="C838" i="7"/>
  <c r="I837" i="7"/>
  <c r="H837" i="7"/>
  <c r="D837" i="7"/>
  <c r="J837" i="7" s="1"/>
  <c r="C837" i="7"/>
  <c r="I836" i="7"/>
  <c r="H836" i="7"/>
  <c r="D836" i="7"/>
  <c r="J836" i="7" s="1"/>
  <c r="C836" i="7"/>
  <c r="I835" i="7"/>
  <c r="H835" i="7"/>
  <c r="D835" i="7"/>
  <c r="C835" i="7"/>
  <c r="K835" i="7" s="1"/>
  <c r="I834" i="7"/>
  <c r="H834" i="7"/>
  <c r="D834" i="7"/>
  <c r="J834" i="7" s="1"/>
  <c r="C834" i="7"/>
  <c r="I833" i="7"/>
  <c r="H833" i="7"/>
  <c r="D833" i="7"/>
  <c r="C833" i="7"/>
  <c r="K833" i="7" s="1"/>
  <c r="I832" i="7"/>
  <c r="H832" i="7"/>
  <c r="D832" i="7"/>
  <c r="J832" i="7" s="1"/>
  <c r="C832" i="7"/>
  <c r="I831" i="7"/>
  <c r="H831" i="7"/>
  <c r="D831" i="7"/>
  <c r="C831" i="7"/>
  <c r="K831" i="7" s="1"/>
  <c r="I830" i="7"/>
  <c r="H830" i="7"/>
  <c r="D830" i="7"/>
  <c r="J830" i="7" s="1"/>
  <c r="C830" i="7"/>
  <c r="I829" i="7"/>
  <c r="H829" i="7"/>
  <c r="D829" i="7"/>
  <c r="C829" i="7"/>
  <c r="K829" i="7" s="1"/>
  <c r="I828" i="7"/>
  <c r="H828" i="7"/>
  <c r="D828" i="7"/>
  <c r="C828" i="7"/>
  <c r="I827" i="7"/>
  <c r="H827" i="7"/>
  <c r="D827" i="7"/>
  <c r="C827" i="7"/>
  <c r="K827" i="7" s="1"/>
  <c r="I826" i="7"/>
  <c r="H826" i="7"/>
  <c r="D826" i="7"/>
  <c r="J826" i="7" s="1"/>
  <c r="C826" i="7"/>
  <c r="K826" i="7" s="1"/>
  <c r="I825" i="7"/>
  <c r="H825" i="7"/>
  <c r="D825" i="7"/>
  <c r="C825" i="7"/>
  <c r="K825" i="7" s="1"/>
  <c r="I824" i="7"/>
  <c r="H824" i="7"/>
  <c r="D824" i="7"/>
  <c r="C824" i="7"/>
  <c r="I823" i="7"/>
  <c r="H823" i="7"/>
  <c r="D823" i="7"/>
  <c r="C823" i="7"/>
  <c r="K823" i="7" s="1"/>
  <c r="I822" i="7"/>
  <c r="H822" i="7"/>
  <c r="D822" i="7"/>
  <c r="C822" i="7"/>
  <c r="I821" i="7"/>
  <c r="H821" i="7"/>
  <c r="D821" i="7"/>
  <c r="C821" i="7"/>
  <c r="K821" i="7" s="1"/>
  <c r="I820" i="7"/>
  <c r="H820" i="7"/>
  <c r="D820" i="7"/>
  <c r="C820" i="7"/>
  <c r="I819" i="7"/>
  <c r="H819" i="7"/>
  <c r="D819" i="7"/>
  <c r="C819" i="7"/>
  <c r="K819" i="7" s="1"/>
  <c r="I818" i="7"/>
  <c r="H818" i="7"/>
  <c r="D818" i="7"/>
  <c r="J818" i="7" s="1"/>
  <c r="C818" i="7"/>
  <c r="I817" i="7"/>
  <c r="H817" i="7"/>
  <c r="D817" i="7"/>
  <c r="J817" i="7" s="1"/>
  <c r="C817" i="7"/>
  <c r="K817" i="7" s="1"/>
  <c r="I816" i="7"/>
  <c r="H816" i="7"/>
  <c r="D816" i="7"/>
  <c r="J816" i="7" s="1"/>
  <c r="C816" i="7"/>
  <c r="I815" i="7"/>
  <c r="H815" i="7"/>
  <c r="D815" i="7"/>
  <c r="C815" i="7"/>
  <c r="K815" i="7" s="1"/>
  <c r="I814" i="7"/>
  <c r="H814" i="7"/>
  <c r="D814" i="7"/>
  <c r="C814" i="7"/>
  <c r="I813" i="7"/>
  <c r="H813" i="7"/>
  <c r="D813" i="7"/>
  <c r="J813" i="7" s="1"/>
  <c r="C813" i="7"/>
  <c r="K813" i="7" s="1"/>
  <c r="I812" i="7"/>
  <c r="H812" i="7"/>
  <c r="D812" i="7"/>
  <c r="J812" i="7" s="1"/>
  <c r="C812" i="7"/>
  <c r="I811" i="7"/>
  <c r="H811" i="7"/>
  <c r="D811" i="7"/>
  <c r="C811" i="7"/>
  <c r="K811" i="7" s="1"/>
  <c r="I810" i="7"/>
  <c r="H810" i="7"/>
  <c r="D810" i="7"/>
  <c r="C810" i="7"/>
  <c r="I809" i="7"/>
  <c r="H809" i="7"/>
  <c r="D809" i="7"/>
  <c r="C809" i="7"/>
  <c r="I808" i="7"/>
  <c r="H808" i="7"/>
  <c r="D808" i="7"/>
  <c r="J808" i="7" s="1"/>
  <c r="C808" i="7"/>
  <c r="I807" i="7"/>
  <c r="H807" i="7"/>
  <c r="D807" i="7"/>
  <c r="C807" i="7"/>
  <c r="I806" i="7"/>
  <c r="H806" i="7"/>
  <c r="D806" i="7"/>
  <c r="C806" i="7"/>
  <c r="I805" i="7"/>
  <c r="H805" i="7"/>
  <c r="D805" i="7"/>
  <c r="C805" i="7"/>
  <c r="I804" i="7"/>
  <c r="H804" i="7"/>
  <c r="D804" i="7"/>
  <c r="C804" i="7"/>
  <c r="I803" i="7"/>
  <c r="H803" i="7"/>
  <c r="D803" i="7"/>
  <c r="C803" i="7"/>
  <c r="I802" i="7"/>
  <c r="H802" i="7"/>
  <c r="D802" i="7"/>
  <c r="C802" i="7"/>
  <c r="I801" i="7"/>
  <c r="H801" i="7"/>
  <c r="D801" i="7"/>
  <c r="C801" i="7"/>
  <c r="I800" i="7"/>
  <c r="H800" i="7"/>
  <c r="D800" i="7"/>
  <c r="C800" i="7"/>
  <c r="I799" i="7"/>
  <c r="H799" i="7"/>
  <c r="D799" i="7"/>
  <c r="C799" i="7"/>
  <c r="I798" i="7"/>
  <c r="H798" i="7"/>
  <c r="D798" i="7"/>
  <c r="C798" i="7"/>
  <c r="I797" i="7"/>
  <c r="H797" i="7"/>
  <c r="D797" i="7"/>
  <c r="C797" i="7"/>
  <c r="I796" i="7"/>
  <c r="H796" i="7"/>
  <c r="D796" i="7"/>
  <c r="C796" i="7"/>
  <c r="I795" i="7"/>
  <c r="H795" i="7"/>
  <c r="D795" i="7"/>
  <c r="C795" i="7"/>
  <c r="I794" i="7"/>
  <c r="H794" i="7"/>
  <c r="D794" i="7"/>
  <c r="C794" i="7"/>
  <c r="I793" i="7"/>
  <c r="H793" i="7"/>
  <c r="D793" i="7"/>
  <c r="C793" i="7"/>
  <c r="I792" i="7"/>
  <c r="H792" i="7"/>
  <c r="D792" i="7"/>
  <c r="C792" i="7"/>
  <c r="I791" i="7"/>
  <c r="H791" i="7"/>
  <c r="D791" i="7"/>
  <c r="C791" i="7"/>
  <c r="I790" i="7"/>
  <c r="H790" i="7"/>
  <c r="D790" i="7"/>
  <c r="C790" i="7"/>
  <c r="I789" i="7"/>
  <c r="H789" i="7"/>
  <c r="D789" i="7"/>
  <c r="C789" i="7"/>
  <c r="I788" i="7"/>
  <c r="H788" i="7"/>
  <c r="D788" i="7"/>
  <c r="C788" i="7"/>
  <c r="I787" i="7"/>
  <c r="H787" i="7"/>
  <c r="D787" i="7"/>
  <c r="C787" i="7"/>
  <c r="I786" i="7"/>
  <c r="H786" i="7"/>
  <c r="D786" i="7"/>
  <c r="C786" i="7"/>
  <c r="I785" i="7"/>
  <c r="H785" i="7"/>
  <c r="D785" i="7"/>
  <c r="C785" i="7"/>
  <c r="I784" i="7"/>
  <c r="H784" i="7"/>
  <c r="D784" i="7"/>
  <c r="C784" i="7"/>
  <c r="I783" i="7"/>
  <c r="H783" i="7"/>
  <c r="D783" i="7"/>
  <c r="C783" i="7"/>
  <c r="I782" i="7"/>
  <c r="H782" i="7"/>
  <c r="D782" i="7"/>
  <c r="C782" i="7"/>
  <c r="K782" i="7" s="1"/>
  <c r="I781" i="7"/>
  <c r="H781" i="7"/>
  <c r="D781" i="7"/>
  <c r="C781" i="7"/>
  <c r="I780" i="7"/>
  <c r="H780" i="7"/>
  <c r="D780" i="7"/>
  <c r="C780" i="7"/>
  <c r="I779" i="7"/>
  <c r="H779" i="7"/>
  <c r="D779" i="7"/>
  <c r="C779" i="7"/>
  <c r="I778" i="7"/>
  <c r="H778" i="7"/>
  <c r="D778" i="7"/>
  <c r="C778" i="7"/>
  <c r="I777" i="7"/>
  <c r="H777" i="7"/>
  <c r="D777" i="7"/>
  <c r="C777" i="7"/>
  <c r="I776" i="7"/>
  <c r="H776" i="7"/>
  <c r="D776" i="7"/>
  <c r="J776" i="7" s="1"/>
  <c r="C776" i="7"/>
  <c r="I775" i="7"/>
  <c r="H775" i="7"/>
  <c r="D775" i="7"/>
  <c r="C775" i="7"/>
  <c r="I774" i="7"/>
  <c r="H774" i="7"/>
  <c r="D774" i="7"/>
  <c r="C774" i="7"/>
  <c r="I773" i="7"/>
  <c r="H773" i="7"/>
  <c r="D773" i="7"/>
  <c r="C773" i="7"/>
  <c r="I772" i="7"/>
  <c r="H772" i="7"/>
  <c r="D772" i="7"/>
  <c r="C772" i="7"/>
  <c r="I771" i="7"/>
  <c r="H771" i="7"/>
  <c r="D771" i="7"/>
  <c r="J771" i="7" s="1"/>
  <c r="C771" i="7"/>
  <c r="K771" i="7" s="1"/>
  <c r="I770" i="7"/>
  <c r="H770" i="7"/>
  <c r="D770" i="7"/>
  <c r="J770" i="7" s="1"/>
  <c r="C770" i="7"/>
  <c r="I769" i="7"/>
  <c r="H769" i="7"/>
  <c r="D769" i="7"/>
  <c r="J769" i="7" s="1"/>
  <c r="C769" i="7"/>
  <c r="K769" i="7" s="1"/>
  <c r="I768" i="7"/>
  <c r="H768" i="7"/>
  <c r="D768" i="7"/>
  <c r="J768" i="7" s="1"/>
  <c r="C768" i="7"/>
  <c r="I767" i="7"/>
  <c r="H767" i="7"/>
  <c r="D767" i="7"/>
  <c r="J767" i="7" s="1"/>
  <c r="C767" i="7"/>
  <c r="K767" i="7" s="1"/>
  <c r="I766" i="7"/>
  <c r="H766" i="7"/>
  <c r="D766" i="7"/>
  <c r="J766" i="7" s="1"/>
  <c r="C766" i="7"/>
  <c r="I765" i="7"/>
  <c r="H765" i="7"/>
  <c r="D765" i="7"/>
  <c r="J765" i="7" s="1"/>
  <c r="C765" i="7"/>
  <c r="I764" i="7"/>
  <c r="H764" i="7"/>
  <c r="D764" i="7"/>
  <c r="C764" i="7"/>
  <c r="I763" i="7"/>
  <c r="H763" i="7"/>
  <c r="D763" i="7"/>
  <c r="J763" i="7" s="1"/>
  <c r="C763" i="7"/>
  <c r="I762" i="7"/>
  <c r="H762" i="7"/>
  <c r="D762" i="7"/>
  <c r="J762" i="7" s="1"/>
  <c r="C762" i="7"/>
  <c r="I761" i="7"/>
  <c r="H761" i="7"/>
  <c r="D761" i="7"/>
  <c r="J761" i="7" s="1"/>
  <c r="C761" i="7"/>
  <c r="K761" i="7" s="1"/>
  <c r="I760" i="7"/>
  <c r="H760" i="7"/>
  <c r="D760" i="7"/>
  <c r="C760" i="7"/>
  <c r="I759" i="7"/>
  <c r="H759" i="7"/>
  <c r="D759" i="7"/>
  <c r="J759" i="7" s="1"/>
  <c r="C759" i="7"/>
  <c r="I758" i="7"/>
  <c r="H758" i="7"/>
  <c r="D758" i="7"/>
  <c r="J758" i="7" s="1"/>
  <c r="C758" i="7"/>
  <c r="K758" i="7" s="1"/>
  <c r="I757" i="7"/>
  <c r="H757" i="7"/>
  <c r="D757" i="7"/>
  <c r="J757" i="7" s="1"/>
  <c r="C757" i="7"/>
  <c r="I756" i="7"/>
  <c r="H756" i="7"/>
  <c r="D756" i="7"/>
  <c r="C756" i="7"/>
  <c r="I755" i="7"/>
  <c r="H755" i="7"/>
  <c r="D755" i="7"/>
  <c r="J755" i="7" s="1"/>
  <c r="C755" i="7"/>
  <c r="K755" i="7" s="1"/>
  <c r="I754" i="7"/>
  <c r="H754" i="7"/>
  <c r="D754" i="7"/>
  <c r="C754" i="7"/>
  <c r="I753" i="7"/>
  <c r="H753" i="7"/>
  <c r="D753" i="7"/>
  <c r="J753" i="7" s="1"/>
  <c r="C753" i="7"/>
  <c r="K753" i="7" s="1"/>
  <c r="I752" i="7"/>
  <c r="H752" i="7"/>
  <c r="D752" i="7"/>
  <c r="J752" i="7" s="1"/>
  <c r="C752" i="7"/>
  <c r="I751" i="7"/>
  <c r="H751" i="7"/>
  <c r="D751" i="7"/>
  <c r="J751" i="7" s="1"/>
  <c r="C751" i="7"/>
  <c r="K751" i="7" s="1"/>
  <c r="I750" i="7"/>
  <c r="H750" i="7"/>
  <c r="D750" i="7"/>
  <c r="J750" i="7" s="1"/>
  <c r="C750" i="7"/>
  <c r="I749" i="7"/>
  <c r="H749" i="7"/>
  <c r="D749" i="7"/>
  <c r="J749" i="7" s="1"/>
  <c r="C749" i="7"/>
  <c r="I748" i="7"/>
  <c r="H748" i="7"/>
  <c r="D748" i="7"/>
  <c r="C748" i="7"/>
  <c r="I747" i="7"/>
  <c r="H747" i="7"/>
  <c r="D747" i="7"/>
  <c r="J747" i="7" s="1"/>
  <c r="C747" i="7"/>
  <c r="I746" i="7"/>
  <c r="H746" i="7"/>
  <c r="D746" i="7"/>
  <c r="C746" i="7"/>
  <c r="I745" i="7"/>
  <c r="H745" i="7"/>
  <c r="D745" i="7"/>
  <c r="J745" i="7" s="1"/>
  <c r="C745" i="7"/>
  <c r="K745" i="7" s="1"/>
  <c r="I744" i="7"/>
  <c r="H744" i="7"/>
  <c r="D744" i="7"/>
  <c r="J744" i="7" s="1"/>
  <c r="C744" i="7"/>
  <c r="I743" i="7"/>
  <c r="H743" i="7"/>
  <c r="D743" i="7"/>
  <c r="J743" i="7" s="1"/>
  <c r="C743" i="7"/>
  <c r="I742" i="7"/>
  <c r="H742" i="7"/>
  <c r="D742" i="7"/>
  <c r="C742" i="7"/>
  <c r="I741" i="7"/>
  <c r="H741" i="7"/>
  <c r="D741" i="7"/>
  <c r="J741" i="7" s="1"/>
  <c r="C741" i="7"/>
  <c r="I740" i="7"/>
  <c r="H740" i="7"/>
  <c r="D740" i="7"/>
  <c r="C740" i="7"/>
  <c r="I739" i="7"/>
  <c r="H739" i="7"/>
  <c r="D739" i="7"/>
  <c r="C739" i="7"/>
  <c r="I738" i="7"/>
  <c r="H738" i="7"/>
  <c r="D738" i="7"/>
  <c r="J738" i="7" s="1"/>
  <c r="C738" i="7"/>
  <c r="I737" i="7"/>
  <c r="H737" i="7"/>
  <c r="D737" i="7"/>
  <c r="J737" i="7" s="1"/>
  <c r="C737" i="7"/>
  <c r="I736" i="7"/>
  <c r="H736" i="7"/>
  <c r="D736" i="7"/>
  <c r="J736" i="7" s="1"/>
  <c r="C736" i="7"/>
  <c r="K736" i="7" s="1"/>
  <c r="I735" i="7"/>
  <c r="H735" i="7"/>
  <c r="D735" i="7"/>
  <c r="J735" i="7" s="1"/>
  <c r="C735" i="7"/>
  <c r="K735" i="7" s="1"/>
  <c r="I734" i="7"/>
  <c r="H734" i="7"/>
  <c r="D734" i="7"/>
  <c r="C734" i="7"/>
  <c r="I733" i="7"/>
  <c r="H733" i="7"/>
  <c r="D733" i="7"/>
  <c r="C733" i="7"/>
  <c r="I732" i="7"/>
  <c r="H732" i="7"/>
  <c r="D732" i="7"/>
  <c r="C732" i="7"/>
  <c r="I731" i="7"/>
  <c r="H731" i="7"/>
  <c r="D731" i="7"/>
  <c r="C731" i="7"/>
  <c r="I730" i="7"/>
  <c r="H730" i="7"/>
  <c r="D730" i="7"/>
  <c r="J730" i="7" s="1"/>
  <c r="C730" i="7"/>
  <c r="I729" i="7"/>
  <c r="H729" i="7"/>
  <c r="D729" i="7"/>
  <c r="C729" i="7"/>
  <c r="I728" i="7"/>
  <c r="H728" i="7"/>
  <c r="D728" i="7"/>
  <c r="C728" i="7"/>
  <c r="K728" i="7" s="1"/>
  <c r="I727" i="7"/>
  <c r="H727" i="7"/>
  <c r="D727" i="7"/>
  <c r="J727" i="7" s="1"/>
  <c r="C727" i="7"/>
  <c r="K727" i="7" s="1"/>
  <c r="I726" i="7"/>
  <c r="H726" i="7"/>
  <c r="D726" i="7"/>
  <c r="J726" i="7" s="1"/>
  <c r="C726" i="7"/>
  <c r="I725" i="7"/>
  <c r="H725" i="7"/>
  <c r="D725" i="7"/>
  <c r="J725" i="7" s="1"/>
  <c r="C725" i="7"/>
  <c r="I724" i="7"/>
  <c r="H724" i="7"/>
  <c r="D724" i="7"/>
  <c r="C724" i="7"/>
  <c r="I723" i="7"/>
  <c r="H723" i="7"/>
  <c r="D723" i="7"/>
  <c r="J723" i="7" s="1"/>
  <c r="C723" i="7"/>
  <c r="I722" i="7"/>
  <c r="H722" i="7"/>
  <c r="D722" i="7"/>
  <c r="J722" i="7" s="1"/>
  <c r="C722" i="7"/>
  <c r="K722" i="7" s="1"/>
  <c r="I721" i="7"/>
  <c r="H721" i="7"/>
  <c r="D721" i="7"/>
  <c r="J721" i="7" s="1"/>
  <c r="C721" i="7"/>
  <c r="I720" i="7"/>
  <c r="H720" i="7"/>
  <c r="D720" i="7"/>
  <c r="C720" i="7"/>
  <c r="K720" i="7" s="1"/>
  <c r="I719" i="7"/>
  <c r="H719" i="7"/>
  <c r="D719" i="7"/>
  <c r="C719" i="7"/>
  <c r="I718" i="7"/>
  <c r="H718" i="7"/>
  <c r="D718" i="7"/>
  <c r="C718" i="7"/>
  <c r="K718" i="7" s="1"/>
  <c r="I717" i="7"/>
  <c r="H717" i="7"/>
  <c r="D717" i="7"/>
  <c r="C717" i="7"/>
  <c r="I716" i="7"/>
  <c r="H716" i="7"/>
  <c r="D716" i="7"/>
  <c r="C716" i="7"/>
  <c r="K716" i="7" s="1"/>
  <c r="I715" i="7"/>
  <c r="H715" i="7"/>
  <c r="D715" i="7"/>
  <c r="J715" i="7" s="1"/>
  <c r="C715" i="7"/>
  <c r="I714" i="7"/>
  <c r="H714" i="7"/>
  <c r="D714" i="7"/>
  <c r="C714" i="7"/>
  <c r="K714" i="7" s="1"/>
  <c r="I713" i="7"/>
  <c r="H713" i="7"/>
  <c r="D713" i="7"/>
  <c r="J713" i="7" s="1"/>
  <c r="C713" i="7"/>
  <c r="I712" i="7"/>
  <c r="H712" i="7"/>
  <c r="D712" i="7"/>
  <c r="J712" i="7" s="1"/>
  <c r="C712" i="7"/>
  <c r="K712" i="7" s="1"/>
  <c r="I711" i="7"/>
  <c r="H711" i="7"/>
  <c r="D711" i="7"/>
  <c r="J711" i="7" s="1"/>
  <c r="C711" i="7"/>
  <c r="I710" i="7"/>
  <c r="H710" i="7"/>
  <c r="D710" i="7"/>
  <c r="J710" i="7" s="1"/>
  <c r="C710" i="7"/>
  <c r="K710" i="7" s="1"/>
  <c r="I709" i="7"/>
  <c r="H709" i="7"/>
  <c r="D709" i="7"/>
  <c r="J709" i="7" s="1"/>
  <c r="C709" i="7"/>
  <c r="I708" i="7"/>
  <c r="H708" i="7"/>
  <c r="D708" i="7"/>
  <c r="J708" i="7" s="1"/>
  <c r="C708" i="7"/>
  <c r="K708" i="7" s="1"/>
  <c r="I707" i="7"/>
  <c r="H707" i="7"/>
  <c r="D707" i="7"/>
  <c r="J707" i="7" s="1"/>
  <c r="C707" i="7"/>
  <c r="I706" i="7"/>
  <c r="H706" i="7"/>
  <c r="D706" i="7"/>
  <c r="J706" i="7" s="1"/>
  <c r="C706" i="7"/>
  <c r="K706" i="7" s="1"/>
  <c r="I705" i="7"/>
  <c r="H705" i="7"/>
  <c r="D705" i="7"/>
  <c r="C705" i="7"/>
  <c r="I704" i="7"/>
  <c r="H704" i="7"/>
  <c r="D704" i="7"/>
  <c r="C704" i="7"/>
  <c r="K704" i="7" s="1"/>
  <c r="I703" i="7"/>
  <c r="H703" i="7"/>
  <c r="D703" i="7"/>
  <c r="C703" i="7"/>
  <c r="I702" i="7"/>
  <c r="H702" i="7"/>
  <c r="D702" i="7"/>
  <c r="C702" i="7"/>
  <c r="K702" i="7" s="1"/>
  <c r="I701" i="7"/>
  <c r="H701" i="7"/>
  <c r="D701" i="7"/>
  <c r="C701" i="7"/>
  <c r="I700" i="7"/>
  <c r="H700" i="7"/>
  <c r="D700" i="7"/>
  <c r="C700" i="7"/>
  <c r="K700" i="7" s="1"/>
  <c r="I699" i="7"/>
  <c r="H699" i="7"/>
  <c r="D699" i="7"/>
  <c r="C699" i="7"/>
  <c r="I698" i="7"/>
  <c r="H698" i="7"/>
  <c r="D698" i="7"/>
  <c r="C698" i="7"/>
  <c r="K698" i="7" s="1"/>
  <c r="I697" i="7"/>
  <c r="H697" i="7"/>
  <c r="D697" i="7"/>
  <c r="J697" i="7" s="1"/>
  <c r="C697" i="7"/>
  <c r="I696" i="7"/>
  <c r="H696" i="7"/>
  <c r="D696" i="7"/>
  <c r="C696" i="7"/>
  <c r="K696" i="7" s="1"/>
  <c r="I695" i="7"/>
  <c r="H695" i="7"/>
  <c r="D695" i="7"/>
  <c r="J695" i="7" s="1"/>
  <c r="C695" i="7"/>
  <c r="I694" i="7"/>
  <c r="H694" i="7"/>
  <c r="D694" i="7"/>
  <c r="C694" i="7"/>
  <c r="K694" i="7" s="1"/>
  <c r="I693" i="7"/>
  <c r="H693" i="7"/>
  <c r="D693" i="7"/>
  <c r="J693" i="7" s="1"/>
  <c r="C693" i="7"/>
  <c r="I692" i="7"/>
  <c r="H692" i="7"/>
  <c r="D692" i="7"/>
  <c r="C692" i="7"/>
  <c r="K692" i="7" s="1"/>
  <c r="I691" i="7"/>
  <c r="H691" i="7"/>
  <c r="D691" i="7"/>
  <c r="C691" i="7"/>
  <c r="I690" i="7"/>
  <c r="H690" i="7"/>
  <c r="D690" i="7"/>
  <c r="J690" i="7" s="1"/>
  <c r="C690" i="7"/>
  <c r="K690" i="7" s="1"/>
  <c r="I689" i="7"/>
  <c r="H689" i="7"/>
  <c r="F689" i="7"/>
  <c r="D689" i="7"/>
  <c r="J689" i="7" s="1"/>
  <c r="C689" i="7"/>
  <c r="I688" i="7"/>
  <c r="H688" i="7"/>
  <c r="D688" i="7"/>
  <c r="C688" i="7"/>
  <c r="K688" i="7" s="1"/>
  <c r="I687" i="7"/>
  <c r="H687" i="7"/>
  <c r="L687" i="7" s="1"/>
  <c r="D687" i="7"/>
  <c r="J687" i="7" s="1"/>
  <c r="C687" i="7"/>
  <c r="I686" i="7"/>
  <c r="H686" i="7"/>
  <c r="D686" i="7"/>
  <c r="J686" i="7" s="1"/>
  <c r="C686" i="7"/>
  <c r="K686" i="7" s="1"/>
  <c r="I685" i="7"/>
  <c r="H685" i="7"/>
  <c r="D685" i="7"/>
  <c r="C685" i="7"/>
  <c r="I684" i="7"/>
  <c r="H684" i="7"/>
  <c r="D684" i="7"/>
  <c r="C684" i="7"/>
  <c r="K684" i="7" s="1"/>
  <c r="I683" i="7"/>
  <c r="H683" i="7"/>
  <c r="D683" i="7"/>
  <c r="C683" i="7"/>
  <c r="I682" i="7"/>
  <c r="H682" i="7"/>
  <c r="D682" i="7"/>
  <c r="C682" i="7"/>
  <c r="K682" i="7" s="1"/>
  <c r="I681" i="7"/>
  <c r="H681" i="7"/>
  <c r="D681" i="7"/>
  <c r="J681" i="7" s="1"/>
  <c r="C681" i="7"/>
  <c r="I680" i="7"/>
  <c r="H680" i="7"/>
  <c r="D680" i="7"/>
  <c r="C680" i="7"/>
  <c r="K680" i="7" s="1"/>
  <c r="I679" i="7"/>
  <c r="H679" i="7"/>
  <c r="D679" i="7"/>
  <c r="J679" i="7" s="1"/>
  <c r="C679" i="7"/>
  <c r="I678" i="7"/>
  <c r="H678" i="7"/>
  <c r="D678" i="7"/>
  <c r="C678" i="7"/>
  <c r="K678" i="7" s="1"/>
  <c r="I677" i="7"/>
  <c r="H677" i="7"/>
  <c r="D677" i="7"/>
  <c r="C677" i="7"/>
  <c r="I676" i="7"/>
  <c r="H676" i="7"/>
  <c r="D676" i="7"/>
  <c r="C676" i="7"/>
  <c r="K676" i="7" s="1"/>
  <c r="I675" i="7"/>
  <c r="H675" i="7"/>
  <c r="D675" i="7"/>
  <c r="C675" i="7"/>
  <c r="I674" i="7"/>
  <c r="H674" i="7"/>
  <c r="D674" i="7"/>
  <c r="C674" i="7"/>
  <c r="K674" i="7" s="1"/>
  <c r="I673" i="7"/>
  <c r="H673" i="7"/>
  <c r="D673" i="7"/>
  <c r="C673" i="7"/>
  <c r="I672" i="7"/>
  <c r="H672" i="7"/>
  <c r="D672" i="7"/>
  <c r="C672" i="7"/>
  <c r="K672" i="7" s="1"/>
  <c r="I671" i="7"/>
  <c r="H671" i="7"/>
  <c r="D671" i="7"/>
  <c r="C671" i="7"/>
  <c r="I670" i="7"/>
  <c r="H670" i="7"/>
  <c r="D670" i="7"/>
  <c r="J670" i="7" s="1"/>
  <c r="C670" i="7"/>
  <c r="K670" i="7" s="1"/>
  <c r="I669" i="7"/>
  <c r="H669" i="7"/>
  <c r="D669" i="7"/>
  <c r="C669" i="7"/>
  <c r="I668" i="7"/>
  <c r="H668" i="7"/>
  <c r="D668" i="7"/>
  <c r="C668" i="7"/>
  <c r="K668" i="7" s="1"/>
  <c r="I667" i="7"/>
  <c r="H667" i="7"/>
  <c r="D667" i="7"/>
  <c r="C667" i="7"/>
  <c r="I666" i="7"/>
  <c r="H666" i="7"/>
  <c r="D666" i="7"/>
  <c r="C666" i="7"/>
  <c r="K666" i="7" s="1"/>
  <c r="I665" i="7"/>
  <c r="H665" i="7"/>
  <c r="D665" i="7"/>
  <c r="C665" i="7"/>
  <c r="I664" i="7"/>
  <c r="H664" i="7"/>
  <c r="D664" i="7"/>
  <c r="C664" i="7"/>
  <c r="K664" i="7" s="1"/>
  <c r="I663" i="7"/>
  <c r="H663" i="7"/>
  <c r="D663" i="7"/>
  <c r="C663" i="7"/>
  <c r="I662" i="7"/>
  <c r="H662" i="7"/>
  <c r="D662" i="7"/>
  <c r="C662" i="7"/>
  <c r="K662" i="7" s="1"/>
  <c r="I661" i="7"/>
  <c r="H661" i="7"/>
  <c r="D661" i="7"/>
  <c r="C661" i="7"/>
  <c r="I660" i="7"/>
  <c r="H660" i="7"/>
  <c r="D660" i="7"/>
  <c r="C660" i="7"/>
  <c r="I659" i="7"/>
  <c r="H659" i="7"/>
  <c r="D659" i="7"/>
  <c r="C659" i="7"/>
  <c r="I658" i="7"/>
  <c r="H658" i="7"/>
  <c r="D658" i="7"/>
  <c r="J658" i="7" s="1"/>
  <c r="C658" i="7"/>
  <c r="K658" i="7" s="1"/>
  <c r="I657" i="7"/>
  <c r="H657" i="7"/>
  <c r="D657" i="7"/>
  <c r="J657" i="7" s="1"/>
  <c r="C657" i="7"/>
  <c r="I656" i="7"/>
  <c r="H656" i="7"/>
  <c r="D656" i="7"/>
  <c r="C656" i="7"/>
  <c r="I655" i="7"/>
  <c r="H655" i="7"/>
  <c r="D655" i="7"/>
  <c r="C655" i="7"/>
  <c r="I654" i="7"/>
  <c r="H654" i="7"/>
  <c r="D654" i="7"/>
  <c r="C654" i="7"/>
  <c r="I653" i="7"/>
  <c r="H653" i="7"/>
  <c r="D653" i="7"/>
  <c r="C653" i="7"/>
  <c r="I652" i="7"/>
  <c r="H652" i="7"/>
  <c r="D652" i="7"/>
  <c r="C652" i="7"/>
  <c r="I651" i="7"/>
  <c r="H651" i="7"/>
  <c r="D651" i="7"/>
  <c r="J651" i="7" s="1"/>
  <c r="C651" i="7"/>
  <c r="I650" i="7"/>
  <c r="H650" i="7"/>
  <c r="D650" i="7"/>
  <c r="C650" i="7"/>
  <c r="I649" i="7"/>
  <c r="H649" i="7"/>
  <c r="D649" i="7"/>
  <c r="J649" i="7" s="1"/>
  <c r="C649" i="7"/>
  <c r="K649" i="7" s="1"/>
  <c r="I648" i="7"/>
  <c r="H648" i="7"/>
  <c r="D648" i="7"/>
  <c r="J648" i="7" s="1"/>
  <c r="C648" i="7"/>
  <c r="I647" i="7"/>
  <c r="H647" i="7"/>
  <c r="D647" i="7"/>
  <c r="C647" i="7"/>
  <c r="K647" i="7" s="1"/>
  <c r="I646" i="7"/>
  <c r="H646" i="7"/>
  <c r="D646" i="7"/>
  <c r="C646" i="7"/>
  <c r="K646" i="7" s="1"/>
  <c r="I645" i="7"/>
  <c r="H645" i="7"/>
  <c r="D645" i="7"/>
  <c r="C645" i="7"/>
  <c r="K645" i="7" s="1"/>
  <c r="I644" i="7"/>
  <c r="H644" i="7"/>
  <c r="D644" i="7"/>
  <c r="C644" i="7"/>
  <c r="K644" i="7" s="1"/>
  <c r="I643" i="7"/>
  <c r="H643" i="7"/>
  <c r="D643" i="7"/>
  <c r="C643" i="7"/>
  <c r="K643" i="7" s="1"/>
  <c r="I642" i="7"/>
  <c r="H642" i="7"/>
  <c r="D642" i="7"/>
  <c r="J642" i="7" s="1"/>
  <c r="C642" i="7"/>
  <c r="K642" i="7" s="1"/>
  <c r="I641" i="7"/>
  <c r="H641" i="7"/>
  <c r="D641" i="7"/>
  <c r="C641" i="7"/>
  <c r="K641" i="7" s="1"/>
  <c r="I640" i="7"/>
  <c r="H640" i="7"/>
  <c r="D640" i="7"/>
  <c r="C640" i="7"/>
  <c r="I639" i="7"/>
  <c r="H639" i="7"/>
  <c r="D639" i="7"/>
  <c r="C639" i="7"/>
  <c r="K639" i="7" s="1"/>
  <c r="I638" i="7"/>
  <c r="H638" i="7"/>
  <c r="D638" i="7"/>
  <c r="C638" i="7"/>
  <c r="K638" i="7" s="1"/>
  <c r="I637" i="7"/>
  <c r="H637" i="7"/>
  <c r="D637" i="7"/>
  <c r="C637" i="7"/>
  <c r="K637" i="7" s="1"/>
  <c r="I636" i="7"/>
  <c r="H636" i="7"/>
  <c r="D636" i="7"/>
  <c r="C636" i="7"/>
  <c r="K636" i="7" s="1"/>
  <c r="I635" i="7"/>
  <c r="H635" i="7"/>
  <c r="D635" i="7"/>
  <c r="J635" i="7" s="1"/>
  <c r="C635" i="7"/>
  <c r="K635" i="7" s="1"/>
  <c r="I634" i="7"/>
  <c r="H634" i="7"/>
  <c r="E634" i="7"/>
  <c r="D634" i="7"/>
  <c r="C634" i="7"/>
  <c r="K634" i="7" s="1"/>
  <c r="I633" i="7"/>
  <c r="H633" i="7"/>
  <c r="D633" i="7"/>
  <c r="J633" i="7" s="1"/>
  <c r="C633" i="7"/>
  <c r="K633" i="7" s="1"/>
  <c r="I632" i="7"/>
  <c r="M632" i="7" s="1"/>
  <c r="H632" i="7"/>
  <c r="D632" i="7"/>
  <c r="J632" i="7" s="1"/>
  <c r="C632" i="7"/>
  <c r="K632" i="7" s="1"/>
  <c r="I631" i="7"/>
  <c r="M631" i="7" s="1"/>
  <c r="H631" i="7"/>
  <c r="D631" i="7"/>
  <c r="J631" i="7" s="1"/>
  <c r="C631" i="7"/>
  <c r="K631" i="7" s="1"/>
  <c r="I630" i="7"/>
  <c r="H630" i="7"/>
  <c r="D630" i="7"/>
  <c r="C630" i="7"/>
  <c r="K630" i="7" s="1"/>
  <c r="I629" i="7"/>
  <c r="H629" i="7"/>
  <c r="D629" i="7"/>
  <c r="J629" i="7" s="1"/>
  <c r="C629" i="7"/>
  <c r="I628" i="7"/>
  <c r="H628" i="7"/>
  <c r="D628" i="7"/>
  <c r="C628" i="7"/>
  <c r="K628" i="7" s="1"/>
  <c r="I627" i="7"/>
  <c r="H627" i="7"/>
  <c r="D627" i="7"/>
  <c r="J627" i="7" s="1"/>
  <c r="C627" i="7"/>
  <c r="I626" i="7"/>
  <c r="H626" i="7"/>
  <c r="D626" i="7"/>
  <c r="J626" i="7" s="1"/>
  <c r="C626" i="7"/>
  <c r="K626" i="7" s="1"/>
  <c r="I625" i="7"/>
  <c r="H625" i="7"/>
  <c r="D625" i="7"/>
  <c r="J625" i="7" s="1"/>
  <c r="C625" i="7"/>
  <c r="I624" i="7"/>
  <c r="H624" i="7"/>
  <c r="D624" i="7"/>
  <c r="C624" i="7"/>
  <c r="K624" i="7" s="1"/>
  <c r="I623" i="7"/>
  <c r="H623" i="7"/>
  <c r="D623" i="7"/>
  <c r="J623" i="7" s="1"/>
  <c r="C623" i="7"/>
  <c r="I622" i="7"/>
  <c r="H622" i="7"/>
  <c r="D622" i="7"/>
  <c r="J622" i="7" s="1"/>
  <c r="C622" i="7"/>
  <c r="I621" i="7"/>
  <c r="H621" i="7"/>
  <c r="D621" i="7"/>
  <c r="J621" i="7" s="1"/>
  <c r="C621" i="7"/>
  <c r="I620" i="7"/>
  <c r="H620" i="7"/>
  <c r="D620" i="7"/>
  <c r="J620" i="7" s="1"/>
  <c r="C620" i="7"/>
  <c r="K620" i="7" s="1"/>
  <c r="I619" i="7"/>
  <c r="H619" i="7"/>
  <c r="D619" i="7"/>
  <c r="C619" i="7"/>
  <c r="I618" i="7"/>
  <c r="H618" i="7"/>
  <c r="D618" i="7"/>
  <c r="J618" i="7" s="1"/>
  <c r="C618" i="7"/>
  <c r="K618" i="7" s="1"/>
  <c r="I617" i="7"/>
  <c r="H617" i="7"/>
  <c r="D617" i="7"/>
  <c r="J617" i="7" s="1"/>
  <c r="C617" i="7"/>
  <c r="I616" i="7"/>
  <c r="H616" i="7"/>
  <c r="D616" i="7"/>
  <c r="J616" i="7" s="1"/>
  <c r="C616" i="7"/>
  <c r="K616" i="7" s="1"/>
  <c r="I615" i="7"/>
  <c r="M615" i="7" s="1"/>
  <c r="H615" i="7"/>
  <c r="D615" i="7"/>
  <c r="J615" i="7" s="1"/>
  <c r="C615" i="7"/>
  <c r="K615" i="7" s="1"/>
  <c r="I614" i="7"/>
  <c r="H614" i="7"/>
  <c r="D614" i="7"/>
  <c r="J614" i="7" s="1"/>
  <c r="C614" i="7"/>
  <c r="K614" i="7" s="1"/>
  <c r="I613" i="7"/>
  <c r="H613" i="7"/>
  <c r="D613" i="7"/>
  <c r="C613" i="7"/>
  <c r="I612" i="7"/>
  <c r="H612" i="7"/>
  <c r="D612" i="7"/>
  <c r="J612" i="7" s="1"/>
  <c r="C612" i="7"/>
  <c r="K612" i="7" s="1"/>
  <c r="I611" i="7"/>
  <c r="H611" i="7"/>
  <c r="D611" i="7"/>
  <c r="C611" i="7"/>
  <c r="I610" i="7"/>
  <c r="H610" i="7"/>
  <c r="D610" i="7"/>
  <c r="J610" i="7" s="1"/>
  <c r="C610" i="7"/>
  <c r="K610" i="7" s="1"/>
  <c r="I609" i="7"/>
  <c r="H609" i="7"/>
  <c r="D609" i="7"/>
  <c r="J609" i="7" s="1"/>
  <c r="C609" i="7"/>
  <c r="I608" i="7"/>
  <c r="H608" i="7"/>
  <c r="D608" i="7"/>
  <c r="J608" i="7" s="1"/>
  <c r="C608" i="7"/>
  <c r="K608" i="7" s="1"/>
  <c r="I607" i="7"/>
  <c r="H607" i="7"/>
  <c r="D607" i="7"/>
  <c r="J607" i="7" s="1"/>
  <c r="C607" i="7"/>
  <c r="K607" i="7" s="1"/>
  <c r="I606" i="7"/>
  <c r="H606" i="7"/>
  <c r="D606" i="7"/>
  <c r="J606" i="7" s="1"/>
  <c r="C606" i="7"/>
  <c r="K606" i="7" s="1"/>
  <c r="I605" i="7"/>
  <c r="H605" i="7"/>
  <c r="D605" i="7"/>
  <c r="C605" i="7"/>
  <c r="I604" i="7"/>
  <c r="H604" i="7"/>
  <c r="D604" i="7"/>
  <c r="J604" i="7" s="1"/>
  <c r="C604" i="7"/>
  <c r="I603" i="7"/>
  <c r="H603" i="7"/>
  <c r="D603" i="7"/>
  <c r="C603" i="7"/>
  <c r="I602" i="7"/>
  <c r="H602" i="7"/>
  <c r="D602" i="7"/>
  <c r="J602" i="7" s="1"/>
  <c r="C602" i="7"/>
  <c r="K602" i="7" s="1"/>
  <c r="I601" i="7"/>
  <c r="H601" i="7"/>
  <c r="D601" i="7"/>
  <c r="C601" i="7"/>
  <c r="I600" i="7"/>
  <c r="H600" i="7"/>
  <c r="E600" i="7"/>
  <c r="D600" i="7"/>
  <c r="J600" i="7" s="1"/>
  <c r="C600" i="7"/>
  <c r="K600" i="7" s="1"/>
  <c r="I599" i="7"/>
  <c r="H599" i="7"/>
  <c r="L599" i="7" s="1"/>
  <c r="D599" i="7"/>
  <c r="J599" i="7" s="1"/>
  <c r="C599" i="7"/>
  <c r="K599" i="7" s="1"/>
  <c r="I598" i="7"/>
  <c r="H598" i="7"/>
  <c r="D598" i="7"/>
  <c r="J598" i="7" s="1"/>
  <c r="C598" i="7"/>
  <c r="K598" i="7" s="1"/>
  <c r="I597" i="7"/>
  <c r="H597" i="7"/>
  <c r="L597" i="7" s="1"/>
  <c r="D597" i="7"/>
  <c r="J597" i="7" s="1"/>
  <c r="C597" i="7"/>
  <c r="I596" i="7"/>
  <c r="H596" i="7"/>
  <c r="L596" i="7" s="1"/>
  <c r="D596" i="7"/>
  <c r="J596" i="7" s="1"/>
  <c r="C596" i="7"/>
  <c r="K596" i="7" s="1"/>
  <c r="I595" i="7"/>
  <c r="H595" i="7"/>
  <c r="D595" i="7"/>
  <c r="C595" i="7"/>
  <c r="I594" i="7"/>
  <c r="H594" i="7"/>
  <c r="D594" i="7"/>
  <c r="J594" i="7" s="1"/>
  <c r="C594" i="7"/>
  <c r="K594" i="7" s="1"/>
  <c r="I593" i="7"/>
  <c r="H593" i="7"/>
  <c r="D593" i="7"/>
  <c r="J593" i="7" s="1"/>
  <c r="C593" i="7"/>
  <c r="I592" i="7"/>
  <c r="H592" i="7"/>
  <c r="D592" i="7"/>
  <c r="J592" i="7" s="1"/>
  <c r="C592" i="7"/>
  <c r="K592" i="7" s="1"/>
  <c r="I591" i="7"/>
  <c r="H591" i="7"/>
  <c r="D591" i="7"/>
  <c r="J591" i="7" s="1"/>
  <c r="C591" i="7"/>
  <c r="K591" i="7" s="1"/>
  <c r="I590" i="7"/>
  <c r="H590" i="7"/>
  <c r="D590" i="7"/>
  <c r="J590" i="7" s="1"/>
  <c r="C590" i="7"/>
  <c r="K590" i="7" s="1"/>
  <c r="I589" i="7"/>
  <c r="H589" i="7"/>
  <c r="D589" i="7"/>
  <c r="C589" i="7"/>
  <c r="K589" i="7" s="1"/>
  <c r="I588" i="7"/>
  <c r="H588" i="7"/>
  <c r="D588" i="7"/>
  <c r="J588" i="7" s="1"/>
  <c r="C588" i="7"/>
  <c r="I587" i="7"/>
  <c r="H587" i="7"/>
  <c r="D587" i="7"/>
  <c r="C587" i="7"/>
  <c r="I586" i="7"/>
  <c r="H586" i="7"/>
  <c r="D586" i="7"/>
  <c r="J586" i="7" s="1"/>
  <c r="C586" i="7"/>
  <c r="I585" i="7"/>
  <c r="H585" i="7"/>
  <c r="D585" i="7"/>
  <c r="C585" i="7"/>
  <c r="I584" i="7"/>
  <c r="H584" i="7"/>
  <c r="D584" i="7"/>
  <c r="J584" i="7" s="1"/>
  <c r="C584" i="7"/>
  <c r="I583" i="7"/>
  <c r="H583" i="7"/>
  <c r="D583" i="7"/>
  <c r="C583" i="7"/>
  <c r="I582" i="7"/>
  <c r="H582" i="7"/>
  <c r="D582" i="7"/>
  <c r="C582" i="7"/>
  <c r="I581" i="7"/>
  <c r="H581" i="7"/>
  <c r="D581" i="7"/>
  <c r="C581" i="7"/>
  <c r="I580" i="7"/>
  <c r="H580" i="7"/>
  <c r="D580" i="7"/>
  <c r="J580" i="7" s="1"/>
  <c r="C580" i="7"/>
  <c r="I579" i="7"/>
  <c r="H579" i="7"/>
  <c r="D579" i="7"/>
  <c r="J579" i="7" s="1"/>
  <c r="C579" i="7"/>
  <c r="K579" i="7" s="1"/>
  <c r="I578" i="7"/>
  <c r="H578" i="7"/>
  <c r="D578" i="7"/>
  <c r="C578" i="7"/>
  <c r="I577" i="7"/>
  <c r="H577" i="7"/>
  <c r="D577" i="7"/>
  <c r="C577" i="7"/>
  <c r="I576" i="7"/>
  <c r="H576" i="7"/>
  <c r="D576" i="7"/>
  <c r="C576" i="7"/>
  <c r="I575" i="7"/>
  <c r="H575" i="7"/>
  <c r="D575" i="7"/>
  <c r="C575" i="7"/>
  <c r="I574" i="7"/>
  <c r="H574" i="7"/>
  <c r="D574" i="7"/>
  <c r="C574" i="7"/>
  <c r="I573" i="7"/>
  <c r="H573" i="7"/>
  <c r="D573" i="7"/>
  <c r="C573" i="7"/>
  <c r="K573" i="7" s="1"/>
  <c r="I572" i="7"/>
  <c r="H572" i="7"/>
  <c r="D572" i="7"/>
  <c r="J572" i="7" s="1"/>
  <c r="C572" i="7"/>
  <c r="I571" i="7"/>
  <c r="H571" i="7"/>
  <c r="D571" i="7"/>
  <c r="C571" i="7"/>
  <c r="K571" i="7" s="1"/>
  <c r="I570" i="7"/>
  <c r="H570" i="7"/>
  <c r="D570" i="7"/>
  <c r="C570" i="7"/>
  <c r="I569" i="7"/>
  <c r="H569" i="7"/>
  <c r="D569" i="7"/>
  <c r="C569" i="7"/>
  <c r="K569" i="7" s="1"/>
  <c r="I568" i="7"/>
  <c r="H568" i="7"/>
  <c r="D568" i="7"/>
  <c r="J568" i="7" s="1"/>
  <c r="C568" i="7"/>
  <c r="I567" i="7"/>
  <c r="H567" i="7"/>
  <c r="D567" i="7"/>
  <c r="J567" i="7" s="1"/>
  <c r="C567" i="7"/>
  <c r="I566" i="7"/>
  <c r="H566" i="7"/>
  <c r="D566" i="7"/>
  <c r="J566" i="7" s="1"/>
  <c r="C566" i="7"/>
  <c r="I565" i="7"/>
  <c r="H565" i="7"/>
  <c r="D565" i="7"/>
  <c r="C565" i="7"/>
  <c r="K565" i="7" s="1"/>
  <c r="I564" i="7"/>
  <c r="H564" i="7"/>
  <c r="D564" i="7"/>
  <c r="C564" i="7"/>
  <c r="I563" i="7"/>
  <c r="H563" i="7"/>
  <c r="D563" i="7"/>
  <c r="J563" i="7" s="1"/>
  <c r="C563" i="7"/>
  <c r="I562" i="7"/>
  <c r="H562" i="7"/>
  <c r="D562" i="7"/>
  <c r="C562" i="7"/>
  <c r="I561" i="7"/>
  <c r="H561" i="7"/>
  <c r="D561" i="7"/>
  <c r="J561" i="7" s="1"/>
  <c r="C561" i="7"/>
  <c r="I560" i="7"/>
  <c r="H560" i="7"/>
  <c r="D560" i="7"/>
  <c r="J560" i="7" s="1"/>
  <c r="C560" i="7"/>
  <c r="K560" i="7" s="1"/>
  <c r="I559" i="7"/>
  <c r="H559" i="7"/>
  <c r="D559" i="7"/>
  <c r="J559" i="7" s="1"/>
  <c r="C559" i="7"/>
  <c r="I558" i="7"/>
  <c r="H558" i="7"/>
  <c r="D558" i="7"/>
  <c r="C558" i="7"/>
  <c r="I557" i="7"/>
  <c r="H557" i="7"/>
  <c r="D557" i="7"/>
  <c r="J557" i="7" s="1"/>
  <c r="C557" i="7"/>
  <c r="K557" i="7" s="1"/>
  <c r="I556" i="7"/>
  <c r="H556" i="7"/>
  <c r="D556" i="7"/>
  <c r="C556" i="7"/>
  <c r="I555" i="7"/>
  <c r="H555" i="7"/>
  <c r="D555" i="7"/>
  <c r="J555" i="7" s="1"/>
  <c r="C555" i="7"/>
  <c r="I554" i="7"/>
  <c r="H554" i="7"/>
  <c r="D554" i="7"/>
  <c r="C554" i="7"/>
  <c r="I553" i="7"/>
  <c r="H553" i="7"/>
  <c r="D553" i="7"/>
  <c r="C553" i="7"/>
  <c r="K553" i="7" s="1"/>
  <c r="I552" i="7"/>
  <c r="H552" i="7"/>
  <c r="D552" i="7"/>
  <c r="C552" i="7"/>
  <c r="I551" i="7"/>
  <c r="H551" i="7"/>
  <c r="D551" i="7"/>
  <c r="J551" i="7" s="1"/>
  <c r="C551" i="7"/>
  <c r="I550" i="7"/>
  <c r="H550" i="7"/>
  <c r="D550" i="7"/>
  <c r="C550" i="7"/>
  <c r="I549" i="7"/>
  <c r="H549" i="7"/>
  <c r="D549" i="7"/>
  <c r="J549" i="7" s="1"/>
  <c r="C549" i="7"/>
  <c r="K549" i="7" s="1"/>
  <c r="I548" i="7"/>
  <c r="H548" i="7"/>
  <c r="D548" i="7"/>
  <c r="C548" i="7"/>
  <c r="I547" i="7"/>
  <c r="H547" i="7"/>
  <c r="D547" i="7"/>
  <c r="J547" i="7" s="1"/>
  <c r="C547" i="7"/>
  <c r="K547" i="7" s="1"/>
  <c r="I546" i="7"/>
  <c r="H546" i="7"/>
  <c r="D546" i="7"/>
  <c r="C546" i="7"/>
  <c r="I545" i="7"/>
  <c r="H545" i="7"/>
  <c r="D545" i="7"/>
  <c r="C545" i="7"/>
  <c r="K545" i="7" s="1"/>
  <c r="I544" i="7"/>
  <c r="H544" i="7"/>
  <c r="D544" i="7"/>
  <c r="C544" i="7"/>
  <c r="I543" i="7"/>
  <c r="H543" i="7"/>
  <c r="D543" i="7"/>
  <c r="C543" i="7"/>
  <c r="K543" i="7" s="1"/>
  <c r="I542" i="7"/>
  <c r="H542" i="7"/>
  <c r="D542" i="7"/>
  <c r="C542" i="7"/>
  <c r="K542" i="7" s="1"/>
  <c r="I541" i="7"/>
  <c r="H541" i="7"/>
  <c r="D541" i="7"/>
  <c r="C541" i="7"/>
  <c r="I540" i="7"/>
  <c r="H540" i="7"/>
  <c r="D540" i="7"/>
  <c r="C540" i="7"/>
  <c r="I539" i="7"/>
  <c r="H539" i="7"/>
  <c r="D539" i="7"/>
  <c r="J539" i="7" s="1"/>
  <c r="C539" i="7"/>
  <c r="I538" i="7"/>
  <c r="H538" i="7"/>
  <c r="D538" i="7"/>
  <c r="C538" i="7"/>
  <c r="K538" i="7" s="1"/>
  <c r="I537" i="7"/>
  <c r="H537" i="7"/>
  <c r="D537" i="7"/>
  <c r="C537" i="7"/>
  <c r="K537" i="7" s="1"/>
  <c r="I536" i="7"/>
  <c r="H536" i="7"/>
  <c r="D536" i="7"/>
  <c r="C536" i="7"/>
  <c r="I535" i="7"/>
  <c r="H535" i="7"/>
  <c r="D535" i="7"/>
  <c r="J535" i="7" s="1"/>
  <c r="C535" i="7"/>
  <c r="I534" i="7"/>
  <c r="H534" i="7"/>
  <c r="D534" i="7"/>
  <c r="C534" i="7"/>
  <c r="I533" i="7"/>
  <c r="H533" i="7"/>
  <c r="D533" i="7"/>
  <c r="J533" i="7" s="1"/>
  <c r="C533" i="7"/>
  <c r="K533" i="7" s="1"/>
  <c r="I532" i="7"/>
  <c r="H532" i="7"/>
  <c r="D532" i="7"/>
  <c r="C532" i="7"/>
  <c r="I531" i="7"/>
  <c r="H531" i="7"/>
  <c r="D531" i="7"/>
  <c r="C531" i="7"/>
  <c r="I530" i="7"/>
  <c r="H530" i="7"/>
  <c r="D530" i="7"/>
  <c r="C530" i="7"/>
  <c r="I529" i="7"/>
  <c r="H529" i="7"/>
  <c r="D529" i="7"/>
  <c r="C529" i="7"/>
  <c r="I528" i="7"/>
  <c r="H528" i="7"/>
  <c r="D528" i="7"/>
  <c r="C528" i="7"/>
  <c r="K528" i="7" s="1"/>
  <c r="I527" i="7"/>
  <c r="H527" i="7"/>
  <c r="D527" i="7"/>
  <c r="J527" i="7" s="1"/>
  <c r="C527" i="7"/>
  <c r="K527" i="7" s="1"/>
  <c r="I526" i="7"/>
  <c r="H526" i="7"/>
  <c r="D526" i="7"/>
  <c r="C526" i="7"/>
  <c r="K526" i="7" s="1"/>
  <c r="I525" i="7"/>
  <c r="H525" i="7"/>
  <c r="D525" i="7"/>
  <c r="C525" i="7"/>
  <c r="I524" i="7"/>
  <c r="H524" i="7"/>
  <c r="D524" i="7"/>
  <c r="C524" i="7"/>
  <c r="I523" i="7"/>
  <c r="H523" i="7"/>
  <c r="D523" i="7"/>
  <c r="C523" i="7"/>
  <c r="I522" i="7"/>
  <c r="H522" i="7"/>
  <c r="D522" i="7"/>
  <c r="C522" i="7"/>
  <c r="K522" i="7" s="1"/>
  <c r="I521" i="7"/>
  <c r="H521" i="7"/>
  <c r="D521" i="7"/>
  <c r="C521" i="7"/>
  <c r="K521" i="7" s="1"/>
  <c r="I520" i="7"/>
  <c r="H520" i="7"/>
  <c r="D520" i="7"/>
  <c r="C520" i="7"/>
  <c r="I519" i="7"/>
  <c r="H519" i="7"/>
  <c r="D519" i="7"/>
  <c r="J519" i="7" s="1"/>
  <c r="C519" i="7"/>
  <c r="I518" i="7"/>
  <c r="H518" i="7"/>
  <c r="D518" i="7"/>
  <c r="C518" i="7"/>
  <c r="K518" i="7" s="1"/>
  <c r="I517" i="7"/>
  <c r="H517" i="7"/>
  <c r="D517" i="7"/>
  <c r="J517" i="7" s="1"/>
  <c r="C517" i="7"/>
  <c r="K517" i="7" s="1"/>
  <c r="I516" i="7"/>
  <c r="H516" i="7"/>
  <c r="D516" i="7"/>
  <c r="C516" i="7"/>
  <c r="I515" i="7"/>
  <c r="H515" i="7"/>
  <c r="D515" i="7"/>
  <c r="C515" i="7"/>
  <c r="I514" i="7"/>
  <c r="H514" i="7"/>
  <c r="D514" i="7"/>
  <c r="C514" i="7"/>
  <c r="I513" i="7"/>
  <c r="H513" i="7"/>
  <c r="D513" i="7"/>
  <c r="C513" i="7"/>
  <c r="I512" i="7"/>
  <c r="H512" i="7"/>
  <c r="D512" i="7"/>
  <c r="C512" i="7"/>
  <c r="K512" i="7" s="1"/>
  <c r="I511" i="7"/>
  <c r="H511" i="7"/>
  <c r="D511" i="7"/>
  <c r="C511" i="7"/>
  <c r="K511" i="7" s="1"/>
  <c r="I510" i="7"/>
  <c r="H510" i="7"/>
  <c r="D510" i="7"/>
  <c r="C510" i="7"/>
  <c r="I509" i="7"/>
  <c r="H509" i="7"/>
  <c r="D509" i="7"/>
  <c r="C509" i="7"/>
  <c r="K509" i="7" s="1"/>
  <c r="I508" i="7"/>
  <c r="H508" i="7"/>
  <c r="D508" i="7"/>
  <c r="C508" i="7"/>
  <c r="I507" i="7"/>
  <c r="H507" i="7"/>
  <c r="D507" i="7"/>
  <c r="J507" i="7" s="1"/>
  <c r="C507" i="7"/>
  <c r="I506" i="7"/>
  <c r="H506" i="7"/>
  <c r="D506" i="7"/>
  <c r="J506" i="7" s="1"/>
  <c r="C506" i="7"/>
  <c r="K506" i="7" s="1"/>
  <c r="I505" i="7"/>
  <c r="H505" i="7"/>
  <c r="D505" i="7"/>
  <c r="C505" i="7"/>
  <c r="K505" i="7" s="1"/>
  <c r="I504" i="7"/>
  <c r="H504" i="7"/>
  <c r="D504" i="7"/>
  <c r="J504" i="7" s="1"/>
  <c r="C504" i="7"/>
  <c r="I503" i="7"/>
  <c r="H503" i="7"/>
  <c r="D503" i="7"/>
  <c r="J503" i="7" s="1"/>
  <c r="C503" i="7"/>
  <c r="I502" i="7"/>
  <c r="H502" i="7"/>
  <c r="D502" i="7"/>
  <c r="J502" i="7" s="1"/>
  <c r="C502" i="7"/>
  <c r="K502" i="7" s="1"/>
  <c r="I501" i="7"/>
  <c r="H501" i="7"/>
  <c r="D501" i="7"/>
  <c r="J501" i="7" s="1"/>
  <c r="C501" i="7"/>
  <c r="K501" i="7" s="1"/>
  <c r="I500" i="7"/>
  <c r="H500" i="7"/>
  <c r="D500" i="7"/>
  <c r="J500" i="7" s="1"/>
  <c r="C500" i="7"/>
  <c r="K500" i="7" s="1"/>
  <c r="I499" i="7"/>
  <c r="H499" i="7"/>
  <c r="D499" i="7"/>
  <c r="J499" i="7" s="1"/>
  <c r="C499" i="7"/>
  <c r="I498" i="7"/>
  <c r="H498" i="7"/>
  <c r="D498" i="7"/>
  <c r="J498" i="7" s="1"/>
  <c r="C498" i="7"/>
  <c r="I497" i="7"/>
  <c r="H497" i="7"/>
  <c r="D497" i="7"/>
  <c r="J497" i="7" s="1"/>
  <c r="C497" i="7"/>
  <c r="I496" i="7"/>
  <c r="H496" i="7"/>
  <c r="D496" i="7"/>
  <c r="J496" i="7" s="1"/>
  <c r="C496" i="7"/>
  <c r="I495" i="7"/>
  <c r="H495" i="7"/>
  <c r="D495" i="7"/>
  <c r="C495" i="7"/>
  <c r="K495" i="7" s="1"/>
  <c r="I494" i="7"/>
  <c r="H494" i="7"/>
  <c r="D494" i="7"/>
  <c r="J494" i="7" s="1"/>
  <c r="C494" i="7"/>
  <c r="I493" i="7"/>
  <c r="H493" i="7"/>
  <c r="D493" i="7"/>
  <c r="C493" i="7"/>
  <c r="I492" i="7"/>
  <c r="H492" i="7"/>
  <c r="D492" i="7"/>
  <c r="J492" i="7" s="1"/>
  <c r="C492" i="7"/>
  <c r="K492" i="7" s="1"/>
  <c r="I491" i="7"/>
  <c r="H491" i="7"/>
  <c r="D491" i="7"/>
  <c r="J491" i="7" s="1"/>
  <c r="C491" i="7"/>
  <c r="K491" i="7" s="1"/>
  <c r="I490" i="7"/>
  <c r="H490" i="7"/>
  <c r="D490" i="7"/>
  <c r="J490" i="7" s="1"/>
  <c r="C490" i="7"/>
  <c r="K490" i="7" s="1"/>
  <c r="I489" i="7"/>
  <c r="H489" i="7"/>
  <c r="D489" i="7"/>
  <c r="J489" i="7" s="1"/>
  <c r="C489" i="7"/>
  <c r="I488" i="7"/>
  <c r="H488" i="7"/>
  <c r="D488" i="7"/>
  <c r="J488" i="7" s="1"/>
  <c r="C488" i="7"/>
  <c r="K488" i="7" s="1"/>
  <c r="I487" i="7"/>
  <c r="H487" i="7"/>
  <c r="D487" i="7"/>
  <c r="J487" i="7" s="1"/>
  <c r="C487" i="7"/>
  <c r="K487" i="7" s="1"/>
  <c r="I486" i="7"/>
  <c r="H486" i="7"/>
  <c r="D486" i="7"/>
  <c r="J486" i="7" s="1"/>
  <c r="C486" i="7"/>
  <c r="I485" i="7"/>
  <c r="H485" i="7"/>
  <c r="D485" i="7"/>
  <c r="J485" i="7" s="1"/>
  <c r="C485" i="7"/>
  <c r="K485" i="7" s="1"/>
  <c r="I484" i="7"/>
  <c r="H484" i="7"/>
  <c r="D484" i="7"/>
  <c r="J484" i="7" s="1"/>
  <c r="C484" i="7"/>
  <c r="I483" i="7"/>
  <c r="H483" i="7"/>
  <c r="D483" i="7"/>
  <c r="C483" i="7"/>
  <c r="I482" i="7"/>
  <c r="H482" i="7"/>
  <c r="D482" i="7"/>
  <c r="J482" i="7" s="1"/>
  <c r="C482" i="7"/>
  <c r="K482" i="7" s="1"/>
  <c r="I481" i="7"/>
  <c r="H481" i="7"/>
  <c r="D481" i="7"/>
  <c r="J481" i="7" s="1"/>
  <c r="C481" i="7"/>
  <c r="K481" i="7" s="1"/>
  <c r="I480" i="7"/>
  <c r="H480" i="7"/>
  <c r="D480" i="7"/>
  <c r="J480" i="7" s="1"/>
  <c r="C480" i="7"/>
  <c r="K480" i="7" s="1"/>
  <c r="I479" i="7"/>
  <c r="H479" i="7"/>
  <c r="D479" i="7"/>
  <c r="J479" i="7" s="1"/>
  <c r="C479" i="7"/>
  <c r="K479" i="7" s="1"/>
  <c r="I478" i="7"/>
  <c r="H478" i="7"/>
  <c r="D478" i="7"/>
  <c r="J478" i="7" s="1"/>
  <c r="C478" i="7"/>
  <c r="K478" i="7" s="1"/>
  <c r="I477" i="7"/>
  <c r="H477" i="7"/>
  <c r="D477" i="7"/>
  <c r="J477" i="7" s="1"/>
  <c r="C477" i="7"/>
  <c r="K477" i="7" s="1"/>
  <c r="I476" i="7"/>
  <c r="H476" i="7"/>
  <c r="D476" i="7"/>
  <c r="J476" i="7" s="1"/>
  <c r="C476" i="7"/>
  <c r="K476" i="7" s="1"/>
  <c r="I475" i="7"/>
  <c r="H475" i="7"/>
  <c r="D475" i="7"/>
  <c r="J475" i="7" s="1"/>
  <c r="C475" i="7"/>
  <c r="K475" i="7" s="1"/>
  <c r="I474" i="7"/>
  <c r="H474" i="7"/>
  <c r="D474" i="7"/>
  <c r="J474" i="7" s="1"/>
  <c r="C474" i="7"/>
  <c r="K474" i="7" s="1"/>
  <c r="I473" i="7"/>
  <c r="H473" i="7"/>
  <c r="D473" i="7"/>
  <c r="J473" i="7" s="1"/>
  <c r="C473" i="7"/>
  <c r="K473" i="7" s="1"/>
  <c r="I472" i="7"/>
  <c r="H472" i="7"/>
  <c r="D472" i="7"/>
  <c r="J472" i="7" s="1"/>
  <c r="C472" i="7"/>
  <c r="K472" i="7" s="1"/>
  <c r="I471" i="7"/>
  <c r="H471" i="7"/>
  <c r="D471" i="7"/>
  <c r="J471" i="7" s="1"/>
  <c r="C471" i="7"/>
  <c r="K471" i="7" s="1"/>
  <c r="I470" i="7"/>
  <c r="H470" i="7"/>
  <c r="D470" i="7"/>
  <c r="J470" i="7" s="1"/>
  <c r="C470" i="7"/>
  <c r="K470" i="7" s="1"/>
  <c r="I469" i="7"/>
  <c r="H469" i="7"/>
  <c r="D469" i="7"/>
  <c r="J469" i="7" s="1"/>
  <c r="C469" i="7"/>
  <c r="K469" i="7" s="1"/>
  <c r="I468" i="7"/>
  <c r="H468" i="7"/>
  <c r="D468" i="7"/>
  <c r="J468" i="7" s="1"/>
  <c r="C468" i="7"/>
  <c r="K468" i="7" s="1"/>
  <c r="I467" i="7"/>
  <c r="H467" i="7"/>
  <c r="D467" i="7"/>
  <c r="J467" i="7" s="1"/>
  <c r="C467" i="7"/>
  <c r="K467" i="7" s="1"/>
  <c r="I466" i="7"/>
  <c r="H466" i="7"/>
  <c r="D466" i="7"/>
  <c r="J466" i="7" s="1"/>
  <c r="C466" i="7"/>
  <c r="K466" i="7" s="1"/>
  <c r="I465" i="7"/>
  <c r="H465" i="7"/>
  <c r="D465" i="7"/>
  <c r="J465" i="7" s="1"/>
  <c r="C465" i="7"/>
  <c r="K465" i="7" s="1"/>
  <c r="I464" i="7"/>
  <c r="H464" i="7"/>
  <c r="D464" i="7"/>
  <c r="J464" i="7" s="1"/>
  <c r="C464" i="7"/>
  <c r="K464" i="7" s="1"/>
  <c r="I463" i="7"/>
  <c r="H463" i="7"/>
  <c r="D463" i="7"/>
  <c r="J463" i="7" s="1"/>
  <c r="C463" i="7"/>
  <c r="I462" i="7"/>
  <c r="H462" i="7"/>
  <c r="D462" i="7"/>
  <c r="C462" i="7"/>
  <c r="I461" i="7"/>
  <c r="H461" i="7"/>
  <c r="D461" i="7"/>
  <c r="J461" i="7" s="1"/>
  <c r="C461" i="7"/>
  <c r="K461" i="7" s="1"/>
  <c r="I460" i="7"/>
  <c r="H460" i="7"/>
  <c r="D460" i="7"/>
  <c r="J460" i="7" s="1"/>
  <c r="C460" i="7"/>
  <c r="I459" i="7"/>
  <c r="H459" i="7"/>
  <c r="D459" i="7"/>
  <c r="C459" i="7"/>
  <c r="I458" i="7"/>
  <c r="H458" i="7"/>
  <c r="D458" i="7"/>
  <c r="C458" i="7"/>
  <c r="K458" i="7" s="1"/>
  <c r="I457" i="7"/>
  <c r="H457" i="7"/>
  <c r="D457" i="7"/>
  <c r="C457" i="7"/>
  <c r="K457" i="7" s="1"/>
  <c r="I456" i="7"/>
  <c r="H456" i="7"/>
  <c r="D456" i="7"/>
  <c r="C456" i="7"/>
  <c r="K456" i="7" s="1"/>
  <c r="I455" i="7"/>
  <c r="H455" i="7"/>
  <c r="D455" i="7"/>
  <c r="J455" i="7" s="1"/>
  <c r="C455" i="7"/>
  <c r="K455" i="7" s="1"/>
  <c r="I454" i="7"/>
  <c r="H454" i="7"/>
  <c r="D454" i="7"/>
  <c r="C454" i="7"/>
  <c r="K454" i="7" s="1"/>
  <c r="I453" i="7"/>
  <c r="H453" i="7"/>
  <c r="D453" i="7"/>
  <c r="J453" i="7" s="1"/>
  <c r="C453" i="7"/>
  <c r="K453" i="7" s="1"/>
  <c r="I452" i="7"/>
  <c r="H452" i="7"/>
  <c r="D452" i="7"/>
  <c r="J452" i="7" s="1"/>
  <c r="C452" i="7"/>
  <c r="I451" i="7"/>
  <c r="H451" i="7"/>
  <c r="D451" i="7"/>
  <c r="J451" i="7" s="1"/>
  <c r="C451" i="7"/>
  <c r="I450" i="7"/>
  <c r="H450" i="7"/>
  <c r="D450" i="7"/>
  <c r="C450" i="7"/>
  <c r="I449" i="7"/>
  <c r="H449" i="7"/>
  <c r="D449" i="7"/>
  <c r="C449" i="7"/>
  <c r="I448" i="7"/>
  <c r="H448" i="7"/>
  <c r="D448" i="7"/>
  <c r="J448" i="7" s="1"/>
  <c r="C448" i="7"/>
  <c r="K448" i="7" s="1"/>
  <c r="I447" i="7"/>
  <c r="H447" i="7"/>
  <c r="D447" i="7"/>
  <c r="C447" i="7"/>
  <c r="I446" i="7"/>
  <c r="H446" i="7"/>
  <c r="D446" i="7"/>
  <c r="C446" i="7"/>
  <c r="I445" i="7"/>
  <c r="H445" i="7"/>
  <c r="D445" i="7"/>
  <c r="J445" i="7" s="1"/>
  <c r="C445" i="7"/>
  <c r="K445" i="7" s="1"/>
  <c r="I444" i="7"/>
  <c r="H444" i="7"/>
  <c r="D444" i="7"/>
  <c r="J444" i="7" s="1"/>
  <c r="C444" i="7"/>
  <c r="I443" i="7"/>
  <c r="H443" i="7"/>
  <c r="D443" i="7"/>
  <c r="C443" i="7"/>
  <c r="I442" i="7"/>
  <c r="H442" i="7"/>
  <c r="D442" i="7"/>
  <c r="C442" i="7"/>
  <c r="I441" i="7"/>
  <c r="H441" i="7"/>
  <c r="D441" i="7"/>
  <c r="C441" i="7"/>
  <c r="K441" i="7" s="1"/>
  <c r="I440" i="7"/>
  <c r="H440" i="7"/>
  <c r="D440" i="7"/>
  <c r="J440" i="7" s="1"/>
  <c r="C440" i="7"/>
  <c r="K440" i="7" s="1"/>
  <c r="I439" i="7"/>
  <c r="H439" i="7"/>
  <c r="D439" i="7"/>
  <c r="J439" i="7" s="1"/>
  <c r="C439" i="7"/>
  <c r="K439" i="7" s="1"/>
  <c r="I438" i="7"/>
  <c r="H438" i="7"/>
  <c r="D438" i="7"/>
  <c r="J438" i="7" s="1"/>
  <c r="C438" i="7"/>
  <c r="K438" i="7" s="1"/>
  <c r="I437" i="7"/>
  <c r="H437" i="7"/>
  <c r="D437" i="7"/>
  <c r="C437" i="7"/>
  <c r="I436" i="7"/>
  <c r="H436" i="7"/>
  <c r="D436" i="7"/>
  <c r="C436" i="7"/>
  <c r="I435" i="7"/>
  <c r="H435" i="7"/>
  <c r="D435" i="7"/>
  <c r="C435" i="7"/>
  <c r="I434" i="7"/>
  <c r="H434" i="7"/>
  <c r="D434" i="7"/>
  <c r="J434" i="7" s="1"/>
  <c r="C434" i="7"/>
  <c r="K434" i="7" s="1"/>
  <c r="I433" i="7"/>
  <c r="H433" i="7"/>
  <c r="D433" i="7"/>
  <c r="C433" i="7"/>
  <c r="I432" i="7"/>
  <c r="H432" i="7"/>
  <c r="D432" i="7"/>
  <c r="C432" i="7"/>
  <c r="I431" i="7"/>
  <c r="H431" i="7"/>
  <c r="D431" i="7"/>
  <c r="C431" i="7"/>
  <c r="I430" i="7"/>
  <c r="H430" i="7"/>
  <c r="D430" i="7"/>
  <c r="C430" i="7"/>
  <c r="K430" i="7" s="1"/>
  <c r="I429" i="7"/>
  <c r="H429" i="7"/>
  <c r="D429" i="7"/>
  <c r="J429" i="7" s="1"/>
  <c r="C429" i="7"/>
  <c r="I428" i="7"/>
  <c r="H428" i="7"/>
  <c r="D428" i="7"/>
  <c r="J428" i="7" s="1"/>
  <c r="C428" i="7"/>
  <c r="I427" i="7"/>
  <c r="H427" i="7"/>
  <c r="D427" i="7"/>
  <c r="C427" i="7"/>
  <c r="I426" i="7"/>
  <c r="H426" i="7"/>
  <c r="D426" i="7"/>
  <c r="C426" i="7"/>
  <c r="K426" i="7" s="1"/>
  <c r="I425" i="7"/>
  <c r="H425" i="7"/>
  <c r="D425" i="7"/>
  <c r="C425" i="7"/>
  <c r="I424" i="7"/>
  <c r="H424" i="7"/>
  <c r="D424" i="7"/>
  <c r="J424" i="7" s="1"/>
  <c r="C424" i="7"/>
  <c r="K424" i="7" s="1"/>
  <c r="I423" i="7"/>
  <c r="H423" i="7"/>
  <c r="D423" i="7"/>
  <c r="C423" i="7"/>
  <c r="I422" i="7"/>
  <c r="H422" i="7"/>
  <c r="D422" i="7"/>
  <c r="C422" i="7"/>
  <c r="K422" i="7" s="1"/>
  <c r="I421" i="7"/>
  <c r="H421" i="7"/>
  <c r="D421" i="7"/>
  <c r="C421" i="7"/>
  <c r="I420" i="7"/>
  <c r="H420" i="7"/>
  <c r="D420" i="7"/>
  <c r="C420" i="7"/>
  <c r="K420" i="7" s="1"/>
  <c r="I419" i="7"/>
  <c r="H419" i="7"/>
  <c r="D419" i="7"/>
  <c r="C419" i="7"/>
  <c r="I418" i="7"/>
  <c r="H418" i="7"/>
  <c r="D418" i="7"/>
  <c r="J418" i="7" s="1"/>
  <c r="C418" i="7"/>
  <c r="K418" i="7" s="1"/>
  <c r="I417" i="7"/>
  <c r="H417" i="7"/>
  <c r="D417" i="7"/>
  <c r="J417" i="7" s="1"/>
  <c r="C417" i="7"/>
  <c r="K417" i="7" s="1"/>
  <c r="I416" i="7"/>
  <c r="H416" i="7"/>
  <c r="D416" i="7"/>
  <c r="J416" i="7" s="1"/>
  <c r="C416" i="7"/>
  <c r="K416" i="7" s="1"/>
  <c r="I415" i="7"/>
  <c r="H415" i="7"/>
  <c r="D415" i="7"/>
  <c r="J415" i="7" s="1"/>
  <c r="C415" i="7"/>
  <c r="K415" i="7" s="1"/>
  <c r="I414" i="7"/>
  <c r="H414" i="7"/>
  <c r="D414" i="7"/>
  <c r="J414" i="7" s="1"/>
  <c r="C414" i="7"/>
  <c r="K414" i="7" s="1"/>
  <c r="I413" i="7"/>
  <c r="H413" i="7"/>
  <c r="D413" i="7"/>
  <c r="J413" i="7" s="1"/>
  <c r="C413" i="7"/>
  <c r="K413" i="7" s="1"/>
  <c r="I412" i="7"/>
  <c r="H412" i="7"/>
  <c r="D412" i="7"/>
  <c r="J412" i="7" s="1"/>
  <c r="C412" i="7"/>
  <c r="K412" i="7" s="1"/>
  <c r="I411" i="7"/>
  <c r="H411" i="7"/>
  <c r="D411" i="7"/>
  <c r="J411" i="7" s="1"/>
  <c r="C411" i="7"/>
  <c r="K411" i="7" s="1"/>
  <c r="I410" i="7"/>
  <c r="H410" i="7"/>
  <c r="D410" i="7"/>
  <c r="J410" i="7" s="1"/>
  <c r="C410" i="7"/>
  <c r="K410" i="7" s="1"/>
  <c r="I409" i="7"/>
  <c r="H409" i="7"/>
  <c r="D409" i="7"/>
  <c r="J409" i="7" s="1"/>
  <c r="C409" i="7"/>
  <c r="K409" i="7" s="1"/>
  <c r="I408" i="7"/>
  <c r="H408" i="7"/>
  <c r="D408" i="7"/>
  <c r="C408" i="7"/>
  <c r="K408" i="7" s="1"/>
  <c r="I407" i="7"/>
  <c r="H407" i="7"/>
  <c r="D407" i="7"/>
  <c r="C407" i="7"/>
  <c r="K407" i="7" s="1"/>
  <c r="I406" i="7"/>
  <c r="H406" i="7"/>
  <c r="D406" i="7"/>
  <c r="C406" i="7"/>
  <c r="K406" i="7" s="1"/>
  <c r="I405" i="7"/>
  <c r="H405" i="7"/>
  <c r="D405" i="7"/>
  <c r="C405" i="7"/>
  <c r="K405" i="7" s="1"/>
  <c r="I404" i="7"/>
  <c r="H404" i="7"/>
  <c r="D404" i="7"/>
  <c r="C404" i="7"/>
  <c r="K404" i="7" s="1"/>
  <c r="I403" i="7"/>
  <c r="H403" i="7"/>
  <c r="D403" i="7"/>
  <c r="C403" i="7"/>
  <c r="K403" i="7" s="1"/>
  <c r="I402" i="7"/>
  <c r="H402" i="7"/>
  <c r="D402" i="7"/>
  <c r="C402" i="7"/>
  <c r="K402" i="7" s="1"/>
  <c r="I401" i="7"/>
  <c r="H401" i="7"/>
  <c r="D401" i="7"/>
  <c r="C401" i="7"/>
  <c r="K401" i="7" s="1"/>
  <c r="I400" i="7"/>
  <c r="H400" i="7"/>
  <c r="D400" i="7"/>
  <c r="C400" i="7"/>
  <c r="K400" i="7" s="1"/>
  <c r="I399" i="7"/>
  <c r="H399" i="7"/>
  <c r="D399" i="7"/>
  <c r="J399" i="7" s="1"/>
  <c r="C399" i="7"/>
  <c r="K399" i="7" s="1"/>
  <c r="I398" i="7"/>
  <c r="H398" i="7"/>
  <c r="D398" i="7"/>
  <c r="C398" i="7"/>
  <c r="K398" i="7" s="1"/>
  <c r="I397" i="7"/>
  <c r="H397" i="7"/>
  <c r="D397" i="7"/>
  <c r="J397" i="7" s="1"/>
  <c r="C397" i="7"/>
  <c r="K397" i="7" s="1"/>
  <c r="I396" i="7"/>
  <c r="H396" i="7"/>
  <c r="D396" i="7"/>
  <c r="J396" i="7" s="1"/>
  <c r="C396" i="7"/>
  <c r="K396" i="7" s="1"/>
  <c r="I395" i="7"/>
  <c r="H395" i="7"/>
  <c r="D395" i="7"/>
  <c r="J395" i="7" s="1"/>
  <c r="C395" i="7"/>
  <c r="K395" i="7" s="1"/>
  <c r="I394" i="7"/>
  <c r="H394" i="7"/>
  <c r="L394" i="7" s="1"/>
  <c r="F394" i="7"/>
  <c r="D394" i="7"/>
  <c r="J394" i="7" s="1"/>
  <c r="C394" i="7"/>
  <c r="K394" i="7" s="1"/>
  <c r="I393" i="7"/>
  <c r="M393" i="7" s="1"/>
  <c r="H393" i="7"/>
  <c r="D393" i="7"/>
  <c r="J393" i="7" s="1"/>
  <c r="C393" i="7"/>
  <c r="K393" i="7" s="1"/>
  <c r="I392" i="7"/>
  <c r="H392" i="7"/>
  <c r="D392" i="7"/>
  <c r="J392" i="7" s="1"/>
  <c r="C392" i="7"/>
  <c r="K392" i="7" s="1"/>
  <c r="I391" i="7"/>
  <c r="H391" i="7"/>
  <c r="D391" i="7"/>
  <c r="J391" i="7" s="1"/>
  <c r="C391" i="7"/>
  <c r="K391" i="7" s="1"/>
  <c r="I390" i="7"/>
  <c r="H390" i="7"/>
  <c r="D390" i="7"/>
  <c r="J390" i="7" s="1"/>
  <c r="C390" i="7"/>
  <c r="K390" i="7" s="1"/>
  <c r="I389" i="7"/>
  <c r="H389" i="7"/>
  <c r="D389" i="7"/>
  <c r="J389" i="7" s="1"/>
  <c r="C389" i="7"/>
  <c r="K389" i="7" s="1"/>
  <c r="I388" i="7"/>
  <c r="H388" i="7"/>
  <c r="D388" i="7"/>
  <c r="J388" i="7" s="1"/>
  <c r="C388" i="7"/>
  <c r="K388" i="7" s="1"/>
  <c r="I387" i="7"/>
  <c r="H387" i="7"/>
  <c r="D387" i="7"/>
  <c r="J387" i="7" s="1"/>
  <c r="C387" i="7"/>
  <c r="K387" i="7" s="1"/>
  <c r="I386" i="7"/>
  <c r="H386" i="7"/>
  <c r="D386" i="7"/>
  <c r="J386" i="7" s="1"/>
  <c r="C386" i="7"/>
  <c r="K386" i="7" s="1"/>
  <c r="I385" i="7"/>
  <c r="H385" i="7"/>
  <c r="D385" i="7"/>
  <c r="C385" i="7"/>
  <c r="K385" i="7" s="1"/>
  <c r="I384" i="7"/>
  <c r="H384" i="7"/>
  <c r="D384" i="7"/>
  <c r="C384" i="7"/>
  <c r="K384" i="7" s="1"/>
  <c r="I383" i="7"/>
  <c r="H383" i="7"/>
  <c r="D383" i="7"/>
  <c r="C383" i="7"/>
  <c r="K383" i="7" s="1"/>
  <c r="I382" i="7"/>
  <c r="H382" i="7"/>
  <c r="D382" i="7"/>
  <c r="J382" i="7" s="1"/>
  <c r="C382" i="7"/>
  <c r="I381" i="7"/>
  <c r="H381" i="7"/>
  <c r="D381" i="7"/>
  <c r="C381" i="7"/>
  <c r="K381" i="7" s="1"/>
  <c r="I380" i="7"/>
  <c r="H380" i="7"/>
  <c r="D380" i="7"/>
  <c r="C380" i="7"/>
  <c r="K380" i="7" s="1"/>
  <c r="I379" i="7"/>
  <c r="H379" i="7"/>
  <c r="D379" i="7"/>
  <c r="C379" i="7"/>
  <c r="K379" i="7" s="1"/>
  <c r="I378" i="7"/>
  <c r="H378" i="7"/>
  <c r="D378" i="7"/>
  <c r="C378" i="7"/>
  <c r="K378" i="7" s="1"/>
  <c r="I377" i="7"/>
  <c r="H377" i="7"/>
  <c r="D377" i="7"/>
  <c r="C377" i="7"/>
  <c r="K377" i="7" s="1"/>
  <c r="I376" i="7"/>
  <c r="H376" i="7"/>
  <c r="D376" i="7"/>
  <c r="J376" i="7" s="1"/>
  <c r="C376" i="7"/>
  <c r="K376" i="7" s="1"/>
  <c r="I375" i="7"/>
  <c r="H375" i="7"/>
  <c r="D375" i="7"/>
  <c r="J375" i="7" s="1"/>
  <c r="C375" i="7"/>
  <c r="K375" i="7" s="1"/>
  <c r="I374" i="7"/>
  <c r="H374" i="7"/>
  <c r="D374" i="7"/>
  <c r="J374" i="7" s="1"/>
  <c r="C374" i="7"/>
  <c r="K374" i="7" s="1"/>
  <c r="I373" i="7"/>
  <c r="H373" i="7"/>
  <c r="D373" i="7"/>
  <c r="J373" i="7" s="1"/>
  <c r="C373" i="7"/>
  <c r="K373" i="7" s="1"/>
  <c r="I372" i="7"/>
  <c r="H372" i="7"/>
  <c r="D372" i="7"/>
  <c r="J372" i="7" s="1"/>
  <c r="C372" i="7"/>
  <c r="K372" i="7" s="1"/>
  <c r="I371" i="7"/>
  <c r="H371" i="7"/>
  <c r="D371" i="7"/>
  <c r="J371" i="7" s="1"/>
  <c r="C371" i="7"/>
  <c r="K371" i="7" s="1"/>
  <c r="I370" i="7"/>
  <c r="H370" i="7"/>
  <c r="D370" i="7"/>
  <c r="C370" i="7"/>
  <c r="K370" i="7" s="1"/>
  <c r="I369" i="7"/>
  <c r="H369" i="7"/>
  <c r="D369" i="7"/>
  <c r="J369" i="7" s="1"/>
  <c r="C369" i="7"/>
  <c r="K369" i="7" s="1"/>
  <c r="I368" i="7"/>
  <c r="H368" i="7"/>
  <c r="D368" i="7"/>
  <c r="C368" i="7"/>
  <c r="K368" i="7" s="1"/>
  <c r="I367" i="7"/>
  <c r="H367" i="7"/>
  <c r="D367" i="7"/>
  <c r="J367" i="7" s="1"/>
  <c r="C367" i="7"/>
  <c r="K367" i="7" s="1"/>
  <c r="I366" i="7"/>
  <c r="H366" i="7"/>
  <c r="D366" i="7"/>
  <c r="C366" i="7"/>
  <c r="K366" i="7" s="1"/>
  <c r="I365" i="7"/>
  <c r="H365" i="7"/>
  <c r="D365" i="7"/>
  <c r="J365" i="7" s="1"/>
  <c r="C365" i="7"/>
  <c r="K365" i="7" s="1"/>
  <c r="I364" i="7"/>
  <c r="H364" i="7"/>
  <c r="D364" i="7"/>
  <c r="J364" i="7" s="1"/>
  <c r="C364" i="7"/>
  <c r="K364" i="7" s="1"/>
  <c r="I363" i="7"/>
  <c r="H363" i="7"/>
  <c r="D363" i="7"/>
  <c r="J363" i="7" s="1"/>
  <c r="C363" i="7"/>
  <c r="K363" i="7" s="1"/>
  <c r="I362" i="7"/>
  <c r="H362" i="7"/>
  <c r="D362" i="7"/>
  <c r="J362" i="7" s="1"/>
  <c r="C362" i="7"/>
  <c r="K362" i="7" s="1"/>
  <c r="I361" i="7"/>
  <c r="H361" i="7"/>
  <c r="D361" i="7"/>
  <c r="J361" i="7" s="1"/>
  <c r="C361" i="7"/>
  <c r="K361" i="7" s="1"/>
  <c r="I360" i="7"/>
  <c r="H360" i="7"/>
  <c r="D360" i="7"/>
  <c r="J360" i="7" s="1"/>
  <c r="C360" i="7"/>
  <c r="K360" i="7" s="1"/>
  <c r="I359" i="7"/>
  <c r="H359" i="7"/>
  <c r="D359" i="7"/>
  <c r="J359" i="7" s="1"/>
  <c r="C359" i="7"/>
  <c r="K359" i="7" s="1"/>
  <c r="I358" i="7"/>
  <c r="H358" i="7"/>
  <c r="D358" i="7"/>
  <c r="J358" i="7" s="1"/>
  <c r="C358" i="7"/>
  <c r="K358" i="7" s="1"/>
  <c r="I357" i="7"/>
  <c r="H357" i="7"/>
  <c r="D357" i="7"/>
  <c r="J357" i="7" s="1"/>
  <c r="C357" i="7"/>
  <c r="K357" i="7" s="1"/>
  <c r="I356" i="7"/>
  <c r="H356" i="7"/>
  <c r="D356" i="7"/>
  <c r="C356" i="7"/>
  <c r="K356" i="7" s="1"/>
  <c r="I355" i="7"/>
  <c r="H355" i="7"/>
  <c r="D355" i="7"/>
  <c r="C355" i="7"/>
  <c r="K355" i="7" s="1"/>
  <c r="I354" i="7"/>
  <c r="H354" i="7"/>
  <c r="D354" i="7"/>
  <c r="C354" i="7"/>
  <c r="K354" i="7" s="1"/>
  <c r="I353" i="7"/>
  <c r="H353" i="7"/>
  <c r="D353" i="7"/>
  <c r="C353" i="7"/>
  <c r="K353" i="7" s="1"/>
  <c r="I352" i="7"/>
  <c r="H352" i="7"/>
  <c r="D352" i="7"/>
  <c r="C352" i="7"/>
  <c r="K352" i="7" s="1"/>
  <c r="I351" i="7"/>
  <c r="H351" i="7"/>
  <c r="D351" i="7"/>
  <c r="J351" i="7" s="1"/>
  <c r="C351" i="7"/>
  <c r="K351" i="7" s="1"/>
  <c r="I350" i="7"/>
  <c r="H350" i="7"/>
  <c r="D350" i="7"/>
  <c r="C350" i="7"/>
  <c r="K350" i="7" s="1"/>
  <c r="I349" i="7"/>
  <c r="H349" i="7"/>
  <c r="D349" i="7"/>
  <c r="J349" i="7" s="1"/>
  <c r="C349" i="7"/>
  <c r="K349" i="7" s="1"/>
  <c r="I348" i="7"/>
  <c r="H348" i="7"/>
  <c r="D348" i="7"/>
  <c r="J348" i="7" s="1"/>
  <c r="C348" i="7"/>
  <c r="K348" i="7" s="1"/>
  <c r="I347" i="7"/>
  <c r="H347" i="7"/>
  <c r="D347" i="7"/>
  <c r="J347" i="7" s="1"/>
  <c r="C347" i="7"/>
  <c r="K347" i="7" s="1"/>
  <c r="I346" i="7"/>
  <c r="H346" i="7"/>
  <c r="D346" i="7"/>
  <c r="J346" i="7" s="1"/>
  <c r="C346" i="7"/>
  <c r="K346" i="7" s="1"/>
  <c r="I345" i="7"/>
  <c r="H345" i="7"/>
  <c r="D345" i="7"/>
  <c r="J345" i="7" s="1"/>
  <c r="C345" i="7"/>
  <c r="K345" i="7" s="1"/>
  <c r="I344" i="7"/>
  <c r="H344" i="7"/>
  <c r="D344" i="7"/>
  <c r="J344" i="7" s="1"/>
  <c r="C344" i="7"/>
  <c r="K344" i="7" s="1"/>
  <c r="I343" i="7"/>
  <c r="H343" i="7"/>
  <c r="D343" i="7"/>
  <c r="J343" i="7" s="1"/>
  <c r="C343" i="7"/>
  <c r="K343" i="7" s="1"/>
  <c r="I342" i="7"/>
  <c r="H342" i="7"/>
  <c r="D342" i="7"/>
  <c r="J342" i="7" s="1"/>
  <c r="C342" i="7"/>
  <c r="K342" i="7" s="1"/>
  <c r="I341" i="7"/>
  <c r="H341" i="7"/>
  <c r="D341" i="7"/>
  <c r="J341" i="7" s="1"/>
  <c r="C341" i="7"/>
  <c r="K341" i="7" s="1"/>
  <c r="I340" i="7"/>
  <c r="H340" i="7"/>
  <c r="L340" i="7" s="1"/>
  <c r="D340" i="7"/>
  <c r="J340" i="7" s="1"/>
  <c r="C340" i="7"/>
  <c r="K340" i="7" s="1"/>
  <c r="I339" i="7"/>
  <c r="H339" i="7"/>
  <c r="D339" i="7"/>
  <c r="J339" i="7" s="1"/>
  <c r="C339" i="7"/>
  <c r="K339" i="7" s="1"/>
  <c r="I338" i="7"/>
  <c r="H338" i="7"/>
  <c r="D338" i="7"/>
  <c r="J338" i="7" s="1"/>
  <c r="C338" i="7"/>
  <c r="K338" i="7" s="1"/>
  <c r="I337" i="7"/>
  <c r="H337" i="7"/>
  <c r="D337" i="7"/>
  <c r="C337" i="7"/>
  <c r="K337" i="7" s="1"/>
  <c r="I336" i="7"/>
  <c r="H336" i="7"/>
  <c r="D336" i="7"/>
  <c r="J336" i="7" s="1"/>
  <c r="C336" i="7"/>
  <c r="K336" i="7" s="1"/>
  <c r="I335" i="7"/>
  <c r="H335" i="7"/>
  <c r="D335" i="7"/>
  <c r="J335" i="7" s="1"/>
  <c r="C335" i="7"/>
  <c r="K335" i="7" s="1"/>
  <c r="I334" i="7"/>
  <c r="M334" i="7" s="1"/>
  <c r="H334" i="7"/>
  <c r="D334" i="7"/>
  <c r="J334" i="7" s="1"/>
  <c r="C334" i="7"/>
  <c r="K334" i="7" s="1"/>
  <c r="I333" i="7"/>
  <c r="H333" i="7"/>
  <c r="D333" i="7"/>
  <c r="J333" i="7" s="1"/>
  <c r="C333" i="7"/>
  <c r="K333" i="7" s="1"/>
  <c r="I332" i="7"/>
  <c r="M332" i="7" s="1"/>
  <c r="H332" i="7"/>
  <c r="D332" i="7"/>
  <c r="J332" i="7" s="1"/>
  <c r="C332" i="7"/>
  <c r="K332" i="7" s="1"/>
  <c r="I331" i="7"/>
  <c r="H331" i="7"/>
  <c r="D331" i="7"/>
  <c r="J331" i="7" s="1"/>
  <c r="C331" i="7"/>
  <c r="K331" i="7" s="1"/>
  <c r="I330" i="7"/>
  <c r="H330" i="7"/>
  <c r="D330" i="7"/>
  <c r="J330" i="7" s="1"/>
  <c r="C330" i="7"/>
  <c r="K330" i="7" s="1"/>
  <c r="I329" i="7"/>
  <c r="H329" i="7"/>
  <c r="D329" i="7"/>
  <c r="J329" i="7" s="1"/>
  <c r="C329" i="7"/>
  <c r="K329" i="7" s="1"/>
  <c r="I328" i="7"/>
  <c r="H328" i="7"/>
  <c r="D328" i="7"/>
  <c r="C328" i="7"/>
  <c r="K328" i="7" s="1"/>
  <c r="I327" i="7"/>
  <c r="H327" i="7"/>
  <c r="D327" i="7"/>
  <c r="J327" i="7" s="1"/>
  <c r="C327" i="7"/>
  <c r="K327" i="7" s="1"/>
  <c r="I326" i="7"/>
  <c r="H326" i="7"/>
  <c r="D326" i="7"/>
  <c r="J326" i="7" s="1"/>
  <c r="C326" i="7"/>
  <c r="K326" i="7" s="1"/>
  <c r="I325" i="7"/>
  <c r="H325" i="7"/>
  <c r="D325" i="7"/>
  <c r="J325" i="7" s="1"/>
  <c r="C325" i="7"/>
  <c r="K325" i="7" s="1"/>
  <c r="I324" i="7"/>
  <c r="H324" i="7"/>
  <c r="D324" i="7"/>
  <c r="J324" i="7" s="1"/>
  <c r="C324" i="7"/>
  <c r="K324" i="7" s="1"/>
  <c r="I323" i="7"/>
  <c r="H323" i="7"/>
  <c r="D323" i="7"/>
  <c r="J323" i="7" s="1"/>
  <c r="C323" i="7"/>
  <c r="K323" i="7" s="1"/>
  <c r="I322" i="7"/>
  <c r="H322" i="7"/>
  <c r="D322" i="7"/>
  <c r="J322" i="7" s="1"/>
  <c r="C322" i="7"/>
  <c r="K322" i="7" s="1"/>
  <c r="I321" i="7"/>
  <c r="H321" i="7"/>
  <c r="D321" i="7"/>
  <c r="J321" i="7" s="1"/>
  <c r="C321" i="7"/>
  <c r="K321" i="7" s="1"/>
  <c r="I320" i="7"/>
  <c r="H320" i="7"/>
  <c r="D320" i="7"/>
  <c r="J320" i="7" s="1"/>
  <c r="C320" i="7"/>
  <c r="K320" i="7" s="1"/>
  <c r="I319" i="7"/>
  <c r="H319" i="7"/>
  <c r="D319" i="7"/>
  <c r="J319" i="7" s="1"/>
  <c r="C319" i="7"/>
  <c r="K319" i="7" s="1"/>
  <c r="I318" i="7"/>
  <c r="H318" i="7"/>
  <c r="D318" i="7"/>
  <c r="C318" i="7"/>
  <c r="K318" i="7" s="1"/>
  <c r="I317" i="7"/>
  <c r="H317" i="7"/>
  <c r="D317" i="7"/>
  <c r="J317" i="7" s="1"/>
  <c r="C317" i="7"/>
  <c r="K317" i="7" s="1"/>
  <c r="I316" i="7"/>
  <c r="H316" i="7"/>
  <c r="D316" i="7"/>
  <c r="C316" i="7"/>
  <c r="K316" i="7" s="1"/>
  <c r="I315" i="7"/>
  <c r="H315" i="7"/>
  <c r="D315" i="7"/>
  <c r="C315" i="7"/>
  <c r="K315" i="7" s="1"/>
  <c r="I314" i="7"/>
  <c r="H314" i="7"/>
  <c r="D314" i="7"/>
  <c r="C314" i="7"/>
  <c r="K314" i="7" s="1"/>
  <c r="I313" i="7"/>
  <c r="H313" i="7"/>
  <c r="D313" i="7"/>
  <c r="J313" i="7" s="1"/>
  <c r="C313" i="7"/>
  <c r="K313" i="7" s="1"/>
  <c r="I312" i="7"/>
  <c r="H312" i="7"/>
  <c r="D312" i="7"/>
  <c r="C312" i="7"/>
  <c r="K312" i="7" s="1"/>
  <c r="I311" i="7"/>
  <c r="H311" i="7"/>
  <c r="D311" i="7"/>
  <c r="J311" i="7" s="1"/>
  <c r="C311" i="7"/>
  <c r="K311" i="7" s="1"/>
  <c r="I310" i="7"/>
  <c r="H310" i="7"/>
  <c r="D310" i="7"/>
  <c r="C310" i="7"/>
  <c r="K310" i="7" s="1"/>
  <c r="I309" i="7"/>
  <c r="H309" i="7"/>
  <c r="D309" i="7"/>
  <c r="J309" i="7" s="1"/>
  <c r="C309" i="7"/>
  <c r="K309" i="7" s="1"/>
  <c r="I308" i="7"/>
  <c r="H308" i="7"/>
  <c r="D308" i="7"/>
  <c r="C308" i="7"/>
  <c r="K308" i="7" s="1"/>
  <c r="I307" i="7"/>
  <c r="H307" i="7"/>
  <c r="D307" i="7"/>
  <c r="J307" i="7" s="1"/>
  <c r="C307" i="7"/>
  <c r="K307" i="7" s="1"/>
  <c r="I306" i="7"/>
  <c r="H306" i="7"/>
  <c r="E306" i="7"/>
  <c r="D306" i="7"/>
  <c r="C306" i="7"/>
  <c r="K306" i="7" s="1"/>
  <c r="I305" i="7"/>
  <c r="M305" i="7" s="1"/>
  <c r="H305" i="7"/>
  <c r="D305" i="7"/>
  <c r="J305" i="7" s="1"/>
  <c r="C305" i="7"/>
  <c r="K305" i="7" s="1"/>
  <c r="I304" i="7"/>
  <c r="H304" i="7"/>
  <c r="D304" i="7"/>
  <c r="C304" i="7"/>
  <c r="K304" i="7" s="1"/>
  <c r="I303" i="7"/>
  <c r="M303" i="7" s="1"/>
  <c r="H303" i="7"/>
  <c r="D303" i="7"/>
  <c r="J303" i="7" s="1"/>
  <c r="C303" i="7"/>
  <c r="K303" i="7" s="1"/>
  <c r="I302" i="7"/>
  <c r="H302" i="7"/>
  <c r="D302" i="7"/>
  <c r="C302" i="7"/>
  <c r="K302" i="7" s="1"/>
  <c r="I301" i="7"/>
  <c r="H301" i="7"/>
  <c r="D301" i="7"/>
  <c r="J301" i="7" s="1"/>
  <c r="C301" i="7"/>
  <c r="K301" i="7" s="1"/>
  <c r="I300" i="7"/>
  <c r="H300" i="7"/>
  <c r="D300" i="7"/>
  <c r="C300" i="7"/>
  <c r="K300" i="7" s="1"/>
  <c r="I299" i="7"/>
  <c r="H299" i="7"/>
  <c r="F299" i="7"/>
  <c r="D299" i="7"/>
  <c r="J299" i="7" s="1"/>
  <c r="C299" i="7"/>
  <c r="K299" i="7" s="1"/>
  <c r="I298" i="7"/>
  <c r="H298" i="7"/>
  <c r="D298" i="7"/>
  <c r="C298" i="7"/>
  <c r="K298" i="7" s="1"/>
  <c r="I297" i="7"/>
  <c r="H297" i="7"/>
  <c r="D297" i="7"/>
  <c r="J297" i="7" s="1"/>
  <c r="C297" i="7"/>
  <c r="K297" i="7" s="1"/>
  <c r="I296" i="7"/>
  <c r="H296" i="7"/>
  <c r="D296" i="7"/>
  <c r="C296" i="7"/>
  <c r="K296" i="7" s="1"/>
  <c r="I295" i="7"/>
  <c r="M295" i="7" s="1"/>
  <c r="H295" i="7"/>
  <c r="D295" i="7"/>
  <c r="C295" i="7"/>
  <c r="K295" i="7" s="1"/>
  <c r="I294" i="7"/>
  <c r="H294" i="7"/>
  <c r="D294" i="7"/>
  <c r="C294" i="7"/>
  <c r="K294" i="7" s="1"/>
  <c r="I293" i="7"/>
  <c r="M293" i="7" s="1"/>
  <c r="H293" i="7"/>
  <c r="D293" i="7"/>
  <c r="J293" i="7" s="1"/>
  <c r="C293" i="7"/>
  <c r="K293" i="7" s="1"/>
  <c r="I292" i="7"/>
  <c r="H292" i="7"/>
  <c r="D292" i="7"/>
  <c r="J292" i="7" s="1"/>
  <c r="C292" i="7"/>
  <c r="K292" i="7" s="1"/>
  <c r="I291" i="7"/>
  <c r="M291" i="7" s="1"/>
  <c r="H291" i="7"/>
  <c r="D291" i="7"/>
  <c r="J291" i="7" s="1"/>
  <c r="C291" i="7"/>
  <c r="K291" i="7" s="1"/>
  <c r="I290" i="7"/>
  <c r="H290" i="7"/>
  <c r="D290" i="7"/>
  <c r="J290" i="7" s="1"/>
  <c r="C290" i="7"/>
  <c r="K290" i="7" s="1"/>
  <c r="I289" i="7"/>
  <c r="M289" i="7" s="1"/>
  <c r="H289" i="7"/>
  <c r="D289" i="7"/>
  <c r="J289" i="7" s="1"/>
  <c r="C289" i="7"/>
  <c r="K289" i="7" s="1"/>
  <c r="I288" i="7"/>
  <c r="H288" i="7"/>
  <c r="D288" i="7"/>
  <c r="J288" i="7" s="1"/>
  <c r="C288" i="7"/>
  <c r="K288" i="7" s="1"/>
  <c r="I287" i="7"/>
  <c r="M287" i="7" s="1"/>
  <c r="H287" i="7"/>
  <c r="D287" i="7"/>
  <c r="J287" i="7" s="1"/>
  <c r="C287" i="7"/>
  <c r="K287" i="7" s="1"/>
  <c r="I286" i="7"/>
  <c r="H286" i="7"/>
  <c r="D286" i="7"/>
  <c r="C286" i="7"/>
  <c r="K286" i="7" s="1"/>
  <c r="I285" i="7"/>
  <c r="M285" i="7" s="1"/>
  <c r="H285" i="7"/>
  <c r="D285" i="7"/>
  <c r="J285" i="7" s="1"/>
  <c r="C285" i="7"/>
  <c r="K285" i="7" s="1"/>
  <c r="I284" i="7"/>
  <c r="H284" i="7"/>
  <c r="D284" i="7"/>
  <c r="C284" i="7"/>
  <c r="K284" i="7" s="1"/>
  <c r="I283" i="7"/>
  <c r="M283" i="7" s="1"/>
  <c r="H283" i="7"/>
  <c r="D283" i="7"/>
  <c r="J283" i="7" s="1"/>
  <c r="C283" i="7"/>
  <c r="K283" i="7" s="1"/>
  <c r="I282" i="7"/>
  <c r="H282" i="7"/>
  <c r="D282" i="7"/>
  <c r="J282" i="7" s="1"/>
  <c r="C282" i="7"/>
  <c r="K282" i="7" s="1"/>
  <c r="I281" i="7"/>
  <c r="M281" i="7" s="1"/>
  <c r="H281" i="7"/>
  <c r="D281" i="7"/>
  <c r="J281" i="7" s="1"/>
  <c r="C281" i="7"/>
  <c r="K281" i="7" s="1"/>
  <c r="I280" i="7"/>
  <c r="H280" i="7"/>
  <c r="D280" i="7"/>
  <c r="J280" i="7" s="1"/>
  <c r="C280" i="7"/>
  <c r="K280" i="7" s="1"/>
  <c r="I279" i="7"/>
  <c r="M279" i="7" s="1"/>
  <c r="H279" i="7"/>
  <c r="D279" i="7"/>
  <c r="J279" i="7" s="1"/>
  <c r="C279" i="7"/>
  <c r="K279" i="7" s="1"/>
  <c r="I278" i="7"/>
  <c r="H278" i="7"/>
  <c r="D278" i="7"/>
  <c r="C278" i="7"/>
  <c r="K278" i="7" s="1"/>
  <c r="I277" i="7"/>
  <c r="M277" i="7" s="1"/>
  <c r="H277" i="7"/>
  <c r="D277" i="7"/>
  <c r="J277" i="7" s="1"/>
  <c r="C277" i="7"/>
  <c r="K277" i="7" s="1"/>
  <c r="I276" i="7"/>
  <c r="H276" i="7"/>
  <c r="D276" i="7"/>
  <c r="C276" i="7"/>
  <c r="K276" i="7" s="1"/>
  <c r="I275" i="7"/>
  <c r="M275" i="7" s="1"/>
  <c r="H275" i="7"/>
  <c r="D275" i="7"/>
  <c r="J275" i="7" s="1"/>
  <c r="C275" i="7"/>
  <c r="K275" i="7" s="1"/>
  <c r="I274" i="7"/>
  <c r="H274" i="7"/>
  <c r="D274" i="7"/>
  <c r="J274" i="7" s="1"/>
  <c r="C274" i="7"/>
  <c r="K274" i="7" s="1"/>
  <c r="I273" i="7"/>
  <c r="M273" i="7" s="1"/>
  <c r="H273" i="7"/>
  <c r="D273" i="7"/>
  <c r="J273" i="7" s="1"/>
  <c r="C273" i="7"/>
  <c r="K273" i="7" s="1"/>
  <c r="I272" i="7"/>
  <c r="H272" i="7"/>
  <c r="D272" i="7"/>
  <c r="J272" i="7" s="1"/>
  <c r="C272" i="7"/>
  <c r="K272" i="7" s="1"/>
  <c r="I271" i="7"/>
  <c r="M271" i="7" s="1"/>
  <c r="H271" i="7"/>
  <c r="D271" i="7"/>
  <c r="J271" i="7" s="1"/>
  <c r="C271" i="7"/>
  <c r="K271" i="7" s="1"/>
  <c r="I270" i="7"/>
  <c r="H270" i="7"/>
  <c r="D270" i="7"/>
  <c r="C270" i="7"/>
  <c r="K270" i="7" s="1"/>
  <c r="I269" i="7"/>
  <c r="M269" i="7" s="1"/>
  <c r="H269" i="7"/>
  <c r="D269" i="7"/>
  <c r="C269" i="7"/>
  <c r="K269" i="7" s="1"/>
  <c r="I268" i="7"/>
  <c r="H268" i="7"/>
  <c r="D268" i="7"/>
  <c r="C268" i="7"/>
  <c r="K268" i="7" s="1"/>
  <c r="I267" i="7"/>
  <c r="M267" i="7" s="1"/>
  <c r="H267" i="7"/>
  <c r="D267" i="7"/>
  <c r="C267" i="7"/>
  <c r="K267" i="7" s="1"/>
  <c r="I266" i="7"/>
  <c r="H266" i="7"/>
  <c r="D266" i="7"/>
  <c r="C266" i="7"/>
  <c r="K266" i="7" s="1"/>
  <c r="I265" i="7"/>
  <c r="M265" i="7" s="1"/>
  <c r="H265" i="7"/>
  <c r="D265" i="7"/>
  <c r="J265" i="7" s="1"/>
  <c r="C265" i="7"/>
  <c r="K265" i="7" s="1"/>
  <c r="I264" i="7"/>
  <c r="H264" i="7"/>
  <c r="D264" i="7"/>
  <c r="C264" i="7"/>
  <c r="K264" i="7" s="1"/>
  <c r="I263" i="7"/>
  <c r="H263" i="7"/>
  <c r="D263" i="7"/>
  <c r="C263" i="7"/>
  <c r="K263" i="7" s="1"/>
  <c r="I262" i="7"/>
  <c r="H262" i="7"/>
  <c r="D262" i="7"/>
  <c r="C262" i="7"/>
  <c r="K262" i="7" s="1"/>
  <c r="I261" i="7"/>
  <c r="H261" i="7"/>
  <c r="D261" i="7"/>
  <c r="C261" i="7"/>
  <c r="K261" i="7" s="1"/>
  <c r="I260" i="7"/>
  <c r="H260" i="7"/>
  <c r="D260" i="7"/>
  <c r="C260" i="7"/>
  <c r="K260" i="7" s="1"/>
  <c r="I259" i="7"/>
  <c r="H259" i="7"/>
  <c r="D259" i="7"/>
  <c r="C259" i="7"/>
  <c r="K259" i="7" s="1"/>
  <c r="I258" i="7"/>
  <c r="H258" i="7"/>
  <c r="D258" i="7"/>
  <c r="C258" i="7"/>
  <c r="K258" i="7" s="1"/>
  <c r="I257" i="7"/>
  <c r="H257" i="7"/>
  <c r="D257" i="7"/>
  <c r="C257" i="7"/>
  <c r="K257" i="7" s="1"/>
  <c r="I256" i="7"/>
  <c r="H256" i="7"/>
  <c r="D256" i="7"/>
  <c r="C256" i="7"/>
  <c r="K256" i="7" s="1"/>
  <c r="I255" i="7"/>
  <c r="H255" i="7"/>
  <c r="D255" i="7"/>
  <c r="C255" i="7"/>
  <c r="K255" i="7" s="1"/>
  <c r="I254" i="7"/>
  <c r="H254" i="7"/>
  <c r="D254" i="7"/>
  <c r="C254" i="7"/>
  <c r="K254" i="7" s="1"/>
  <c r="I253" i="7"/>
  <c r="H253" i="7"/>
  <c r="D253" i="7"/>
  <c r="C253" i="7"/>
  <c r="K253" i="7" s="1"/>
  <c r="I252" i="7"/>
  <c r="H252" i="7"/>
  <c r="D252" i="7"/>
  <c r="C252" i="7"/>
  <c r="K252" i="7" s="1"/>
  <c r="I251" i="7"/>
  <c r="H251" i="7"/>
  <c r="D251" i="7"/>
  <c r="C251" i="7"/>
  <c r="K251" i="7" s="1"/>
  <c r="I250" i="7"/>
  <c r="H250" i="7"/>
  <c r="D250" i="7"/>
  <c r="C250" i="7"/>
  <c r="K250" i="7" s="1"/>
  <c r="I249" i="7"/>
  <c r="H249" i="7"/>
  <c r="D249" i="7"/>
  <c r="J249" i="7" s="1"/>
  <c r="C249" i="7"/>
  <c r="K249" i="7" s="1"/>
  <c r="I248" i="7"/>
  <c r="H248" i="7"/>
  <c r="D248" i="7"/>
  <c r="J248" i="7" s="1"/>
  <c r="C248" i="7"/>
  <c r="I247" i="7"/>
  <c r="H247" i="7"/>
  <c r="D247" i="7"/>
  <c r="J247" i="7" s="1"/>
  <c r="C247" i="7"/>
  <c r="K247" i="7" s="1"/>
  <c r="I246" i="7"/>
  <c r="H246" i="7"/>
  <c r="D246" i="7"/>
  <c r="C246" i="7"/>
  <c r="K246" i="7" s="1"/>
  <c r="I245" i="7"/>
  <c r="H245" i="7"/>
  <c r="D245" i="7"/>
  <c r="J245" i="7" s="1"/>
  <c r="C245" i="7"/>
  <c r="K245" i="7" s="1"/>
  <c r="I244" i="7"/>
  <c r="H244" i="7"/>
  <c r="D244" i="7"/>
  <c r="J244" i="7" s="1"/>
  <c r="C244" i="7"/>
  <c r="K244" i="7" s="1"/>
  <c r="I243" i="7"/>
  <c r="H243" i="7"/>
  <c r="D243" i="7"/>
  <c r="J243" i="7" s="1"/>
  <c r="C243" i="7"/>
  <c r="K243" i="7" s="1"/>
  <c r="I242" i="7"/>
  <c r="H242" i="7"/>
  <c r="D242" i="7"/>
  <c r="J242" i="7" s="1"/>
  <c r="C242" i="7"/>
  <c r="I241" i="7"/>
  <c r="H241" i="7"/>
  <c r="D241" i="7"/>
  <c r="J241" i="7" s="1"/>
  <c r="C241" i="7"/>
  <c r="K241" i="7" s="1"/>
  <c r="I240" i="7"/>
  <c r="H240" i="7"/>
  <c r="D240" i="7"/>
  <c r="J240" i="7" s="1"/>
  <c r="C240" i="7"/>
  <c r="K240" i="7" s="1"/>
  <c r="I239" i="7"/>
  <c r="H239" i="7"/>
  <c r="D239" i="7"/>
  <c r="J239" i="7" s="1"/>
  <c r="C239" i="7"/>
  <c r="K239" i="7" s="1"/>
  <c r="I238" i="7"/>
  <c r="H238" i="7"/>
  <c r="D238" i="7"/>
  <c r="C238" i="7"/>
  <c r="I237" i="7"/>
  <c r="H237" i="7"/>
  <c r="D237" i="7"/>
  <c r="J237" i="7" s="1"/>
  <c r="C237" i="7"/>
  <c r="K237" i="7" s="1"/>
  <c r="I236" i="7"/>
  <c r="H236" i="7"/>
  <c r="D236" i="7"/>
  <c r="C236" i="7"/>
  <c r="K236" i="7" s="1"/>
  <c r="I235" i="7"/>
  <c r="H235" i="7"/>
  <c r="D235" i="7"/>
  <c r="J235" i="7" s="1"/>
  <c r="C235" i="7"/>
  <c r="K235" i="7" s="1"/>
  <c r="I234" i="7"/>
  <c r="H234" i="7"/>
  <c r="D234" i="7"/>
  <c r="C234" i="7"/>
  <c r="K234" i="7" s="1"/>
  <c r="I233" i="7"/>
  <c r="H233" i="7"/>
  <c r="D233" i="7"/>
  <c r="J233" i="7" s="1"/>
  <c r="C233" i="7"/>
  <c r="K233" i="7" s="1"/>
  <c r="I232" i="7"/>
  <c r="H232" i="7"/>
  <c r="D232" i="7"/>
  <c r="J232" i="7" s="1"/>
  <c r="C232" i="7"/>
  <c r="K232" i="7" s="1"/>
  <c r="I231" i="7"/>
  <c r="H231" i="7"/>
  <c r="D231" i="7"/>
  <c r="J231" i="7" s="1"/>
  <c r="C231" i="7"/>
  <c r="K231" i="7" s="1"/>
  <c r="I230" i="7"/>
  <c r="H230" i="7"/>
  <c r="D230" i="7"/>
  <c r="C230" i="7"/>
  <c r="K230" i="7" s="1"/>
  <c r="I229" i="7"/>
  <c r="H229" i="7"/>
  <c r="D229" i="7"/>
  <c r="J229" i="7" s="1"/>
  <c r="C229" i="7"/>
  <c r="K229" i="7" s="1"/>
  <c r="I228" i="7"/>
  <c r="H228" i="7"/>
  <c r="D228" i="7"/>
  <c r="J228" i="7" s="1"/>
  <c r="C228" i="7"/>
  <c r="K228" i="7" s="1"/>
  <c r="I227" i="7"/>
  <c r="H227" i="7"/>
  <c r="D227" i="7"/>
  <c r="J227" i="7" s="1"/>
  <c r="C227" i="7"/>
  <c r="K227" i="7" s="1"/>
  <c r="I226" i="7"/>
  <c r="H226" i="7"/>
  <c r="D226" i="7"/>
  <c r="J226" i="7" s="1"/>
  <c r="C226" i="7"/>
  <c r="I225" i="7"/>
  <c r="H225" i="7"/>
  <c r="D225" i="7"/>
  <c r="J225" i="7" s="1"/>
  <c r="C225" i="7"/>
  <c r="K225" i="7" s="1"/>
  <c r="I224" i="7"/>
  <c r="H224" i="7"/>
  <c r="D224" i="7"/>
  <c r="C224" i="7"/>
  <c r="I223" i="7"/>
  <c r="H223" i="7"/>
  <c r="D223" i="7"/>
  <c r="J223" i="7" s="1"/>
  <c r="C223" i="7"/>
  <c r="K223" i="7" s="1"/>
  <c r="I222" i="7"/>
  <c r="H222" i="7"/>
  <c r="D222" i="7"/>
  <c r="J222" i="7" s="1"/>
  <c r="C222" i="7"/>
  <c r="I221" i="7"/>
  <c r="M221" i="7" s="1"/>
  <c r="H221" i="7"/>
  <c r="D221" i="7"/>
  <c r="J221" i="7" s="1"/>
  <c r="C221" i="7"/>
  <c r="K221" i="7" s="1"/>
  <c r="I220" i="7"/>
  <c r="H220" i="7"/>
  <c r="D220" i="7"/>
  <c r="C220" i="7"/>
  <c r="K220" i="7" s="1"/>
  <c r="I219" i="7"/>
  <c r="M219" i="7" s="1"/>
  <c r="H219" i="7"/>
  <c r="D219" i="7"/>
  <c r="J219" i="7" s="1"/>
  <c r="C219" i="7"/>
  <c r="K219" i="7" s="1"/>
  <c r="I218" i="7"/>
  <c r="H218" i="7"/>
  <c r="D218" i="7"/>
  <c r="J218" i="7" s="1"/>
  <c r="C218" i="7"/>
  <c r="K218" i="7" s="1"/>
  <c r="I217" i="7"/>
  <c r="M217" i="7" s="1"/>
  <c r="H217" i="7"/>
  <c r="D217" i="7"/>
  <c r="J217" i="7" s="1"/>
  <c r="C217" i="7"/>
  <c r="K217" i="7" s="1"/>
  <c r="I216" i="7"/>
  <c r="H216" i="7"/>
  <c r="D216" i="7"/>
  <c r="J216" i="7" s="1"/>
  <c r="C216" i="7"/>
  <c r="I215" i="7"/>
  <c r="M215" i="7" s="1"/>
  <c r="H215" i="7"/>
  <c r="D215" i="7"/>
  <c r="J215" i="7" s="1"/>
  <c r="C215" i="7"/>
  <c r="K215" i="7" s="1"/>
  <c r="I214" i="7"/>
  <c r="H214" i="7"/>
  <c r="D214" i="7"/>
  <c r="C214" i="7"/>
  <c r="I213" i="7"/>
  <c r="M213" i="7" s="1"/>
  <c r="H213" i="7"/>
  <c r="D213" i="7"/>
  <c r="C213" i="7"/>
  <c r="K213" i="7" s="1"/>
  <c r="I212" i="7"/>
  <c r="H212" i="7"/>
  <c r="D212" i="7"/>
  <c r="J212" i="7" s="1"/>
  <c r="C212" i="7"/>
  <c r="K212" i="7" s="1"/>
  <c r="I211" i="7"/>
  <c r="M211" i="7" s="1"/>
  <c r="H211" i="7"/>
  <c r="D211" i="7"/>
  <c r="J211" i="7" s="1"/>
  <c r="C211" i="7"/>
  <c r="K211" i="7" s="1"/>
  <c r="I210" i="7"/>
  <c r="H210" i="7"/>
  <c r="D210" i="7"/>
  <c r="C210" i="7"/>
  <c r="I209" i="7"/>
  <c r="H209" i="7"/>
  <c r="D209" i="7"/>
  <c r="C209" i="7"/>
  <c r="I208" i="7"/>
  <c r="H208" i="7"/>
  <c r="D208" i="7"/>
  <c r="J208" i="7" s="1"/>
  <c r="C208" i="7"/>
  <c r="I207" i="7"/>
  <c r="H207" i="7"/>
  <c r="D207" i="7"/>
  <c r="C207" i="7"/>
  <c r="I206" i="7"/>
  <c r="H206" i="7"/>
  <c r="D206" i="7"/>
  <c r="C206" i="7"/>
  <c r="I205" i="7"/>
  <c r="H205" i="7"/>
  <c r="D205" i="7"/>
  <c r="J205" i="7" s="1"/>
  <c r="C205" i="7"/>
  <c r="I204" i="7"/>
  <c r="H204" i="7"/>
  <c r="D204" i="7"/>
  <c r="J204" i="7" s="1"/>
  <c r="C204" i="7"/>
  <c r="I203" i="7"/>
  <c r="H203" i="7"/>
  <c r="D203" i="7"/>
  <c r="C203" i="7"/>
  <c r="I202" i="7"/>
  <c r="H202" i="7"/>
  <c r="D202" i="7"/>
  <c r="C202" i="7"/>
  <c r="K202" i="7" s="1"/>
  <c r="I201" i="7"/>
  <c r="H201" i="7"/>
  <c r="D201" i="7"/>
  <c r="J201" i="7" s="1"/>
  <c r="C201" i="7"/>
  <c r="I200" i="7"/>
  <c r="H200" i="7"/>
  <c r="D200" i="7"/>
  <c r="C200" i="7"/>
  <c r="I199" i="7"/>
  <c r="H199" i="7"/>
  <c r="D199" i="7"/>
  <c r="C199" i="7"/>
  <c r="I198" i="7"/>
  <c r="H198" i="7"/>
  <c r="D198" i="7"/>
  <c r="J198" i="7" s="1"/>
  <c r="C198" i="7"/>
  <c r="I197" i="7"/>
  <c r="H197" i="7"/>
  <c r="D197" i="7"/>
  <c r="C197" i="7"/>
  <c r="I196" i="7"/>
  <c r="H196" i="7"/>
  <c r="D196" i="7"/>
  <c r="J196" i="7" s="1"/>
  <c r="C196" i="7"/>
  <c r="I195" i="7"/>
  <c r="H195" i="7"/>
  <c r="D195" i="7"/>
  <c r="C195" i="7"/>
  <c r="I194" i="7"/>
  <c r="H194" i="7"/>
  <c r="D194" i="7"/>
  <c r="C194" i="7"/>
  <c r="K194" i="7" s="1"/>
  <c r="I193" i="7"/>
  <c r="H193" i="7"/>
  <c r="D193" i="7"/>
  <c r="C193" i="7"/>
  <c r="I192" i="7"/>
  <c r="H192" i="7"/>
  <c r="D192" i="7"/>
  <c r="C192" i="7"/>
  <c r="I191" i="7"/>
  <c r="H191" i="7"/>
  <c r="D191" i="7"/>
  <c r="C191" i="7"/>
  <c r="I190" i="7"/>
  <c r="H190" i="7"/>
  <c r="D190" i="7"/>
  <c r="J190" i="7" s="1"/>
  <c r="C190" i="7"/>
  <c r="I189" i="7"/>
  <c r="H189" i="7"/>
  <c r="D189" i="7"/>
  <c r="J189" i="7" s="1"/>
  <c r="C189" i="7"/>
  <c r="I188" i="7"/>
  <c r="H188" i="7"/>
  <c r="D188" i="7"/>
  <c r="C188" i="7"/>
  <c r="I187" i="7"/>
  <c r="H187" i="7"/>
  <c r="D187" i="7"/>
  <c r="C187" i="7"/>
  <c r="I186" i="7"/>
  <c r="H186" i="7"/>
  <c r="D186" i="7"/>
  <c r="C186" i="7"/>
  <c r="K186" i="7" s="1"/>
  <c r="I185" i="7"/>
  <c r="H185" i="7"/>
  <c r="D185" i="7"/>
  <c r="C185" i="7"/>
  <c r="I184" i="7"/>
  <c r="H184" i="7"/>
  <c r="D184" i="7"/>
  <c r="C184" i="7"/>
  <c r="I183" i="7"/>
  <c r="H183" i="7"/>
  <c r="D183" i="7"/>
  <c r="C183" i="7"/>
  <c r="I182" i="7"/>
  <c r="H182" i="7"/>
  <c r="D182" i="7"/>
  <c r="J182" i="7" s="1"/>
  <c r="C182" i="7"/>
  <c r="K182" i="7" s="1"/>
  <c r="I181" i="7"/>
  <c r="H181" i="7"/>
  <c r="D181" i="7"/>
  <c r="J181" i="7" s="1"/>
  <c r="C181" i="7"/>
  <c r="I180" i="7"/>
  <c r="H180" i="7"/>
  <c r="D180" i="7"/>
  <c r="C180" i="7"/>
  <c r="I179" i="7"/>
  <c r="H179" i="7"/>
  <c r="D179" i="7"/>
  <c r="C179" i="7"/>
  <c r="I178" i="7"/>
  <c r="H178" i="7"/>
  <c r="D178" i="7"/>
  <c r="J178" i="7" s="1"/>
  <c r="C178" i="7"/>
  <c r="K178" i="7" s="1"/>
  <c r="I177" i="7"/>
  <c r="H177" i="7"/>
  <c r="D177" i="7"/>
  <c r="C177" i="7"/>
  <c r="I176" i="7"/>
  <c r="H176" i="7"/>
  <c r="D176" i="7"/>
  <c r="J176" i="7" s="1"/>
  <c r="C176" i="7"/>
  <c r="I175" i="7"/>
  <c r="H175" i="7"/>
  <c r="F175" i="7"/>
  <c r="D175" i="7"/>
  <c r="J175" i="7" s="1"/>
  <c r="C175" i="7"/>
  <c r="I174" i="7"/>
  <c r="H174" i="7"/>
  <c r="D174" i="7"/>
  <c r="J174" i="7" s="1"/>
  <c r="C174" i="7"/>
  <c r="I173" i="7"/>
  <c r="H173" i="7"/>
  <c r="L173" i="7" s="1"/>
  <c r="D173" i="7"/>
  <c r="J173" i="7" s="1"/>
  <c r="C173" i="7"/>
  <c r="I172" i="7"/>
  <c r="H172" i="7"/>
  <c r="D172" i="7"/>
  <c r="C172" i="7"/>
  <c r="I171" i="7"/>
  <c r="H171" i="7"/>
  <c r="D171" i="7"/>
  <c r="C171" i="7"/>
  <c r="I170" i="7"/>
  <c r="H170" i="7"/>
  <c r="D170" i="7"/>
  <c r="C170" i="7"/>
  <c r="K170" i="7" s="1"/>
  <c r="I169" i="7"/>
  <c r="H169" i="7"/>
  <c r="D169" i="7"/>
  <c r="C169" i="7"/>
  <c r="K169" i="7" s="1"/>
  <c r="I168" i="7"/>
  <c r="H168" i="7"/>
  <c r="D168" i="7"/>
  <c r="J168" i="7" s="1"/>
  <c r="C168" i="7"/>
  <c r="I167" i="7"/>
  <c r="H167" i="7"/>
  <c r="D167" i="7"/>
  <c r="C167" i="7"/>
  <c r="K167" i="7" s="1"/>
  <c r="I166" i="7"/>
  <c r="H166" i="7"/>
  <c r="D166" i="7"/>
  <c r="J166" i="7" s="1"/>
  <c r="C166" i="7"/>
  <c r="I165" i="7"/>
  <c r="H165" i="7"/>
  <c r="D165" i="7"/>
  <c r="C165" i="7"/>
  <c r="K165" i="7" s="1"/>
  <c r="I164" i="7"/>
  <c r="H164" i="7"/>
  <c r="D164" i="7"/>
  <c r="J164" i="7" s="1"/>
  <c r="C164" i="7"/>
  <c r="I163" i="7"/>
  <c r="H163" i="7"/>
  <c r="D163" i="7"/>
  <c r="C163" i="7"/>
  <c r="K163" i="7" s="1"/>
  <c r="I162" i="7"/>
  <c r="H162" i="7"/>
  <c r="D162" i="7"/>
  <c r="J162" i="7" s="1"/>
  <c r="C162" i="7"/>
  <c r="K162" i="7" s="1"/>
  <c r="I161" i="7"/>
  <c r="H161" i="7"/>
  <c r="D161" i="7"/>
  <c r="C161" i="7"/>
  <c r="K161" i="7" s="1"/>
  <c r="I160" i="7"/>
  <c r="H160" i="7"/>
  <c r="D160" i="7"/>
  <c r="J160" i="7" s="1"/>
  <c r="C160" i="7"/>
  <c r="I159" i="7"/>
  <c r="H159" i="7"/>
  <c r="D159" i="7"/>
  <c r="C159" i="7"/>
  <c r="K159" i="7" s="1"/>
  <c r="I158" i="7"/>
  <c r="H158" i="7"/>
  <c r="D158" i="7"/>
  <c r="J158" i="7" s="1"/>
  <c r="C158" i="7"/>
  <c r="I157" i="7"/>
  <c r="H157" i="7"/>
  <c r="D157" i="7"/>
  <c r="C157" i="7"/>
  <c r="K157" i="7" s="1"/>
  <c r="I156" i="7"/>
  <c r="H156" i="7"/>
  <c r="D156" i="7"/>
  <c r="J156" i="7" s="1"/>
  <c r="C156" i="7"/>
  <c r="I155" i="7"/>
  <c r="H155" i="7"/>
  <c r="D155" i="7"/>
  <c r="C155" i="7"/>
  <c r="K155" i="7" s="1"/>
  <c r="I154" i="7"/>
  <c r="H154" i="7"/>
  <c r="D154" i="7"/>
  <c r="J154" i="7" s="1"/>
  <c r="C154" i="7"/>
  <c r="I153" i="7"/>
  <c r="H153" i="7"/>
  <c r="D153" i="7"/>
  <c r="C153" i="7"/>
  <c r="K153" i="7" s="1"/>
  <c r="I152" i="7"/>
  <c r="H152" i="7"/>
  <c r="D152" i="7"/>
  <c r="J152" i="7" s="1"/>
  <c r="C152" i="7"/>
  <c r="I151" i="7"/>
  <c r="H151" i="7"/>
  <c r="D151" i="7"/>
  <c r="C151" i="7"/>
  <c r="K151" i="7" s="1"/>
  <c r="I150" i="7"/>
  <c r="H150" i="7"/>
  <c r="D150" i="7"/>
  <c r="J150" i="7" s="1"/>
  <c r="C150" i="7"/>
  <c r="K150" i="7" s="1"/>
  <c r="I149" i="7"/>
  <c r="H149" i="7"/>
  <c r="D149" i="7"/>
  <c r="C149" i="7"/>
  <c r="K149" i="7" s="1"/>
  <c r="I148" i="7"/>
  <c r="H148" i="7"/>
  <c r="D148" i="7"/>
  <c r="J148" i="7" s="1"/>
  <c r="C148" i="7"/>
  <c r="K148" i="7" s="1"/>
  <c r="I147" i="7"/>
  <c r="H147" i="7"/>
  <c r="D147" i="7"/>
  <c r="C147" i="7"/>
  <c r="K147" i="7" s="1"/>
  <c r="I146" i="7"/>
  <c r="H146" i="7"/>
  <c r="D146" i="7"/>
  <c r="J146" i="7" s="1"/>
  <c r="C146" i="7"/>
  <c r="K146" i="7" s="1"/>
  <c r="I145" i="7"/>
  <c r="H145" i="7"/>
  <c r="D145" i="7"/>
  <c r="C145" i="7"/>
  <c r="K145" i="7" s="1"/>
  <c r="I144" i="7"/>
  <c r="H144" i="7"/>
  <c r="D144" i="7"/>
  <c r="J144" i="7" s="1"/>
  <c r="C144" i="7"/>
  <c r="I143" i="7"/>
  <c r="H143" i="7"/>
  <c r="D143" i="7"/>
  <c r="C143" i="7"/>
  <c r="K143" i="7" s="1"/>
  <c r="I142" i="7"/>
  <c r="H142" i="7"/>
  <c r="D142" i="7"/>
  <c r="J142" i="7" s="1"/>
  <c r="C142" i="7"/>
  <c r="K142" i="7" s="1"/>
  <c r="I141" i="7"/>
  <c r="H141" i="7"/>
  <c r="D141" i="7"/>
  <c r="C141" i="7"/>
  <c r="K141" i="7" s="1"/>
  <c r="I140" i="7"/>
  <c r="H140" i="7"/>
  <c r="D140" i="7"/>
  <c r="J140" i="7" s="1"/>
  <c r="C140" i="7"/>
  <c r="I139" i="7"/>
  <c r="H139" i="7"/>
  <c r="D139" i="7"/>
  <c r="C139" i="7"/>
  <c r="K139" i="7" s="1"/>
  <c r="I138" i="7"/>
  <c r="H138" i="7"/>
  <c r="D138" i="7"/>
  <c r="J138" i="7" s="1"/>
  <c r="C138" i="7"/>
  <c r="I137" i="7"/>
  <c r="H137" i="7"/>
  <c r="D137" i="7"/>
  <c r="C137" i="7"/>
  <c r="K137" i="7" s="1"/>
  <c r="I136" i="7"/>
  <c r="H136" i="7"/>
  <c r="D136" i="7"/>
  <c r="J136" i="7" s="1"/>
  <c r="C136" i="7"/>
  <c r="I135" i="7"/>
  <c r="H135" i="7"/>
  <c r="D135" i="7"/>
  <c r="C135" i="7"/>
  <c r="K135" i="7" s="1"/>
  <c r="I134" i="7"/>
  <c r="H134" i="7"/>
  <c r="D134" i="7"/>
  <c r="J134" i="7" s="1"/>
  <c r="C134" i="7"/>
  <c r="I133" i="7"/>
  <c r="H133" i="7"/>
  <c r="D133" i="7"/>
  <c r="C133" i="7"/>
  <c r="K133" i="7" s="1"/>
  <c r="I132" i="7"/>
  <c r="H132" i="7"/>
  <c r="E132" i="7"/>
  <c r="D132" i="7"/>
  <c r="J132" i="7" s="1"/>
  <c r="C132" i="7"/>
  <c r="K132" i="7" s="1"/>
  <c r="I131" i="7"/>
  <c r="M131" i="7" s="1"/>
  <c r="H131" i="7"/>
  <c r="D131" i="7"/>
  <c r="C131" i="7"/>
  <c r="K131" i="7" s="1"/>
  <c r="I130" i="7"/>
  <c r="H130" i="7"/>
  <c r="D130" i="7"/>
  <c r="J130" i="7" s="1"/>
  <c r="C130" i="7"/>
  <c r="K130" i="7" s="1"/>
  <c r="I129" i="7"/>
  <c r="M129" i="7" s="1"/>
  <c r="H129" i="7"/>
  <c r="D129" i="7"/>
  <c r="C129" i="7"/>
  <c r="K129" i="7" s="1"/>
  <c r="I128" i="7"/>
  <c r="H128" i="7"/>
  <c r="D128" i="7"/>
  <c r="J128" i="7" s="1"/>
  <c r="C128" i="7"/>
  <c r="I127" i="7"/>
  <c r="M127" i="7" s="1"/>
  <c r="H127" i="7"/>
  <c r="D127" i="7"/>
  <c r="C127" i="7"/>
  <c r="K127" i="7" s="1"/>
  <c r="I126" i="7"/>
  <c r="H126" i="7"/>
  <c r="D126" i="7"/>
  <c r="J126" i="7" s="1"/>
  <c r="C126" i="7"/>
  <c r="K126" i="7" s="1"/>
  <c r="I125" i="7"/>
  <c r="M125" i="7" s="1"/>
  <c r="H125" i="7"/>
  <c r="D125" i="7"/>
  <c r="C125" i="7"/>
  <c r="K125" i="7" s="1"/>
  <c r="I124" i="7"/>
  <c r="H124" i="7"/>
  <c r="D124" i="7"/>
  <c r="J124" i="7" s="1"/>
  <c r="C124" i="7"/>
  <c r="I123" i="7"/>
  <c r="M123" i="7" s="1"/>
  <c r="H123" i="7"/>
  <c r="D123" i="7"/>
  <c r="C123" i="7"/>
  <c r="K123" i="7" s="1"/>
  <c r="I122" i="7"/>
  <c r="H122" i="7"/>
  <c r="D122" i="7"/>
  <c r="J122" i="7" s="1"/>
  <c r="C122" i="7"/>
  <c r="I121" i="7"/>
  <c r="M121" i="7" s="1"/>
  <c r="H121" i="7"/>
  <c r="D121" i="7"/>
  <c r="C121" i="7"/>
  <c r="K121" i="7" s="1"/>
  <c r="I120" i="7"/>
  <c r="H120" i="7"/>
  <c r="D120" i="7"/>
  <c r="J120" i="7" s="1"/>
  <c r="C120" i="7"/>
  <c r="I119" i="7"/>
  <c r="M119" i="7" s="1"/>
  <c r="H119" i="7"/>
  <c r="D119" i="7"/>
  <c r="C119" i="7"/>
  <c r="K119" i="7" s="1"/>
  <c r="I118" i="7"/>
  <c r="H118" i="7"/>
  <c r="D118" i="7"/>
  <c r="J118" i="7" s="1"/>
  <c r="C118" i="7"/>
  <c r="K118" i="7" s="1"/>
  <c r="I117" i="7"/>
  <c r="M117" i="7" s="1"/>
  <c r="H117" i="7"/>
  <c r="D117" i="7"/>
  <c r="C117" i="7"/>
  <c r="K117" i="7" s="1"/>
  <c r="I116" i="7"/>
  <c r="H116" i="7"/>
  <c r="D116" i="7"/>
  <c r="J116" i="7" s="1"/>
  <c r="C116" i="7"/>
  <c r="I115" i="7"/>
  <c r="M115" i="7" s="1"/>
  <c r="H115" i="7"/>
  <c r="D115" i="7"/>
  <c r="C115" i="7"/>
  <c r="K115" i="7" s="1"/>
  <c r="I114" i="7"/>
  <c r="H114" i="7"/>
  <c r="D114" i="7"/>
  <c r="J114" i="7" s="1"/>
  <c r="C114" i="7"/>
  <c r="K114" i="7" s="1"/>
  <c r="I113" i="7"/>
  <c r="M113" i="7" s="1"/>
  <c r="H113" i="7"/>
  <c r="D113" i="7"/>
  <c r="C113" i="7"/>
  <c r="K113" i="7" s="1"/>
  <c r="I112" i="7"/>
  <c r="H112" i="7"/>
  <c r="D112" i="7"/>
  <c r="J112" i="7" s="1"/>
  <c r="C112" i="7"/>
  <c r="I111" i="7"/>
  <c r="M111" i="7" s="1"/>
  <c r="H111" i="7"/>
  <c r="D111" i="7"/>
  <c r="C111" i="7"/>
  <c r="K111" i="7" s="1"/>
  <c r="I110" i="7"/>
  <c r="H110" i="7"/>
  <c r="D110" i="7"/>
  <c r="J110" i="7" s="1"/>
  <c r="C110" i="7"/>
  <c r="I109" i="7"/>
  <c r="M109" i="7" s="1"/>
  <c r="H109" i="7"/>
  <c r="D109" i="7"/>
  <c r="C109" i="7"/>
  <c r="K109" i="7" s="1"/>
  <c r="I108" i="7"/>
  <c r="H108" i="7"/>
  <c r="D108" i="7"/>
  <c r="J108" i="7" s="1"/>
  <c r="C108" i="7"/>
  <c r="I107" i="7"/>
  <c r="M107" i="7" s="1"/>
  <c r="H107" i="7"/>
  <c r="D107" i="7"/>
  <c r="C107" i="7"/>
  <c r="K107" i="7" s="1"/>
  <c r="I106" i="7"/>
  <c r="H106" i="7"/>
  <c r="D106" i="7"/>
  <c r="J106" i="7" s="1"/>
  <c r="C106" i="7"/>
  <c r="I105" i="7"/>
  <c r="M105" i="7" s="1"/>
  <c r="H105" i="7"/>
  <c r="D105" i="7"/>
  <c r="C105" i="7"/>
  <c r="K105" i="7" s="1"/>
  <c r="I104" i="7"/>
  <c r="H104" i="7"/>
  <c r="D104" i="7"/>
  <c r="J104" i="7" s="1"/>
  <c r="C104" i="7"/>
  <c r="I103" i="7"/>
  <c r="M103" i="7" s="1"/>
  <c r="H103" i="7"/>
  <c r="D103" i="7"/>
  <c r="C103" i="7"/>
  <c r="K103" i="7" s="1"/>
  <c r="I102" i="7"/>
  <c r="H102" i="7"/>
  <c r="D102" i="7"/>
  <c r="J102" i="7" s="1"/>
  <c r="C102" i="7"/>
  <c r="I101" i="7"/>
  <c r="M101" i="7" s="1"/>
  <c r="H101" i="7"/>
  <c r="D101" i="7"/>
  <c r="C101" i="7"/>
  <c r="K101" i="7" s="1"/>
  <c r="I100" i="7"/>
  <c r="H100" i="7"/>
  <c r="D100" i="7"/>
  <c r="J100" i="7" s="1"/>
  <c r="C100" i="7"/>
  <c r="K100" i="7" s="1"/>
  <c r="I99" i="7"/>
  <c r="H99" i="7"/>
  <c r="D99" i="7"/>
  <c r="C99" i="7"/>
  <c r="K99" i="7" s="1"/>
  <c r="I98" i="7"/>
  <c r="H98" i="7"/>
  <c r="D98" i="7"/>
  <c r="J98" i="7" s="1"/>
  <c r="C98" i="7"/>
  <c r="K98" i="7" s="1"/>
  <c r="I97" i="7"/>
  <c r="H97" i="7"/>
  <c r="D97" i="7"/>
  <c r="C97" i="7"/>
  <c r="K97" i="7" s="1"/>
  <c r="I96" i="7"/>
  <c r="H96" i="7"/>
  <c r="D96" i="7"/>
  <c r="J96" i="7" s="1"/>
  <c r="C96" i="7"/>
  <c r="I95" i="7"/>
  <c r="H95" i="7"/>
  <c r="D95" i="7"/>
  <c r="C95" i="7"/>
  <c r="K95" i="7" s="1"/>
  <c r="I94" i="7"/>
  <c r="M94" i="7" s="1"/>
  <c r="H94" i="7"/>
  <c r="E94" i="7"/>
  <c r="D94" i="7"/>
  <c r="J94" i="7" s="1"/>
  <c r="C94" i="7"/>
  <c r="K94" i="7" s="1"/>
  <c r="I93" i="7"/>
  <c r="H93" i="7"/>
  <c r="D93" i="7"/>
  <c r="C93" i="7"/>
  <c r="I92" i="7"/>
  <c r="H92" i="7"/>
  <c r="D92" i="7"/>
  <c r="J92" i="7" s="1"/>
  <c r="C92" i="7"/>
  <c r="I91" i="7"/>
  <c r="H91" i="7"/>
  <c r="D91" i="7"/>
  <c r="C91" i="7"/>
  <c r="I90" i="7"/>
  <c r="H90" i="7"/>
  <c r="D90" i="7"/>
  <c r="J90" i="7" s="1"/>
  <c r="C90" i="7"/>
  <c r="I89" i="7"/>
  <c r="H89" i="7"/>
  <c r="D89" i="7"/>
  <c r="C89" i="7"/>
  <c r="I88" i="7"/>
  <c r="M88" i="7" s="1"/>
  <c r="H88" i="7"/>
  <c r="L88" i="7" s="1"/>
  <c r="E88" i="7"/>
  <c r="D88" i="7"/>
  <c r="J88" i="7" s="1"/>
  <c r="C88" i="7"/>
  <c r="K88" i="7" s="1"/>
  <c r="I87" i="7"/>
  <c r="H87" i="7"/>
  <c r="D87" i="7"/>
  <c r="C87" i="7"/>
  <c r="I86" i="7"/>
  <c r="M86" i="7" s="1"/>
  <c r="H86" i="7"/>
  <c r="D86" i="7"/>
  <c r="J86" i="7" s="1"/>
  <c r="C86" i="7"/>
  <c r="K86" i="7" s="1"/>
  <c r="I85" i="7"/>
  <c r="H85" i="7"/>
  <c r="D85" i="7"/>
  <c r="C85" i="7"/>
  <c r="I84" i="7"/>
  <c r="M84" i="7" s="1"/>
  <c r="H84" i="7"/>
  <c r="D84" i="7"/>
  <c r="J84" i="7" s="1"/>
  <c r="C84" i="7"/>
  <c r="K84" i="7" s="1"/>
  <c r="I83" i="7"/>
  <c r="H83" i="7"/>
  <c r="D83" i="7"/>
  <c r="C83" i="7"/>
  <c r="I82" i="7"/>
  <c r="M82" i="7" s="1"/>
  <c r="H82" i="7"/>
  <c r="D82" i="7"/>
  <c r="J82" i="7" s="1"/>
  <c r="C82" i="7"/>
  <c r="K82" i="7" s="1"/>
  <c r="I81" i="7"/>
  <c r="H81" i="7"/>
  <c r="D81" i="7"/>
  <c r="C81" i="7"/>
  <c r="I80" i="7"/>
  <c r="H80" i="7"/>
  <c r="D80" i="7"/>
  <c r="J80" i="7" s="1"/>
  <c r="C80" i="7"/>
  <c r="I79" i="7"/>
  <c r="H79" i="7"/>
  <c r="D79" i="7"/>
  <c r="C79" i="7"/>
  <c r="I78" i="7"/>
  <c r="H78" i="7"/>
  <c r="D78" i="7"/>
  <c r="J78" i="7" s="1"/>
  <c r="C78" i="7"/>
  <c r="I77" i="7"/>
  <c r="H77" i="7"/>
  <c r="D77" i="7"/>
  <c r="C77" i="7"/>
  <c r="I76" i="7"/>
  <c r="H76" i="7"/>
  <c r="D76" i="7"/>
  <c r="J76" i="7" s="1"/>
  <c r="C76" i="7"/>
  <c r="I75" i="7"/>
  <c r="H75" i="7"/>
  <c r="D75" i="7"/>
  <c r="C75" i="7"/>
  <c r="I74" i="7"/>
  <c r="H74" i="7"/>
  <c r="D74" i="7"/>
  <c r="J74" i="7" s="1"/>
  <c r="C74" i="7"/>
  <c r="I73" i="7"/>
  <c r="H73" i="7"/>
  <c r="D73" i="7"/>
  <c r="C73" i="7"/>
  <c r="I72" i="7"/>
  <c r="H72" i="7"/>
  <c r="D72" i="7"/>
  <c r="J72" i="7" s="1"/>
  <c r="C72" i="7"/>
  <c r="I71" i="7"/>
  <c r="H71" i="7"/>
  <c r="D71" i="7"/>
  <c r="C71" i="7"/>
  <c r="I70" i="7"/>
  <c r="H70" i="7"/>
  <c r="D70" i="7"/>
  <c r="J70" i="7" s="1"/>
  <c r="C70" i="7"/>
  <c r="I69" i="7"/>
  <c r="H69" i="7"/>
  <c r="D69" i="7"/>
  <c r="C69" i="7"/>
  <c r="I68" i="7"/>
  <c r="M68" i="7" s="1"/>
  <c r="H68" i="7"/>
  <c r="D68" i="7"/>
  <c r="J68" i="7" s="1"/>
  <c r="C68" i="7"/>
  <c r="K68" i="7" s="1"/>
  <c r="I67" i="7"/>
  <c r="H67" i="7"/>
  <c r="D67" i="7"/>
  <c r="C67" i="7"/>
  <c r="I66" i="7"/>
  <c r="H66" i="7"/>
  <c r="D66" i="7"/>
  <c r="J66" i="7" s="1"/>
  <c r="C66" i="7"/>
  <c r="I65" i="7"/>
  <c r="H65" i="7"/>
  <c r="D65" i="7"/>
  <c r="C65" i="7"/>
  <c r="I64" i="7"/>
  <c r="H64" i="7"/>
  <c r="D64" i="7"/>
  <c r="J64" i="7" s="1"/>
  <c r="C64" i="7"/>
  <c r="K64" i="7" s="1"/>
  <c r="I63" i="7"/>
  <c r="H63" i="7"/>
  <c r="D63" i="7"/>
  <c r="C63" i="7"/>
  <c r="I62" i="7"/>
  <c r="H62" i="7"/>
  <c r="D62" i="7"/>
  <c r="J62" i="7" s="1"/>
  <c r="C62" i="7"/>
  <c r="K62" i="7" s="1"/>
  <c r="I61" i="7"/>
  <c r="H61" i="7"/>
  <c r="D61" i="7"/>
  <c r="C61" i="7"/>
  <c r="I60" i="7"/>
  <c r="H60" i="7"/>
  <c r="D60" i="7"/>
  <c r="J60" i="7" s="1"/>
  <c r="C60" i="7"/>
  <c r="I59" i="7"/>
  <c r="H59" i="7"/>
  <c r="D59" i="7"/>
  <c r="C59" i="7"/>
  <c r="I58" i="7"/>
  <c r="H58" i="7"/>
  <c r="D58" i="7"/>
  <c r="J58" i="7" s="1"/>
  <c r="C58" i="7"/>
  <c r="I57" i="7"/>
  <c r="H57" i="7"/>
  <c r="D57" i="7"/>
  <c r="C57" i="7"/>
  <c r="I56" i="7"/>
  <c r="H56" i="7"/>
  <c r="D56" i="7"/>
  <c r="J56" i="7" s="1"/>
  <c r="C56" i="7"/>
  <c r="I55" i="7"/>
  <c r="H55" i="7"/>
  <c r="D55" i="7"/>
  <c r="C55" i="7"/>
  <c r="I54" i="7"/>
  <c r="H54" i="7"/>
  <c r="D54" i="7"/>
  <c r="J54" i="7" s="1"/>
  <c r="C54" i="7"/>
  <c r="I53" i="7"/>
  <c r="H53" i="7"/>
  <c r="D53" i="7"/>
  <c r="C53" i="7"/>
  <c r="I52" i="7"/>
  <c r="H52" i="7"/>
  <c r="D52" i="7"/>
  <c r="J52" i="7" s="1"/>
  <c r="C52" i="7"/>
  <c r="I51" i="7"/>
  <c r="H51" i="7"/>
  <c r="D51" i="7"/>
  <c r="C51" i="7"/>
  <c r="K51" i="7" s="1"/>
  <c r="I50" i="7"/>
  <c r="H50" i="7"/>
  <c r="D50" i="7"/>
  <c r="C50" i="7"/>
  <c r="K50" i="7" s="1"/>
  <c r="I49" i="7"/>
  <c r="H49" i="7"/>
  <c r="D49" i="7"/>
  <c r="C49" i="7"/>
  <c r="K49" i="7" s="1"/>
  <c r="I48" i="7"/>
  <c r="H48" i="7"/>
  <c r="D48" i="7"/>
  <c r="C48" i="7"/>
  <c r="I47" i="7"/>
  <c r="H47" i="7"/>
  <c r="D47" i="7"/>
  <c r="C47" i="7"/>
  <c r="K47" i="7" s="1"/>
  <c r="I46" i="7"/>
  <c r="H46" i="7"/>
  <c r="D46" i="7"/>
  <c r="C46" i="7"/>
  <c r="I45" i="7"/>
  <c r="H45" i="7"/>
  <c r="D45" i="7"/>
  <c r="C45" i="7"/>
  <c r="K45" i="7" s="1"/>
  <c r="I44" i="7"/>
  <c r="H44" i="7"/>
  <c r="D44" i="7"/>
  <c r="C44" i="7"/>
  <c r="K44" i="7" s="1"/>
  <c r="I43" i="7"/>
  <c r="H43" i="7"/>
  <c r="D43" i="7"/>
  <c r="C43" i="7"/>
  <c r="K43" i="7" s="1"/>
  <c r="I42" i="7"/>
  <c r="H42" i="7"/>
  <c r="D42" i="7"/>
  <c r="C42" i="7"/>
  <c r="K42" i="7" s="1"/>
  <c r="I41" i="7"/>
  <c r="H41" i="7"/>
  <c r="D41" i="7"/>
  <c r="C41" i="7"/>
  <c r="K41" i="7" s="1"/>
  <c r="I40" i="7"/>
  <c r="H40" i="7"/>
  <c r="D40" i="7"/>
  <c r="C40" i="7"/>
  <c r="K40" i="7" s="1"/>
  <c r="I39" i="7"/>
  <c r="H39" i="7"/>
  <c r="D39" i="7"/>
  <c r="C39" i="7"/>
  <c r="K39" i="7" s="1"/>
  <c r="I38" i="7"/>
  <c r="H38" i="7"/>
  <c r="D38" i="7"/>
  <c r="C38" i="7"/>
  <c r="I37" i="7"/>
  <c r="H37" i="7"/>
  <c r="D37" i="7"/>
  <c r="C37" i="7"/>
  <c r="I36" i="7"/>
  <c r="H36" i="7"/>
  <c r="D36" i="7"/>
  <c r="C36" i="7"/>
  <c r="I35" i="7"/>
  <c r="H35" i="7"/>
  <c r="D35" i="7"/>
  <c r="C35" i="7"/>
  <c r="K35" i="7" s="1"/>
  <c r="I34" i="7"/>
  <c r="H34" i="7"/>
  <c r="D34" i="7"/>
  <c r="C34" i="7"/>
  <c r="I33" i="7"/>
  <c r="H33" i="7"/>
  <c r="D33" i="7"/>
  <c r="C33" i="7"/>
  <c r="K33" i="7" s="1"/>
  <c r="I32" i="7"/>
  <c r="H32" i="7"/>
  <c r="D32" i="7"/>
  <c r="C32" i="7"/>
  <c r="I31" i="7"/>
  <c r="H31" i="7"/>
  <c r="D31" i="7"/>
  <c r="C31" i="7"/>
  <c r="K31" i="7" s="1"/>
  <c r="I30" i="7"/>
  <c r="H30" i="7"/>
  <c r="D30" i="7"/>
  <c r="C30" i="7"/>
  <c r="I29" i="7"/>
  <c r="H29" i="7"/>
  <c r="D29" i="7"/>
  <c r="C29" i="7"/>
  <c r="K29" i="7" s="1"/>
  <c r="I28" i="7"/>
  <c r="H28" i="7"/>
  <c r="D28" i="7"/>
  <c r="C28" i="7"/>
  <c r="I27" i="7"/>
  <c r="H27" i="7"/>
  <c r="D27" i="7"/>
  <c r="C27" i="7"/>
  <c r="K27" i="7" s="1"/>
  <c r="I26" i="7"/>
  <c r="H26" i="7"/>
  <c r="D26" i="7"/>
  <c r="C26" i="7"/>
  <c r="K26" i="7" s="1"/>
  <c r="I25" i="7"/>
  <c r="H25" i="7"/>
  <c r="D25" i="7"/>
  <c r="C25" i="7"/>
  <c r="K25" i="7" s="1"/>
  <c r="I24" i="7"/>
  <c r="H24" i="7"/>
  <c r="D24" i="7"/>
  <c r="C24" i="7"/>
  <c r="K24" i="7" s="1"/>
  <c r="I23" i="7"/>
  <c r="H23" i="7"/>
  <c r="D23" i="7"/>
  <c r="C23" i="7"/>
  <c r="I22" i="7"/>
  <c r="H22" i="7"/>
  <c r="D22" i="7"/>
  <c r="C22" i="7"/>
  <c r="I21" i="7"/>
  <c r="H21" i="7"/>
  <c r="D21" i="7"/>
  <c r="C21" i="7"/>
  <c r="K21" i="7" s="1"/>
  <c r="C6" i="7"/>
  <c r="C5" i="7"/>
  <c r="C17" i="6"/>
  <c r="K14" i="6"/>
  <c r="K13" i="6"/>
  <c r="K12" i="6"/>
  <c r="K10" i="6"/>
  <c r="K9" i="6"/>
  <c r="D4" i="5"/>
  <c r="D5" i="5" s="1"/>
  <c r="D3" i="5"/>
  <c r="E3" i="5" s="1"/>
  <c r="F3" i="5" s="1"/>
  <c r="G3" i="5" s="1"/>
  <c r="N14" i="4"/>
  <c r="K14" i="4"/>
  <c r="J14" i="4"/>
  <c r="I14" i="4"/>
  <c r="M14" i="4" s="1"/>
  <c r="N13" i="4"/>
  <c r="K13" i="4"/>
  <c r="J13" i="4"/>
  <c r="M13" i="4" s="1"/>
  <c r="I13" i="4"/>
  <c r="N12" i="4"/>
  <c r="K12" i="4"/>
  <c r="J12" i="4"/>
  <c r="I12" i="4"/>
  <c r="M12" i="4" s="1"/>
  <c r="N11" i="4"/>
  <c r="M11" i="4"/>
  <c r="K11" i="4"/>
  <c r="J11" i="4"/>
  <c r="I11" i="4"/>
  <c r="K10" i="4"/>
  <c r="J10" i="4"/>
  <c r="I10" i="4"/>
  <c r="M10" i="4" s="1"/>
  <c r="K9" i="4"/>
  <c r="J9" i="4"/>
  <c r="I9" i="4"/>
  <c r="N9" i="4" s="1"/>
  <c r="L8" i="4"/>
  <c r="M8" i="4" s="1"/>
  <c r="K8" i="4"/>
  <c r="J8" i="4"/>
  <c r="N8" i="4" s="1"/>
  <c r="L7" i="4"/>
  <c r="K7" i="4"/>
  <c r="J7" i="4"/>
  <c r="N7" i="4" s="1"/>
  <c r="N6" i="4"/>
  <c r="L6" i="4"/>
  <c r="K6" i="4"/>
  <c r="J6" i="4"/>
  <c r="M6" i="4" s="1"/>
  <c r="N5" i="4"/>
  <c r="L5" i="4"/>
  <c r="K5" i="4"/>
  <c r="M5" i="4" s="1"/>
  <c r="J5" i="4"/>
  <c r="L4" i="4"/>
  <c r="K4" i="4"/>
  <c r="J4" i="4"/>
  <c r="N4" i="4" s="1"/>
  <c r="N3" i="4"/>
  <c r="M3" i="4"/>
  <c r="L3" i="4"/>
  <c r="K3" i="4"/>
  <c r="J3" i="4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E38" i="4"/>
  <c r="D38" i="4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E22" i="4"/>
  <c r="D22" i="4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M596" i="7" l="1"/>
  <c r="M598" i="7"/>
  <c r="L612" i="7"/>
  <c r="L614" i="7"/>
  <c r="L616" i="7"/>
  <c r="L618" i="7"/>
  <c r="L620" i="7"/>
  <c r="L622" i="7"/>
  <c r="L871" i="7"/>
  <c r="F873" i="7"/>
  <c r="E914" i="7"/>
  <c r="M951" i="7"/>
  <c r="M955" i="7"/>
  <c r="L979" i="7"/>
  <c r="L999" i="7"/>
  <c r="M228" i="7"/>
  <c r="M230" i="7"/>
  <c r="M232" i="7"/>
  <c r="M234" i="7"/>
  <c r="M236" i="7"/>
  <c r="L658" i="7"/>
  <c r="M853" i="7"/>
  <c r="M910" i="7"/>
  <c r="F395" i="7"/>
  <c r="M680" i="7"/>
  <c r="M684" i="7"/>
  <c r="M686" i="7"/>
  <c r="M688" i="7"/>
  <c r="L690" i="7"/>
  <c r="L706" i="7"/>
  <c r="L738" i="7"/>
  <c r="L744" i="7"/>
  <c r="L750" i="7"/>
  <c r="L752" i="7"/>
  <c r="M873" i="7"/>
  <c r="M1003" i="7"/>
  <c r="M300" i="7"/>
  <c r="F330" i="7"/>
  <c r="L395" i="7"/>
  <c r="M852" i="7"/>
  <c r="L86" i="7"/>
  <c r="L211" i="7"/>
  <c r="L231" i="7"/>
  <c r="L233" i="7"/>
  <c r="L235" i="7"/>
  <c r="F237" i="7"/>
  <c r="F340" i="7"/>
  <c r="M395" i="7"/>
  <c r="M417" i="7"/>
  <c r="L870" i="7"/>
  <c r="M887" i="7"/>
  <c r="L911" i="7"/>
  <c r="L1006" i="7"/>
  <c r="L108" i="7"/>
  <c r="L110" i="7"/>
  <c r="L112" i="7"/>
  <c r="L114" i="7"/>
  <c r="L116" i="7"/>
  <c r="L118" i="7"/>
  <c r="L120" i="7"/>
  <c r="L122" i="7"/>
  <c r="L124" i="7"/>
  <c r="L126" i="7"/>
  <c r="L128" i="7"/>
  <c r="L130" i="7"/>
  <c r="L851" i="7"/>
  <c r="L945" i="7"/>
  <c r="L947" i="7"/>
  <c r="M1006" i="7"/>
  <c r="L963" i="7"/>
  <c r="L965" i="7"/>
  <c r="F979" i="7"/>
  <c r="N979" i="7" s="1"/>
  <c r="L305" i="7"/>
  <c r="J295" i="7"/>
  <c r="F295" i="7"/>
  <c r="K773" i="7"/>
  <c r="E773" i="7"/>
  <c r="L174" i="7"/>
  <c r="K981" i="7"/>
  <c r="E981" i="7"/>
  <c r="M21" i="7"/>
  <c r="M25" i="7"/>
  <c r="M148" i="7"/>
  <c r="M150" i="7"/>
  <c r="M162" i="7"/>
  <c r="M170" i="7"/>
  <c r="L182" i="7"/>
  <c r="L190" i="7"/>
  <c r="L196" i="7"/>
  <c r="L198" i="7"/>
  <c r="L204" i="7"/>
  <c r="L208" i="7"/>
  <c r="E212" i="7"/>
  <c r="K242" i="7"/>
  <c r="M242" i="7" s="1"/>
  <c r="E242" i="7"/>
  <c r="K650" i="7"/>
  <c r="E650" i="7"/>
  <c r="K652" i="7"/>
  <c r="E652" i="7"/>
  <c r="M27" i="7"/>
  <c r="M29" i="7"/>
  <c r="M31" i="7"/>
  <c r="M33" i="7"/>
  <c r="M35" i="7"/>
  <c r="M39" i="7"/>
  <c r="M41" i="7"/>
  <c r="M43" i="7"/>
  <c r="L232" i="7"/>
  <c r="L626" i="7"/>
  <c r="L295" i="7"/>
  <c r="K561" i="7"/>
  <c r="E561" i="7"/>
  <c r="E26" i="7"/>
  <c r="K907" i="7"/>
  <c r="E907" i="7"/>
  <c r="K909" i="7"/>
  <c r="E909" i="7"/>
  <c r="K888" i="7"/>
  <c r="M888" i="7" s="1"/>
  <c r="E888" i="7"/>
  <c r="M133" i="7"/>
  <c r="M135" i="7"/>
  <c r="M137" i="7"/>
  <c r="M139" i="7"/>
  <c r="M141" i="7"/>
  <c r="L189" i="7"/>
  <c r="L201" i="7"/>
  <c r="L205" i="7"/>
  <c r="K382" i="7"/>
  <c r="E382" i="7"/>
  <c r="L271" i="7"/>
  <c r="L273" i="7"/>
  <c r="L275" i="7"/>
  <c r="L277" i="7"/>
  <c r="L279" i="7"/>
  <c r="L281" i="7"/>
  <c r="L283" i="7"/>
  <c r="L285" i="7"/>
  <c r="L287" i="7"/>
  <c r="L289" i="7"/>
  <c r="L291" i="7"/>
  <c r="L293" i="7"/>
  <c r="M312" i="7"/>
  <c r="M314" i="7"/>
  <c r="M316" i="7"/>
  <c r="L330" i="7"/>
  <c r="N330" i="7" s="1"/>
  <c r="M341" i="7"/>
  <c r="M343" i="7"/>
  <c r="L566" i="7"/>
  <c r="L568" i="7"/>
  <c r="L572" i="7"/>
  <c r="L580" i="7"/>
  <c r="L584" i="7"/>
  <c r="L586" i="7"/>
  <c r="L588" i="7"/>
  <c r="L590" i="7"/>
  <c r="L592" i="7"/>
  <c r="L594" i="7"/>
  <c r="F596" i="7"/>
  <c r="N596" i="7" s="1"/>
  <c r="M635" i="7"/>
  <c r="M637" i="7"/>
  <c r="M639" i="7"/>
  <c r="M641" i="7"/>
  <c r="M643" i="7"/>
  <c r="M645" i="7"/>
  <c r="M647" i="7"/>
  <c r="M649" i="7"/>
  <c r="L651" i="7"/>
  <c r="M694" i="7"/>
  <c r="M708" i="7"/>
  <c r="M710" i="7"/>
  <c r="M712" i="7"/>
  <c r="M714" i="7"/>
  <c r="M716" i="7"/>
  <c r="M718" i="7"/>
  <c r="M720" i="7"/>
  <c r="M722" i="7"/>
  <c r="M758" i="7"/>
  <c r="L776" i="7"/>
  <c r="L808" i="7"/>
  <c r="L812" i="7"/>
  <c r="L816" i="7"/>
  <c r="L818" i="7"/>
  <c r="L826" i="7"/>
  <c r="L830" i="7"/>
  <c r="L832" i="7"/>
  <c r="L834" i="7"/>
  <c r="L853" i="7"/>
  <c r="L865" i="7"/>
  <c r="L867" i="7"/>
  <c r="F869" i="7"/>
  <c r="M894" i="7"/>
  <c r="M900" i="7"/>
  <c r="M904" i="7"/>
  <c r="L933" i="7"/>
  <c r="L935" i="7"/>
  <c r="L937" i="7"/>
  <c r="L939" i="7"/>
  <c r="L941" i="7"/>
  <c r="L943" i="7"/>
  <c r="O949" i="7"/>
  <c r="M980" i="7"/>
  <c r="L982" i="7"/>
  <c r="L986" i="7"/>
  <c r="L313" i="7"/>
  <c r="L360" i="7"/>
  <c r="L362" i="7"/>
  <c r="L364" i="7"/>
  <c r="L372" i="7"/>
  <c r="L374" i="7"/>
  <c r="L376" i="7"/>
  <c r="L429" i="7"/>
  <c r="L439" i="7"/>
  <c r="L445" i="7"/>
  <c r="L451" i="7"/>
  <c r="L453" i="7"/>
  <c r="L455" i="7"/>
  <c r="L461" i="7"/>
  <c r="L463" i="7"/>
  <c r="L465" i="7"/>
  <c r="L467" i="7"/>
  <c r="L469" i="7"/>
  <c r="L471" i="7"/>
  <c r="L473" i="7"/>
  <c r="L475" i="7"/>
  <c r="L477" i="7"/>
  <c r="L479" i="7"/>
  <c r="L481" i="7"/>
  <c r="L485" i="7"/>
  <c r="L487" i="7"/>
  <c r="L489" i="7"/>
  <c r="L491" i="7"/>
  <c r="L497" i="7"/>
  <c r="L499" i="7"/>
  <c r="L501" i="7"/>
  <c r="L503" i="7"/>
  <c r="L507" i="7"/>
  <c r="L517" i="7"/>
  <c r="L519" i="7"/>
  <c r="L527" i="7"/>
  <c r="L533" i="7"/>
  <c r="L535" i="7"/>
  <c r="L539" i="7"/>
  <c r="L547" i="7"/>
  <c r="L549" i="7"/>
  <c r="L551" i="7"/>
  <c r="L555" i="7"/>
  <c r="L557" i="7"/>
  <c r="L559" i="7"/>
  <c r="M600" i="7"/>
  <c r="M610" i="7"/>
  <c r="L642" i="7"/>
  <c r="L648" i="7"/>
  <c r="L689" i="7"/>
  <c r="N689" i="7" s="1"/>
  <c r="L693" i="7"/>
  <c r="L695" i="7"/>
  <c r="L709" i="7"/>
  <c r="L711" i="7"/>
  <c r="L713" i="7"/>
  <c r="L715" i="7"/>
  <c r="L721" i="7"/>
  <c r="L723" i="7"/>
  <c r="L755" i="7"/>
  <c r="L757" i="7"/>
  <c r="L759" i="7"/>
  <c r="L761" i="7"/>
  <c r="L763" i="7"/>
  <c r="L765" i="7"/>
  <c r="L767" i="7"/>
  <c r="L769" i="7"/>
  <c r="L771" i="7"/>
  <c r="L893" i="7"/>
  <c r="L895" i="7"/>
  <c r="L897" i="7"/>
  <c r="L899" i="7"/>
  <c r="L901" i="7"/>
  <c r="L903" i="7"/>
  <c r="L905" i="7"/>
  <c r="L914" i="7"/>
  <c r="L916" i="7"/>
  <c r="L918" i="7"/>
  <c r="L928" i="7"/>
  <c r="M240" i="7"/>
  <c r="L272" i="7"/>
  <c r="L274" i="7"/>
  <c r="L280" i="7"/>
  <c r="L282" i="7"/>
  <c r="L288" i="7"/>
  <c r="L290" i="7"/>
  <c r="L292" i="7"/>
  <c r="M307" i="7"/>
  <c r="M309" i="7"/>
  <c r="M329" i="7"/>
  <c r="F333" i="7"/>
  <c r="M352" i="7"/>
  <c r="M354" i="7"/>
  <c r="M356" i="7"/>
  <c r="M358" i="7"/>
  <c r="M360" i="7"/>
  <c r="M362" i="7"/>
  <c r="M364" i="7"/>
  <c r="M366" i="7"/>
  <c r="M368" i="7"/>
  <c r="M370" i="7"/>
  <c r="M372" i="7"/>
  <c r="M374" i="7"/>
  <c r="M376" i="7"/>
  <c r="M378" i="7"/>
  <c r="M380" i="7"/>
  <c r="L382" i="7"/>
  <c r="M439" i="7"/>
  <c r="M441" i="7"/>
  <c r="M445" i="7"/>
  <c r="M453" i="7"/>
  <c r="M455" i="7"/>
  <c r="M457" i="7"/>
  <c r="M461" i="7"/>
  <c r="M465" i="7"/>
  <c r="M467" i="7"/>
  <c r="M469" i="7"/>
  <c r="M471" i="7"/>
  <c r="M473" i="7"/>
  <c r="M475" i="7"/>
  <c r="M477" i="7"/>
  <c r="M479" i="7"/>
  <c r="M481" i="7"/>
  <c r="M485" i="7"/>
  <c r="M487" i="7"/>
  <c r="M491" i="7"/>
  <c r="M495" i="7"/>
  <c r="M501" i="7"/>
  <c r="M505" i="7"/>
  <c r="M509" i="7"/>
  <c r="M511" i="7"/>
  <c r="M517" i="7"/>
  <c r="M521" i="7"/>
  <c r="M527" i="7"/>
  <c r="M533" i="7"/>
  <c r="M537" i="7"/>
  <c r="L561" i="7"/>
  <c r="M634" i="7"/>
  <c r="M745" i="7"/>
  <c r="M751" i="7"/>
  <c r="M753" i="7"/>
  <c r="F837" i="7"/>
  <c r="L875" i="7"/>
  <c r="F877" i="7"/>
  <c r="M886" i="7"/>
  <c r="M889" i="7"/>
  <c r="M891" i="7"/>
  <c r="L907" i="7"/>
  <c r="L983" i="7"/>
  <c r="M331" i="7"/>
  <c r="M382" i="7"/>
  <c r="M384" i="7"/>
  <c r="M386" i="7"/>
  <c r="M561" i="7"/>
  <c r="M565" i="7"/>
  <c r="M569" i="7"/>
  <c r="M571" i="7"/>
  <c r="M573" i="7"/>
  <c r="M579" i="7"/>
  <c r="M589" i="7"/>
  <c r="M591" i="7"/>
  <c r="M650" i="7"/>
  <c r="E680" i="7"/>
  <c r="M811" i="7"/>
  <c r="M813" i="7"/>
  <c r="M815" i="7"/>
  <c r="M817" i="7"/>
  <c r="M819" i="7"/>
  <c r="M821" i="7"/>
  <c r="M823" i="7"/>
  <c r="M825" i="7"/>
  <c r="M827" i="7"/>
  <c r="M829" i="7"/>
  <c r="M831" i="7"/>
  <c r="M833" i="7"/>
  <c r="M835" i="7"/>
  <c r="F845" i="7"/>
  <c r="M868" i="7"/>
  <c r="F870" i="7"/>
  <c r="L877" i="7"/>
  <c r="E885" i="7"/>
  <c r="F888" i="7"/>
  <c r="E913" i="7"/>
  <c r="O913" i="7" s="1"/>
  <c r="M932" i="7"/>
  <c r="M934" i="7"/>
  <c r="M936" i="7"/>
  <c r="M942" i="7"/>
  <c r="M944" i="7"/>
  <c r="M948" i="7"/>
  <c r="L950" i="7"/>
  <c r="L952" i="7"/>
  <c r="L978" i="7"/>
  <c r="M981" i="7"/>
  <c r="M991" i="7"/>
  <c r="M298" i="7"/>
  <c r="M339" i="7"/>
  <c r="F341" i="7"/>
  <c r="L418" i="7"/>
  <c r="F424" i="7"/>
  <c r="L609" i="7"/>
  <c r="L633" i="7"/>
  <c r="M652" i="7"/>
  <c r="M668" i="7"/>
  <c r="M670" i="7"/>
  <c r="M672" i="7"/>
  <c r="M674" i="7"/>
  <c r="M676" i="7"/>
  <c r="M678" i="7"/>
  <c r="M839" i="7"/>
  <c r="M841" i="7"/>
  <c r="M843" i="7"/>
  <c r="O853" i="7"/>
  <c r="M879" i="7"/>
  <c r="M881" i="7"/>
  <c r="M883" i="7"/>
  <c r="L888" i="7"/>
  <c r="M909" i="7"/>
  <c r="M962" i="7"/>
  <c r="M964" i="7"/>
  <c r="E980" i="7"/>
  <c r="M1005" i="7"/>
  <c r="L341" i="7"/>
  <c r="L357" i="7"/>
  <c r="L359" i="7"/>
  <c r="M398" i="7"/>
  <c r="M400" i="7"/>
  <c r="M402" i="7"/>
  <c r="M404" i="7"/>
  <c r="M406" i="7"/>
  <c r="M408" i="7"/>
  <c r="M410" i="7"/>
  <c r="M412" i="7"/>
  <c r="M414" i="7"/>
  <c r="L424" i="7"/>
  <c r="N424" i="7" s="1"/>
  <c r="N853" i="7"/>
  <c r="F874" i="7"/>
  <c r="M885" i="7"/>
  <c r="L890" i="7"/>
  <c r="L915" i="7"/>
  <c r="F137" i="7"/>
  <c r="J137" i="7"/>
  <c r="L137" i="7" s="1"/>
  <c r="F384" i="7"/>
  <c r="J384" i="7"/>
  <c r="F402" i="7"/>
  <c r="J402" i="7"/>
  <c r="L402" i="7" s="1"/>
  <c r="N402" i="7" s="1"/>
  <c r="F404" i="7"/>
  <c r="J404" i="7"/>
  <c r="F406" i="7"/>
  <c r="J406" i="7"/>
  <c r="F408" i="7"/>
  <c r="J408" i="7"/>
  <c r="F565" i="7"/>
  <c r="J565" i="7"/>
  <c r="F569" i="7"/>
  <c r="J569" i="7"/>
  <c r="F571" i="7"/>
  <c r="J571" i="7"/>
  <c r="F573" i="7"/>
  <c r="J573" i="7"/>
  <c r="L573" i="7" s="1"/>
  <c r="F575" i="7"/>
  <c r="J575" i="7"/>
  <c r="F577" i="7"/>
  <c r="J577" i="7"/>
  <c r="J691" i="7"/>
  <c r="F691" i="7"/>
  <c r="K837" i="7"/>
  <c r="E837" i="7"/>
  <c r="E918" i="7"/>
  <c r="K918" i="7"/>
  <c r="F1008" i="7"/>
  <c r="J1008" i="7"/>
  <c r="L1008" i="7" s="1"/>
  <c r="E1014" i="7"/>
  <c r="K1014" i="7"/>
  <c r="M1014" i="7" s="1"/>
  <c r="E1018" i="7"/>
  <c r="K1018" i="7"/>
  <c r="E1020" i="7"/>
  <c r="K1020" i="7"/>
  <c r="F69" i="7"/>
  <c r="J69" i="7"/>
  <c r="F71" i="7"/>
  <c r="J71" i="7"/>
  <c r="F73" i="7"/>
  <c r="J73" i="7"/>
  <c r="L73" i="7" s="1"/>
  <c r="F75" i="7"/>
  <c r="J75" i="7"/>
  <c r="L75" i="7" s="1"/>
  <c r="F77" i="7"/>
  <c r="J77" i="7"/>
  <c r="F79" i="7"/>
  <c r="J79" i="7"/>
  <c r="F81" i="7"/>
  <c r="J81" i="7"/>
  <c r="L81" i="7" s="1"/>
  <c r="F83" i="7"/>
  <c r="J83" i="7"/>
  <c r="F85" i="7"/>
  <c r="J85" i="7"/>
  <c r="E87" i="7"/>
  <c r="K87" i="7"/>
  <c r="L94" i="7"/>
  <c r="L96" i="7"/>
  <c r="L98" i="7"/>
  <c r="E100" i="7"/>
  <c r="E128" i="7"/>
  <c r="K128" i="7"/>
  <c r="F149" i="7"/>
  <c r="J149" i="7"/>
  <c r="L149" i="7" s="1"/>
  <c r="F151" i="7"/>
  <c r="J151" i="7"/>
  <c r="F153" i="7"/>
  <c r="J153" i="7"/>
  <c r="F155" i="7"/>
  <c r="J155" i="7"/>
  <c r="F157" i="7"/>
  <c r="J157" i="7"/>
  <c r="L157" i="7" s="1"/>
  <c r="F159" i="7"/>
  <c r="J159" i="7"/>
  <c r="F161" i="7"/>
  <c r="J161" i="7"/>
  <c r="F163" i="7"/>
  <c r="J163" i="7"/>
  <c r="F165" i="7"/>
  <c r="J165" i="7"/>
  <c r="L165" i="7" s="1"/>
  <c r="F167" i="7"/>
  <c r="J167" i="7"/>
  <c r="F169" i="7"/>
  <c r="J169" i="7"/>
  <c r="E171" i="7"/>
  <c r="K171" i="7"/>
  <c r="E173" i="7"/>
  <c r="K173" i="7"/>
  <c r="M173" i="7" s="1"/>
  <c r="E175" i="7"/>
  <c r="K175" i="7"/>
  <c r="L176" i="7"/>
  <c r="E178" i="7"/>
  <c r="F180" i="7"/>
  <c r="J180" i="7"/>
  <c r="E184" i="7"/>
  <c r="K184" i="7"/>
  <c r="M184" i="7" s="1"/>
  <c r="E188" i="7"/>
  <c r="K188" i="7"/>
  <c r="E190" i="7"/>
  <c r="K190" i="7"/>
  <c r="E192" i="7"/>
  <c r="K192" i="7"/>
  <c r="E196" i="7"/>
  <c r="K196" i="7"/>
  <c r="M196" i="7" s="1"/>
  <c r="E198" i="7"/>
  <c r="K198" i="7"/>
  <c r="E200" i="7"/>
  <c r="K200" i="7"/>
  <c r="E204" i="7"/>
  <c r="K204" i="7"/>
  <c r="E206" i="7"/>
  <c r="K206" i="7"/>
  <c r="M206" i="7" s="1"/>
  <c r="E208" i="7"/>
  <c r="K208" i="7"/>
  <c r="E210" i="7"/>
  <c r="K210" i="7"/>
  <c r="L221" i="7"/>
  <c r="F223" i="7"/>
  <c r="L242" i="7"/>
  <c r="L244" i="7"/>
  <c r="L248" i="7"/>
  <c r="F266" i="7"/>
  <c r="J266" i="7"/>
  <c r="L266" i="7" s="1"/>
  <c r="F268" i="7"/>
  <c r="J268" i="7"/>
  <c r="F297" i="7"/>
  <c r="F304" i="7"/>
  <c r="J304" i="7"/>
  <c r="L309" i="7"/>
  <c r="F311" i="7"/>
  <c r="L320" i="7"/>
  <c r="L322" i="7"/>
  <c r="L324" i="7"/>
  <c r="L326" i="7"/>
  <c r="L331" i="7"/>
  <c r="L334" i="7"/>
  <c r="L336" i="7"/>
  <c r="F338" i="7"/>
  <c r="L343" i="7"/>
  <c r="L345" i="7"/>
  <c r="L347" i="7"/>
  <c r="L349" i="7"/>
  <c r="F351" i="7"/>
  <c r="F353" i="7"/>
  <c r="J353" i="7"/>
  <c r="F355" i="7"/>
  <c r="J355" i="7"/>
  <c r="L355" i="7" s="1"/>
  <c r="L386" i="7"/>
  <c r="L388" i="7"/>
  <c r="L390" i="7"/>
  <c r="L392" i="7"/>
  <c r="F397" i="7"/>
  <c r="E416" i="7"/>
  <c r="F420" i="7"/>
  <c r="J420" i="7"/>
  <c r="L420" i="7" s="1"/>
  <c r="F422" i="7"/>
  <c r="J422" i="7"/>
  <c r="E428" i="7"/>
  <c r="K428" i="7"/>
  <c r="E432" i="7"/>
  <c r="K432" i="7"/>
  <c r="E436" i="7"/>
  <c r="K436" i="7"/>
  <c r="M436" i="7" s="1"/>
  <c r="E442" i="7"/>
  <c r="K442" i="7"/>
  <c r="E444" i="7"/>
  <c r="K444" i="7"/>
  <c r="E446" i="7"/>
  <c r="K446" i="7"/>
  <c r="E450" i="7"/>
  <c r="K450" i="7"/>
  <c r="M450" i="7" s="1"/>
  <c r="E452" i="7"/>
  <c r="K452" i="7"/>
  <c r="E460" i="7"/>
  <c r="K460" i="7"/>
  <c r="E462" i="7"/>
  <c r="K462" i="7"/>
  <c r="E484" i="7"/>
  <c r="K484" i="7"/>
  <c r="M484" i="7" s="1"/>
  <c r="E486" i="7"/>
  <c r="K486" i="7"/>
  <c r="E494" i="7"/>
  <c r="K494" i="7"/>
  <c r="E496" i="7"/>
  <c r="K496" i="7"/>
  <c r="E498" i="7"/>
  <c r="K498" i="7"/>
  <c r="M498" i="7" s="1"/>
  <c r="E504" i="7"/>
  <c r="K504" i="7"/>
  <c r="E508" i="7"/>
  <c r="K508" i="7"/>
  <c r="E510" i="7"/>
  <c r="K510" i="7"/>
  <c r="E514" i="7"/>
  <c r="K514" i="7"/>
  <c r="M514" i="7" s="1"/>
  <c r="E516" i="7"/>
  <c r="K516" i="7"/>
  <c r="E520" i="7"/>
  <c r="K520" i="7"/>
  <c r="E524" i="7"/>
  <c r="K524" i="7"/>
  <c r="E530" i="7"/>
  <c r="K530" i="7"/>
  <c r="M530" i="7" s="1"/>
  <c r="E532" i="7"/>
  <c r="K532" i="7"/>
  <c r="E534" i="7"/>
  <c r="K534" i="7"/>
  <c r="E536" i="7"/>
  <c r="K536" i="7"/>
  <c r="E540" i="7"/>
  <c r="K540" i="7"/>
  <c r="M540" i="7" s="1"/>
  <c r="E544" i="7"/>
  <c r="K544" i="7"/>
  <c r="E546" i="7"/>
  <c r="K546" i="7"/>
  <c r="E548" i="7"/>
  <c r="K548" i="7"/>
  <c r="E550" i="7"/>
  <c r="K550" i="7"/>
  <c r="M550" i="7" s="1"/>
  <c r="E552" i="7"/>
  <c r="K552" i="7"/>
  <c r="E554" i="7"/>
  <c r="K554" i="7"/>
  <c r="E556" i="7"/>
  <c r="K556" i="7"/>
  <c r="E558" i="7"/>
  <c r="K558" i="7"/>
  <c r="M558" i="7" s="1"/>
  <c r="O558" i="7" s="1"/>
  <c r="J601" i="7"/>
  <c r="L601" i="7" s="1"/>
  <c r="F601" i="7"/>
  <c r="F680" i="7"/>
  <c r="J680" i="7"/>
  <c r="J909" i="7"/>
  <c r="L909" i="7" s="1"/>
  <c r="F909" i="7"/>
  <c r="E970" i="7"/>
  <c r="K970" i="7"/>
  <c r="E972" i="7"/>
  <c r="K972" i="7"/>
  <c r="E976" i="7"/>
  <c r="K976" i="7"/>
  <c r="M976" i="7" s="1"/>
  <c r="K978" i="7"/>
  <c r="M978" i="7" s="1"/>
  <c r="E978" i="7"/>
  <c r="F39" i="7"/>
  <c r="J39" i="7"/>
  <c r="L39" i="7" s="1"/>
  <c r="N39" i="7" s="1"/>
  <c r="E65" i="7"/>
  <c r="K65" i="7"/>
  <c r="F49" i="7"/>
  <c r="J49" i="7"/>
  <c r="F59" i="7"/>
  <c r="J59" i="7"/>
  <c r="L59" i="7" s="1"/>
  <c r="N59" i="7" s="1"/>
  <c r="F67" i="7"/>
  <c r="J67" i="7"/>
  <c r="L67" i="7" s="1"/>
  <c r="E77" i="7"/>
  <c r="K77" i="7"/>
  <c r="E85" i="7"/>
  <c r="K85" i="7"/>
  <c r="E104" i="7"/>
  <c r="K104" i="7"/>
  <c r="E112" i="7"/>
  <c r="K112" i="7"/>
  <c r="E124" i="7"/>
  <c r="K124" i="7"/>
  <c r="F143" i="7"/>
  <c r="J143" i="7"/>
  <c r="L143" i="7" s="1"/>
  <c r="L219" i="7"/>
  <c r="F254" i="7"/>
  <c r="J254" i="7"/>
  <c r="L254" i="7" s="1"/>
  <c r="F264" i="7"/>
  <c r="J264" i="7"/>
  <c r="L264" i="7" s="1"/>
  <c r="F328" i="7"/>
  <c r="J328" i="7"/>
  <c r="L328" i="7" s="1"/>
  <c r="F334" i="7"/>
  <c r="L384" i="7"/>
  <c r="L406" i="7"/>
  <c r="L414" i="7"/>
  <c r="F777" i="7"/>
  <c r="J777" i="7"/>
  <c r="F781" i="7"/>
  <c r="J781" i="7"/>
  <c r="F785" i="7"/>
  <c r="J785" i="7"/>
  <c r="L785" i="7" s="1"/>
  <c r="F791" i="7"/>
  <c r="J791" i="7"/>
  <c r="L791" i="7" s="1"/>
  <c r="F795" i="7"/>
  <c r="J795" i="7"/>
  <c r="F801" i="7"/>
  <c r="J801" i="7"/>
  <c r="F807" i="7"/>
  <c r="J807" i="7"/>
  <c r="L807" i="7" s="1"/>
  <c r="F811" i="7"/>
  <c r="J811" i="7"/>
  <c r="L811" i="7" s="1"/>
  <c r="F815" i="7"/>
  <c r="J815" i="7"/>
  <c r="F819" i="7"/>
  <c r="J819" i="7"/>
  <c r="F821" i="7"/>
  <c r="J821" i="7"/>
  <c r="L821" i="7" s="1"/>
  <c r="N821" i="7" s="1"/>
  <c r="F823" i="7"/>
  <c r="J823" i="7"/>
  <c r="L823" i="7" s="1"/>
  <c r="F825" i="7"/>
  <c r="J825" i="7"/>
  <c r="F827" i="7"/>
  <c r="J827" i="7"/>
  <c r="F831" i="7"/>
  <c r="J831" i="7"/>
  <c r="L831" i="7" s="1"/>
  <c r="N831" i="7" s="1"/>
  <c r="F833" i="7"/>
  <c r="J833" i="7"/>
  <c r="L833" i="7" s="1"/>
  <c r="J835" i="7"/>
  <c r="F835" i="7"/>
  <c r="E22" i="7"/>
  <c r="K22" i="7"/>
  <c r="L49" i="7"/>
  <c r="F22" i="7"/>
  <c r="J22" i="7"/>
  <c r="F24" i="7"/>
  <c r="J24" i="7"/>
  <c r="F26" i="7"/>
  <c r="J26" i="7"/>
  <c r="L26" i="7" s="1"/>
  <c r="N26" i="7" s="1"/>
  <c r="E28" i="7"/>
  <c r="K28" i="7"/>
  <c r="M28" i="7" s="1"/>
  <c r="E30" i="7"/>
  <c r="K30" i="7"/>
  <c r="E32" i="7"/>
  <c r="K32" i="7"/>
  <c r="E34" i="7"/>
  <c r="K34" i="7"/>
  <c r="M34" i="7" s="1"/>
  <c r="O34" i="7" s="1"/>
  <c r="E36" i="7"/>
  <c r="K36" i="7"/>
  <c r="M36" i="7" s="1"/>
  <c r="O36" i="7" s="1"/>
  <c r="E38" i="7"/>
  <c r="K38" i="7"/>
  <c r="M45" i="7"/>
  <c r="M47" i="7"/>
  <c r="M49" i="7"/>
  <c r="M51" i="7"/>
  <c r="M65" i="7"/>
  <c r="L69" i="7"/>
  <c r="L71" i="7"/>
  <c r="N71" i="7" s="1"/>
  <c r="L77" i="7"/>
  <c r="L79" i="7"/>
  <c r="N79" i="7" s="1"/>
  <c r="L83" i="7"/>
  <c r="N83" i="7" s="1"/>
  <c r="L85" i="7"/>
  <c r="F87" i="7"/>
  <c r="J87" i="7"/>
  <c r="L87" i="7" s="1"/>
  <c r="E89" i="7"/>
  <c r="K89" i="7"/>
  <c r="E91" i="7"/>
  <c r="K91" i="7"/>
  <c r="M91" i="7" s="1"/>
  <c r="E93" i="7"/>
  <c r="K93" i="7"/>
  <c r="M98" i="7"/>
  <c r="L100" i="7"/>
  <c r="L102" i="7"/>
  <c r="L104" i="7"/>
  <c r="L106" i="7"/>
  <c r="E126" i="7"/>
  <c r="E134" i="7"/>
  <c r="K134" i="7"/>
  <c r="M134" i="7" s="1"/>
  <c r="E136" i="7"/>
  <c r="K136" i="7"/>
  <c r="E138" i="7"/>
  <c r="K138" i="7"/>
  <c r="E140" i="7"/>
  <c r="K140" i="7"/>
  <c r="M140" i="7" s="1"/>
  <c r="M143" i="7"/>
  <c r="M145" i="7"/>
  <c r="M147" i="7"/>
  <c r="L151" i="7"/>
  <c r="L153" i="7"/>
  <c r="L155" i="7"/>
  <c r="L159" i="7"/>
  <c r="L161" i="7"/>
  <c r="N161" i="7" s="1"/>
  <c r="L163" i="7"/>
  <c r="L167" i="7"/>
  <c r="L169" i="7"/>
  <c r="F171" i="7"/>
  <c r="J171" i="7"/>
  <c r="L171" i="7" s="1"/>
  <c r="N171" i="7" s="1"/>
  <c r="L178" i="7"/>
  <c r="L180" i="7"/>
  <c r="E182" i="7"/>
  <c r="F184" i="7"/>
  <c r="J184" i="7"/>
  <c r="F186" i="7"/>
  <c r="J186" i="7"/>
  <c r="L186" i="7" s="1"/>
  <c r="F188" i="7"/>
  <c r="J188" i="7"/>
  <c r="L188" i="7" s="1"/>
  <c r="N188" i="7" s="1"/>
  <c r="F192" i="7"/>
  <c r="J192" i="7"/>
  <c r="F194" i="7"/>
  <c r="J194" i="7"/>
  <c r="F200" i="7"/>
  <c r="J200" i="7"/>
  <c r="L200" i="7" s="1"/>
  <c r="F202" i="7"/>
  <c r="J202" i="7"/>
  <c r="L202" i="7" s="1"/>
  <c r="N202" i="7" s="1"/>
  <c r="F206" i="7"/>
  <c r="J206" i="7"/>
  <c r="F210" i="7"/>
  <c r="J210" i="7"/>
  <c r="E214" i="7"/>
  <c r="K214" i="7"/>
  <c r="M214" i="7" s="1"/>
  <c r="E216" i="7"/>
  <c r="K216" i="7"/>
  <c r="M216" i="7" s="1"/>
  <c r="O216" i="7" s="1"/>
  <c r="L223" i="7"/>
  <c r="N223" i="7" s="1"/>
  <c r="L225" i="7"/>
  <c r="L227" i="7"/>
  <c r="L229" i="7"/>
  <c r="M244" i="7"/>
  <c r="M246" i="7"/>
  <c r="M250" i="7"/>
  <c r="M252" i="7"/>
  <c r="M254" i="7"/>
  <c r="M256" i="7"/>
  <c r="M258" i="7"/>
  <c r="M260" i="7"/>
  <c r="M262" i="7"/>
  <c r="M264" i="7"/>
  <c r="L268" i="7"/>
  <c r="F270" i="7"/>
  <c r="J270" i="7"/>
  <c r="L270" i="7" s="1"/>
  <c r="F276" i="7"/>
  <c r="J276" i="7"/>
  <c r="F278" i="7"/>
  <c r="J278" i="7"/>
  <c r="F284" i="7"/>
  <c r="J284" i="7"/>
  <c r="L284" i="7" s="1"/>
  <c r="F286" i="7"/>
  <c r="J286" i="7"/>
  <c r="F294" i="7"/>
  <c r="J294" i="7"/>
  <c r="L297" i="7"/>
  <c r="M302" i="7"/>
  <c r="E304" i="7"/>
  <c r="F306" i="7"/>
  <c r="J306" i="7"/>
  <c r="L311" i="7"/>
  <c r="F313" i="7"/>
  <c r="F315" i="7"/>
  <c r="J315" i="7"/>
  <c r="L315" i="7" s="1"/>
  <c r="M318" i="7"/>
  <c r="M320" i="7"/>
  <c r="M322" i="7"/>
  <c r="M324" i="7"/>
  <c r="M326" i="7"/>
  <c r="M328" i="7"/>
  <c r="M336" i="7"/>
  <c r="L338" i="7"/>
  <c r="M345" i="7"/>
  <c r="M347" i="7"/>
  <c r="M349" i="7"/>
  <c r="L351" i="7"/>
  <c r="L353" i="7"/>
  <c r="N353" i="7" s="1"/>
  <c r="F377" i="7"/>
  <c r="J377" i="7"/>
  <c r="L377" i="7" s="1"/>
  <c r="F379" i="7"/>
  <c r="J379" i="7"/>
  <c r="L379" i="7" s="1"/>
  <c r="F381" i="7"/>
  <c r="J381" i="7"/>
  <c r="M388" i="7"/>
  <c r="M390" i="7"/>
  <c r="M392" i="7"/>
  <c r="L397" i="7"/>
  <c r="L416" i="7"/>
  <c r="L422" i="7"/>
  <c r="F426" i="7"/>
  <c r="J426" i="7"/>
  <c r="F430" i="7"/>
  <c r="J430" i="7"/>
  <c r="L430" i="7" s="1"/>
  <c r="F432" i="7"/>
  <c r="J432" i="7"/>
  <c r="L432" i="7" s="1"/>
  <c r="F436" i="7"/>
  <c r="J436" i="7"/>
  <c r="L436" i="7" s="1"/>
  <c r="F442" i="7"/>
  <c r="J442" i="7"/>
  <c r="L442" i="7" s="1"/>
  <c r="N442" i="7" s="1"/>
  <c r="F446" i="7"/>
  <c r="J446" i="7"/>
  <c r="L446" i="7" s="1"/>
  <c r="F450" i="7"/>
  <c r="J450" i="7"/>
  <c r="L450" i="7" s="1"/>
  <c r="F454" i="7"/>
  <c r="J454" i="7"/>
  <c r="L454" i="7" s="1"/>
  <c r="F456" i="7"/>
  <c r="J456" i="7"/>
  <c r="L456" i="7" s="1"/>
  <c r="N456" i="7" s="1"/>
  <c r="F458" i="7"/>
  <c r="J458" i="7"/>
  <c r="L458" i="7" s="1"/>
  <c r="F462" i="7"/>
  <c r="J462" i="7"/>
  <c r="L462" i="7" s="1"/>
  <c r="F508" i="7"/>
  <c r="J508" i="7"/>
  <c r="L508" i="7" s="1"/>
  <c r="F510" i="7"/>
  <c r="J510" i="7"/>
  <c r="F512" i="7"/>
  <c r="J512" i="7"/>
  <c r="L512" i="7" s="1"/>
  <c r="F514" i="7"/>
  <c r="J514" i="7"/>
  <c r="F516" i="7"/>
  <c r="J516" i="7"/>
  <c r="F518" i="7"/>
  <c r="J518" i="7"/>
  <c r="F520" i="7"/>
  <c r="J520" i="7"/>
  <c r="L520" i="7" s="1"/>
  <c r="F522" i="7"/>
  <c r="J522" i="7"/>
  <c r="F524" i="7"/>
  <c r="J524" i="7"/>
  <c r="L524" i="7" s="1"/>
  <c r="F526" i="7"/>
  <c r="J526" i="7"/>
  <c r="F528" i="7"/>
  <c r="J528" i="7"/>
  <c r="L528" i="7" s="1"/>
  <c r="F530" i="7"/>
  <c r="J530" i="7"/>
  <c r="F532" i="7"/>
  <c r="J532" i="7"/>
  <c r="F534" i="7"/>
  <c r="J534" i="7"/>
  <c r="F536" i="7"/>
  <c r="J536" i="7"/>
  <c r="L536" i="7" s="1"/>
  <c r="F538" i="7"/>
  <c r="J538" i="7"/>
  <c r="F540" i="7"/>
  <c r="J540" i="7"/>
  <c r="L540" i="7" s="1"/>
  <c r="F542" i="7"/>
  <c r="J542" i="7"/>
  <c r="F544" i="7"/>
  <c r="J544" i="7"/>
  <c r="L544" i="7" s="1"/>
  <c r="F546" i="7"/>
  <c r="J546" i="7"/>
  <c r="F548" i="7"/>
  <c r="J548" i="7"/>
  <c r="F550" i="7"/>
  <c r="J550" i="7"/>
  <c r="F552" i="7"/>
  <c r="J552" i="7"/>
  <c r="L552" i="7" s="1"/>
  <c r="F554" i="7"/>
  <c r="J554" i="7"/>
  <c r="F556" i="7"/>
  <c r="J556" i="7"/>
  <c r="L556" i="7" s="1"/>
  <c r="F558" i="7"/>
  <c r="J558" i="7"/>
  <c r="E584" i="7"/>
  <c r="K584" i="7"/>
  <c r="E726" i="7"/>
  <c r="K726" i="7"/>
  <c r="E730" i="7"/>
  <c r="K730" i="7"/>
  <c r="M730" i="7" s="1"/>
  <c r="E732" i="7"/>
  <c r="K732" i="7"/>
  <c r="E734" i="7"/>
  <c r="K734" i="7"/>
  <c r="M734" i="7" s="1"/>
  <c r="K738" i="7"/>
  <c r="M738" i="7" s="1"/>
  <c r="E738" i="7"/>
  <c r="F964" i="7"/>
  <c r="J964" i="7"/>
  <c r="K1001" i="7"/>
  <c r="E1001" i="7"/>
  <c r="M351" i="7"/>
  <c r="M353" i="7"/>
  <c r="M355" i="7"/>
  <c r="M357" i="7"/>
  <c r="M359" i="7"/>
  <c r="L361" i="7"/>
  <c r="L363" i="7"/>
  <c r="L365" i="7"/>
  <c r="L367" i="7"/>
  <c r="L369" i="7"/>
  <c r="L371" i="7"/>
  <c r="L373" i="7"/>
  <c r="L375" i="7"/>
  <c r="L381" i="7"/>
  <c r="F383" i="7"/>
  <c r="J383" i="7"/>
  <c r="F385" i="7"/>
  <c r="J385" i="7"/>
  <c r="M397" i="7"/>
  <c r="L399" i="7"/>
  <c r="F401" i="7"/>
  <c r="J401" i="7"/>
  <c r="F403" i="7"/>
  <c r="J403" i="7"/>
  <c r="F405" i="7"/>
  <c r="J405" i="7"/>
  <c r="L405" i="7" s="1"/>
  <c r="F407" i="7"/>
  <c r="J407" i="7"/>
  <c r="L407" i="7" s="1"/>
  <c r="M416" i="7"/>
  <c r="M418" i="7"/>
  <c r="M420" i="7"/>
  <c r="M422" i="7"/>
  <c r="L426" i="7"/>
  <c r="N426" i="7" s="1"/>
  <c r="L428" i="7"/>
  <c r="L434" i="7"/>
  <c r="L438" i="7"/>
  <c r="L440" i="7"/>
  <c r="L444" i="7"/>
  <c r="L448" i="7"/>
  <c r="L452" i="7"/>
  <c r="L460" i="7"/>
  <c r="L464" i="7"/>
  <c r="L466" i="7"/>
  <c r="L468" i="7"/>
  <c r="L470" i="7"/>
  <c r="L472" i="7"/>
  <c r="J582" i="7"/>
  <c r="F582" i="7"/>
  <c r="E659" i="7"/>
  <c r="K659" i="7"/>
  <c r="E661" i="7"/>
  <c r="K661" i="7"/>
  <c r="E663" i="7"/>
  <c r="K663" i="7"/>
  <c r="E665" i="7"/>
  <c r="K665" i="7"/>
  <c r="F714" i="7"/>
  <c r="J714" i="7"/>
  <c r="L714" i="7" s="1"/>
  <c r="F716" i="7"/>
  <c r="J716" i="7"/>
  <c r="F718" i="7"/>
  <c r="J718" i="7"/>
  <c r="F720" i="7"/>
  <c r="J720" i="7"/>
  <c r="J724" i="7"/>
  <c r="L724" i="7" s="1"/>
  <c r="F724" i="7"/>
  <c r="N724" i="7" s="1"/>
  <c r="E863" i="7"/>
  <c r="K863" i="7"/>
  <c r="F31" i="7"/>
  <c r="J31" i="7"/>
  <c r="L31" i="7" s="1"/>
  <c r="F35" i="7"/>
  <c r="J35" i="7"/>
  <c r="L35" i="7" s="1"/>
  <c r="N35" i="7" s="1"/>
  <c r="F43" i="7"/>
  <c r="J43" i="7"/>
  <c r="L43" i="7" s="1"/>
  <c r="N43" i="7" s="1"/>
  <c r="E57" i="7"/>
  <c r="K57" i="7"/>
  <c r="M57" i="7" s="1"/>
  <c r="O57" i="7" s="1"/>
  <c r="E61" i="7"/>
  <c r="K61" i="7"/>
  <c r="M61" i="7" s="1"/>
  <c r="E96" i="7"/>
  <c r="K96" i="7"/>
  <c r="M96" i="7" s="1"/>
  <c r="F135" i="7"/>
  <c r="J135" i="7"/>
  <c r="F213" i="7"/>
  <c r="J213" i="7"/>
  <c r="L213" i="7" s="1"/>
  <c r="E248" i="7"/>
  <c r="K248" i="7"/>
  <c r="M248" i="7" s="1"/>
  <c r="F300" i="7"/>
  <c r="J300" i="7"/>
  <c r="L300" i="7" s="1"/>
  <c r="F51" i="7"/>
  <c r="J51" i="7"/>
  <c r="L51" i="7" s="1"/>
  <c r="F55" i="7"/>
  <c r="J55" i="7"/>
  <c r="L55" i="7" s="1"/>
  <c r="N55" i="7" s="1"/>
  <c r="F63" i="7"/>
  <c r="J63" i="7"/>
  <c r="L63" i="7" s="1"/>
  <c r="E71" i="7"/>
  <c r="K71" i="7"/>
  <c r="M71" i="7" s="1"/>
  <c r="O71" i="7" s="1"/>
  <c r="E75" i="7"/>
  <c r="K75" i="7"/>
  <c r="M75" i="7" s="1"/>
  <c r="E83" i="7"/>
  <c r="K83" i="7"/>
  <c r="M83" i="7" s="1"/>
  <c r="O83" i="7" s="1"/>
  <c r="L90" i="7"/>
  <c r="E108" i="7"/>
  <c r="K108" i="7"/>
  <c r="L135" i="7"/>
  <c r="N135" i="7" s="1"/>
  <c r="F147" i="7"/>
  <c r="J147" i="7"/>
  <c r="L147" i="7" s="1"/>
  <c r="L217" i="7"/>
  <c r="F256" i="7"/>
  <c r="J256" i="7"/>
  <c r="L256" i="7" s="1"/>
  <c r="F260" i="7"/>
  <c r="J260" i="7"/>
  <c r="L260" i="7" s="1"/>
  <c r="F302" i="7"/>
  <c r="J302" i="7"/>
  <c r="L302" i="7" s="1"/>
  <c r="L307" i="7"/>
  <c r="F309" i="7"/>
  <c r="L410" i="7"/>
  <c r="F787" i="7"/>
  <c r="J787" i="7"/>
  <c r="F34" i="7"/>
  <c r="J34" i="7"/>
  <c r="L34" i="7" s="1"/>
  <c r="F38" i="7"/>
  <c r="J38" i="7"/>
  <c r="L38" i="7" s="1"/>
  <c r="F44" i="7"/>
  <c r="J44" i="7"/>
  <c r="L44" i="7" s="1"/>
  <c r="E56" i="7"/>
  <c r="K56" i="7"/>
  <c r="E66" i="7"/>
  <c r="K66" i="7"/>
  <c r="M77" i="7"/>
  <c r="F91" i="7"/>
  <c r="J91" i="7"/>
  <c r="L91" i="7" s="1"/>
  <c r="N91" i="7" s="1"/>
  <c r="M100" i="7"/>
  <c r="O100" i="7" s="1"/>
  <c r="M112" i="7"/>
  <c r="O112" i="7" s="1"/>
  <c r="M118" i="7"/>
  <c r="E144" i="7"/>
  <c r="K144" i="7"/>
  <c r="M149" i="7"/>
  <c r="M155" i="7"/>
  <c r="M161" i="7"/>
  <c r="M167" i="7"/>
  <c r="L194" i="7"/>
  <c r="L210" i="7"/>
  <c r="E222" i="7"/>
  <c r="K222" i="7"/>
  <c r="M227" i="7"/>
  <c r="M266" i="7"/>
  <c r="F296" i="7"/>
  <c r="J296" i="7"/>
  <c r="M297" i="7"/>
  <c r="F308" i="7"/>
  <c r="J308" i="7"/>
  <c r="M338" i="7"/>
  <c r="M22" i="7"/>
  <c r="F46" i="7"/>
  <c r="J46" i="7"/>
  <c r="E70" i="7"/>
  <c r="K70" i="7"/>
  <c r="M70" i="7" s="1"/>
  <c r="E74" i="7"/>
  <c r="K74" i="7"/>
  <c r="E78" i="7"/>
  <c r="K78" i="7"/>
  <c r="M78" i="7" s="1"/>
  <c r="E80" i="7"/>
  <c r="K80" i="7"/>
  <c r="M87" i="7"/>
  <c r="F95" i="7"/>
  <c r="J95" i="7"/>
  <c r="L95" i="7" s="1"/>
  <c r="N95" i="7" s="1"/>
  <c r="F97" i="7"/>
  <c r="J97" i="7"/>
  <c r="F99" i="7"/>
  <c r="J99" i="7"/>
  <c r="L99" i="7" s="1"/>
  <c r="M126" i="7"/>
  <c r="M128" i="7"/>
  <c r="M130" i="7"/>
  <c r="L132" i="7"/>
  <c r="L134" i="7"/>
  <c r="L136" i="7"/>
  <c r="L138" i="7"/>
  <c r="L140" i="7"/>
  <c r="E142" i="7"/>
  <c r="E152" i="7"/>
  <c r="K152" i="7"/>
  <c r="E154" i="7"/>
  <c r="K154" i="7"/>
  <c r="M154" i="7" s="1"/>
  <c r="E156" i="7"/>
  <c r="K156" i="7"/>
  <c r="M156" i="7" s="1"/>
  <c r="E158" i="7"/>
  <c r="K158" i="7"/>
  <c r="E160" i="7"/>
  <c r="K160" i="7"/>
  <c r="M160" i="7" s="1"/>
  <c r="E164" i="7"/>
  <c r="K164" i="7"/>
  <c r="M164" i="7" s="1"/>
  <c r="E166" i="7"/>
  <c r="K166" i="7"/>
  <c r="E168" i="7"/>
  <c r="K168" i="7"/>
  <c r="M168" i="7" s="1"/>
  <c r="M171" i="7"/>
  <c r="L175" i="7"/>
  <c r="F177" i="7"/>
  <c r="J177" i="7"/>
  <c r="E179" i="7"/>
  <c r="O179" i="7" s="1"/>
  <c r="K179" i="7"/>
  <c r="M179" i="7" s="1"/>
  <c r="E181" i="7"/>
  <c r="K181" i="7"/>
  <c r="M182" i="7"/>
  <c r="M186" i="7"/>
  <c r="M188" i="7"/>
  <c r="M190" i="7"/>
  <c r="O190" i="7" s="1"/>
  <c r="M192" i="7"/>
  <c r="M194" i="7"/>
  <c r="M198" i="7"/>
  <c r="M200" i="7"/>
  <c r="M202" i="7"/>
  <c r="M204" i="7"/>
  <c r="M208" i="7"/>
  <c r="O208" i="7" s="1"/>
  <c r="M210" i="7"/>
  <c r="L212" i="7"/>
  <c r="L216" i="7"/>
  <c r="L218" i="7"/>
  <c r="E224" i="7"/>
  <c r="K224" i="7"/>
  <c r="M224" i="7" s="1"/>
  <c r="E226" i="7"/>
  <c r="K226" i="7"/>
  <c r="M226" i="7" s="1"/>
  <c r="O226" i="7" s="1"/>
  <c r="M231" i="7"/>
  <c r="M233" i="7"/>
  <c r="M235" i="7"/>
  <c r="L237" i="7"/>
  <c r="L239" i="7"/>
  <c r="L241" i="7"/>
  <c r="F251" i="7"/>
  <c r="J251" i="7"/>
  <c r="L251" i="7" s="1"/>
  <c r="N251" i="7" s="1"/>
  <c r="F253" i="7"/>
  <c r="J253" i="7"/>
  <c r="F255" i="7"/>
  <c r="J255" i="7"/>
  <c r="F257" i="7"/>
  <c r="J257" i="7"/>
  <c r="L257" i="7" s="1"/>
  <c r="F259" i="7"/>
  <c r="J259" i="7"/>
  <c r="L259" i="7" s="1"/>
  <c r="N259" i="7" s="1"/>
  <c r="F261" i="7"/>
  <c r="J261" i="7"/>
  <c r="F263" i="7"/>
  <c r="J263" i="7"/>
  <c r="M270" i="7"/>
  <c r="M272" i="7"/>
  <c r="M274" i="7"/>
  <c r="M276" i="7"/>
  <c r="M278" i="7"/>
  <c r="M280" i="7"/>
  <c r="M282" i="7"/>
  <c r="M284" i="7"/>
  <c r="M286" i="7"/>
  <c r="M288" i="7"/>
  <c r="M290" i="7"/>
  <c r="M292" i="7"/>
  <c r="M294" i="7"/>
  <c r="E296" i="7"/>
  <c r="L299" i="7"/>
  <c r="N299" i="7" s="1"/>
  <c r="M304" i="7"/>
  <c r="L306" i="7"/>
  <c r="L308" i="7"/>
  <c r="F310" i="7"/>
  <c r="J310" i="7"/>
  <c r="L310" i="7" s="1"/>
  <c r="N310" i="7" s="1"/>
  <c r="M313" i="7"/>
  <c r="M315" i="7"/>
  <c r="F317" i="7"/>
  <c r="M330" i="7"/>
  <c r="L333" i="7"/>
  <c r="F337" i="7"/>
  <c r="J337" i="7"/>
  <c r="M340" i="7"/>
  <c r="L342" i="7"/>
  <c r="F350" i="7"/>
  <c r="J350" i="7"/>
  <c r="M361" i="7"/>
  <c r="M363" i="7"/>
  <c r="M365" i="7"/>
  <c r="M367" i="7"/>
  <c r="M369" i="7"/>
  <c r="M371" i="7"/>
  <c r="M373" i="7"/>
  <c r="M375" i="7"/>
  <c r="M377" i="7"/>
  <c r="M379" i="7"/>
  <c r="M381" i="7"/>
  <c r="L383" i="7"/>
  <c r="L385" i="7"/>
  <c r="M394" i="7"/>
  <c r="F396" i="7"/>
  <c r="M399" i="7"/>
  <c r="L401" i="7"/>
  <c r="L403" i="7"/>
  <c r="L409" i="7"/>
  <c r="L411" i="7"/>
  <c r="L413" i="7"/>
  <c r="F415" i="7"/>
  <c r="E419" i="7"/>
  <c r="K419" i="7"/>
  <c r="M419" i="7" s="1"/>
  <c r="E421" i="7"/>
  <c r="K421" i="7"/>
  <c r="M421" i="7" s="1"/>
  <c r="O421" i="7" s="1"/>
  <c r="E423" i="7"/>
  <c r="K423" i="7"/>
  <c r="M423" i="7" s="1"/>
  <c r="M424" i="7"/>
  <c r="M426" i="7"/>
  <c r="M428" i="7"/>
  <c r="M430" i="7"/>
  <c r="M432" i="7"/>
  <c r="M434" i="7"/>
  <c r="M438" i="7"/>
  <c r="M440" i="7"/>
  <c r="M442" i="7"/>
  <c r="M444" i="7"/>
  <c r="M446" i="7"/>
  <c r="M448" i="7"/>
  <c r="M452" i="7"/>
  <c r="M454" i="7"/>
  <c r="M456" i="7"/>
  <c r="M458" i="7"/>
  <c r="M460" i="7"/>
  <c r="M462" i="7"/>
  <c r="M464" i="7"/>
  <c r="M466" i="7"/>
  <c r="M468" i="7"/>
  <c r="M470" i="7"/>
  <c r="M472" i="7"/>
  <c r="M474" i="7"/>
  <c r="M476" i="7"/>
  <c r="M478" i="7"/>
  <c r="M480" i="7"/>
  <c r="M482" i="7"/>
  <c r="M486" i="7"/>
  <c r="M488" i="7"/>
  <c r="M490" i="7"/>
  <c r="M492" i="7"/>
  <c r="M494" i="7"/>
  <c r="O494" i="7" s="1"/>
  <c r="M496" i="7"/>
  <c r="M500" i="7"/>
  <c r="M502" i="7"/>
  <c r="M504" i="7"/>
  <c r="M506" i="7"/>
  <c r="M508" i="7"/>
  <c r="M510" i="7"/>
  <c r="O510" i="7" s="1"/>
  <c r="M512" i="7"/>
  <c r="M516" i="7"/>
  <c r="M518" i="7"/>
  <c r="M520" i="7"/>
  <c r="M522" i="7"/>
  <c r="M524" i="7"/>
  <c r="M526" i="7"/>
  <c r="M528" i="7"/>
  <c r="M532" i="7"/>
  <c r="M534" i="7"/>
  <c r="M536" i="7"/>
  <c r="M538" i="7"/>
  <c r="M542" i="7"/>
  <c r="M544" i="7"/>
  <c r="M546" i="7"/>
  <c r="M548" i="7"/>
  <c r="M552" i="7"/>
  <c r="M554" i="7"/>
  <c r="O554" i="7" s="1"/>
  <c r="M556" i="7"/>
  <c r="M560" i="7"/>
  <c r="F653" i="7"/>
  <c r="J653" i="7"/>
  <c r="L653" i="7" s="1"/>
  <c r="F655" i="7"/>
  <c r="J655" i="7"/>
  <c r="J931" i="7"/>
  <c r="F931" i="7"/>
  <c r="E986" i="7"/>
  <c r="K986" i="7"/>
  <c r="F27" i="7"/>
  <c r="J27" i="7"/>
  <c r="L27" i="7" s="1"/>
  <c r="N27" i="7" s="1"/>
  <c r="F37" i="7"/>
  <c r="J37" i="7"/>
  <c r="L37" i="7" s="1"/>
  <c r="E53" i="7"/>
  <c r="K53" i="7"/>
  <c r="M53" i="7" s="1"/>
  <c r="E63" i="7"/>
  <c r="K63" i="7"/>
  <c r="M63" i="7" s="1"/>
  <c r="M80" i="7"/>
  <c r="F141" i="7"/>
  <c r="N141" i="7" s="1"/>
  <c r="J141" i="7"/>
  <c r="L141" i="7" s="1"/>
  <c r="M152" i="7"/>
  <c r="F47" i="7"/>
  <c r="J47" i="7"/>
  <c r="L47" i="7" s="1"/>
  <c r="F65" i="7"/>
  <c r="J65" i="7"/>
  <c r="L65" i="7" s="1"/>
  <c r="E79" i="7"/>
  <c r="K79" i="7"/>
  <c r="M79" i="7" s="1"/>
  <c r="E102" i="7"/>
  <c r="K102" i="7"/>
  <c r="E122" i="7"/>
  <c r="K122" i="7"/>
  <c r="M122" i="7" s="1"/>
  <c r="F145" i="7"/>
  <c r="J145" i="7"/>
  <c r="L145" i="7" s="1"/>
  <c r="F252" i="7"/>
  <c r="J252" i="7"/>
  <c r="L252" i="7" s="1"/>
  <c r="F343" i="7"/>
  <c r="L408" i="7"/>
  <c r="F805" i="7"/>
  <c r="J805" i="7"/>
  <c r="L24" i="7"/>
  <c r="F30" i="7"/>
  <c r="J30" i="7"/>
  <c r="F40" i="7"/>
  <c r="J40" i="7"/>
  <c r="L40" i="7" s="1"/>
  <c r="E46" i="7"/>
  <c r="K46" i="7"/>
  <c r="E52" i="7"/>
  <c r="K52" i="7"/>
  <c r="E60" i="7"/>
  <c r="K60" i="7"/>
  <c r="M104" i="7"/>
  <c r="M151" i="7"/>
  <c r="M157" i="7"/>
  <c r="M163" i="7"/>
  <c r="M169" i="7"/>
  <c r="M178" i="7"/>
  <c r="L184" i="7"/>
  <c r="N184" i="7" s="1"/>
  <c r="L206" i="7"/>
  <c r="M223" i="7"/>
  <c r="L278" i="7"/>
  <c r="L286" i="7"/>
  <c r="N286" i="7" s="1"/>
  <c r="L294" i="7"/>
  <c r="L304" i="7"/>
  <c r="N304" i="7" s="1"/>
  <c r="M311" i="7"/>
  <c r="M24" i="7"/>
  <c r="L30" i="7"/>
  <c r="N30" i="7" s="1"/>
  <c r="E44" i="7"/>
  <c r="F50" i="7"/>
  <c r="J50" i="7"/>
  <c r="L50" i="7" s="1"/>
  <c r="N50" i="7" s="1"/>
  <c r="E72" i="7"/>
  <c r="K72" i="7"/>
  <c r="M72" i="7" s="1"/>
  <c r="E23" i="7"/>
  <c r="K23" i="7"/>
  <c r="M23" i="7" s="1"/>
  <c r="M40" i="7"/>
  <c r="L46" i="7"/>
  <c r="L52" i="7"/>
  <c r="L56" i="7"/>
  <c r="L58" i="7"/>
  <c r="L62" i="7"/>
  <c r="L64" i="7"/>
  <c r="L66" i="7"/>
  <c r="E68" i="7"/>
  <c r="M89" i="7"/>
  <c r="M93" i="7"/>
  <c r="L97" i="7"/>
  <c r="F101" i="7"/>
  <c r="J101" i="7"/>
  <c r="F103" i="7"/>
  <c r="J103" i="7"/>
  <c r="F105" i="7"/>
  <c r="J105" i="7"/>
  <c r="L105" i="7" s="1"/>
  <c r="F107" i="7"/>
  <c r="J107" i="7"/>
  <c r="F109" i="7"/>
  <c r="J109" i="7"/>
  <c r="F111" i="7"/>
  <c r="J111" i="7"/>
  <c r="L111" i="7" s="1"/>
  <c r="F113" i="7"/>
  <c r="J113" i="7"/>
  <c r="L113" i="7" s="1"/>
  <c r="F115" i="7"/>
  <c r="J115" i="7"/>
  <c r="F117" i="7"/>
  <c r="J117" i="7"/>
  <c r="F119" i="7"/>
  <c r="J119" i="7"/>
  <c r="F121" i="7"/>
  <c r="J121" i="7"/>
  <c r="L121" i="7" s="1"/>
  <c r="F123" i="7"/>
  <c r="J123" i="7"/>
  <c r="F125" i="7"/>
  <c r="J125" i="7"/>
  <c r="M132" i="7"/>
  <c r="M136" i="7"/>
  <c r="M138" i="7"/>
  <c r="L142" i="7"/>
  <c r="L144" i="7"/>
  <c r="L146" i="7"/>
  <c r="E148" i="7"/>
  <c r="F170" i="7"/>
  <c r="J170" i="7"/>
  <c r="L170" i="7" s="1"/>
  <c r="E172" i="7"/>
  <c r="K172" i="7"/>
  <c r="E174" i="7"/>
  <c r="K174" i="7"/>
  <c r="M174" i="7" s="1"/>
  <c r="M175" i="7"/>
  <c r="L177" i="7"/>
  <c r="F179" i="7"/>
  <c r="J179" i="7"/>
  <c r="E183" i="7"/>
  <c r="K183" i="7"/>
  <c r="M183" i="7" s="1"/>
  <c r="E185" i="7"/>
  <c r="K185" i="7"/>
  <c r="E187" i="7"/>
  <c r="K187" i="7"/>
  <c r="M187" i="7" s="1"/>
  <c r="E189" i="7"/>
  <c r="K189" i="7"/>
  <c r="M189" i="7" s="1"/>
  <c r="E191" i="7"/>
  <c r="K191" i="7"/>
  <c r="M191" i="7" s="1"/>
  <c r="E193" i="7"/>
  <c r="K193" i="7"/>
  <c r="M193" i="7" s="1"/>
  <c r="E195" i="7"/>
  <c r="K195" i="7"/>
  <c r="E197" i="7"/>
  <c r="K197" i="7"/>
  <c r="M197" i="7" s="1"/>
  <c r="E199" i="7"/>
  <c r="K199" i="7"/>
  <c r="M199" i="7" s="1"/>
  <c r="E201" i="7"/>
  <c r="K201" i="7"/>
  <c r="M201" i="7" s="1"/>
  <c r="E203" i="7"/>
  <c r="K203" i="7"/>
  <c r="M203" i="7" s="1"/>
  <c r="E205" i="7"/>
  <c r="K205" i="7"/>
  <c r="E207" i="7"/>
  <c r="K207" i="7"/>
  <c r="M207" i="7" s="1"/>
  <c r="E209" i="7"/>
  <c r="K209" i="7"/>
  <c r="M209" i="7" s="1"/>
  <c r="M212" i="7"/>
  <c r="M218" i="7"/>
  <c r="M220" i="7"/>
  <c r="L222" i="7"/>
  <c r="F224" i="7"/>
  <c r="J224" i="7"/>
  <c r="F230" i="7"/>
  <c r="J230" i="7"/>
  <c r="L230" i="7" s="1"/>
  <c r="M237" i="7"/>
  <c r="M239" i="7"/>
  <c r="M241" i="7"/>
  <c r="L243" i="7"/>
  <c r="L245" i="7"/>
  <c r="L247" i="7"/>
  <c r="L249" i="7"/>
  <c r="L253" i="7"/>
  <c r="N253" i="7" s="1"/>
  <c r="L255" i="7"/>
  <c r="L261" i="7"/>
  <c r="L263" i="7"/>
  <c r="F265" i="7"/>
  <c r="F267" i="7"/>
  <c r="J267" i="7"/>
  <c r="L267" i="7" s="1"/>
  <c r="L296" i="7"/>
  <c r="F298" i="7"/>
  <c r="J298" i="7"/>
  <c r="L298" i="7" s="1"/>
  <c r="M299" i="7"/>
  <c r="L301" i="7"/>
  <c r="M306" i="7"/>
  <c r="O306" i="7" s="1"/>
  <c r="M308" i="7"/>
  <c r="F312" i="7"/>
  <c r="J312" i="7"/>
  <c r="L312" i="7" s="1"/>
  <c r="L317" i="7"/>
  <c r="N317" i="7" s="1"/>
  <c r="L319" i="7"/>
  <c r="L321" i="7"/>
  <c r="L323" i="7"/>
  <c r="L325" i="7"/>
  <c r="L327" i="7"/>
  <c r="F329" i="7"/>
  <c r="F332" i="7"/>
  <c r="M333" i="7"/>
  <c r="L335" i="7"/>
  <c r="L337" i="7"/>
  <c r="M342" i="7"/>
  <c r="L344" i="7"/>
  <c r="L346" i="7"/>
  <c r="L348" i="7"/>
  <c r="L350" i="7"/>
  <c r="N350" i="7" s="1"/>
  <c r="F352" i="7"/>
  <c r="J352" i="7"/>
  <c r="F354" i="7"/>
  <c r="J354" i="7"/>
  <c r="F356" i="7"/>
  <c r="J356" i="7"/>
  <c r="M383" i="7"/>
  <c r="M385" i="7"/>
  <c r="L387" i="7"/>
  <c r="L389" i="7"/>
  <c r="L391" i="7"/>
  <c r="F393" i="7"/>
  <c r="L396" i="7"/>
  <c r="N396" i="7" s="1"/>
  <c r="F398" i="7"/>
  <c r="J398" i="7"/>
  <c r="L398" i="7" s="1"/>
  <c r="M401" i="7"/>
  <c r="M403" i="7"/>
  <c r="M405" i="7"/>
  <c r="M407" i="7"/>
  <c r="M409" i="7"/>
  <c r="M411" i="7"/>
  <c r="M413" i="7"/>
  <c r="L415" i="7"/>
  <c r="F419" i="7"/>
  <c r="J419" i="7"/>
  <c r="F421" i="7"/>
  <c r="J421" i="7"/>
  <c r="F423" i="7"/>
  <c r="J423" i="7"/>
  <c r="L423" i="7" s="1"/>
  <c r="E425" i="7"/>
  <c r="K425" i="7"/>
  <c r="E427" i="7"/>
  <c r="K427" i="7"/>
  <c r="M427" i="7" s="1"/>
  <c r="E429" i="7"/>
  <c r="K429" i="7"/>
  <c r="E431" i="7"/>
  <c r="K431" i="7"/>
  <c r="M431" i="7" s="1"/>
  <c r="E433" i="7"/>
  <c r="K433" i="7"/>
  <c r="M433" i="7" s="1"/>
  <c r="E435" i="7"/>
  <c r="K435" i="7"/>
  <c r="M435" i="7" s="1"/>
  <c r="E437" i="7"/>
  <c r="K437" i="7"/>
  <c r="M437" i="7" s="1"/>
  <c r="E443" i="7"/>
  <c r="K443" i="7"/>
  <c r="M443" i="7" s="1"/>
  <c r="E447" i="7"/>
  <c r="K447" i="7"/>
  <c r="M447" i="7" s="1"/>
  <c r="E449" i="7"/>
  <c r="K449" i="7"/>
  <c r="M449" i="7" s="1"/>
  <c r="E451" i="7"/>
  <c r="K451" i="7"/>
  <c r="M451" i="7" s="1"/>
  <c r="E459" i="7"/>
  <c r="K459" i="7"/>
  <c r="M459" i="7" s="1"/>
  <c r="E463" i="7"/>
  <c r="K463" i="7"/>
  <c r="M463" i="7" s="1"/>
  <c r="E483" i="7"/>
  <c r="K483" i="7"/>
  <c r="M483" i="7" s="1"/>
  <c r="E489" i="7"/>
  <c r="K489" i="7"/>
  <c r="E493" i="7"/>
  <c r="K493" i="7"/>
  <c r="M493" i="7" s="1"/>
  <c r="E497" i="7"/>
  <c r="K497" i="7"/>
  <c r="M497" i="7" s="1"/>
  <c r="O497" i="7" s="1"/>
  <c r="E499" i="7"/>
  <c r="K499" i="7"/>
  <c r="M499" i="7" s="1"/>
  <c r="E503" i="7"/>
  <c r="K503" i="7"/>
  <c r="M503" i="7" s="1"/>
  <c r="E507" i="7"/>
  <c r="K507" i="7"/>
  <c r="M507" i="7" s="1"/>
  <c r="E513" i="7"/>
  <c r="K513" i="7"/>
  <c r="M513" i="7" s="1"/>
  <c r="O513" i="7" s="1"/>
  <c r="E515" i="7"/>
  <c r="K515" i="7"/>
  <c r="M515" i="7" s="1"/>
  <c r="O515" i="7" s="1"/>
  <c r="E519" i="7"/>
  <c r="K519" i="7"/>
  <c r="M519" i="7" s="1"/>
  <c r="E523" i="7"/>
  <c r="K523" i="7"/>
  <c r="M523" i="7" s="1"/>
  <c r="E525" i="7"/>
  <c r="K525" i="7"/>
  <c r="M525" i="7" s="1"/>
  <c r="O525" i="7" s="1"/>
  <c r="E529" i="7"/>
  <c r="K529" i="7"/>
  <c r="M529" i="7" s="1"/>
  <c r="O529" i="7" s="1"/>
  <c r="E531" i="7"/>
  <c r="K531" i="7"/>
  <c r="M531" i="7" s="1"/>
  <c r="E535" i="7"/>
  <c r="K535" i="7"/>
  <c r="M535" i="7" s="1"/>
  <c r="E539" i="7"/>
  <c r="K539" i="7"/>
  <c r="M539" i="7" s="1"/>
  <c r="E541" i="7"/>
  <c r="K541" i="7"/>
  <c r="M541" i="7" s="1"/>
  <c r="O541" i="7" s="1"/>
  <c r="E551" i="7"/>
  <c r="K551" i="7"/>
  <c r="E555" i="7"/>
  <c r="K555" i="7"/>
  <c r="M555" i="7" s="1"/>
  <c r="E559" i="7"/>
  <c r="K559" i="7"/>
  <c r="F634" i="7"/>
  <c r="J634" i="7"/>
  <c r="J984" i="7"/>
  <c r="F984" i="7"/>
  <c r="F29" i="7"/>
  <c r="J29" i="7"/>
  <c r="L29" i="7" s="1"/>
  <c r="F33" i="7"/>
  <c r="J33" i="7"/>
  <c r="L33" i="7" s="1"/>
  <c r="N33" i="7" s="1"/>
  <c r="F41" i="7"/>
  <c r="J41" i="7"/>
  <c r="L41" i="7" s="1"/>
  <c r="E55" i="7"/>
  <c r="K55" i="7"/>
  <c r="M55" i="7" s="1"/>
  <c r="E59" i="7"/>
  <c r="O59" i="7" s="1"/>
  <c r="K59" i="7"/>
  <c r="M59" i="7" s="1"/>
  <c r="E67" i="7"/>
  <c r="K67" i="7"/>
  <c r="M67" i="7" s="1"/>
  <c r="O67" i="7" s="1"/>
  <c r="M74" i="7"/>
  <c r="O74" i="7" s="1"/>
  <c r="F133" i="7"/>
  <c r="J133" i="7"/>
  <c r="L133" i="7" s="1"/>
  <c r="N133" i="7" s="1"/>
  <c r="F139" i="7"/>
  <c r="J139" i="7"/>
  <c r="L139" i="7" s="1"/>
  <c r="M158" i="7"/>
  <c r="M166" i="7"/>
  <c r="M181" i="7"/>
  <c r="F238" i="7"/>
  <c r="J238" i="7"/>
  <c r="L238" i="7" s="1"/>
  <c r="F45" i="7"/>
  <c r="J45" i="7"/>
  <c r="L45" i="7" s="1"/>
  <c r="F53" i="7"/>
  <c r="J53" i="7"/>
  <c r="L53" i="7" s="1"/>
  <c r="F57" i="7"/>
  <c r="J57" i="7"/>
  <c r="L57" i="7" s="1"/>
  <c r="N57" i="7" s="1"/>
  <c r="F61" i="7"/>
  <c r="J61" i="7"/>
  <c r="L61" i="7" s="1"/>
  <c r="N61" i="7" s="1"/>
  <c r="E69" i="7"/>
  <c r="K69" i="7"/>
  <c r="M69" i="7" s="1"/>
  <c r="E73" i="7"/>
  <c r="K73" i="7"/>
  <c r="M73" i="7" s="1"/>
  <c r="E81" i="7"/>
  <c r="K81" i="7"/>
  <c r="M81" i="7" s="1"/>
  <c r="O81" i="7" s="1"/>
  <c r="L92" i="7"/>
  <c r="E106" i="7"/>
  <c r="K106" i="7"/>
  <c r="M106" i="7" s="1"/>
  <c r="E110" i="7"/>
  <c r="K110" i="7"/>
  <c r="M110" i="7" s="1"/>
  <c r="E116" i="7"/>
  <c r="K116" i="7"/>
  <c r="M116" i="7" s="1"/>
  <c r="E120" i="7"/>
  <c r="K120" i="7"/>
  <c r="M172" i="7"/>
  <c r="F176" i="7"/>
  <c r="E180" i="7"/>
  <c r="K180" i="7"/>
  <c r="M180" i="7" s="1"/>
  <c r="M185" i="7"/>
  <c r="M195" i="7"/>
  <c r="M205" i="7"/>
  <c r="L215" i="7"/>
  <c r="F221" i="7"/>
  <c r="N221" i="7" s="1"/>
  <c r="L240" i="7"/>
  <c r="F246" i="7"/>
  <c r="J246" i="7"/>
  <c r="L246" i="7" s="1"/>
  <c r="F250" i="7"/>
  <c r="J250" i="7"/>
  <c r="L250" i="7" s="1"/>
  <c r="F258" i="7"/>
  <c r="J258" i="7"/>
  <c r="L258" i="7" s="1"/>
  <c r="F262" i="7"/>
  <c r="J262" i="7"/>
  <c r="L262" i="7" s="1"/>
  <c r="F318" i="7"/>
  <c r="J318" i="7"/>
  <c r="L318" i="7" s="1"/>
  <c r="F331" i="7"/>
  <c r="F386" i="7"/>
  <c r="L404" i="7"/>
  <c r="L412" i="7"/>
  <c r="M425" i="7"/>
  <c r="O425" i="7" s="1"/>
  <c r="M429" i="7"/>
  <c r="O429" i="7" s="1"/>
  <c r="M489" i="7"/>
  <c r="E603" i="7"/>
  <c r="K603" i="7"/>
  <c r="E605" i="7"/>
  <c r="K605" i="7"/>
  <c r="E609" i="7"/>
  <c r="K609" i="7"/>
  <c r="M609" i="7" s="1"/>
  <c r="F775" i="7"/>
  <c r="J775" i="7"/>
  <c r="F779" i="7"/>
  <c r="J779" i="7"/>
  <c r="F783" i="7"/>
  <c r="J783" i="7"/>
  <c r="F789" i="7"/>
  <c r="J789" i="7"/>
  <c r="F793" i="7"/>
  <c r="J793" i="7"/>
  <c r="F797" i="7"/>
  <c r="J797" i="7"/>
  <c r="F799" i="7"/>
  <c r="J799" i="7"/>
  <c r="F803" i="7"/>
  <c r="J803" i="7"/>
  <c r="L803" i="7" s="1"/>
  <c r="F809" i="7"/>
  <c r="J809" i="7"/>
  <c r="F829" i="7"/>
  <c r="J829" i="7"/>
  <c r="L22" i="7"/>
  <c r="F28" i="7"/>
  <c r="J28" i="7"/>
  <c r="L28" i="7" s="1"/>
  <c r="N28" i="7" s="1"/>
  <c r="F32" i="7"/>
  <c r="J32" i="7"/>
  <c r="L32" i="7" s="1"/>
  <c r="F36" i="7"/>
  <c r="J36" i="7"/>
  <c r="L36" i="7" s="1"/>
  <c r="F42" i="7"/>
  <c r="J42" i="7"/>
  <c r="L42" i="7" s="1"/>
  <c r="N42" i="7" s="1"/>
  <c r="E48" i="7"/>
  <c r="K48" i="7"/>
  <c r="M48" i="7" s="1"/>
  <c r="O48" i="7" s="1"/>
  <c r="E54" i="7"/>
  <c r="K54" i="7"/>
  <c r="M54" i="7" s="1"/>
  <c r="E58" i="7"/>
  <c r="K58" i="7"/>
  <c r="M58" i="7" s="1"/>
  <c r="M85" i="7"/>
  <c r="O85" i="7" s="1"/>
  <c r="F89" i="7"/>
  <c r="J89" i="7"/>
  <c r="L89" i="7" s="1"/>
  <c r="F93" i="7"/>
  <c r="J93" i="7"/>
  <c r="L93" i="7" s="1"/>
  <c r="M102" i="7"/>
  <c r="M108" i="7"/>
  <c r="O108" i="7" s="1"/>
  <c r="M114" i="7"/>
  <c r="M120" i="7"/>
  <c r="M124" i="7"/>
  <c r="M153" i="7"/>
  <c r="M159" i="7"/>
  <c r="M165" i="7"/>
  <c r="E177" i="7"/>
  <c r="O177" i="7" s="1"/>
  <c r="K177" i="7"/>
  <c r="M177" i="7" s="1"/>
  <c r="L192" i="7"/>
  <c r="F214" i="7"/>
  <c r="J214" i="7"/>
  <c r="L214" i="7" s="1"/>
  <c r="N214" i="7" s="1"/>
  <c r="F220" i="7"/>
  <c r="J220" i="7"/>
  <c r="L220" i="7" s="1"/>
  <c r="N220" i="7" s="1"/>
  <c r="M225" i="7"/>
  <c r="M229" i="7"/>
  <c r="M268" i="7"/>
  <c r="L276" i="7"/>
  <c r="N276" i="7" s="1"/>
  <c r="F48" i="7"/>
  <c r="J48" i="7"/>
  <c r="L48" i="7" s="1"/>
  <c r="E76" i="7"/>
  <c r="K76" i="7"/>
  <c r="M76" i="7" s="1"/>
  <c r="O76" i="7" s="1"/>
  <c r="M26" i="7"/>
  <c r="O26" i="7" s="1"/>
  <c r="M30" i="7"/>
  <c r="M32" i="7"/>
  <c r="M38" i="7"/>
  <c r="M42" i="7"/>
  <c r="L54" i="7"/>
  <c r="L60" i="7"/>
  <c r="F21" i="7"/>
  <c r="J21" i="7"/>
  <c r="L21" i="7" s="1"/>
  <c r="F23" i="7"/>
  <c r="J23" i="7"/>
  <c r="L23" i="7" s="1"/>
  <c r="F25" i="7"/>
  <c r="J25" i="7"/>
  <c r="L25" i="7" s="1"/>
  <c r="N25" i="7" s="1"/>
  <c r="E37" i="7"/>
  <c r="K37" i="7"/>
  <c r="M37" i="7" s="1"/>
  <c r="M44" i="7"/>
  <c r="O44" i="7" s="1"/>
  <c r="M46" i="7"/>
  <c r="M50" i="7"/>
  <c r="M52" i="7"/>
  <c r="M56" i="7"/>
  <c r="O56" i="7" s="1"/>
  <c r="M60" i="7"/>
  <c r="O60" i="7" s="1"/>
  <c r="M62" i="7"/>
  <c r="M64" i="7"/>
  <c r="M66" i="7"/>
  <c r="L68" i="7"/>
  <c r="L70" i="7"/>
  <c r="L72" i="7"/>
  <c r="L74" i="7"/>
  <c r="L76" i="7"/>
  <c r="L78" i="7"/>
  <c r="L80" i="7"/>
  <c r="L82" i="7"/>
  <c r="L84" i="7"/>
  <c r="E86" i="7"/>
  <c r="E90" i="7"/>
  <c r="K90" i="7"/>
  <c r="M90" i="7" s="1"/>
  <c r="E92" i="7"/>
  <c r="K92" i="7"/>
  <c r="M92" i="7" s="1"/>
  <c r="M95" i="7"/>
  <c r="M97" i="7"/>
  <c r="M99" i="7"/>
  <c r="L101" i="7"/>
  <c r="L103" i="7"/>
  <c r="L107" i="7"/>
  <c r="L109" i="7"/>
  <c r="N109" i="7" s="1"/>
  <c r="L115" i="7"/>
  <c r="L117" i="7"/>
  <c r="L119" i="7"/>
  <c r="L123" i="7"/>
  <c r="L125" i="7"/>
  <c r="F127" i="7"/>
  <c r="J127" i="7"/>
  <c r="L127" i="7" s="1"/>
  <c r="F129" i="7"/>
  <c r="J129" i="7"/>
  <c r="L129" i="7" s="1"/>
  <c r="F131" i="7"/>
  <c r="J131" i="7"/>
  <c r="L131" i="7" s="1"/>
  <c r="M142" i="7"/>
  <c r="M144" i="7"/>
  <c r="M146" i="7"/>
  <c r="L148" i="7"/>
  <c r="L150" i="7"/>
  <c r="L152" i="7"/>
  <c r="L154" i="7"/>
  <c r="L156" i="7"/>
  <c r="L158" i="7"/>
  <c r="L160" i="7"/>
  <c r="L162" i="7"/>
  <c r="L164" i="7"/>
  <c r="L166" i="7"/>
  <c r="L168" i="7"/>
  <c r="E170" i="7"/>
  <c r="F172" i="7"/>
  <c r="J172" i="7"/>
  <c r="L172" i="7" s="1"/>
  <c r="N172" i="7" s="1"/>
  <c r="E176" i="7"/>
  <c r="K176" i="7"/>
  <c r="M176" i="7" s="1"/>
  <c r="L179" i="7"/>
  <c r="L181" i="7"/>
  <c r="F183" i="7"/>
  <c r="J183" i="7"/>
  <c r="L183" i="7" s="1"/>
  <c r="F185" i="7"/>
  <c r="J185" i="7"/>
  <c r="L185" i="7" s="1"/>
  <c r="N185" i="7" s="1"/>
  <c r="F187" i="7"/>
  <c r="J187" i="7"/>
  <c r="L187" i="7" s="1"/>
  <c r="N187" i="7" s="1"/>
  <c r="F191" i="7"/>
  <c r="J191" i="7"/>
  <c r="L191" i="7" s="1"/>
  <c r="N191" i="7" s="1"/>
  <c r="F193" i="7"/>
  <c r="J193" i="7"/>
  <c r="L193" i="7" s="1"/>
  <c r="F195" i="7"/>
  <c r="J195" i="7"/>
  <c r="L195" i="7" s="1"/>
  <c r="N195" i="7" s="1"/>
  <c r="F197" i="7"/>
  <c r="J197" i="7"/>
  <c r="L197" i="7" s="1"/>
  <c r="N197" i="7" s="1"/>
  <c r="F199" i="7"/>
  <c r="J199" i="7"/>
  <c r="L199" i="7" s="1"/>
  <c r="N199" i="7" s="1"/>
  <c r="F203" i="7"/>
  <c r="J203" i="7"/>
  <c r="L203" i="7" s="1"/>
  <c r="F207" i="7"/>
  <c r="J207" i="7"/>
  <c r="L207" i="7" s="1"/>
  <c r="F209" i="7"/>
  <c r="J209" i="7"/>
  <c r="L209" i="7" s="1"/>
  <c r="N209" i="7" s="1"/>
  <c r="M222" i="7"/>
  <c r="L224" i="7"/>
  <c r="N224" i="7" s="1"/>
  <c r="L226" i="7"/>
  <c r="L228" i="7"/>
  <c r="E230" i="7"/>
  <c r="O230" i="7" s="1"/>
  <c r="F234" i="7"/>
  <c r="J234" i="7"/>
  <c r="L234" i="7" s="1"/>
  <c r="F236" i="7"/>
  <c r="J236" i="7"/>
  <c r="L236" i="7" s="1"/>
  <c r="E238" i="7"/>
  <c r="K238" i="7"/>
  <c r="M238" i="7" s="1"/>
  <c r="M243" i="7"/>
  <c r="M245" i="7"/>
  <c r="M247" i="7"/>
  <c r="M249" i="7"/>
  <c r="M251" i="7"/>
  <c r="M253" i="7"/>
  <c r="M255" i="7"/>
  <c r="M257" i="7"/>
  <c r="M259" i="7"/>
  <c r="M261" i="7"/>
  <c r="M263" i="7"/>
  <c r="L265" i="7"/>
  <c r="F269" i="7"/>
  <c r="J269" i="7"/>
  <c r="L269" i="7" s="1"/>
  <c r="M296" i="7"/>
  <c r="E298" i="7"/>
  <c r="O298" i="7" s="1"/>
  <c r="M301" i="7"/>
  <c r="L303" i="7"/>
  <c r="M310" i="7"/>
  <c r="F314" i="7"/>
  <c r="J314" i="7"/>
  <c r="L314" i="7" s="1"/>
  <c r="N314" i="7" s="1"/>
  <c r="F316" i="7"/>
  <c r="J316" i="7"/>
  <c r="L316" i="7" s="1"/>
  <c r="M317" i="7"/>
  <c r="M319" i="7"/>
  <c r="M321" i="7"/>
  <c r="M323" i="7"/>
  <c r="M325" i="7"/>
  <c r="M327" i="7"/>
  <c r="L329" i="7"/>
  <c r="N329" i="7" s="1"/>
  <c r="L332" i="7"/>
  <c r="M335" i="7"/>
  <c r="M337" i="7"/>
  <c r="L339" i="7"/>
  <c r="M344" i="7"/>
  <c r="M346" i="7"/>
  <c r="M348" i="7"/>
  <c r="M350" i="7"/>
  <c r="L352" i="7"/>
  <c r="L354" i="7"/>
  <c r="N354" i="7" s="1"/>
  <c r="L356" i="7"/>
  <c r="L358" i="7"/>
  <c r="E360" i="7"/>
  <c r="O360" i="7" s="1"/>
  <c r="F366" i="7"/>
  <c r="J366" i="7"/>
  <c r="L366" i="7" s="1"/>
  <c r="N366" i="7" s="1"/>
  <c r="F368" i="7"/>
  <c r="J368" i="7"/>
  <c r="L368" i="7" s="1"/>
  <c r="F370" i="7"/>
  <c r="J370" i="7"/>
  <c r="L370" i="7" s="1"/>
  <c r="F378" i="7"/>
  <c r="J378" i="7"/>
  <c r="L378" i="7" s="1"/>
  <c r="N378" i="7" s="1"/>
  <c r="F380" i="7"/>
  <c r="J380" i="7"/>
  <c r="L380" i="7" s="1"/>
  <c r="N380" i="7" s="1"/>
  <c r="M387" i="7"/>
  <c r="M389" i="7"/>
  <c r="M391" i="7"/>
  <c r="L393" i="7"/>
  <c r="M396" i="7"/>
  <c r="E398" i="7"/>
  <c r="O398" i="7" s="1"/>
  <c r="F400" i="7"/>
  <c r="J400" i="7"/>
  <c r="L400" i="7" s="1"/>
  <c r="M415" i="7"/>
  <c r="L417" i="7"/>
  <c r="L419" i="7"/>
  <c r="L421" i="7"/>
  <c r="N421" i="7" s="1"/>
  <c r="F425" i="7"/>
  <c r="J425" i="7"/>
  <c r="L425" i="7" s="1"/>
  <c r="F427" i="7"/>
  <c r="J427" i="7"/>
  <c r="L427" i="7" s="1"/>
  <c r="F431" i="7"/>
  <c r="J431" i="7"/>
  <c r="L431" i="7" s="1"/>
  <c r="F433" i="7"/>
  <c r="J433" i="7"/>
  <c r="L433" i="7" s="1"/>
  <c r="F435" i="7"/>
  <c r="J435" i="7"/>
  <c r="L435" i="7" s="1"/>
  <c r="F437" i="7"/>
  <c r="J437" i="7"/>
  <c r="L437" i="7" s="1"/>
  <c r="F441" i="7"/>
  <c r="J441" i="7"/>
  <c r="L441" i="7" s="1"/>
  <c r="F443" i="7"/>
  <c r="N443" i="7" s="1"/>
  <c r="J443" i="7"/>
  <c r="L443" i="7" s="1"/>
  <c r="F447" i="7"/>
  <c r="J447" i="7"/>
  <c r="L447" i="7" s="1"/>
  <c r="F449" i="7"/>
  <c r="J449" i="7"/>
  <c r="L449" i="7" s="1"/>
  <c r="F457" i="7"/>
  <c r="J457" i="7"/>
  <c r="L457" i="7" s="1"/>
  <c r="F459" i="7"/>
  <c r="J459" i="7"/>
  <c r="L459" i="7" s="1"/>
  <c r="F483" i="7"/>
  <c r="J483" i="7"/>
  <c r="L483" i="7" s="1"/>
  <c r="E581" i="7"/>
  <c r="K581" i="7"/>
  <c r="E693" i="7"/>
  <c r="K693" i="7"/>
  <c r="E586" i="7"/>
  <c r="K586" i="7"/>
  <c r="E588" i="7"/>
  <c r="K588" i="7"/>
  <c r="M599" i="7"/>
  <c r="F603" i="7"/>
  <c r="J603" i="7"/>
  <c r="F605" i="7"/>
  <c r="J605" i="7"/>
  <c r="L605" i="7" s="1"/>
  <c r="E611" i="7"/>
  <c r="K611" i="7"/>
  <c r="M611" i="7" s="1"/>
  <c r="O611" i="7" s="1"/>
  <c r="M612" i="7"/>
  <c r="M614" i="7"/>
  <c r="M616" i="7"/>
  <c r="M618" i="7"/>
  <c r="M620" i="7"/>
  <c r="M624" i="7"/>
  <c r="M626" i="7"/>
  <c r="M628" i="7"/>
  <c r="M630" i="7"/>
  <c r="L632" i="7"/>
  <c r="E640" i="7"/>
  <c r="K640" i="7"/>
  <c r="E648" i="7"/>
  <c r="K648" i="7"/>
  <c r="M648" i="7" s="1"/>
  <c r="L655" i="7"/>
  <c r="L657" i="7"/>
  <c r="F659" i="7"/>
  <c r="J659" i="7"/>
  <c r="F661" i="7"/>
  <c r="J661" i="7"/>
  <c r="F663" i="7"/>
  <c r="N663" i="7" s="1"/>
  <c r="J663" i="7"/>
  <c r="L663" i="7" s="1"/>
  <c r="F665" i="7"/>
  <c r="J665" i="7"/>
  <c r="L665" i="7" s="1"/>
  <c r="E667" i="7"/>
  <c r="K667" i="7"/>
  <c r="E669" i="7"/>
  <c r="K669" i="7"/>
  <c r="E671" i="7"/>
  <c r="O671" i="7" s="1"/>
  <c r="K671" i="7"/>
  <c r="M671" i="7" s="1"/>
  <c r="E673" i="7"/>
  <c r="K673" i="7"/>
  <c r="M673" i="7" s="1"/>
  <c r="E675" i="7"/>
  <c r="K675" i="7"/>
  <c r="E677" i="7"/>
  <c r="K677" i="7"/>
  <c r="O680" i="7"/>
  <c r="E695" i="7"/>
  <c r="K695" i="7"/>
  <c r="M696" i="7"/>
  <c r="M698" i="7"/>
  <c r="M700" i="7"/>
  <c r="M702" i="7"/>
  <c r="M704" i="7"/>
  <c r="M706" i="7"/>
  <c r="L708" i="7"/>
  <c r="L710" i="7"/>
  <c r="L712" i="7"/>
  <c r="L716" i="7"/>
  <c r="L718" i="7"/>
  <c r="L720" i="7"/>
  <c r="L722" i="7"/>
  <c r="F728" i="7"/>
  <c r="J728" i="7"/>
  <c r="F732" i="7"/>
  <c r="J732" i="7"/>
  <c r="F734" i="7"/>
  <c r="J734" i="7"/>
  <c r="L734" i="7" s="1"/>
  <c r="E740" i="7"/>
  <c r="K740" i="7"/>
  <c r="M740" i="7" s="1"/>
  <c r="E742" i="7"/>
  <c r="K742" i="7"/>
  <c r="E744" i="7"/>
  <c r="K744" i="7"/>
  <c r="E746" i="7"/>
  <c r="K746" i="7"/>
  <c r="E748" i="7"/>
  <c r="K748" i="7"/>
  <c r="M748" i="7" s="1"/>
  <c r="E750" i="7"/>
  <c r="K750" i="7"/>
  <c r="E752" i="7"/>
  <c r="K752" i="7"/>
  <c r="E754" i="7"/>
  <c r="K754" i="7"/>
  <c r="M754" i="7" s="1"/>
  <c r="M755" i="7"/>
  <c r="M761" i="7"/>
  <c r="M767" i="7"/>
  <c r="M769" i="7"/>
  <c r="M771" i="7"/>
  <c r="L775" i="7"/>
  <c r="L777" i="7"/>
  <c r="L779" i="7"/>
  <c r="L781" i="7"/>
  <c r="L783" i="7"/>
  <c r="L787" i="7"/>
  <c r="L789" i="7"/>
  <c r="L793" i="7"/>
  <c r="L795" i="7"/>
  <c r="N795" i="7" s="1"/>
  <c r="L797" i="7"/>
  <c r="L799" i="7"/>
  <c r="L801" i="7"/>
  <c r="L805" i="7"/>
  <c r="L809" i="7"/>
  <c r="L813" i="7"/>
  <c r="L815" i="7"/>
  <c r="N815" i="7" s="1"/>
  <c r="L817" i="7"/>
  <c r="L819" i="7"/>
  <c r="N819" i="7" s="1"/>
  <c r="L825" i="7"/>
  <c r="L827" i="7"/>
  <c r="L829" i="7"/>
  <c r="L844" i="7"/>
  <c r="E846" i="7"/>
  <c r="K846" i="7"/>
  <c r="E848" i="7"/>
  <c r="K848" i="7"/>
  <c r="M848" i="7" s="1"/>
  <c r="E850" i="7"/>
  <c r="K850" i="7"/>
  <c r="M850" i="7" s="1"/>
  <c r="M851" i="7"/>
  <c r="E865" i="7"/>
  <c r="K865" i="7"/>
  <c r="E867" i="7"/>
  <c r="K867" i="7"/>
  <c r="M867" i="7" s="1"/>
  <c r="E869" i="7"/>
  <c r="K869" i="7"/>
  <c r="M869" i="7" s="1"/>
  <c r="L872" i="7"/>
  <c r="E874" i="7"/>
  <c r="K874" i="7"/>
  <c r="L879" i="7"/>
  <c r="L881" i="7"/>
  <c r="L883" i="7"/>
  <c r="M893" i="7"/>
  <c r="M905" i="7"/>
  <c r="E922" i="7"/>
  <c r="K922" i="7"/>
  <c r="M922" i="7" s="1"/>
  <c r="E924" i="7"/>
  <c r="K924" i="7"/>
  <c r="E928" i="7"/>
  <c r="K928" i="7"/>
  <c r="E937" i="7"/>
  <c r="K937" i="7"/>
  <c r="M937" i="7" s="1"/>
  <c r="E939" i="7"/>
  <c r="K939" i="7"/>
  <c r="M939" i="7" s="1"/>
  <c r="E941" i="7"/>
  <c r="K941" i="7"/>
  <c r="E943" i="7"/>
  <c r="K943" i="7"/>
  <c r="E945" i="7"/>
  <c r="K945" i="7"/>
  <c r="M945" i="7" s="1"/>
  <c r="E947" i="7"/>
  <c r="K947" i="7"/>
  <c r="M947" i="7" s="1"/>
  <c r="M950" i="7"/>
  <c r="M952" i="7"/>
  <c r="M958" i="7"/>
  <c r="M960" i="7"/>
  <c r="L962" i="7"/>
  <c r="L964" i="7"/>
  <c r="N964" i="7" s="1"/>
  <c r="L966" i="7"/>
  <c r="F968" i="7"/>
  <c r="J968" i="7"/>
  <c r="F970" i="7"/>
  <c r="J970" i="7"/>
  <c r="L970" i="7" s="1"/>
  <c r="F972" i="7"/>
  <c r="J972" i="7"/>
  <c r="L972" i="7" s="1"/>
  <c r="F974" i="7"/>
  <c r="J974" i="7"/>
  <c r="F976" i="7"/>
  <c r="J976" i="7"/>
  <c r="F988" i="7"/>
  <c r="J988" i="7"/>
  <c r="L988" i="7" s="1"/>
  <c r="M993" i="7"/>
  <c r="F1012" i="7"/>
  <c r="J1012" i="7"/>
  <c r="F1016" i="7"/>
  <c r="J1016" i="7"/>
  <c r="L1016" i="7" s="1"/>
  <c r="N1016" i="7" s="1"/>
  <c r="F1018" i="7"/>
  <c r="J1018" i="7"/>
  <c r="F1020" i="7"/>
  <c r="J1020" i="7"/>
  <c r="L1020" i="7" s="1"/>
  <c r="F493" i="7"/>
  <c r="J493" i="7"/>
  <c r="L493" i="7" s="1"/>
  <c r="F495" i="7"/>
  <c r="J495" i="7"/>
  <c r="L495" i="7" s="1"/>
  <c r="F505" i="7"/>
  <c r="J505" i="7"/>
  <c r="L505" i="7" s="1"/>
  <c r="N505" i="7" s="1"/>
  <c r="F509" i="7"/>
  <c r="J509" i="7"/>
  <c r="L509" i="7" s="1"/>
  <c r="F511" i="7"/>
  <c r="J511" i="7"/>
  <c r="L511" i="7" s="1"/>
  <c r="F513" i="7"/>
  <c r="J513" i="7"/>
  <c r="L513" i="7" s="1"/>
  <c r="F515" i="7"/>
  <c r="J515" i="7"/>
  <c r="L515" i="7" s="1"/>
  <c r="N515" i="7" s="1"/>
  <c r="F521" i="7"/>
  <c r="J521" i="7"/>
  <c r="L521" i="7" s="1"/>
  <c r="F523" i="7"/>
  <c r="J523" i="7"/>
  <c r="L523" i="7" s="1"/>
  <c r="F525" i="7"/>
  <c r="J525" i="7"/>
  <c r="L525" i="7" s="1"/>
  <c r="N525" i="7" s="1"/>
  <c r="F529" i="7"/>
  <c r="J529" i="7"/>
  <c r="L529" i="7" s="1"/>
  <c r="N529" i="7" s="1"/>
  <c r="F531" i="7"/>
  <c r="J531" i="7"/>
  <c r="L531" i="7" s="1"/>
  <c r="F537" i="7"/>
  <c r="J537" i="7"/>
  <c r="L537" i="7" s="1"/>
  <c r="F541" i="7"/>
  <c r="J541" i="7"/>
  <c r="L541" i="7" s="1"/>
  <c r="F543" i="7"/>
  <c r="J543" i="7"/>
  <c r="L543" i="7" s="1"/>
  <c r="N543" i="7" s="1"/>
  <c r="F545" i="7"/>
  <c r="J545" i="7"/>
  <c r="L545" i="7" s="1"/>
  <c r="F553" i="7"/>
  <c r="J553" i="7"/>
  <c r="L553" i="7" s="1"/>
  <c r="E563" i="7"/>
  <c r="K563" i="7"/>
  <c r="M563" i="7" s="1"/>
  <c r="E567" i="7"/>
  <c r="K567" i="7"/>
  <c r="M567" i="7" s="1"/>
  <c r="E575" i="7"/>
  <c r="K575" i="7"/>
  <c r="E577" i="7"/>
  <c r="K577" i="7"/>
  <c r="M577" i="7" s="1"/>
  <c r="L582" i="7"/>
  <c r="F584" i="7"/>
  <c r="N584" i="7" s="1"/>
  <c r="L603" i="7"/>
  <c r="L607" i="7"/>
  <c r="F609" i="7"/>
  <c r="N609" i="7" s="1"/>
  <c r="F611" i="7"/>
  <c r="J611" i="7"/>
  <c r="E613" i="7"/>
  <c r="K613" i="7"/>
  <c r="E617" i="7"/>
  <c r="K617" i="7"/>
  <c r="E619" i="7"/>
  <c r="K619" i="7"/>
  <c r="M619" i="7" s="1"/>
  <c r="O619" i="7" s="1"/>
  <c r="E621" i="7"/>
  <c r="K621" i="7"/>
  <c r="M621" i="7" s="1"/>
  <c r="O621" i="7" s="1"/>
  <c r="E623" i="7"/>
  <c r="K623" i="7"/>
  <c r="E625" i="7"/>
  <c r="K625" i="7"/>
  <c r="E627" i="7"/>
  <c r="K627" i="7"/>
  <c r="M627" i="7" s="1"/>
  <c r="O627" i="7" s="1"/>
  <c r="E629" i="7"/>
  <c r="K629" i="7"/>
  <c r="L634" i="7"/>
  <c r="F636" i="7"/>
  <c r="J636" i="7"/>
  <c r="F638" i="7"/>
  <c r="J638" i="7"/>
  <c r="L638" i="7" s="1"/>
  <c r="N638" i="7" s="1"/>
  <c r="F640" i="7"/>
  <c r="N640" i="7" s="1"/>
  <c r="J640" i="7"/>
  <c r="F644" i="7"/>
  <c r="J644" i="7"/>
  <c r="F646" i="7"/>
  <c r="J646" i="7"/>
  <c r="F650" i="7"/>
  <c r="J650" i="7"/>
  <c r="L659" i="7"/>
  <c r="L661" i="7"/>
  <c r="F667" i="7"/>
  <c r="J667" i="7"/>
  <c r="L667" i="7" s="1"/>
  <c r="N667" i="7" s="1"/>
  <c r="F669" i="7"/>
  <c r="J669" i="7"/>
  <c r="L669" i="7" s="1"/>
  <c r="F671" i="7"/>
  <c r="J671" i="7"/>
  <c r="L671" i="7" s="1"/>
  <c r="F673" i="7"/>
  <c r="J673" i="7"/>
  <c r="F675" i="7"/>
  <c r="J675" i="7"/>
  <c r="L675" i="7" s="1"/>
  <c r="N675" i="7" s="1"/>
  <c r="F677" i="7"/>
  <c r="J677" i="7"/>
  <c r="L677" i="7" s="1"/>
  <c r="E679" i="7"/>
  <c r="K679" i="7"/>
  <c r="M679" i="7" s="1"/>
  <c r="L680" i="7"/>
  <c r="F682" i="7"/>
  <c r="J682" i="7"/>
  <c r="L691" i="7"/>
  <c r="F693" i="7"/>
  <c r="N693" i="7" s="1"/>
  <c r="E697" i="7"/>
  <c r="K697" i="7"/>
  <c r="M697" i="7" s="1"/>
  <c r="E699" i="7"/>
  <c r="K699" i="7"/>
  <c r="E701" i="7"/>
  <c r="K701" i="7"/>
  <c r="M701" i="7" s="1"/>
  <c r="E703" i="7"/>
  <c r="K703" i="7"/>
  <c r="M703" i="7" s="1"/>
  <c r="O703" i="7" s="1"/>
  <c r="E705" i="7"/>
  <c r="K705" i="7"/>
  <c r="M705" i="7" s="1"/>
  <c r="E707" i="7"/>
  <c r="K707" i="7"/>
  <c r="L726" i="7"/>
  <c r="L728" i="7"/>
  <c r="L730" i="7"/>
  <c r="L732" i="7"/>
  <c r="N732" i="7" s="1"/>
  <c r="L736" i="7"/>
  <c r="F740" i="7"/>
  <c r="J740" i="7"/>
  <c r="L740" i="7" s="1"/>
  <c r="F742" i="7"/>
  <c r="J742" i="7"/>
  <c r="F746" i="7"/>
  <c r="J746" i="7"/>
  <c r="F748" i="7"/>
  <c r="J748" i="7"/>
  <c r="L748" i="7" s="1"/>
  <c r="F754" i="7"/>
  <c r="J754" i="7"/>
  <c r="E756" i="7"/>
  <c r="K756" i="7"/>
  <c r="M756" i="7" s="1"/>
  <c r="E760" i="7"/>
  <c r="K760" i="7"/>
  <c r="M760" i="7" s="1"/>
  <c r="E762" i="7"/>
  <c r="K762" i="7"/>
  <c r="E764" i="7"/>
  <c r="K764" i="7"/>
  <c r="E766" i="7"/>
  <c r="K766" i="7"/>
  <c r="E768" i="7"/>
  <c r="K768" i="7"/>
  <c r="M768" i="7" s="1"/>
  <c r="E770" i="7"/>
  <c r="K770" i="7"/>
  <c r="E772" i="7"/>
  <c r="K772" i="7"/>
  <c r="M773" i="7"/>
  <c r="O773" i="7" s="1"/>
  <c r="L835" i="7"/>
  <c r="N835" i="7" s="1"/>
  <c r="L855" i="7"/>
  <c r="L857" i="7"/>
  <c r="L859" i="7"/>
  <c r="L861" i="7"/>
  <c r="L863" i="7"/>
  <c r="E876" i="7"/>
  <c r="K876" i="7"/>
  <c r="M877" i="7"/>
  <c r="L885" i="7"/>
  <c r="F892" i="7"/>
  <c r="J892" i="7"/>
  <c r="E896" i="7"/>
  <c r="K896" i="7"/>
  <c r="M896" i="7" s="1"/>
  <c r="E898" i="7"/>
  <c r="K898" i="7"/>
  <c r="E902" i="7"/>
  <c r="K902" i="7"/>
  <c r="E906" i="7"/>
  <c r="K906" i="7"/>
  <c r="M906" i="7" s="1"/>
  <c r="M907" i="7"/>
  <c r="O907" i="7" s="1"/>
  <c r="M914" i="7"/>
  <c r="O914" i="7" s="1"/>
  <c r="F920" i="7"/>
  <c r="J920" i="7"/>
  <c r="F922" i="7"/>
  <c r="J922" i="7"/>
  <c r="F924" i="7"/>
  <c r="J924" i="7"/>
  <c r="F926" i="7"/>
  <c r="J926" i="7"/>
  <c r="L926" i="7" s="1"/>
  <c r="E953" i="7"/>
  <c r="K953" i="7"/>
  <c r="E957" i="7"/>
  <c r="K957" i="7"/>
  <c r="E959" i="7"/>
  <c r="O959" i="7" s="1"/>
  <c r="K959" i="7"/>
  <c r="M959" i="7" s="1"/>
  <c r="L968" i="7"/>
  <c r="N968" i="7" s="1"/>
  <c r="L974" i="7"/>
  <c r="L976" i="7"/>
  <c r="M979" i="7"/>
  <c r="L984" i="7"/>
  <c r="F990" i="7"/>
  <c r="J990" i="7"/>
  <c r="L990" i="7" s="1"/>
  <c r="E998" i="7"/>
  <c r="K998" i="7"/>
  <c r="L1010" i="7"/>
  <c r="L1012" i="7"/>
  <c r="L1014" i="7"/>
  <c r="L1018" i="7"/>
  <c r="M603" i="7"/>
  <c r="M605" i="7"/>
  <c r="M607" i="7"/>
  <c r="L611" i="7"/>
  <c r="N611" i="7" s="1"/>
  <c r="F613" i="7"/>
  <c r="J613" i="7"/>
  <c r="F619" i="7"/>
  <c r="J619" i="7"/>
  <c r="L636" i="7"/>
  <c r="L640" i="7"/>
  <c r="L644" i="7"/>
  <c r="L646" i="7"/>
  <c r="N646" i="7" s="1"/>
  <c r="F652" i="7"/>
  <c r="J652" i="7"/>
  <c r="E654" i="7"/>
  <c r="K654" i="7"/>
  <c r="M654" i="7" s="1"/>
  <c r="E656" i="7"/>
  <c r="K656" i="7"/>
  <c r="M656" i="7" s="1"/>
  <c r="O656" i="7" s="1"/>
  <c r="M659" i="7"/>
  <c r="O659" i="7" s="1"/>
  <c r="M661" i="7"/>
  <c r="M663" i="7"/>
  <c r="M665" i="7"/>
  <c r="L673" i="7"/>
  <c r="N673" i="7" s="1"/>
  <c r="L682" i="7"/>
  <c r="F684" i="7"/>
  <c r="J684" i="7"/>
  <c r="L684" i="7" s="1"/>
  <c r="N684" i="7" s="1"/>
  <c r="F688" i="7"/>
  <c r="J688" i="7"/>
  <c r="L688" i="7" s="1"/>
  <c r="N688" i="7" s="1"/>
  <c r="F699" i="7"/>
  <c r="J699" i="7"/>
  <c r="L699" i="7" s="1"/>
  <c r="F701" i="7"/>
  <c r="J701" i="7"/>
  <c r="F703" i="7"/>
  <c r="J703" i="7"/>
  <c r="F705" i="7"/>
  <c r="J705" i="7"/>
  <c r="L705" i="7" s="1"/>
  <c r="E709" i="7"/>
  <c r="K709" i="7"/>
  <c r="M709" i="7" s="1"/>
  <c r="E711" i="7"/>
  <c r="K711" i="7"/>
  <c r="E713" i="7"/>
  <c r="K713" i="7"/>
  <c r="E715" i="7"/>
  <c r="K715" i="7"/>
  <c r="E717" i="7"/>
  <c r="K717" i="7"/>
  <c r="M717" i="7" s="1"/>
  <c r="E719" i="7"/>
  <c r="K719" i="7"/>
  <c r="E721" i="7"/>
  <c r="K721" i="7"/>
  <c r="E723" i="7"/>
  <c r="K723" i="7"/>
  <c r="M723" i="7" s="1"/>
  <c r="M726" i="7"/>
  <c r="M728" i="7"/>
  <c r="M732" i="7"/>
  <c r="M736" i="7"/>
  <c r="L742" i="7"/>
  <c r="L746" i="7"/>
  <c r="L754" i="7"/>
  <c r="F756" i="7"/>
  <c r="J756" i="7"/>
  <c r="F760" i="7"/>
  <c r="J760" i="7"/>
  <c r="F764" i="7"/>
  <c r="J764" i="7"/>
  <c r="L764" i="7" s="1"/>
  <c r="F772" i="7"/>
  <c r="J772" i="7"/>
  <c r="E774" i="7"/>
  <c r="K774" i="7"/>
  <c r="E776" i="7"/>
  <c r="K776" i="7"/>
  <c r="M776" i="7" s="1"/>
  <c r="E778" i="7"/>
  <c r="K778" i="7"/>
  <c r="M778" i="7" s="1"/>
  <c r="E780" i="7"/>
  <c r="K780" i="7"/>
  <c r="E784" i="7"/>
  <c r="K784" i="7"/>
  <c r="E786" i="7"/>
  <c r="K786" i="7"/>
  <c r="M786" i="7" s="1"/>
  <c r="E788" i="7"/>
  <c r="K788" i="7"/>
  <c r="M788" i="7" s="1"/>
  <c r="E790" i="7"/>
  <c r="K790" i="7"/>
  <c r="E792" i="7"/>
  <c r="K792" i="7"/>
  <c r="E794" i="7"/>
  <c r="K794" i="7"/>
  <c r="E796" i="7"/>
  <c r="K796" i="7"/>
  <c r="M796" i="7" s="1"/>
  <c r="E798" i="7"/>
  <c r="K798" i="7"/>
  <c r="E800" i="7"/>
  <c r="K800" i="7"/>
  <c r="E802" i="7"/>
  <c r="K802" i="7"/>
  <c r="M802" i="7" s="1"/>
  <c r="E804" i="7"/>
  <c r="K804" i="7"/>
  <c r="M804" i="7" s="1"/>
  <c r="E806" i="7"/>
  <c r="K806" i="7"/>
  <c r="E808" i="7"/>
  <c r="K808" i="7"/>
  <c r="E810" i="7"/>
  <c r="K810" i="7"/>
  <c r="E812" i="7"/>
  <c r="K812" i="7"/>
  <c r="M812" i="7" s="1"/>
  <c r="E814" i="7"/>
  <c r="K814" i="7"/>
  <c r="E816" i="7"/>
  <c r="K816" i="7"/>
  <c r="E818" i="7"/>
  <c r="K818" i="7"/>
  <c r="M818" i="7" s="1"/>
  <c r="E820" i="7"/>
  <c r="K820" i="7"/>
  <c r="M820" i="7" s="1"/>
  <c r="E822" i="7"/>
  <c r="K822" i="7"/>
  <c r="E824" i="7"/>
  <c r="K824" i="7"/>
  <c r="E828" i="7"/>
  <c r="K828" i="7"/>
  <c r="E830" i="7"/>
  <c r="K830" i="7"/>
  <c r="M830" i="7" s="1"/>
  <c r="E832" i="7"/>
  <c r="K832" i="7"/>
  <c r="E834" i="7"/>
  <c r="K834" i="7"/>
  <c r="F852" i="7"/>
  <c r="J852" i="7"/>
  <c r="L852" i="7" s="1"/>
  <c r="N852" i="7" s="1"/>
  <c r="M855" i="7"/>
  <c r="M857" i="7"/>
  <c r="M859" i="7"/>
  <c r="M861" i="7"/>
  <c r="M863" i="7"/>
  <c r="E871" i="7"/>
  <c r="K871" i="7"/>
  <c r="M871" i="7" s="1"/>
  <c r="F876" i="7"/>
  <c r="J876" i="7"/>
  <c r="L876" i="7" s="1"/>
  <c r="E878" i="7"/>
  <c r="K878" i="7"/>
  <c r="E882" i="7"/>
  <c r="K882" i="7"/>
  <c r="M882" i="7" s="1"/>
  <c r="E884" i="7"/>
  <c r="K884" i="7"/>
  <c r="M884" i="7" s="1"/>
  <c r="L892" i="7"/>
  <c r="F894" i="7"/>
  <c r="J894" i="7"/>
  <c r="F896" i="7"/>
  <c r="J896" i="7"/>
  <c r="F900" i="7"/>
  <c r="J900" i="7"/>
  <c r="E908" i="7"/>
  <c r="K908" i="7"/>
  <c r="M908" i="7" s="1"/>
  <c r="M916" i="7"/>
  <c r="M918" i="7"/>
  <c r="L920" i="7"/>
  <c r="L922" i="7"/>
  <c r="N922" i="7" s="1"/>
  <c r="L924" i="7"/>
  <c r="L931" i="7"/>
  <c r="E963" i="7"/>
  <c r="K963" i="7"/>
  <c r="E965" i="7"/>
  <c r="K965" i="7"/>
  <c r="M968" i="7"/>
  <c r="M970" i="7"/>
  <c r="M972" i="7"/>
  <c r="O972" i="7" s="1"/>
  <c r="M974" i="7"/>
  <c r="O981" i="7"/>
  <c r="M986" i="7"/>
  <c r="M988" i="7"/>
  <c r="L992" i="7"/>
  <c r="F996" i="7"/>
  <c r="J996" i="7"/>
  <c r="L996" i="7" s="1"/>
  <c r="M1010" i="7"/>
  <c r="M1012" i="7"/>
  <c r="M1016" i="7"/>
  <c r="M1018" i="7"/>
  <c r="M1020" i="7"/>
  <c r="M543" i="7"/>
  <c r="M545" i="7"/>
  <c r="M547" i="7"/>
  <c r="M549" i="7"/>
  <c r="M551" i="7"/>
  <c r="M553" i="7"/>
  <c r="M557" i="7"/>
  <c r="M559" i="7"/>
  <c r="L563" i="7"/>
  <c r="L565" i="7"/>
  <c r="L567" i="7"/>
  <c r="L569" i="7"/>
  <c r="L571" i="7"/>
  <c r="N571" i="7" s="1"/>
  <c r="L575" i="7"/>
  <c r="L577" i="7"/>
  <c r="N577" i="7" s="1"/>
  <c r="L579" i="7"/>
  <c r="F581" i="7"/>
  <c r="J581" i="7"/>
  <c r="E583" i="7"/>
  <c r="K583" i="7"/>
  <c r="M584" i="7"/>
  <c r="O584" i="7" s="1"/>
  <c r="M586" i="7"/>
  <c r="M588" i="7"/>
  <c r="O588" i="7" s="1"/>
  <c r="M590" i="7"/>
  <c r="M592" i="7"/>
  <c r="M594" i="7"/>
  <c r="L598" i="7"/>
  <c r="E604" i="7"/>
  <c r="K604" i="7"/>
  <c r="M604" i="7" s="1"/>
  <c r="L613" i="7"/>
  <c r="L615" i="7"/>
  <c r="L617" i="7"/>
  <c r="L619" i="7"/>
  <c r="L621" i="7"/>
  <c r="L623" i="7"/>
  <c r="L625" i="7"/>
  <c r="L627" i="7"/>
  <c r="L629" i="7"/>
  <c r="F631" i="7"/>
  <c r="M636" i="7"/>
  <c r="M638" i="7"/>
  <c r="M640" i="7"/>
  <c r="O640" i="7" s="1"/>
  <c r="M642" i="7"/>
  <c r="M644" i="7"/>
  <c r="M646" i="7"/>
  <c r="L650" i="7"/>
  <c r="F654" i="7"/>
  <c r="J654" i="7"/>
  <c r="L654" i="7" s="1"/>
  <c r="N654" i="7" s="1"/>
  <c r="F656" i="7"/>
  <c r="J656" i="7"/>
  <c r="L656" i="7" s="1"/>
  <c r="E660" i="7"/>
  <c r="K660" i="7"/>
  <c r="M660" i="7" s="1"/>
  <c r="M667" i="7"/>
  <c r="M669" i="7"/>
  <c r="M675" i="7"/>
  <c r="O675" i="7" s="1"/>
  <c r="M677" i="7"/>
  <c r="F679" i="7"/>
  <c r="E681" i="7"/>
  <c r="K681" i="7"/>
  <c r="M681" i="7" s="1"/>
  <c r="M682" i="7"/>
  <c r="L686" i="7"/>
  <c r="M693" i="7"/>
  <c r="M695" i="7"/>
  <c r="O695" i="7" s="1"/>
  <c r="L697" i="7"/>
  <c r="L701" i="7"/>
  <c r="L703" i="7"/>
  <c r="N703" i="7" s="1"/>
  <c r="F707" i="7"/>
  <c r="F717" i="7"/>
  <c r="J717" i="7"/>
  <c r="L717" i="7" s="1"/>
  <c r="F719" i="7"/>
  <c r="J719" i="7"/>
  <c r="L719" i="7" s="1"/>
  <c r="N719" i="7" s="1"/>
  <c r="E725" i="7"/>
  <c r="K725" i="7"/>
  <c r="E729" i="7"/>
  <c r="K729" i="7"/>
  <c r="M729" i="7" s="1"/>
  <c r="E731" i="7"/>
  <c r="K731" i="7"/>
  <c r="M731" i="7" s="1"/>
  <c r="E733" i="7"/>
  <c r="K733" i="7"/>
  <c r="E737" i="7"/>
  <c r="K737" i="7"/>
  <c r="M742" i="7"/>
  <c r="O742" i="7" s="1"/>
  <c r="M744" i="7"/>
  <c r="M746" i="7"/>
  <c r="O746" i="7" s="1"/>
  <c r="M750" i="7"/>
  <c r="M752" i="7"/>
  <c r="L756" i="7"/>
  <c r="N756" i="7" s="1"/>
  <c r="L758" i="7"/>
  <c r="L760" i="7"/>
  <c r="L762" i="7"/>
  <c r="L766" i="7"/>
  <c r="L768" i="7"/>
  <c r="L770" i="7"/>
  <c r="L772" i="7"/>
  <c r="N772" i="7" s="1"/>
  <c r="F774" i="7"/>
  <c r="J774" i="7"/>
  <c r="L774" i="7" s="1"/>
  <c r="F778" i="7"/>
  <c r="J778" i="7"/>
  <c r="L778" i="7" s="1"/>
  <c r="F780" i="7"/>
  <c r="J780" i="7"/>
  <c r="F782" i="7"/>
  <c r="J782" i="7"/>
  <c r="L782" i="7" s="1"/>
  <c r="N782" i="7" s="1"/>
  <c r="F784" i="7"/>
  <c r="J784" i="7"/>
  <c r="L784" i="7" s="1"/>
  <c r="F786" i="7"/>
  <c r="J786" i="7"/>
  <c r="L786" i="7" s="1"/>
  <c r="F788" i="7"/>
  <c r="J788" i="7"/>
  <c r="F790" i="7"/>
  <c r="J790" i="7"/>
  <c r="L790" i="7" s="1"/>
  <c r="N790" i="7" s="1"/>
  <c r="F792" i="7"/>
  <c r="J792" i="7"/>
  <c r="L792" i="7" s="1"/>
  <c r="F794" i="7"/>
  <c r="J794" i="7"/>
  <c r="L794" i="7" s="1"/>
  <c r="N794" i="7" s="1"/>
  <c r="F796" i="7"/>
  <c r="J796" i="7"/>
  <c r="F798" i="7"/>
  <c r="J798" i="7"/>
  <c r="L798" i="7" s="1"/>
  <c r="N798" i="7" s="1"/>
  <c r="F800" i="7"/>
  <c r="J800" i="7"/>
  <c r="F802" i="7"/>
  <c r="J802" i="7"/>
  <c r="L802" i="7" s="1"/>
  <c r="F804" i="7"/>
  <c r="J804" i="7"/>
  <c r="F806" i="7"/>
  <c r="J806" i="7"/>
  <c r="L806" i="7" s="1"/>
  <c r="N806" i="7" s="1"/>
  <c r="F810" i="7"/>
  <c r="J810" i="7"/>
  <c r="L810" i="7" s="1"/>
  <c r="F814" i="7"/>
  <c r="J814" i="7"/>
  <c r="L814" i="7" s="1"/>
  <c r="F820" i="7"/>
  <c r="J820" i="7"/>
  <c r="F822" i="7"/>
  <c r="J822" i="7"/>
  <c r="L822" i="7" s="1"/>
  <c r="N822" i="7" s="1"/>
  <c r="F824" i="7"/>
  <c r="J824" i="7"/>
  <c r="F828" i="7"/>
  <c r="J828" i="7"/>
  <c r="E836" i="7"/>
  <c r="K836" i="7"/>
  <c r="L837" i="7"/>
  <c r="N837" i="7" s="1"/>
  <c r="L839" i="7"/>
  <c r="L841" i="7"/>
  <c r="E843" i="7"/>
  <c r="O843" i="7" s="1"/>
  <c r="M846" i="7"/>
  <c r="O846" i="7" s="1"/>
  <c r="E854" i="7"/>
  <c r="K854" i="7"/>
  <c r="M854" i="7" s="1"/>
  <c r="E860" i="7"/>
  <c r="K860" i="7"/>
  <c r="E862" i="7"/>
  <c r="K862" i="7"/>
  <c r="M865" i="7"/>
  <c r="L869" i="7"/>
  <c r="N869" i="7" s="1"/>
  <c r="L874" i="7"/>
  <c r="N874" i="7" s="1"/>
  <c r="F878" i="7"/>
  <c r="N878" i="7" s="1"/>
  <c r="J878" i="7"/>
  <c r="L878" i="7" s="1"/>
  <c r="L887" i="7"/>
  <c r="M890" i="7"/>
  <c r="M892" i="7"/>
  <c r="L894" i="7"/>
  <c r="L896" i="7"/>
  <c r="L898" i="7"/>
  <c r="L900" i="7"/>
  <c r="L902" i="7"/>
  <c r="L904" i="7"/>
  <c r="L906" i="7"/>
  <c r="F908" i="7"/>
  <c r="J908" i="7"/>
  <c r="L908" i="7" s="1"/>
  <c r="N908" i="7" s="1"/>
  <c r="M911" i="7"/>
  <c r="L913" i="7"/>
  <c r="E917" i="7"/>
  <c r="O917" i="7" s="1"/>
  <c r="K917" i="7"/>
  <c r="M917" i="7" s="1"/>
  <c r="M920" i="7"/>
  <c r="M924" i="7"/>
  <c r="M926" i="7"/>
  <c r="M928" i="7"/>
  <c r="E930" i="7"/>
  <c r="M933" i="7"/>
  <c r="M935" i="7"/>
  <c r="M941" i="7"/>
  <c r="M943" i="7"/>
  <c r="L949" i="7"/>
  <c r="L951" i="7"/>
  <c r="L953" i="7"/>
  <c r="L955" i="7"/>
  <c r="L957" i="7"/>
  <c r="L959" i="7"/>
  <c r="E961" i="7"/>
  <c r="E967" i="7"/>
  <c r="K967" i="7"/>
  <c r="E969" i="7"/>
  <c r="K969" i="7"/>
  <c r="M969" i="7" s="1"/>
  <c r="O969" i="7" s="1"/>
  <c r="E971" i="7"/>
  <c r="K971" i="7"/>
  <c r="E973" i="7"/>
  <c r="K973" i="7"/>
  <c r="M973" i="7" s="1"/>
  <c r="E975" i="7"/>
  <c r="K975" i="7"/>
  <c r="M975" i="7" s="1"/>
  <c r="E977" i="7"/>
  <c r="K977" i="7"/>
  <c r="M977" i="7" s="1"/>
  <c r="O977" i="7" s="1"/>
  <c r="L981" i="7"/>
  <c r="E983" i="7"/>
  <c r="E989" i="7"/>
  <c r="K989" i="7"/>
  <c r="M989" i="7" s="1"/>
  <c r="M990" i="7"/>
  <c r="M992" i="7"/>
  <c r="L994" i="7"/>
  <c r="L998" i="7"/>
  <c r="E1000" i="7"/>
  <c r="M1001" i="7"/>
  <c r="O1001" i="7" s="1"/>
  <c r="L1003" i="7"/>
  <c r="L1005" i="7"/>
  <c r="E1007" i="7"/>
  <c r="E1011" i="7"/>
  <c r="K1011" i="7"/>
  <c r="E1013" i="7"/>
  <c r="K1013" i="7"/>
  <c r="E1015" i="7"/>
  <c r="K1015" i="7"/>
  <c r="E1017" i="7"/>
  <c r="K1017" i="7"/>
  <c r="M1017" i="7" s="1"/>
  <c r="E1019" i="7"/>
  <c r="K1019" i="7"/>
  <c r="M575" i="7"/>
  <c r="O575" i="7" s="1"/>
  <c r="L581" i="7"/>
  <c r="N581" i="7" s="1"/>
  <c r="F583" i="7"/>
  <c r="J583" i="7"/>
  <c r="L583" i="7" s="1"/>
  <c r="E585" i="7"/>
  <c r="K585" i="7"/>
  <c r="M585" i="7" s="1"/>
  <c r="E587" i="7"/>
  <c r="K587" i="7"/>
  <c r="M587" i="7" s="1"/>
  <c r="E593" i="7"/>
  <c r="K593" i="7"/>
  <c r="M593" i="7" s="1"/>
  <c r="E595" i="7"/>
  <c r="K595" i="7"/>
  <c r="M595" i="7" s="1"/>
  <c r="L600" i="7"/>
  <c r="M613" i="7"/>
  <c r="M617" i="7"/>
  <c r="M623" i="7"/>
  <c r="M625" i="7"/>
  <c r="O625" i="7" s="1"/>
  <c r="M629" i="7"/>
  <c r="O629" i="7" s="1"/>
  <c r="L631" i="7"/>
  <c r="L652" i="7"/>
  <c r="E658" i="7"/>
  <c r="F660" i="7"/>
  <c r="J660" i="7"/>
  <c r="L660" i="7" s="1"/>
  <c r="F662" i="7"/>
  <c r="J662" i="7"/>
  <c r="L662" i="7" s="1"/>
  <c r="F664" i="7"/>
  <c r="J664" i="7"/>
  <c r="F666" i="7"/>
  <c r="J666" i="7"/>
  <c r="L666" i="7" s="1"/>
  <c r="L679" i="7"/>
  <c r="F692" i="7"/>
  <c r="J692" i="7"/>
  <c r="L692" i="7" s="1"/>
  <c r="M699" i="7"/>
  <c r="L707" i="7"/>
  <c r="F729" i="7"/>
  <c r="J729" i="7"/>
  <c r="F731" i="7"/>
  <c r="J731" i="7"/>
  <c r="F733" i="7"/>
  <c r="J733" i="7"/>
  <c r="E739" i="7"/>
  <c r="K739" i="7"/>
  <c r="M739" i="7" s="1"/>
  <c r="E741" i="7"/>
  <c r="K741" i="7"/>
  <c r="M741" i="7" s="1"/>
  <c r="E743" i="7"/>
  <c r="K743" i="7"/>
  <c r="M743" i="7" s="1"/>
  <c r="E747" i="7"/>
  <c r="K747" i="7"/>
  <c r="M747" i="7" s="1"/>
  <c r="E749" i="7"/>
  <c r="K749" i="7"/>
  <c r="M749" i="7" s="1"/>
  <c r="M762" i="7"/>
  <c r="M764" i="7"/>
  <c r="M766" i="7"/>
  <c r="O766" i="7" s="1"/>
  <c r="M770" i="7"/>
  <c r="O770" i="7" s="1"/>
  <c r="M772" i="7"/>
  <c r="L780" i="7"/>
  <c r="L788" i="7"/>
  <c r="N788" i="7" s="1"/>
  <c r="L796" i="7"/>
  <c r="L800" i="7"/>
  <c r="N800" i="7" s="1"/>
  <c r="L804" i="7"/>
  <c r="N804" i="7" s="1"/>
  <c r="L820" i="7"/>
  <c r="L824" i="7"/>
  <c r="N824" i="7" s="1"/>
  <c r="L828" i="7"/>
  <c r="M837" i="7"/>
  <c r="O837" i="7" s="1"/>
  <c r="L843" i="7"/>
  <c r="E845" i="7"/>
  <c r="F860" i="7"/>
  <c r="J860" i="7"/>
  <c r="L860" i="7" s="1"/>
  <c r="N860" i="7" s="1"/>
  <c r="F862" i="7"/>
  <c r="J862" i="7"/>
  <c r="L862" i="7" s="1"/>
  <c r="N862" i="7" s="1"/>
  <c r="F864" i="7"/>
  <c r="J864" i="7"/>
  <c r="L864" i="7" s="1"/>
  <c r="E866" i="7"/>
  <c r="K866" i="7"/>
  <c r="M866" i="7" s="1"/>
  <c r="E873" i="7"/>
  <c r="M874" i="7"/>
  <c r="M876" i="7"/>
  <c r="O876" i="7" s="1"/>
  <c r="M898" i="7"/>
  <c r="O898" i="7" s="1"/>
  <c r="M902" i="7"/>
  <c r="E912" i="7"/>
  <c r="K912" i="7"/>
  <c r="M912" i="7" s="1"/>
  <c r="E915" i="7"/>
  <c r="E919" i="7"/>
  <c r="K919" i="7"/>
  <c r="M919" i="7" s="1"/>
  <c r="E921" i="7"/>
  <c r="K921" i="7"/>
  <c r="M921" i="7" s="1"/>
  <c r="O921" i="7" s="1"/>
  <c r="E923" i="7"/>
  <c r="K923" i="7"/>
  <c r="M923" i="7" s="1"/>
  <c r="E925" i="7"/>
  <c r="K925" i="7"/>
  <c r="M925" i="7" s="1"/>
  <c r="E927" i="7"/>
  <c r="K927" i="7"/>
  <c r="M927" i="7" s="1"/>
  <c r="E929" i="7"/>
  <c r="K929" i="7"/>
  <c r="M929" i="7" s="1"/>
  <c r="O929" i="7" s="1"/>
  <c r="L930" i="7"/>
  <c r="E938" i="7"/>
  <c r="K938" i="7"/>
  <c r="M938" i="7" s="1"/>
  <c r="E940" i="7"/>
  <c r="K940" i="7"/>
  <c r="M940" i="7" s="1"/>
  <c r="E946" i="7"/>
  <c r="K946" i="7"/>
  <c r="M946" i="7" s="1"/>
  <c r="M953" i="7"/>
  <c r="O953" i="7" s="1"/>
  <c r="M957" i="7"/>
  <c r="L961" i="7"/>
  <c r="O980" i="7"/>
  <c r="M998" i="7"/>
  <c r="O998" i="7" s="1"/>
  <c r="E1002" i="7"/>
  <c r="K1002" i="7"/>
  <c r="M1002" i="7" s="1"/>
  <c r="E562" i="7"/>
  <c r="K562" i="7"/>
  <c r="M562" i="7" s="1"/>
  <c r="O562" i="7" s="1"/>
  <c r="E564" i="7"/>
  <c r="K564" i="7"/>
  <c r="M564" i="7" s="1"/>
  <c r="E566" i="7"/>
  <c r="K566" i="7"/>
  <c r="M566" i="7" s="1"/>
  <c r="E568" i="7"/>
  <c r="K568" i="7"/>
  <c r="M568" i="7" s="1"/>
  <c r="E570" i="7"/>
  <c r="K570" i="7"/>
  <c r="M570" i="7" s="1"/>
  <c r="O570" i="7" s="1"/>
  <c r="E572" i="7"/>
  <c r="K572" i="7"/>
  <c r="M572" i="7" s="1"/>
  <c r="E574" i="7"/>
  <c r="K574" i="7"/>
  <c r="M574" i="7" s="1"/>
  <c r="E576" i="7"/>
  <c r="K576" i="7"/>
  <c r="M576" i="7" s="1"/>
  <c r="E578" i="7"/>
  <c r="K578" i="7"/>
  <c r="M578" i="7" s="1"/>
  <c r="O578" i="7" s="1"/>
  <c r="E580" i="7"/>
  <c r="K580" i="7"/>
  <c r="M580" i="7" s="1"/>
  <c r="M581" i="7"/>
  <c r="O581" i="7" s="1"/>
  <c r="F585" i="7"/>
  <c r="J585" i="7"/>
  <c r="L585" i="7" s="1"/>
  <c r="N585" i="7" s="1"/>
  <c r="F587" i="7"/>
  <c r="J587" i="7"/>
  <c r="L587" i="7" s="1"/>
  <c r="F589" i="7"/>
  <c r="J589" i="7"/>
  <c r="L589" i="7" s="1"/>
  <c r="F595" i="7"/>
  <c r="J595" i="7"/>
  <c r="L595" i="7" s="1"/>
  <c r="E597" i="7"/>
  <c r="K597" i="7"/>
  <c r="M597" i="7" s="1"/>
  <c r="L602" i="7"/>
  <c r="L604" i="7"/>
  <c r="L606" i="7"/>
  <c r="L608" i="7"/>
  <c r="E622" i="7"/>
  <c r="K622" i="7"/>
  <c r="M622" i="7" s="1"/>
  <c r="M633" i="7"/>
  <c r="F635" i="7"/>
  <c r="F637" i="7"/>
  <c r="J637" i="7"/>
  <c r="F639" i="7"/>
  <c r="J639" i="7"/>
  <c r="L639" i="7" s="1"/>
  <c r="F641" i="7"/>
  <c r="J641" i="7"/>
  <c r="F643" i="7"/>
  <c r="J643" i="7"/>
  <c r="F645" i="7"/>
  <c r="J645" i="7"/>
  <c r="L645" i="7" s="1"/>
  <c r="F647" i="7"/>
  <c r="J647" i="7"/>
  <c r="E651" i="7"/>
  <c r="K651" i="7"/>
  <c r="M651" i="7" s="1"/>
  <c r="L664" i="7"/>
  <c r="N664" i="7" s="1"/>
  <c r="F668" i="7"/>
  <c r="J668" i="7"/>
  <c r="L668" i="7" s="1"/>
  <c r="F672" i="7"/>
  <c r="J672" i="7"/>
  <c r="F674" i="7"/>
  <c r="J674" i="7"/>
  <c r="F676" i="7"/>
  <c r="J676" i="7"/>
  <c r="L676" i="7" s="1"/>
  <c r="F678" i="7"/>
  <c r="J678" i="7"/>
  <c r="L678" i="7" s="1"/>
  <c r="F681" i="7"/>
  <c r="E683" i="7"/>
  <c r="K683" i="7"/>
  <c r="M683" i="7" s="1"/>
  <c r="E685" i="7"/>
  <c r="K685" i="7"/>
  <c r="M685" i="7" s="1"/>
  <c r="E687" i="7"/>
  <c r="K687" i="7"/>
  <c r="M687" i="7" s="1"/>
  <c r="E689" i="7"/>
  <c r="K689" i="7"/>
  <c r="M689" i="7" s="1"/>
  <c r="O689" i="7" s="1"/>
  <c r="M690" i="7"/>
  <c r="F694" i="7"/>
  <c r="J694" i="7"/>
  <c r="L694" i="7" s="1"/>
  <c r="F696" i="7"/>
  <c r="J696" i="7"/>
  <c r="L696" i="7" s="1"/>
  <c r="M707" i="7"/>
  <c r="M711" i="7"/>
  <c r="M713" i="7"/>
  <c r="M715" i="7"/>
  <c r="M719" i="7"/>
  <c r="O719" i="7" s="1"/>
  <c r="M721" i="7"/>
  <c r="O721" i="7" s="1"/>
  <c r="L725" i="7"/>
  <c r="L727" i="7"/>
  <c r="L729" i="7"/>
  <c r="L731" i="7"/>
  <c r="L733" i="7"/>
  <c r="L735" i="7"/>
  <c r="L737" i="7"/>
  <c r="F739" i="7"/>
  <c r="J739" i="7"/>
  <c r="E757" i="7"/>
  <c r="K757" i="7"/>
  <c r="M757" i="7" s="1"/>
  <c r="E759" i="7"/>
  <c r="K759" i="7"/>
  <c r="M759" i="7" s="1"/>
  <c r="E763" i="7"/>
  <c r="K763" i="7"/>
  <c r="M763" i="7" s="1"/>
  <c r="E765" i="7"/>
  <c r="K765" i="7"/>
  <c r="M765" i="7" s="1"/>
  <c r="O765" i="7" s="1"/>
  <c r="M774" i="7"/>
  <c r="M780" i="7"/>
  <c r="M782" i="7"/>
  <c r="M784" i="7"/>
  <c r="M790" i="7"/>
  <c r="M792" i="7"/>
  <c r="M794" i="7"/>
  <c r="O794" i="7" s="1"/>
  <c r="M798" i="7"/>
  <c r="O798" i="7" s="1"/>
  <c r="M800" i="7"/>
  <c r="M806" i="7"/>
  <c r="M808" i="7"/>
  <c r="M810" i="7"/>
  <c r="M814" i="7"/>
  <c r="O814" i="7" s="1"/>
  <c r="M816" i="7"/>
  <c r="M822" i="7"/>
  <c r="M824" i="7"/>
  <c r="M826" i="7"/>
  <c r="M828" i="7"/>
  <c r="M832" i="7"/>
  <c r="M834" i="7"/>
  <c r="L836" i="7"/>
  <c r="E838" i="7"/>
  <c r="K838" i="7"/>
  <c r="M838" i="7" s="1"/>
  <c r="O838" i="7" s="1"/>
  <c r="E840" i="7"/>
  <c r="K840" i="7"/>
  <c r="M840" i="7" s="1"/>
  <c r="E842" i="7"/>
  <c r="O842" i="7" s="1"/>
  <c r="K842" i="7"/>
  <c r="M842" i="7" s="1"/>
  <c r="L854" i="7"/>
  <c r="L856" i="7"/>
  <c r="L858" i="7"/>
  <c r="F868" i="7"/>
  <c r="J868" i="7"/>
  <c r="E870" i="7"/>
  <c r="K870" i="7"/>
  <c r="M870" i="7" s="1"/>
  <c r="E875" i="7"/>
  <c r="K875" i="7"/>
  <c r="M875" i="7" s="1"/>
  <c r="M878" i="7"/>
  <c r="M880" i="7"/>
  <c r="E895" i="7"/>
  <c r="K895" i="7"/>
  <c r="M895" i="7" s="1"/>
  <c r="O895" i="7" s="1"/>
  <c r="E897" i="7"/>
  <c r="K897" i="7"/>
  <c r="M897" i="7" s="1"/>
  <c r="E899" i="7"/>
  <c r="K899" i="7"/>
  <c r="M899" i="7" s="1"/>
  <c r="E901" i="7"/>
  <c r="K901" i="7"/>
  <c r="M901" i="7" s="1"/>
  <c r="O901" i="7" s="1"/>
  <c r="E903" i="7"/>
  <c r="K903" i="7"/>
  <c r="M903" i="7" s="1"/>
  <c r="O903" i="7" s="1"/>
  <c r="F912" i="7"/>
  <c r="J912" i="7"/>
  <c r="L912" i="7" s="1"/>
  <c r="L917" i="7"/>
  <c r="M930" i="7"/>
  <c r="F938" i="7"/>
  <c r="J938" i="7"/>
  <c r="L938" i="7" s="1"/>
  <c r="N938" i="7" s="1"/>
  <c r="F940" i="7"/>
  <c r="J940" i="7"/>
  <c r="L940" i="7" s="1"/>
  <c r="F942" i="7"/>
  <c r="J942" i="7"/>
  <c r="L942" i="7" s="1"/>
  <c r="E954" i="7"/>
  <c r="K954" i="7"/>
  <c r="M954" i="7" s="1"/>
  <c r="O954" i="7" s="1"/>
  <c r="E956" i="7"/>
  <c r="K956" i="7"/>
  <c r="M956" i="7" s="1"/>
  <c r="O956" i="7" s="1"/>
  <c r="M961" i="7"/>
  <c r="M963" i="7"/>
  <c r="O963" i="7" s="1"/>
  <c r="M965" i="7"/>
  <c r="O965" i="7" s="1"/>
  <c r="L967" i="7"/>
  <c r="L969" i="7"/>
  <c r="L971" i="7"/>
  <c r="L973" i="7"/>
  <c r="L975" i="7"/>
  <c r="L977" i="7"/>
  <c r="F980" i="7"/>
  <c r="M983" i="7"/>
  <c r="L985" i="7"/>
  <c r="L987" i="7"/>
  <c r="L989" i="7"/>
  <c r="E995" i="7"/>
  <c r="K995" i="7"/>
  <c r="M995" i="7" s="1"/>
  <c r="O995" i="7" s="1"/>
  <c r="E997" i="7"/>
  <c r="K997" i="7"/>
  <c r="M997" i="7" s="1"/>
  <c r="E999" i="7"/>
  <c r="K999" i="7"/>
  <c r="M999" i="7" s="1"/>
  <c r="L1000" i="7"/>
  <c r="E1004" i="7"/>
  <c r="K1004" i="7"/>
  <c r="M1004" i="7" s="1"/>
  <c r="M1007" i="7"/>
  <c r="L1009" i="7"/>
  <c r="N1009" i="7" s="1"/>
  <c r="L1011" i="7"/>
  <c r="L1013" i="7"/>
  <c r="L1015" i="7"/>
  <c r="L1017" i="7"/>
  <c r="L1019" i="7"/>
  <c r="L474" i="7"/>
  <c r="L476" i="7"/>
  <c r="L478" i="7"/>
  <c r="L480" i="7"/>
  <c r="L482" i="7"/>
  <c r="L484" i="7"/>
  <c r="L486" i="7"/>
  <c r="L488" i="7"/>
  <c r="L490" i="7"/>
  <c r="L492" i="7"/>
  <c r="L494" i="7"/>
  <c r="L496" i="7"/>
  <c r="L498" i="7"/>
  <c r="L500" i="7"/>
  <c r="L502" i="7"/>
  <c r="L504" i="7"/>
  <c r="L506" i="7"/>
  <c r="L510" i="7"/>
  <c r="L514" i="7"/>
  <c r="L516" i="7"/>
  <c r="L518" i="7"/>
  <c r="L522" i="7"/>
  <c r="L526" i="7"/>
  <c r="L530" i="7"/>
  <c r="L532" i="7"/>
  <c r="L534" i="7"/>
  <c r="L538" i="7"/>
  <c r="L542" i="7"/>
  <c r="N542" i="7" s="1"/>
  <c r="L546" i="7"/>
  <c r="L548" i="7"/>
  <c r="L550" i="7"/>
  <c r="N550" i="7" s="1"/>
  <c r="L554" i="7"/>
  <c r="L558" i="7"/>
  <c r="N558" i="7" s="1"/>
  <c r="L560" i="7"/>
  <c r="F562" i="7"/>
  <c r="J562" i="7"/>
  <c r="L562" i="7" s="1"/>
  <c r="F564" i="7"/>
  <c r="J564" i="7"/>
  <c r="L564" i="7" s="1"/>
  <c r="F570" i="7"/>
  <c r="J570" i="7"/>
  <c r="L570" i="7" s="1"/>
  <c r="F574" i="7"/>
  <c r="J574" i="7"/>
  <c r="L574" i="7" s="1"/>
  <c r="F576" i="7"/>
  <c r="J576" i="7"/>
  <c r="L576" i="7" s="1"/>
  <c r="N576" i="7" s="1"/>
  <c r="F578" i="7"/>
  <c r="J578" i="7"/>
  <c r="L578" i="7" s="1"/>
  <c r="E582" i="7"/>
  <c r="K582" i="7"/>
  <c r="M582" i="7" s="1"/>
  <c r="O582" i="7" s="1"/>
  <c r="M583" i="7"/>
  <c r="O583" i="7" s="1"/>
  <c r="L591" i="7"/>
  <c r="L593" i="7"/>
  <c r="E601" i="7"/>
  <c r="K601" i="7"/>
  <c r="M601" i="7" s="1"/>
  <c r="O601" i="7" s="1"/>
  <c r="M602" i="7"/>
  <c r="M606" i="7"/>
  <c r="M608" i="7"/>
  <c r="L610" i="7"/>
  <c r="E612" i="7"/>
  <c r="O612" i="7" s="1"/>
  <c r="F624" i="7"/>
  <c r="J624" i="7"/>
  <c r="L624" i="7" s="1"/>
  <c r="F628" i="7"/>
  <c r="J628" i="7"/>
  <c r="L628" i="7" s="1"/>
  <c r="N628" i="7" s="1"/>
  <c r="F630" i="7"/>
  <c r="J630" i="7"/>
  <c r="L630" i="7" s="1"/>
  <c r="N630" i="7" s="1"/>
  <c r="L635" i="7"/>
  <c r="L637" i="7"/>
  <c r="L641" i="7"/>
  <c r="L643" i="7"/>
  <c r="N643" i="7" s="1"/>
  <c r="L647" i="7"/>
  <c r="L649" i="7"/>
  <c r="E653" i="7"/>
  <c r="K653" i="7"/>
  <c r="M653" i="7" s="1"/>
  <c r="O653" i="7" s="1"/>
  <c r="E655" i="7"/>
  <c r="K655" i="7"/>
  <c r="M655" i="7" s="1"/>
  <c r="E657" i="7"/>
  <c r="K657" i="7"/>
  <c r="M657" i="7" s="1"/>
  <c r="M658" i="7"/>
  <c r="M662" i="7"/>
  <c r="M664" i="7"/>
  <c r="M666" i="7"/>
  <c r="L670" i="7"/>
  <c r="L672" i="7"/>
  <c r="N672" i="7" s="1"/>
  <c r="L674" i="7"/>
  <c r="N674" i="7" s="1"/>
  <c r="L681" i="7"/>
  <c r="F683" i="7"/>
  <c r="J683" i="7"/>
  <c r="L683" i="7" s="1"/>
  <c r="N683" i="7" s="1"/>
  <c r="F685" i="7"/>
  <c r="J685" i="7"/>
  <c r="L685" i="7" s="1"/>
  <c r="N685" i="7" s="1"/>
  <c r="E691" i="7"/>
  <c r="K691" i="7"/>
  <c r="M691" i="7" s="1"/>
  <c r="M692" i="7"/>
  <c r="E696" i="7"/>
  <c r="O696" i="7" s="1"/>
  <c r="F698" i="7"/>
  <c r="J698" i="7"/>
  <c r="L698" i="7" s="1"/>
  <c r="F700" i="7"/>
  <c r="J700" i="7"/>
  <c r="L700" i="7" s="1"/>
  <c r="N700" i="7" s="1"/>
  <c r="F702" i="7"/>
  <c r="J702" i="7"/>
  <c r="L702" i="7" s="1"/>
  <c r="F704" i="7"/>
  <c r="J704" i="7"/>
  <c r="L704" i="7" s="1"/>
  <c r="E724" i="7"/>
  <c r="K724" i="7"/>
  <c r="M724" i="7" s="1"/>
  <c r="O724" i="7" s="1"/>
  <c r="M725" i="7"/>
  <c r="O725" i="7" s="1"/>
  <c r="M727" i="7"/>
  <c r="M733" i="7"/>
  <c r="M735" i="7"/>
  <c r="M737" i="7"/>
  <c r="O737" i="7" s="1"/>
  <c r="L739" i="7"/>
  <c r="L741" i="7"/>
  <c r="L743" i="7"/>
  <c r="L745" i="7"/>
  <c r="L747" i="7"/>
  <c r="L749" i="7"/>
  <c r="L751" i="7"/>
  <c r="L753" i="7"/>
  <c r="E755" i="7"/>
  <c r="F773" i="7"/>
  <c r="J773" i="7"/>
  <c r="L773" i="7" s="1"/>
  <c r="N773" i="7" s="1"/>
  <c r="E775" i="7"/>
  <c r="K775" i="7"/>
  <c r="M775" i="7" s="1"/>
  <c r="O775" i="7" s="1"/>
  <c r="E777" i="7"/>
  <c r="K777" i="7"/>
  <c r="M777" i="7" s="1"/>
  <c r="O777" i="7" s="1"/>
  <c r="E779" i="7"/>
  <c r="K779" i="7"/>
  <c r="M779" i="7" s="1"/>
  <c r="E781" i="7"/>
  <c r="K781" i="7"/>
  <c r="M781" i="7" s="1"/>
  <c r="E783" i="7"/>
  <c r="K783" i="7"/>
  <c r="M783" i="7" s="1"/>
  <c r="O783" i="7" s="1"/>
  <c r="E785" i="7"/>
  <c r="K785" i="7"/>
  <c r="M785" i="7" s="1"/>
  <c r="O785" i="7" s="1"/>
  <c r="E787" i="7"/>
  <c r="K787" i="7"/>
  <c r="M787" i="7" s="1"/>
  <c r="E789" i="7"/>
  <c r="K789" i="7"/>
  <c r="M789" i="7" s="1"/>
  <c r="E791" i="7"/>
  <c r="K791" i="7"/>
  <c r="M791" i="7" s="1"/>
  <c r="O791" i="7" s="1"/>
  <c r="E793" i="7"/>
  <c r="K793" i="7"/>
  <c r="M793" i="7" s="1"/>
  <c r="O793" i="7" s="1"/>
  <c r="E795" i="7"/>
  <c r="K795" i="7"/>
  <c r="M795" i="7" s="1"/>
  <c r="E797" i="7"/>
  <c r="K797" i="7"/>
  <c r="M797" i="7" s="1"/>
  <c r="E799" i="7"/>
  <c r="K799" i="7"/>
  <c r="M799" i="7" s="1"/>
  <c r="O799" i="7" s="1"/>
  <c r="E801" i="7"/>
  <c r="K801" i="7"/>
  <c r="M801" i="7" s="1"/>
  <c r="O801" i="7" s="1"/>
  <c r="E803" i="7"/>
  <c r="K803" i="7"/>
  <c r="M803" i="7" s="1"/>
  <c r="E805" i="7"/>
  <c r="K805" i="7"/>
  <c r="M805" i="7" s="1"/>
  <c r="E807" i="7"/>
  <c r="K807" i="7"/>
  <c r="M807" i="7" s="1"/>
  <c r="O807" i="7" s="1"/>
  <c r="E809" i="7"/>
  <c r="K809" i="7"/>
  <c r="M809" i="7" s="1"/>
  <c r="O809" i="7" s="1"/>
  <c r="M836" i="7"/>
  <c r="O836" i="7" s="1"/>
  <c r="E844" i="7"/>
  <c r="K844" i="7"/>
  <c r="M844" i="7" s="1"/>
  <c r="L845" i="7"/>
  <c r="N845" i="7" s="1"/>
  <c r="L847" i="7"/>
  <c r="L849" i="7"/>
  <c r="E851" i="7"/>
  <c r="O851" i="7" s="1"/>
  <c r="M856" i="7"/>
  <c r="M858" i="7"/>
  <c r="M860" i="7"/>
  <c r="O860" i="7" s="1"/>
  <c r="M862" i="7"/>
  <c r="M864" i="7"/>
  <c r="L866" i="7"/>
  <c r="L868" i="7"/>
  <c r="E872" i="7"/>
  <c r="K872" i="7"/>
  <c r="M872" i="7" s="1"/>
  <c r="L873" i="7"/>
  <c r="N873" i="7" s="1"/>
  <c r="L886" i="7"/>
  <c r="L889" i="7"/>
  <c r="L891" i="7"/>
  <c r="E893" i="7"/>
  <c r="L910" i="7"/>
  <c r="M915" i="7"/>
  <c r="L919" i="7"/>
  <c r="L921" i="7"/>
  <c r="L923" i="7"/>
  <c r="L925" i="7"/>
  <c r="L927" i="7"/>
  <c r="F929" i="7"/>
  <c r="N929" i="7" s="1"/>
  <c r="L932" i="7"/>
  <c r="L934" i="7"/>
  <c r="L936" i="7"/>
  <c r="L944" i="7"/>
  <c r="L946" i="7"/>
  <c r="L948" i="7"/>
  <c r="F954" i="7"/>
  <c r="J954" i="7"/>
  <c r="L954" i="7" s="1"/>
  <c r="F956" i="7"/>
  <c r="J956" i="7"/>
  <c r="L956" i="7" s="1"/>
  <c r="F958" i="7"/>
  <c r="J958" i="7"/>
  <c r="L958" i="7" s="1"/>
  <c r="F960" i="7"/>
  <c r="J960" i="7"/>
  <c r="L960" i="7" s="1"/>
  <c r="E966" i="7"/>
  <c r="K966" i="7"/>
  <c r="M966" i="7" s="1"/>
  <c r="M967" i="7"/>
  <c r="O967" i="7" s="1"/>
  <c r="M971" i="7"/>
  <c r="E979" i="7"/>
  <c r="L980" i="7"/>
  <c r="M985" i="7"/>
  <c r="M987" i="7"/>
  <c r="L991" i="7"/>
  <c r="E993" i="7"/>
  <c r="M1000" i="7"/>
  <c r="O1000" i="7" s="1"/>
  <c r="F1002" i="7"/>
  <c r="N1002" i="7" s="1"/>
  <c r="F1004" i="7"/>
  <c r="J1004" i="7"/>
  <c r="L1004" i="7" s="1"/>
  <c r="E1008" i="7"/>
  <c r="K1008" i="7"/>
  <c r="M1008" i="7" s="1"/>
  <c r="M1009" i="7"/>
  <c r="M1011" i="7"/>
  <c r="M1013" i="7"/>
  <c r="M1015" i="7"/>
  <c r="M1019" i="7"/>
  <c r="O1019" i="7" s="1"/>
  <c r="F204" i="7"/>
  <c r="N204" i="7" s="1"/>
  <c r="F219" i="7"/>
  <c r="F235" i="7"/>
  <c r="N235" i="7" s="1"/>
  <c r="F303" i="7"/>
  <c r="N303" i="7" s="1"/>
  <c r="F305" i="7"/>
  <c r="N305" i="7" s="1"/>
  <c r="F307" i="7"/>
  <c r="N307" i="7" s="1"/>
  <c r="F369" i="7"/>
  <c r="E370" i="7"/>
  <c r="O370" i="7" s="1"/>
  <c r="F371" i="7"/>
  <c r="F372" i="7"/>
  <c r="N372" i="7" s="1"/>
  <c r="F373" i="7"/>
  <c r="F374" i="7"/>
  <c r="N374" i="7" s="1"/>
  <c r="F375" i="7"/>
  <c r="N375" i="7" s="1"/>
  <c r="E376" i="7"/>
  <c r="O376" i="7" s="1"/>
  <c r="O489" i="7"/>
  <c r="F617" i="7"/>
  <c r="F657" i="7"/>
  <c r="F687" i="7"/>
  <c r="F695" i="7"/>
  <c r="N695" i="7" s="1"/>
  <c r="E753" i="7"/>
  <c r="O753" i="7" s="1"/>
  <c r="E771" i="7"/>
  <c r="F843" i="7"/>
  <c r="F851" i="7"/>
  <c r="N851" i="7" s="1"/>
  <c r="E883" i="7"/>
  <c r="O883" i="7" s="1"/>
  <c r="F906" i="7"/>
  <c r="N906" i="7" s="1"/>
  <c r="O885" i="7"/>
  <c r="E42" i="7"/>
  <c r="O42" i="7" s="1"/>
  <c r="E84" i="7"/>
  <c r="E118" i="7"/>
  <c r="E150" i="7"/>
  <c r="O150" i="7" s="1"/>
  <c r="E228" i="7"/>
  <c r="O228" i="7" s="1"/>
  <c r="F247" i="7"/>
  <c r="N247" i="7" s="1"/>
  <c r="F301" i="7"/>
  <c r="N301" i="7" s="1"/>
  <c r="E344" i="7"/>
  <c r="O344" i="7" s="1"/>
  <c r="F367" i="7"/>
  <c r="N367" i="7" s="1"/>
  <c r="E368" i="7"/>
  <c r="O368" i="7" s="1"/>
  <c r="F376" i="7"/>
  <c r="N376" i="7" s="1"/>
  <c r="F417" i="7"/>
  <c r="F418" i="7"/>
  <c r="N418" i="7" s="1"/>
  <c r="E557" i="7"/>
  <c r="E616" i="7"/>
  <c r="F649" i="7"/>
  <c r="E670" i="7"/>
  <c r="O670" i="7" s="1"/>
  <c r="E694" i="7"/>
  <c r="O694" i="7" s="1"/>
  <c r="F709" i="7"/>
  <c r="N709" i="7" s="1"/>
  <c r="F715" i="7"/>
  <c r="F770" i="7"/>
  <c r="N825" i="7"/>
  <c r="E841" i="7"/>
  <c r="E849" i="7"/>
  <c r="O849" i="7" s="1"/>
  <c r="E857" i="7"/>
  <c r="E858" i="7"/>
  <c r="E879" i="7"/>
  <c r="O879" i="7" s="1"/>
  <c r="E880" i="7"/>
  <c r="E881" i="7"/>
  <c r="O881" i="7" s="1"/>
  <c r="F882" i="7"/>
  <c r="F883" i="7"/>
  <c r="N883" i="7" s="1"/>
  <c r="O902" i="7"/>
  <c r="F904" i="7"/>
  <c r="N904" i="7" s="1"/>
  <c r="E905" i="7"/>
  <c r="F913" i="7"/>
  <c r="F927" i="7"/>
  <c r="O975" i="7"/>
  <c r="E1005" i="7"/>
  <c r="O88" i="7"/>
  <c r="E722" i="7"/>
  <c r="O722" i="7" s="1"/>
  <c r="E727" i="7"/>
  <c r="E769" i="7"/>
  <c r="E813" i="7"/>
  <c r="O813" i="7" s="1"/>
  <c r="F841" i="7"/>
  <c r="N841" i="7" s="1"/>
  <c r="F849" i="7"/>
  <c r="E856" i="7"/>
  <c r="F857" i="7"/>
  <c r="N857" i="7" s="1"/>
  <c r="F881" i="7"/>
  <c r="N881" i="7" s="1"/>
  <c r="E911" i="7"/>
  <c r="E934" i="7"/>
  <c r="O934" i="7" s="1"/>
  <c r="E952" i="7"/>
  <c r="F1005" i="7"/>
  <c r="O66" i="7"/>
  <c r="N194" i="7"/>
  <c r="O212" i="7"/>
  <c r="F245" i="7"/>
  <c r="N245" i="7" s="1"/>
  <c r="E252" i="7"/>
  <c r="F342" i="7"/>
  <c r="N342" i="7" s="1"/>
  <c r="E354" i="7"/>
  <c r="O354" i="7" s="1"/>
  <c r="F414" i="7"/>
  <c r="E453" i="7"/>
  <c r="O453" i="7" s="1"/>
  <c r="F600" i="7"/>
  <c r="E620" i="7"/>
  <c r="E662" i="7"/>
  <c r="O662" i="7" s="1"/>
  <c r="E668" i="7"/>
  <c r="O668" i="7" s="1"/>
  <c r="E692" i="7"/>
  <c r="F713" i="7"/>
  <c r="N713" i="7" s="1"/>
  <c r="E751" i="7"/>
  <c r="O751" i="7" s="1"/>
  <c r="E839" i="7"/>
  <c r="O839" i="7" s="1"/>
  <c r="E847" i="7"/>
  <c r="O847" i="7" s="1"/>
  <c r="E855" i="7"/>
  <c r="E877" i="7"/>
  <c r="O877" i="7" s="1"/>
  <c r="E933" i="7"/>
  <c r="O933" i="7" s="1"/>
  <c r="E951" i="7"/>
  <c r="O32" i="7"/>
  <c r="E232" i="7"/>
  <c r="O232" i="7" s="1"/>
  <c r="E244" i="7"/>
  <c r="O244" i="7" s="1"/>
  <c r="E250" i="7"/>
  <c r="N340" i="7"/>
  <c r="E352" i="7"/>
  <c r="O352" i="7" s="1"/>
  <c r="E430" i="7"/>
  <c r="O430" i="7" s="1"/>
  <c r="E565" i="7"/>
  <c r="O565" i="7" s="1"/>
  <c r="F620" i="7"/>
  <c r="N620" i="7" s="1"/>
  <c r="E636" i="7"/>
  <c r="O636" i="7" s="1"/>
  <c r="O808" i="7"/>
  <c r="F839" i="7"/>
  <c r="F847" i="7"/>
  <c r="N847" i="7" s="1"/>
  <c r="E950" i="7"/>
  <c r="O950" i="7" s="1"/>
  <c r="E984" i="7"/>
  <c r="E1003" i="7"/>
  <c r="O1003" i="7" s="1"/>
  <c r="E1009" i="7"/>
  <c r="N334" i="7"/>
  <c r="E408" i="7"/>
  <c r="O408" i="7" s="1"/>
  <c r="E571" i="7"/>
  <c r="O571" i="7" s="1"/>
  <c r="F598" i="7"/>
  <c r="E608" i="7"/>
  <c r="O865" i="7"/>
  <c r="N920" i="7"/>
  <c r="N1018" i="7"/>
  <c r="O886" i="7"/>
  <c r="N137" i="7"/>
  <c r="F339" i="7"/>
  <c r="N339" i="7" s="1"/>
  <c r="E402" i="7"/>
  <c r="O402" i="7" s="1"/>
  <c r="E596" i="7"/>
  <c r="F597" i="7"/>
  <c r="E642" i="7"/>
  <c r="F697" i="7"/>
  <c r="F711" i="7"/>
  <c r="N711" i="7" s="1"/>
  <c r="N827" i="7"/>
  <c r="F948" i="7"/>
  <c r="O971" i="7"/>
  <c r="E982" i="7"/>
  <c r="E272" i="7"/>
  <c r="E350" i="7"/>
  <c r="F361" i="7"/>
  <c r="F205" i="7"/>
  <c r="N205" i="7" s="1"/>
  <c r="F215" i="7"/>
  <c r="N215" i="7" s="1"/>
  <c r="F225" i="7"/>
  <c r="F227" i="7"/>
  <c r="F229" i="7"/>
  <c r="N229" i="7" s="1"/>
  <c r="F231" i="7"/>
  <c r="N231" i="7" s="1"/>
  <c r="F241" i="7"/>
  <c r="N241" i="7" s="1"/>
  <c r="F249" i="7"/>
  <c r="F272" i="7"/>
  <c r="F281" i="7"/>
  <c r="F290" i="7"/>
  <c r="F346" i="7"/>
  <c r="F360" i="7"/>
  <c r="F388" i="7"/>
  <c r="F399" i="7"/>
  <c r="F440" i="7"/>
  <c r="N440" i="7" s="1"/>
  <c r="E466" i="7"/>
  <c r="O466" i="7" s="1"/>
  <c r="E470" i="7"/>
  <c r="E474" i="7"/>
  <c r="E478" i="7"/>
  <c r="E482" i="7"/>
  <c r="O482" i="7" s="1"/>
  <c r="E988" i="7"/>
  <c r="F993" i="7"/>
  <c r="E24" i="7"/>
  <c r="O24" i="7" s="1"/>
  <c r="E40" i="7"/>
  <c r="O40" i="7" s="1"/>
  <c r="E62" i="7"/>
  <c r="E64" i="7"/>
  <c r="O64" i="7" s="1"/>
  <c r="E82" i="7"/>
  <c r="O82" i="7" s="1"/>
  <c r="E98" i="7"/>
  <c r="E114" i="7"/>
  <c r="E130" i="7"/>
  <c r="O130" i="7" s="1"/>
  <c r="E146" i="7"/>
  <c r="O146" i="7" s="1"/>
  <c r="N155" i="7"/>
  <c r="E162" i="7"/>
  <c r="O162" i="7" s="1"/>
  <c r="F178" i="7"/>
  <c r="E194" i="7"/>
  <c r="O194" i="7" s="1"/>
  <c r="O195" i="7"/>
  <c r="O198" i="7"/>
  <c r="F212" i="7"/>
  <c r="N212" i="7" s="1"/>
  <c r="F232" i="7"/>
  <c r="N232" i="7" s="1"/>
  <c r="F233" i="7"/>
  <c r="N233" i="7" s="1"/>
  <c r="E234" i="7"/>
  <c r="O234" i="7" s="1"/>
  <c r="F239" i="7"/>
  <c r="E240" i="7"/>
  <c r="E246" i="7"/>
  <c r="O246" i="7" s="1"/>
  <c r="E280" i="7"/>
  <c r="O280" i="7" s="1"/>
  <c r="F285" i="7"/>
  <c r="N285" i="7" s="1"/>
  <c r="F319" i="7"/>
  <c r="N319" i="7" s="1"/>
  <c r="F323" i="7"/>
  <c r="F327" i="7"/>
  <c r="F357" i="7"/>
  <c r="F358" i="7"/>
  <c r="N358" i="7" s="1"/>
  <c r="F359" i="7"/>
  <c r="F364" i="7"/>
  <c r="N364" i="7" s="1"/>
  <c r="F392" i="7"/>
  <c r="N392" i="7" s="1"/>
  <c r="F411" i="7"/>
  <c r="N411" i="7" s="1"/>
  <c r="E439" i="7"/>
  <c r="O439" i="7" s="1"/>
  <c r="E461" i="7"/>
  <c r="F466" i="7"/>
  <c r="N466" i="7" s="1"/>
  <c r="F470" i="7"/>
  <c r="N470" i="7" s="1"/>
  <c r="F474" i="7"/>
  <c r="N474" i="7" s="1"/>
  <c r="F478" i="7"/>
  <c r="E487" i="7"/>
  <c r="O487" i="7"/>
  <c r="F559" i="7"/>
  <c r="N559" i="7" s="1"/>
  <c r="E955" i="7"/>
  <c r="O955" i="7" s="1"/>
  <c r="F324" i="7"/>
  <c r="F271" i="7"/>
  <c r="N271" i="7" s="1"/>
  <c r="F345" i="7"/>
  <c r="E545" i="7"/>
  <c r="O545" i="7" s="1"/>
  <c r="E688" i="7"/>
  <c r="F737" i="7"/>
  <c r="E761" i="7"/>
  <c r="O761" i="7" s="1"/>
  <c r="O52" i="7"/>
  <c r="N170" i="7"/>
  <c r="E220" i="7"/>
  <c r="F222" i="7"/>
  <c r="N270" i="7"/>
  <c r="E274" i="7"/>
  <c r="O274" i="7" s="1"/>
  <c r="E314" i="7"/>
  <c r="F322" i="7"/>
  <c r="F326" i="7"/>
  <c r="F344" i="7"/>
  <c r="F363" i="7"/>
  <c r="N363" i="7" s="1"/>
  <c r="N381" i="7"/>
  <c r="F410" i="7"/>
  <c r="F416" i="7"/>
  <c r="N416" i="7" s="1"/>
  <c r="E438" i="7"/>
  <c r="F539" i="7"/>
  <c r="F557" i="7"/>
  <c r="E819" i="7"/>
  <c r="E859" i="7"/>
  <c r="N284" i="7"/>
  <c r="F293" i="7"/>
  <c r="E322" i="7"/>
  <c r="F387" i="7"/>
  <c r="E51" i="7"/>
  <c r="E186" i="7"/>
  <c r="O203" i="7"/>
  <c r="F244" i="7"/>
  <c r="N261" i="7"/>
  <c r="F274" i="7"/>
  <c r="N274" i="7" s="1"/>
  <c r="F279" i="7"/>
  <c r="N279" i="7" s="1"/>
  <c r="F283" i="7"/>
  <c r="F288" i="7"/>
  <c r="N288" i="7" s="1"/>
  <c r="F292" i="7"/>
  <c r="N292" i="7" s="1"/>
  <c r="E312" i="7"/>
  <c r="N328" i="7"/>
  <c r="F348" i="7"/>
  <c r="E366" i="7"/>
  <c r="E384" i="7"/>
  <c r="F390" i="7"/>
  <c r="F448" i="7"/>
  <c r="F507" i="7"/>
  <c r="E512" i="7"/>
  <c r="F527" i="7"/>
  <c r="N527" i="7" s="1"/>
  <c r="E538" i="7"/>
  <c r="E638" i="7"/>
  <c r="F670" i="7"/>
  <c r="F216" i="7"/>
  <c r="F226" i="7"/>
  <c r="N175" i="7"/>
  <c r="N210" i="7"/>
  <c r="E236" i="7"/>
  <c r="O236" i="7" s="1"/>
  <c r="F275" i="7"/>
  <c r="N275" i="7" s="1"/>
  <c r="F280" i="7"/>
  <c r="F289" i="7"/>
  <c r="N289" i="7" s="1"/>
  <c r="E316" i="7"/>
  <c r="F349" i="7"/>
  <c r="N349" i="7" s="1"/>
  <c r="F391" i="7"/>
  <c r="N391" i="7" s="1"/>
  <c r="E418" i="7"/>
  <c r="F439" i="7"/>
  <c r="F455" i="7"/>
  <c r="E50" i="7"/>
  <c r="O50" i="7" s="1"/>
  <c r="N53" i="7"/>
  <c r="N115" i="7"/>
  <c r="O182" i="7"/>
  <c r="F218" i="7"/>
  <c r="O248" i="7"/>
  <c r="E282" i="7"/>
  <c r="N294" i="7"/>
  <c r="F321" i="7"/>
  <c r="F325" i="7"/>
  <c r="N325" i="7" s="1"/>
  <c r="E334" i="7"/>
  <c r="F336" i="7"/>
  <c r="N336" i="7" s="1"/>
  <c r="F362" i="7"/>
  <c r="F382" i="7"/>
  <c r="E400" i="7"/>
  <c r="F409" i="7"/>
  <c r="F413" i="7"/>
  <c r="N413" i="7" s="1"/>
  <c r="E506" i="7"/>
  <c r="E526" i="7"/>
  <c r="E573" i="7"/>
  <c r="E589" i="7"/>
  <c r="O589" i="7" s="1"/>
  <c r="E644" i="7"/>
  <c r="F277" i="7"/>
  <c r="F320" i="7"/>
  <c r="F365" i="7"/>
  <c r="F412" i="7"/>
  <c r="E488" i="7"/>
  <c r="N49" i="7"/>
  <c r="O61" i="7"/>
  <c r="F217" i="7"/>
  <c r="N217" i="7" s="1"/>
  <c r="F242" i="7"/>
  <c r="F243" i="7"/>
  <c r="E264" i="7"/>
  <c r="O264" i="7" s="1"/>
  <c r="N265" i="7"/>
  <c r="E266" i="7"/>
  <c r="F273" i="7"/>
  <c r="F282" i="7"/>
  <c r="N282" i="7" s="1"/>
  <c r="F287" i="7"/>
  <c r="F291" i="7"/>
  <c r="E320" i="7"/>
  <c r="E324" i="7"/>
  <c r="E328" i="7"/>
  <c r="O328" i="7" s="1"/>
  <c r="F335" i="7"/>
  <c r="F347" i="7"/>
  <c r="N347" i="7" s="1"/>
  <c r="N384" i="7"/>
  <c r="F389" i="7"/>
  <c r="F489" i="7"/>
  <c r="E500" i="7"/>
  <c r="E505" i="7"/>
  <c r="O505" i="7" s="1"/>
  <c r="F567" i="7"/>
  <c r="F621" i="7"/>
  <c r="F626" i="7"/>
  <c r="E630" i="7"/>
  <c r="O630" i="7" s="1"/>
  <c r="N423" i="7"/>
  <c r="O444" i="7"/>
  <c r="E465" i="7"/>
  <c r="E469" i="7"/>
  <c r="O469" i="7" s="1"/>
  <c r="E473" i="7"/>
  <c r="E477" i="7"/>
  <c r="E481" i="7"/>
  <c r="E492" i="7"/>
  <c r="E518" i="7"/>
  <c r="F566" i="7"/>
  <c r="E598" i="7"/>
  <c r="O608" i="7"/>
  <c r="E614" i="7"/>
  <c r="O620" i="7"/>
  <c r="N631" i="7"/>
  <c r="E686" i="7"/>
  <c r="F736" i="7"/>
  <c r="N736" i="7" s="1"/>
  <c r="F936" i="7"/>
  <c r="N296" i="7"/>
  <c r="N313" i="7"/>
  <c r="N404" i="7"/>
  <c r="N406" i="7"/>
  <c r="E458" i="7"/>
  <c r="N459" i="7"/>
  <c r="F465" i="7"/>
  <c r="N465" i="7" s="1"/>
  <c r="F469" i="7"/>
  <c r="F473" i="7"/>
  <c r="F477" i="7"/>
  <c r="N477" i="7" s="1"/>
  <c r="F481" i="7"/>
  <c r="F499" i="7"/>
  <c r="N499" i="7" s="1"/>
  <c r="E537" i="7"/>
  <c r="O537" i="7"/>
  <c r="F604" i="7"/>
  <c r="E624" i="7"/>
  <c r="N661" i="7"/>
  <c r="E684" i="7"/>
  <c r="O684" i="7" s="1"/>
  <c r="E735" i="7"/>
  <c r="F992" i="7"/>
  <c r="E464" i="7"/>
  <c r="E468" i="7"/>
  <c r="E472" i="7"/>
  <c r="O472" i="7" s="1"/>
  <c r="E476" i="7"/>
  <c r="O476" i="7" s="1"/>
  <c r="E480" i="7"/>
  <c r="O480" i="7" s="1"/>
  <c r="E491" i="7"/>
  <c r="E502" i="7"/>
  <c r="E509" i="7"/>
  <c r="O509" i="7" s="1"/>
  <c r="E542" i="7"/>
  <c r="F555" i="7"/>
  <c r="F592" i="7"/>
  <c r="F629" i="7"/>
  <c r="N629" i="7" s="1"/>
  <c r="N635" i="7"/>
  <c r="E288" i="7"/>
  <c r="E290" i="7"/>
  <c r="O290" i="7" s="1"/>
  <c r="E292" i="7"/>
  <c r="E336" i="7"/>
  <c r="O336" i="7" s="1"/>
  <c r="E386" i="7"/>
  <c r="O386" i="7" s="1"/>
  <c r="N394" i="7"/>
  <c r="E424" i="7"/>
  <c r="O424" i="7" s="1"/>
  <c r="N427" i="7"/>
  <c r="E445" i="7"/>
  <c r="O445" i="7" s="1"/>
  <c r="F464" i="7"/>
  <c r="F468" i="7"/>
  <c r="N468" i="7" s="1"/>
  <c r="F472" i="7"/>
  <c r="N472" i="7"/>
  <c r="F476" i="7"/>
  <c r="N476" i="7" s="1"/>
  <c r="F480" i="7"/>
  <c r="F491" i="7"/>
  <c r="N491" i="7" s="1"/>
  <c r="E522" i="7"/>
  <c r="E553" i="7"/>
  <c r="E569" i="7"/>
  <c r="E591" i="7"/>
  <c r="O596" i="7"/>
  <c r="E646" i="7"/>
  <c r="E678" i="7"/>
  <c r="F721" i="7"/>
  <c r="F812" i="7"/>
  <c r="N812" i="7" s="1"/>
  <c r="F451" i="7"/>
  <c r="E467" i="7"/>
  <c r="O467" i="7" s="1"/>
  <c r="E471" i="7"/>
  <c r="O471" i="7" s="1"/>
  <c r="E475" i="7"/>
  <c r="E479" i="7"/>
  <c r="E490" i="7"/>
  <c r="E521" i="7"/>
  <c r="O521" i="7" s="1"/>
  <c r="E528" i="7"/>
  <c r="E560" i="7"/>
  <c r="O560" i="7" s="1"/>
  <c r="E606" i="7"/>
  <c r="F633" i="7"/>
  <c r="N633" i="7" s="1"/>
  <c r="N641" i="7"/>
  <c r="F651" i="7"/>
  <c r="E672" i="7"/>
  <c r="E782" i="7"/>
  <c r="F963" i="7"/>
  <c r="E256" i="7"/>
  <c r="O256" i="7" s="1"/>
  <c r="E258" i="7"/>
  <c r="O258" i="7" s="1"/>
  <c r="E260" i="7"/>
  <c r="O260" i="7" s="1"/>
  <c r="E338" i="7"/>
  <c r="E392" i="7"/>
  <c r="O392" i="7" s="1"/>
  <c r="E414" i="7"/>
  <c r="O414" i="7" s="1"/>
  <c r="E434" i="7"/>
  <c r="N447" i="7"/>
  <c r="F463" i="7"/>
  <c r="N463" i="7"/>
  <c r="F467" i="7"/>
  <c r="F471" i="7"/>
  <c r="N471" i="7" s="1"/>
  <c r="F475" i="7"/>
  <c r="N475" i="7" s="1"/>
  <c r="F479" i="7"/>
  <c r="N479" i="7" s="1"/>
  <c r="O546" i="7"/>
  <c r="F547" i="7"/>
  <c r="N547" i="7" s="1"/>
  <c r="F561" i="7"/>
  <c r="N561" i="7" s="1"/>
  <c r="E590" i="7"/>
  <c r="O590" i="7" s="1"/>
  <c r="F622" i="7"/>
  <c r="N622" i="7" s="1"/>
  <c r="E632" i="7"/>
  <c r="E664" i="7"/>
  <c r="O664" i="7" s="1"/>
  <c r="E676" i="7"/>
  <c r="O676" i="7" s="1"/>
  <c r="N681" i="7"/>
  <c r="F690" i="7"/>
  <c r="F706" i="7"/>
  <c r="E745" i="7"/>
  <c r="F762" i="7"/>
  <c r="E827" i="7"/>
  <c r="E861" i="7"/>
  <c r="F890" i="7"/>
  <c r="N890" i="7" s="1"/>
  <c r="F895" i="7"/>
  <c r="N659" i="7"/>
  <c r="F708" i="7"/>
  <c r="F723" i="7"/>
  <c r="N723" i="7" s="1"/>
  <c r="F813" i="7"/>
  <c r="E935" i="7"/>
  <c r="E987" i="7"/>
  <c r="O534" i="7"/>
  <c r="F608" i="7"/>
  <c r="N608" i="7" s="1"/>
  <c r="O616" i="7"/>
  <c r="F686" i="7"/>
  <c r="F712" i="7"/>
  <c r="E767" i="7"/>
  <c r="F818" i="7"/>
  <c r="N843" i="7"/>
  <c r="F858" i="7"/>
  <c r="O887" i="7"/>
  <c r="F889" i="7"/>
  <c r="F910" i="7"/>
  <c r="F934" i="7"/>
  <c r="N934" i="7" s="1"/>
  <c r="E962" i="7"/>
  <c r="E991" i="7"/>
  <c r="E996" i="7"/>
  <c r="N1000" i="7"/>
  <c r="O496" i="7"/>
  <c r="O524" i="7"/>
  <c r="F606" i="7"/>
  <c r="N680" i="7"/>
  <c r="N687" i="7"/>
  <c r="F726" i="7"/>
  <c r="F766" i="7"/>
  <c r="O889" i="7"/>
  <c r="F893" i="7"/>
  <c r="N893" i="7" s="1"/>
  <c r="O909" i="7"/>
  <c r="F986" i="7"/>
  <c r="N996" i="7"/>
  <c r="F1006" i="7"/>
  <c r="O1011" i="7"/>
  <c r="F817" i="7"/>
  <c r="N817" i="7" s="1"/>
  <c r="E829" i="7"/>
  <c r="E892" i="7"/>
  <c r="O892" i="7" s="1"/>
  <c r="F916" i="7"/>
  <c r="F952" i="7"/>
  <c r="F961" i="7"/>
  <c r="N961" i="7" s="1"/>
  <c r="E985" i="7"/>
  <c r="F995" i="7"/>
  <c r="F1011" i="7"/>
  <c r="O520" i="7"/>
  <c r="N548" i="7"/>
  <c r="N569" i="7"/>
  <c r="E592" i="7"/>
  <c r="O592" i="7" s="1"/>
  <c r="O600" i="7"/>
  <c r="F612" i="7"/>
  <c r="N612" i="7" s="1"/>
  <c r="F616" i="7"/>
  <c r="N616" i="7" s="1"/>
  <c r="N624" i="7"/>
  <c r="E626" i="7"/>
  <c r="O626" i="7" s="1"/>
  <c r="F710" i="7"/>
  <c r="F725" i="7"/>
  <c r="F750" i="7"/>
  <c r="N750" i="7" s="1"/>
  <c r="E815" i="7"/>
  <c r="F915" i="7"/>
  <c r="N915" i="7" s="1"/>
  <c r="O931" i="7"/>
  <c r="F932" i="7"/>
  <c r="E994" i="7"/>
  <c r="E1010" i="7"/>
  <c r="O1010" i="7" s="1"/>
  <c r="O508" i="7"/>
  <c r="O536" i="7"/>
  <c r="F590" i="7"/>
  <c r="N590" i="7" s="1"/>
  <c r="F614" i="7"/>
  <c r="N614" i="7" s="1"/>
  <c r="O622" i="7"/>
  <c r="F625" i="7"/>
  <c r="N625" i="7" s="1"/>
  <c r="N701" i="7"/>
  <c r="F854" i="7"/>
  <c r="E891" i="7"/>
  <c r="F897" i="7"/>
  <c r="E936" i="7"/>
  <c r="O957" i="7"/>
  <c r="O982" i="7"/>
  <c r="F989" i="7"/>
  <c r="E1016" i="7"/>
  <c r="O1016" i="7" s="1"/>
  <c r="O866" i="7"/>
  <c r="O941" i="7"/>
  <c r="O943" i="7"/>
  <c r="N760" i="7"/>
  <c r="O832" i="7"/>
  <c r="O834" i="7"/>
  <c r="F1014" i="7"/>
  <c r="N1014" i="7" s="1"/>
  <c r="N694" i="7"/>
  <c r="E831" i="7"/>
  <c r="O831" i="7" s="1"/>
  <c r="E833" i="7"/>
  <c r="O833" i="7" s="1"/>
  <c r="E835" i="7"/>
  <c r="O835" i="7" s="1"/>
  <c r="F867" i="7"/>
  <c r="F918" i="7"/>
  <c r="N918" i="7" s="1"/>
  <c r="E920" i="7"/>
  <c r="O920" i="7" s="1"/>
  <c r="N942" i="7"/>
  <c r="F945" i="7"/>
  <c r="N945" i="7" s="1"/>
  <c r="F957" i="7"/>
  <c r="N957" i="7" s="1"/>
  <c r="F966" i="7"/>
  <c r="N966" i="7" s="1"/>
  <c r="E968" i="7"/>
  <c r="F1019" i="7"/>
  <c r="N1019" i="7" s="1"/>
  <c r="N702" i="7"/>
  <c r="N718" i="7"/>
  <c r="N729" i="7"/>
  <c r="O873" i="7"/>
  <c r="F899" i="7"/>
  <c r="N899" i="7" s="1"/>
  <c r="O912" i="7"/>
  <c r="F941" i="7"/>
  <c r="N941" i="7" s="1"/>
  <c r="F943" i="7"/>
  <c r="N943" i="7" s="1"/>
  <c r="F977" i="7"/>
  <c r="N716" i="7"/>
  <c r="N774" i="7"/>
  <c r="E904" i="7"/>
  <c r="O904" i="7" s="1"/>
  <c r="F925" i="7"/>
  <c r="N925" i="7" s="1"/>
  <c r="F947" i="7"/>
  <c r="N947" i="7" s="1"/>
  <c r="E948" i="7"/>
  <c r="O948" i="7" s="1"/>
  <c r="F973" i="7"/>
  <c r="N973" i="7" s="1"/>
  <c r="O979" i="7"/>
  <c r="N715" i="7"/>
  <c r="N739" i="7"/>
  <c r="N882" i="7"/>
  <c r="N894" i="7"/>
  <c r="N896" i="7"/>
  <c r="E346" i="7"/>
  <c r="E347" i="7"/>
  <c r="E455" i="7"/>
  <c r="E527" i="7"/>
  <c r="E547" i="7"/>
  <c r="O547" i="7" s="1"/>
  <c r="N619" i="7"/>
  <c r="F632" i="7"/>
  <c r="E21" i="7"/>
  <c r="O21" i="7" s="1"/>
  <c r="E25" i="7"/>
  <c r="O25" i="7" s="1"/>
  <c r="E27" i="7"/>
  <c r="O27" i="7" s="1"/>
  <c r="E29" i="7"/>
  <c r="O29" i="7" s="1"/>
  <c r="E31" i="7"/>
  <c r="E33" i="7"/>
  <c r="O33" i="7" s="1"/>
  <c r="E35" i="7"/>
  <c r="O35" i="7" s="1"/>
  <c r="E39" i="7"/>
  <c r="O39" i="7" s="1"/>
  <c r="E41" i="7"/>
  <c r="O41" i="7" s="1"/>
  <c r="E43" i="7"/>
  <c r="O43" i="7" s="1"/>
  <c r="E45" i="7"/>
  <c r="O45" i="7" s="1"/>
  <c r="E47" i="7"/>
  <c r="O47" i="7" s="1"/>
  <c r="E49" i="7"/>
  <c r="O49" i="7" s="1"/>
  <c r="F62" i="7"/>
  <c r="F78" i="7"/>
  <c r="O79" i="7"/>
  <c r="F94" i="7"/>
  <c r="E95" i="7"/>
  <c r="F96" i="7"/>
  <c r="E97" i="7"/>
  <c r="F98" i="7"/>
  <c r="E99" i="7"/>
  <c r="F100" i="7"/>
  <c r="E101" i="7"/>
  <c r="F102" i="7"/>
  <c r="E103" i="7"/>
  <c r="F104" i="7"/>
  <c r="E105" i="7"/>
  <c r="F106" i="7"/>
  <c r="E107" i="7"/>
  <c r="F108" i="7"/>
  <c r="E109" i="7"/>
  <c r="F110" i="7"/>
  <c r="E111" i="7"/>
  <c r="F112" i="7"/>
  <c r="N112" i="7" s="1"/>
  <c r="E113" i="7"/>
  <c r="F114" i="7"/>
  <c r="E115" i="7"/>
  <c r="F116" i="7"/>
  <c r="N116" i="7" s="1"/>
  <c r="E117" i="7"/>
  <c r="F118" i="7"/>
  <c r="E119" i="7"/>
  <c r="F120" i="7"/>
  <c r="N120" i="7" s="1"/>
  <c r="E121" i="7"/>
  <c r="F122" i="7"/>
  <c r="E123" i="7"/>
  <c r="F124" i="7"/>
  <c r="N124" i="7" s="1"/>
  <c r="E125" i="7"/>
  <c r="F126" i="7"/>
  <c r="E127" i="7"/>
  <c r="F128" i="7"/>
  <c r="N128" i="7" s="1"/>
  <c r="E129" i="7"/>
  <c r="F130" i="7"/>
  <c r="E131" i="7"/>
  <c r="F132" i="7"/>
  <c r="E133" i="7"/>
  <c r="F134" i="7"/>
  <c r="E135" i="7"/>
  <c r="F136" i="7"/>
  <c r="N136" i="7" s="1"/>
  <c r="E137" i="7"/>
  <c r="F138" i="7"/>
  <c r="E139" i="7"/>
  <c r="F140" i="7"/>
  <c r="N140" i="7" s="1"/>
  <c r="E141" i="7"/>
  <c r="F142" i="7"/>
  <c r="E143" i="7"/>
  <c r="F144" i="7"/>
  <c r="N144" i="7" s="1"/>
  <c r="E145" i="7"/>
  <c r="F146" i="7"/>
  <c r="E147" i="7"/>
  <c r="F148" i="7"/>
  <c r="N148" i="7" s="1"/>
  <c r="E149" i="7"/>
  <c r="F150" i="7"/>
  <c r="E151" i="7"/>
  <c r="F152" i="7"/>
  <c r="N152" i="7" s="1"/>
  <c r="E153" i="7"/>
  <c r="F154" i="7"/>
  <c r="E155" i="7"/>
  <c r="F156" i="7"/>
  <c r="N156" i="7" s="1"/>
  <c r="E157" i="7"/>
  <c r="F158" i="7"/>
  <c r="E159" i="7"/>
  <c r="F160" i="7"/>
  <c r="E161" i="7"/>
  <c r="F162" i="7"/>
  <c r="E163" i="7"/>
  <c r="F164" i="7"/>
  <c r="N164" i="7" s="1"/>
  <c r="E165" i="7"/>
  <c r="F166" i="7"/>
  <c r="E167" i="7"/>
  <c r="F168" i="7"/>
  <c r="N168" i="7" s="1"/>
  <c r="E169" i="7"/>
  <c r="F189" i="7"/>
  <c r="F190" i="7"/>
  <c r="E223" i="7"/>
  <c r="E361" i="7"/>
  <c r="E388" i="7"/>
  <c r="F438" i="7"/>
  <c r="F90" i="7"/>
  <c r="E456" i="7"/>
  <c r="O456" i="7" s="1"/>
  <c r="O192" i="7"/>
  <c r="F64" i="7"/>
  <c r="O94" i="7"/>
  <c r="O118" i="7"/>
  <c r="O142" i="7"/>
  <c r="N151" i="7"/>
  <c r="O166" i="7"/>
  <c r="E255" i="7"/>
  <c r="E378" i="7"/>
  <c r="F776" i="7"/>
  <c r="N776" i="7" s="1"/>
  <c r="N22" i="7"/>
  <c r="N24" i="7"/>
  <c r="N36" i="7"/>
  <c r="N38" i="7"/>
  <c r="N40" i="7"/>
  <c r="N44" i="7"/>
  <c r="F66" i="7"/>
  <c r="F82" i="7"/>
  <c r="F173" i="7"/>
  <c r="F174" i="7"/>
  <c r="O181" i="7"/>
  <c r="N193" i="7"/>
  <c r="E227" i="7"/>
  <c r="E241" i="7"/>
  <c r="E254" i="7"/>
  <c r="O254" i="7" s="1"/>
  <c r="E259" i="7"/>
  <c r="E263" i="7"/>
  <c r="O263" i="7" s="1"/>
  <c r="E276" i="7"/>
  <c r="E278" i="7"/>
  <c r="O278" i="7" s="1"/>
  <c r="E279" i="7"/>
  <c r="E299" i="7"/>
  <c r="O299" i="7" s="1"/>
  <c r="E393" i="7"/>
  <c r="E420" i="7"/>
  <c r="O420" i="7" s="1"/>
  <c r="O434" i="7"/>
  <c r="F58" i="7"/>
  <c r="F549" i="7"/>
  <c r="F76" i="7"/>
  <c r="F92" i="7"/>
  <c r="O78" i="7"/>
  <c r="N103" i="7"/>
  <c r="N107" i="7"/>
  <c r="O116" i="7"/>
  <c r="O128" i="7"/>
  <c r="O132" i="7"/>
  <c r="O144" i="7"/>
  <c r="O148" i="7"/>
  <c r="O152" i="7"/>
  <c r="O156" i="7"/>
  <c r="N169" i="7"/>
  <c r="E379" i="7"/>
  <c r="F618" i="7"/>
  <c r="F68" i="7"/>
  <c r="F84" i="7"/>
  <c r="N176" i="7"/>
  <c r="N179" i="7"/>
  <c r="F201" i="7"/>
  <c r="E202" i="7"/>
  <c r="O202" i="7" s="1"/>
  <c r="E211" i="7"/>
  <c r="F240" i="7"/>
  <c r="E243" i="7"/>
  <c r="E262" i="7"/>
  <c r="E284" i="7"/>
  <c r="E319" i="7"/>
  <c r="E323" i="7"/>
  <c r="E367" i="7"/>
  <c r="E410" i="7"/>
  <c r="E411" i="7"/>
  <c r="F60" i="7"/>
  <c r="F52" i="7"/>
  <c r="O65" i="7"/>
  <c r="F80" i="7"/>
  <c r="N97" i="7"/>
  <c r="N101" i="7"/>
  <c r="N117" i="7"/>
  <c r="N125" i="7"/>
  <c r="O138" i="7"/>
  <c r="N159" i="7"/>
  <c r="N163" i="7"/>
  <c r="N167" i="7"/>
  <c r="E335" i="7"/>
  <c r="F488" i="7"/>
  <c r="F498" i="7"/>
  <c r="F54" i="7"/>
  <c r="O68" i="7"/>
  <c r="N69" i="7"/>
  <c r="F70" i="7"/>
  <c r="O84" i="7"/>
  <c r="F86" i="7"/>
  <c r="O87" i="7"/>
  <c r="F198" i="7"/>
  <c r="F211" i="7"/>
  <c r="E219" i="7"/>
  <c r="N227" i="7"/>
  <c r="F228" i="7"/>
  <c r="N228" i="7" s="1"/>
  <c r="E231" i="7"/>
  <c r="O240" i="7"/>
  <c r="E307" i="7"/>
  <c r="E318" i="7"/>
  <c r="F74" i="7"/>
  <c r="E329" i="7"/>
  <c r="E356" i="7"/>
  <c r="O104" i="7"/>
  <c r="N111" i="7"/>
  <c r="N119" i="7"/>
  <c r="N123" i="7"/>
  <c r="N143" i="7"/>
  <c r="N153" i="7"/>
  <c r="E235" i="7"/>
  <c r="O54" i="7"/>
  <c r="F56" i="7"/>
  <c r="F72" i="7"/>
  <c r="N77" i="7"/>
  <c r="O86" i="7"/>
  <c r="F88" i="7"/>
  <c r="O89" i="7"/>
  <c r="F181" i="7"/>
  <c r="F182" i="7"/>
  <c r="F208" i="7"/>
  <c r="F248" i="7"/>
  <c r="E300" i="7"/>
  <c r="O300" i="7" s="1"/>
  <c r="E399" i="7"/>
  <c r="N256" i="7"/>
  <c r="E283" i="7"/>
  <c r="E302" i="7"/>
  <c r="E303" i="7"/>
  <c r="E326" i="7"/>
  <c r="E358" i="7"/>
  <c r="O358" i="7" s="1"/>
  <c r="E390" i="7"/>
  <c r="E422" i="7"/>
  <c r="E454" i="7"/>
  <c r="E517" i="7"/>
  <c r="O185" i="7"/>
  <c r="E213" i="7"/>
  <c r="E217" i="7"/>
  <c r="E225" i="7"/>
  <c r="E237" i="7"/>
  <c r="E267" i="7"/>
  <c r="E286" i="7"/>
  <c r="E287" i="7"/>
  <c r="E351" i="7"/>
  <c r="E383" i="7"/>
  <c r="E415" i="7"/>
  <c r="O415" i="7" s="1"/>
  <c r="F452" i="7"/>
  <c r="F487" i="7"/>
  <c r="F497" i="7"/>
  <c r="F504" i="7"/>
  <c r="E543" i="7"/>
  <c r="O188" i="7"/>
  <c r="O200" i="7"/>
  <c r="O210" i="7"/>
  <c r="E229" i="7"/>
  <c r="E233" i="7"/>
  <c r="E245" i="7"/>
  <c r="N264" i="7"/>
  <c r="E291" i="7"/>
  <c r="E310" i="7"/>
  <c r="E311" i="7"/>
  <c r="E331" i="7"/>
  <c r="E340" i="7"/>
  <c r="E363" i="7"/>
  <c r="E372" i="7"/>
  <c r="E395" i="7"/>
  <c r="E404" i="7"/>
  <c r="F428" i="7"/>
  <c r="F429" i="7"/>
  <c r="O175" i="7"/>
  <c r="F196" i="7"/>
  <c r="N196" i="7" s="1"/>
  <c r="O197" i="7"/>
  <c r="N203" i="7"/>
  <c r="O222" i="7"/>
  <c r="N225" i="7"/>
  <c r="E239" i="7"/>
  <c r="E251" i="7"/>
  <c r="E270" i="7"/>
  <c r="E271" i="7"/>
  <c r="E308" i="7"/>
  <c r="O308" i="7" s="1"/>
  <c r="E315" i="7"/>
  <c r="E330" i="7"/>
  <c r="O330" i="7" s="1"/>
  <c r="E342" i="7"/>
  <c r="O342" i="7" s="1"/>
  <c r="N351" i="7"/>
  <c r="E362" i="7"/>
  <c r="O362" i="7" s="1"/>
  <c r="E374" i="7"/>
  <c r="O374" i="7" s="1"/>
  <c r="N383" i="7"/>
  <c r="E394" i="7"/>
  <c r="O394" i="7" s="1"/>
  <c r="E406" i="7"/>
  <c r="O406" i="7" s="1"/>
  <c r="E426" i="7"/>
  <c r="E441" i="7"/>
  <c r="E485" i="7"/>
  <c r="O485" i="7" s="1"/>
  <c r="E215" i="7"/>
  <c r="E218" i="7"/>
  <c r="O218" i="7" s="1"/>
  <c r="E268" i="7"/>
  <c r="E275" i="7"/>
  <c r="E294" i="7"/>
  <c r="E295" i="7"/>
  <c r="O295" i="7" s="1"/>
  <c r="N309" i="7"/>
  <c r="N312" i="7"/>
  <c r="E345" i="7"/>
  <c r="E377" i="7"/>
  <c r="E409" i="7"/>
  <c r="O409" i="7" s="1"/>
  <c r="E440" i="7"/>
  <c r="O440" i="7" s="1"/>
  <c r="E457" i="7"/>
  <c r="E247" i="7"/>
  <c r="E253" i="7"/>
  <c r="O253" i="7" s="1"/>
  <c r="E261" i="7"/>
  <c r="E269" i="7"/>
  <c r="E277" i="7"/>
  <c r="O277" i="7" s="1"/>
  <c r="E285" i="7"/>
  <c r="E293" i="7"/>
  <c r="E301" i="7"/>
  <c r="E309" i="7"/>
  <c r="O309" i="7" s="1"/>
  <c r="E317" i="7"/>
  <c r="E325" i="7"/>
  <c r="E341" i="7"/>
  <c r="E357" i="7"/>
  <c r="O357" i="7" s="1"/>
  <c r="E373" i="7"/>
  <c r="E389" i="7"/>
  <c r="E405" i="7"/>
  <c r="O428" i="7"/>
  <c r="O431" i="7"/>
  <c r="F434" i="7"/>
  <c r="F453" i="7"/>
  <c r="F486" i="7"/>
  <c r="E495" i="7"/>
  <c r="F517" i="7"/>
  <c r="F535" i="7"/>
  <c r="F563" i="7"/>
  <c r="E607" i="7"/>
  <c r="E337" i="7"/>
  <c r="N341" i="7"/>
  <c r="E353" i="7"/>
  <c r="N357" i="7"/>
  <c r="E369" i="7"/>
  <c r="N373" i="7"/>
  <c r="E385" i="7"/>
  <c r="N389" i="7"/>
  <c r="E401" i="7"/>
  <c r="E417" i="7"/>
  <c r="F485" i="7"/>
  <c r="N485" i="7" s="1"/>
  <c r="F503" i="7"/>
  <c r="N513" i="7"/>
  <c r="E533" i="7"/>
  <c r="E221" i="7"/>
  <c r="N237" i="7"/>
  <c r="E249" i="7"/>
  <c r="N250" i="7"/>
  <c r="E327" i="7"/>
  <c r="N331" i="7"/>
  <c r="E343" i="7"/>
  <c r="E359" i="7"/>
  <c r="E375" i="7"/>
  <c r="N379" i="7"/>
  <c r="E391" i="7"/>
  <c r="N395" i="7"/>
  <c r="E407" i="7"/>
  <c r="E448" i="7"/>
  <c r="O462" i="7"/>
  <c r="F502" i="7"/>
  <c r="E511" i="7"/>
  <c r="O531" i="7"/>
  <c r="F533" i="7"/>
  <c r="N533" i="7" s="1"/>
  <c r="F551" i="7"/>
  <c r="F580" i="7"/>
  <c r="F593" i="7"/>
  <c r="N255" i="7"/>
  <c r="E257" i="7"/>
  <c r="E265" i="7"/>
  <c r="E273" i="7"/>
  <c r="E281" i="7"/>
  <c r="E289" i="7"/>
  <c r="N295" i="7"/>
  <c r="E297" i="7"/>
  <c r="E305" i="7"/>
  <c r="N311" i="7"/>
  <c r="E313" i="7"/>
  <c r="E321" i="7"/>
  <c r="E332" i="7"/>
  <c r="O332" i="7" s="1"/>
  <c r="E333" i="7"/>
  <c r="E348" i="7"/>
  <c r="O348" i="7" s="1"/>
  <c r="E349" i="7"/>
  <c r="E364" i="7"/>
  <c r="O364" i="7" s="1"/>
  <c r="E365" i="7"/>
  <c r="N369" i="7"/>
  <c r="E380" i="7"/>
  <c r="O380" i="7" s="1"/>
  <c r="E381" i="7"/>
  <c r="E396" i="7"/>
  <c r="O396" i="7" s="1"/>
  <c r="E397" i="7"/>
  <c r="N401" i="7"/>
  <c r="E412" i="7"/>
  <c r="O412" i="7" s="1"/>
  <c r="E413" i="7"/>
  <c r="F445" i="7"/>
  <c r="F461" i="7"/>
  <c r="N469" i="7"/>
  <c r="N473" i="7"/>
  <c r="N480" i="7"/>
  <c r="N481" i="7"/>
  <c r="F482" i="7"/>
  <c r="E501" i="7"/>
  <c r="E579" i="7"/>
  <c r="F602" i="7"/>
  <c r="N602" i="7" s="1"/>
  <c r="E339" i="7"/>
  <c r="N343" i="7"/>
  <c r="E355" i="7"/>
  <c r="N359" i="7"/>
  <c r="E371" i="7"/>
  <c r="E387" i="7"/>
  <c r="E403" i="7"/>
  <c r="N407" i="7"/>
  <c r="F444" i="7"/>
  <c r="N444" i="7" s="1"/>
  <c r="F460" i="7"/>
  <c r="F501" i="7"/>
  <c r="F519" i="7"/>
  <c r="E549" i="7"/>
  <c r="F568" i="7"/>
  <c r="N436" i="7"/>
  <c r="N449" i="7"/>
  <c r="O465" i="7"/>
  <c r="O468" i="7"/>
  <c r="O470" i="7"/>
  <c r="O475" i="7"/>
  <c r="N483" i="7"/>
  <c r="F484" i="7"/>
  <c r="N493" i="7"/>
  <c r="F500" i="7"/>
  <c r="F579" i="7"/>
  <c r="F591" i="7"/>
  <c r="E602" i="7"/>
  <c r="E618" i="7"/>
  <c r="F496" i="7"/>
  <c r="N511" i="7"/>
  <c r="E599" i="7"/>
  <c r="E615" i="7"/>
  <c r="E628" i="7"/>
  <c r="O433" i="7"/>
  <c r="O443" i="7"/>
  <c r="O491" i="7"/>
  <c r="F494" i="7"/>
  <c r="O507" i="7"/>
  <c r="O539" i="7"/>
  <c r="O555" i="7"/>
  <c r="E704" i="7"/>
  <c r="E720" i="7"/>
  <c r="F492" i="7"/>
  <c r="N507" i="7"/>
  <c r="N523" i="7"/>
  <c r="N539" i="7"/>
  <c r="N555" i="7"/>
  <c r="F560" i="7"/>
  <c r="F572" i="7"/>
  <c r="E594" i="7"/>
  <c r="E610" i="7"/>
  <c r="E682" i="7"/>
  <c r="E702" i="7"/>
  <c r="E718" i="7"/>
  <c r="O452" i="7"/>
  <c r="O460" i="7"/>
  <c r="O488" i="7"/>
  <c r="F490" i="7"/>
  <c r="O503" i="7"/>
  <c r="O504" i="7"/>
  <c r="F506" i="7"/>
  <c r="N506" i="7" s="1"/>
  <c r="O551" i="7"/>
  <c r="O561" i="7"/>
  <c r="O563" i="7"/>
  <c r="F594" i="7"/>
  <c r="F610" i="7"/>
  <c r="F627" i="7"/>
  <c r="O566" i="7"/>
  <c r="O573" i="7"/>
  <c r="F599" i="7"/>
  <c r="F607" i="7"/>
  <c r="F615" i="7"/>
  <c r="E690" i="7"/>
  <c r="E700" i="7"/>
  <c r="E716" i="7"/>
  <c r="F763" i="7"/>
  <c r="N564" i="7"/>
  <c r="N570" i="7"/>
  <c r="N573" i="7"/>
  <c r="N598" i="7"/>
  <c r="N601" i="7"/>
  <c r="N617" i="7"/>
  <c r="F623" i="7"/>
  <c r="N623" i="7" s="1"/>
  <c r="O648" i="7"/>
  <c r="O654" i="7"/>
  <c r="F658" i="7"/>
  <c r="E698" i="7"/>
  <c r="E714" i="7"/>
  <c r="E758" i="7"/>
  <c r="N508" i="7"/>
  <c r="N510" i="7"/>
  <c r="N512" i="7"/>
  <c r="N518" i="7"/>
  <c r="N520" i="7"/>
  <c r="N522" i="7"/>
  <c r="N524" i="7"/>
  <c r="N526" i="7"/>
  <c r="N528" i="7"/>
  <c r="N534" i="7"/>
  <c r="N536" i="7"/>
  <c r="N540" i="7"/>
  <c r="N544" i="7"/>
  <c r="N566" i="7"/>
  <c r="O569" i="7"/>
  <c r="E643" i="7"/>
  <c r="N660" i="7"/>
  <c r="E666" i="7"/>
  <c r="E712" i="7"/>
  <c r="E852" i="7"/>
  <c r="O559" i="7"/>
  <c r="O567" i="7"/>
  <c r="O587" i="7"/>
  <c r="E637" i="7"/>
  <c r="F642" i="7"/>
  <c r="E710" i="7"/>
  <c r="F586" i="7"/>
  <c r="N586" i="7" s="1"/>
  <c r="N587" i="7"/>
  <c r="O638" i="7"/>
  <c r="O642" i="7"/>
  <c r="F648" i="7"/>
  <c r="O652" i="7"/>
  <c r="E674" i="7"/>
  <c r="E708" i="7"/>
  <c r="E811" i="7"/>
  <c r="F588" i="7"/>
  <c r="N588" i="7" s="1"/>
  <c r="E706" i="7"/>
  <c r="O597" i="7"/>
  <c r="O605" i="7"/>
  <c r="O613" i="7"/>
  <c r="E633" i="7"/>
  <c r="N637" i="7"/>
  <c r="E649" i="7"/>
  <c r="N650" i="7"/>
  <c r="O660" i="7"/>
  <c r="F747" i="7"/>
  <c r="F757" i="7"/>
  <c r="F758" i="7"/>
  <c r="E823" i="7"/>
  <c r="N595" i="7"/>
  <c r="N603" i="7"/>
  <c r="E639" i="7"/>
  <c r="F738" i="7"/>
  <c r="O741" i="7"/>
  <c r="F744" i="7"/>
  <c r="F768" i="7"/>
  <c r="N768" i="7" s="1"/>
  <c r="E826" i="7"/>
  <c r="N597" i="7"/>
  <c r="O603" i="7"/>
  <c r="N605" i="7"/>
  <c r="N613" i="7"/>
  <c r="E645" i="7"/>
  <c r="E736" i="7"/>
  <c r="O744" i="7"/>
  <c r="F752" i="7"/>
  <c r="N752" i="7" s="1"/>
  <c r="O634" i="7"/>
  <c r="E635" i="7"/>
  <c r="N636" i="7"/>
  <c r="O650" i="7"/>
  <c r="N652" i="7"/>
  <c r="F730" i="7"/>
  <c r="N730" i="7" s="1"/>
  <c r="F735" i="7"/>
  <c r="O617" i="7"/>
  <c r="E641" i="7"/>
  <c r="E728" i="7"/>
  <c r="O728" i="7" s="1"/>
  <c r="N733" i="7"/>
  <c r="O735" i="7"/>
  <c r="F898" i="7"/>
  <c r="E900" i="7"/>
  <c r="E631" i="7"/>
  <c r="E647" i="7"/>
  <c r="F722" i="7"/>
  <c r="F727" i="7"/>
  <c r="N728" i="7"/>
  <c r="F842" i="7"/>
  <c r="F741" i="7"/>
  <c r="F753" i="7"/>
  <c r="F769" i="7"/>
  <c r="O780" i="7"/>
  <c r="O784" i="7"/>
  <c r="O790" i="7"/>
  <c r="O792" i="7"/>
  <c r="O800" i="7"/>
  <c r="O802" i="7"/>
  <c r="O806" i="7"/>
  <c r="F826" i="7"/>
  <c r="N826" i="7" s="1"/>
  <c r="O845" i="7"/>
  <c r="F875" i="7"/>
  <c r="E958" i="7"/>
  <c r="F959" i="7"/>
  <c r="E960" i="7"/>
  <c r="N748" i="7"/>
  <c r="F759" i="7"/>
  <c r="O760" i="7"/>
  <c r="O769" i="7"/>
  <c r="N770" i="7"/>
  <c r="N778" i="7"/>
  <c r="N780" i="7"/>
  <c r="N784" i="7"/>
  <c r="N796" i="7"/>
  <c r="N805" i="7"/>
  <c r="F808" i="7"/>
  <c r="F850" i="7"/>
  <c r="N850" i="7" s="1"/>
  <c r="N854" i="7"/>
  <c r="F937" i="7"/>
  <c r="E944" i="7"/>
  <c r="F1003" i="7"/>
  <c r="O734" i="7"/>
  <c r="F745" i="7"/>
  <c r="F749" i="7"/>
  <c r="O750" i="7"/>
  <c r="O759" i="7"/>
  <c r="F765" i="7"/>
  <c r="F771" i="7"/>
  <c r="F886" i="7"/>
  <c r="F987" i="7"/>
  <c r="N987" i="7" s="1"/>
  <c r="E992" i="7"/>
  <c r="O729" i="7"/>
  <c r="O745" i="7"/>
  <c r="O749" i="7"/>
  <c r="F755" i="7"/>
  <c r="O756" i="7"/>
  <c r="O774" i="7"/>
  <c r="E817" i="7"/>
  <c r="F834" i="7"/>
  <c r="F884" i="7"/>
  <c r="O651" i="7"/>
  <c r="O661" i="7"/>
  <c r="O663" i="7"/>
  <c r="O665" i="7"/>
  <c r="O667" i="7"/>
  <c r="O669" i="7"/>
  <c r="O677" i="7"/>
  <c r="O683" i="7"/>
  <c r="O685" i="7"/>
  <c r="O693" i="7"/>
  <c r="O699" i="7"/>
  <c r="O701" i="7"/>
  <c r="O707" i="7"/>
  <c r="O711" i="7"/>
  <c r="O713" i="7"/>
  <c r="O715" i="7"/>
  <c r="O717" i="7"/>
  <c r="O732" i="7"/>
  <c r="F761" i="7"/>
  <c r="O762" i="7"/>
  <c r="F907" i="7"/>
  <c r="E974" i="7"/>
  <c r="F975" i="7"/>
  <c r="F743" i="7"/>
  <c r="F751" i="7"/>
  <c r="O752" i="7"/>
  <c r="F767" i="7"/>
  <c r="O768" i="7"/>
  <c r="O776" i="7"/>
  <c r="N811" i="7"/>
  <c r="F816" i="7"/>
  <c r="N816" i="7" s="1"/>
  <c r="F866" i="7"/>
  <c r="E868" i="7"/>
  <c r="F914" i="7"/>
  <c r="N809" i="7"/>
  <c r="O844" i="7"/>
  <c r="O854" i="7"/>
  <c r="F859" i="7"/>
  <c r="O878" i="7"/>
  <c r="F928" i="7"/>
  <c r="N928" i="7" s="1"/>
  <c r="F944" i="7"/>
  <c r="F946" i="7"/>
  <c r="N946" i="7" s="1"/>
  <c r="E1006" i="7"/>
  <c r="F1007" i="7"/>
  <c r="N820" i="7"/>
  <c r="O824" i="7"/>
  <c r="F836" i="7"/>
  <c r="F844" i="7"/>
  <c r="O870" i="7"/>
  <c r="O888" i="7"/>
  <c r="E890" i="7"/>
  <c r="O1005" i="7"/>
  <c r="N775" i="7"/>
  <c r="N777" i="7"/>
  <c r="N779" i="7"/>
  <c r="N781" i="7"/>
  <c r="N783" i="7"/>
  <c r="N785" i="7"/>
  <c r="N787" i="7"/>
  <c r="N791" i="7"/>
  <c r="N793" i="7"/>
  <c r="N797" i="7"/>
  <c r="N799" i="7"/>
  <c r="N801" i="7"/>
  <c r="N807" i="7"/>
  <c r="O812" i="7"/>
  <c r="O818" i="7"/>
  <c r="N828" i="7"/>
  <c r="F830" i="7"/>
  <c r="N830" i="7" s="1"/>
  <c r="O930" i="7"/>
  <c r="E932" i="7"/>
  <c r="E821" i="7"/>
  <c r="O821" i="7" s="1"/>
  <c r="O828" i="7"/>
  <c r="F838" i="7"/>
  <c r="F846" i="7"/>
  <c r="F856" i="7"/>
  <c r="N870" i="7"/>
  <c r="F880" i="7"/>
  <c r="F950" i="7"/>
  <c r="E1012" i="7"/>
  <c r="O810" i="7"/>
  <c r="N818" i="7"/>
  <c r="O822" i="7"/>
  <c r="O856" i="7"/>
  <c r="E864" i="7"/>
  <c r="F872" i="7"/>
  <c r="O880" i="7"/>
  <c r="O891" i="7"/>
  <c r="F905" i="7"/>
  <c r="N905" i="7" s="1"/>
  <c r="F998" i="7"/>
  <c r="O816" i="7"/>
  <c r="E825" i="7"/>
  <c r="O825" i="7" s="1"/>
  <c r="F832" i="7"/>
  <c r="F840" i="7"/>
  <c r="F848" i="7"/>
  <c r="O857" i="7"/>
  <c r="F863" i="7"/>
  <c r="N863" i="7" s="1"/>
  <c r="F865" i="7"/>
  <c r="O872" i="7"/>
  <c r="O951" i="7"/>
  <c r="O952" i="7"/>
  <c r="N976" i="7"/>
  <c r="F891" i="7"/>
  <c r="F921" i="7"/>
  <c r="F930" i="7"/>
  <c r="O936" i="7"/>
  <c r="O976" i="7"/>
  <c r="E990" i="7"/>
  <c r="F861" i="7"/>
  <c r="E894" i="7"/>
  <c r="E916" i="7"/>
  <c r="O916" i="7" s="1"/>
  <c r="F923" i="7"/>
  <c r="O937" i="7"/>
  <c r="F953" i="7"/>
  <c r="F962" i="7"/>
  <c r="F982" i="7"/>
  <c r="N982" i="7" s="1"/>
  <c r="F991" i="7"/>
  <c r="N991" i="7" s="1"/>
  <c r="N992" i="7"/>
  <c r="N1006" i="7"/>
  <c r="O1008" i="7"/>
  <c r="E910" i="7"/>
  <c r="F939" i="7"/>
  <c r="N939" i="7" s="1"/>
  <c r="F969" i="7"/>
  <c r="F978" i="7"/>
  <c r="O983" i="7"/>
  <c r="O984" i="7"/>
  <c r="O874" i="7"/>
  <c r="O882" i="7"/>
  <c r="E926" i="7"/>
  <c r="F955" i="7"/>
  <c r="O978" i="7"/>
  <c r="F985" i="7"/>
  <c r="F994" i="7"/>
  <c r="F1017" i="7"/>
  <c r="F855" i="7"/>
  <c r="N855" i="7" s="1"/>
  <c r="F871" i="7"/>
  <c r="N871" i="7" s="1"/>
  <c r="F879" i="7"/>
  <c r="N879" i="7" s="1"/>
  <c r="F885" i="7"/>
  <c r="F902" i="7"/>
  <c r="F911" i="7"/>
  <c r="N911" i="7" s="1"/>
  <c r="O928" i="7"/>
  <c r="E942" i="7"/>
  <c r="N960" i="7"/>
  <c r="E964" i="7"/>
  <c r="O964" i="7" s="1"/>
  <c r="F971" i="7"/>
  <c r="O985" i="7"/>
  <c r="O994" i="7"/>
  <c r="F1001" i="7"/>
  <c r="N1001" i="7" s="1"/>
  <c r="F1010" i="7"/>
  <c r="N892" i="7"/>
  <c r="N924" i="7"/>
  <c r="N940" i="7"/>
  <c r="N1004" i="7"/>
  <c r="N1020" i="7"/>
  <c r="F887" i="7"/>
  <c r="N887" i="7" s="1"/>
  <c r="F903" i="7"/>
  <c r="N903" i="7" s="1"/>
  <c r="O906" i="7"/>
  <c r="F919" i="7"/>
  <c r="O922" i="7"/>
  <c r="F935" i="7"/>
  <c r="N935" i="7" s="1"/>
  <c r="O938" i="7"/>
  <c r="F951" i="7"/>
  <c r="N951" i="7" s="1"/>
  <c r="F967" i="7"/>
  <c r="O970" i="7"/>
  <c r="F983" i="7"/>
  <c r="N983" i="7" s="1"/>
  <c r="O986" i="7"/>
  <c r="F999" i="7"/>
  <c r="N999" i="7" s="1"/>
  <c r="O1002" i="7"/>
  <c r="F1015" i="7"/>
  <c r="N1015" i="7" s="1"/>
  <c r="F901" i="7"/>
  <c r="N901" i="7" s="1"/>
  <c r="F917" i="7"/>
  <c r="N917" i="7" s="1"/>
  <c r="F933" i="7"/>
  <c r="N933" i="7" s="1"/>
  <c r="F949" i="7"/>
  <c r="N949" i="7" s="1"/>
  <c r="F965" i="7"/>
  <c r="N965" i="7" s="1"/>
  <c r="F981" i="7"/>
  <c r="N981" i="7" s="1"/>
  <c r="F997" i="7"/>
  <c r="N997" i="7" s="1"/>
  <c r="F1013" i="7"/>
  <c r="E4" i="5"/>
  <c r="D6" i="5"/>
  <c r="E5" i="5"/>
  <c r="F5" i="5" s="1"/>
  <c r="G5" i="5" s="1"/>
  <c r="M7" i="4"/>
  <c r="N10" i="4"/>
  <c r="M4" i="4"/>
  <c r="M9" i="4"/>
  <c r="O973" i="7" l="1"/>
  <c r="O871" i="7"/>
  <c r="N553" i="7"/>
  <c r="N974" i="7"/>
  <c r="O755" i="7"/>
  <c r="O114" i="7"/>
  <c r="O58" i="7"/>
  <c r="N829" i="7"/>
  <c r="O73" i="7"/>
  <c r="O535" i="7"/>
  <c r="O523" i="7"/>
  <c r="O493" i="7"/>
  <c r="O459" i="7"/>
  <c r="O189" i="7"/>
  <c r="O23" i="7"/>
  <c r="N65" i="7"/>
  <c r="O63" i="7"/>
  <c r="O863" i="7"/>
  <c r="O214" i="7"/>
  <c r="N200" i="7"/>
  <c r="N186" i="7"/>
  <c r="N75" i="7"/>
  <c r="O1009" i="7"/>
  <c r="N849" i="7"/>
  <c r="N23" i="7"/>
  <c r="N318" i="7"/>
  <c r="N246" i="7"/>
  <c r="N139" i="7"/>
  <c r="O1020" i="7"/>
  <c r="N575" i="7"/>
  <c r="N565" i="7"/>
  <c r="O692" i="7"/>
  <c r="O923" i="7"/>
  <c r="N545" i="7"/>
  <c r="N531" i="7"/>
  <c r="N521" i="7"/>
  <c r="N509" i="7"/>
  <c r="O754" i="7"/>
  <c r="N734" i="7"/>
  <c r="O55" i="7"/>
  <c r="O519" i="7"/>
  <c r="O451" i="7"/>
  <c r="O437" i="7"/>
  <c r="O187" i="7"/>
  <c r="O122" i="7"/>
  <c r="N47" i="7"/>
  <c r="N315" i="7"/>
  <c r="O134" i="7"/>
  <c r="N177" i="7"/>
  <c r="O124" i="7"/>
  <c r="O77" i="7"/>
  <c r="N333" i="7"/>
  <c r="N662" i="7"/>
  <c r="O764" i="7"/>
  <c r="N754" i="7"/>
  <c r="N740" i="7"/>
  <c r="O673" i="7"/>
  <c r="N665" i="7"/>
  <c r="N803" i="7"/>
  <c r="O609" i="7"/>
  <c r="N230" i="7"/>
  <c r="O209" i="7"/>
  <c r="O193" i="7"/>
  <c r="N37" i="7"/>
  <c r="O474" i="7"/>
  <c r="O423" i="7"/>
  <c r="O738" i="7"/>
  <c r="N450" i="7"/>
  <c r="O91" i="7"/>
  <c r="O184" i="7"/>
  <c r="O1014" i="7"/>
  <c r="N649" i="7"/>
  <c r="O795" i="7"/>
  <c r="N704" i="7"/>
  <c r="N578" i="7"/>
  <c r="N645" i="7"/>
  <c r="O743" i="7"/>
  <c r="N810" i="7"/>
  <c r="N792" i="7"/>
  <c r="O830" i="7"/>
  <c r="N669" i="7"/>
  <c r="N89" i="7"/>
  <c r="N258" i="7"/>
  <c r="N41" i="7"/>
  <c r="N121" i="7"/>
  <c r="N113" i="7"/>
  <c r="N105" i="7"/>
  <c r="N308" i="7"/>
  <c r="O224" i="7"/>
  <c r="N31" i="7"/>
  <c r="N552" i="7"/>
  <c r="N458" i="7"/>
  <c r="N446" i="7"/>
  <c r="N430" i="7"/>
  <c r="N206" i="7"/>
  <c r="N254" i="7"/>
  <c r="N958" i="7"/>
  <c r="O757" i="7"/>
  <c r="O576" i="7"/>
  <c r="O568" i="7"/>
  <c r="O552" i="7"/>
  <c r="O532" i="7"/>
  <c r="O516" i="7"/>
  <c r="O486" i="7"/>
  <c r="N1008" i="7"/>
  <c r="N980" i="7"/>
  <c r="N876" i="7"/>
  <c r="O120" i="7"/>
  <c r="O207" i="7"/>
  <c r="O199" i="7"/>
  <c r="O191" i="7"/>
  <c r="O514" i="7"/>
  <c r="N420" i="7"/>
  <c r="N266" i="7"/>
  <c r="N192" i="7"/>
  <c r="O238" i="7"/>
  <c r="N129" i="7"/>
  <c r="N861" i="7"/>
  <c r="N932" i="7"/>
  <c r="O593" i="7"/>
  <c r="N948" i="7"/>
  <c r="N956" i="7"/>
  <c r="O691" i="7"/>
  <c r="O655" i="7"/>
  <c r="O999" i="7"/>
  <c r="N912" i="7"/>
  <c r="O897" i="7"/>
  <c r="N731" i="7"/>
  <c r="O572" i="7"/>
  <c r="N707" i="7"/>
  <c r="O586" i="7"/>
  <c r="O709" i="7"/>
  <c r="N1012" i="7"/>
  <c r="N457" i="7"/>
  <c r="N441" i="7"/>
  <c r="N431" i="7"/>
  <c r="N370" i="7"/>
  <c r="N183" i="7"/>
  <c r="N21" i="7"/>
  <c r="O110" i="7"/>
  <c r="N29" i="7"/>
  <c r="O447" i="7"/>
  <c r="N267" i="7"/>
  <c r="O201" i="7"/>
  <c r="O174" i="7"/>
  <c r="O442" i="7"/>
  <c r="O164" i="7"/>
  <c r="O154" i="7"/>
  <c r="N448" i="7"/>
  <c r="O726" i="7"/>
  <c r="N554" i="7"/>
  <c r="N546" i="7"/>
  <c r="N538" i="7"/>
  <c r="N530" i="7"/>
  <c r="N514" i="7"/>
  <c r="N462" i="7"/>
  <c r="N432" i="7"/>
  <c r="O140" i="7"/>
  <c r="O126" i="7"/>
  <c r="O93" i="7"/>
  <c r="N242" i="7"/>
  <c r="N81" i="7"/>
  <c r="N73" i="7"/>
  <c r="O242" i="7"/>
  <c r="N867" i="7"/>
  <c r="O492" i="7"/>
  <c r="N345" i="7"/>
  <c r="N478" i="7"/>
  <c r="O687" i="7"/>
  <c r="N678" i="7"/>
  <c r="N668" i="7"/>
  <c r="N814" i="7"/>
  <c r="N802" i="7"/>
  <c r="N786" i="7"/>
  <c r="O644" i="7"/>
  <c r="O908" i="7"/>
  <c r="O820" i="7"/>
  <c r="O804" i="7"/>
  <c r="O796" i="7"/>
  <c r="O788" i="7"/>
  <c r="O778" i="7"/>
  <c r="N764" i="7"/>
  <c r="N705" i="7"/>
  <c r="N990" i="7"/>
  <c r="O705" i="7"/>
  <c r="O697" i="7"/>
  <c r="O679" i="7"/>
  <c r="N671" i="7"/>
  <c r="N972" i="7"/>
  <c r="O869" i="7"/>
  <c r="O850" i="7"/>
  <c r="N437" i="7"/>
  <c r="N368" i="7"/>
  <c r="N316" i="7"/>
  <c r="N269" i="7"/>
  <c r="N236" i="7"/>
  <c r="N127" i="7"/>
  <c r="O37" i="7"/>
  <c r="N262" i="7"/>
  <c r="O106" i="7"/>
  <c r="O69" i="7"/>
  <c r="N45" i="7"/>
  <c r="O160" i="7"/>
  <c r="N464" i="7"/>
  <c r="N405" i="7"/>
  <c r="N385" i="7"/>
  <c r="N132" i="7"/>
  <c r="O991" i="7"/>
  <c r="O481" i="7"/>
  <c r="N277" i="7"/>
  <c r="N249" i="7"/>
  <c r="N414" i="7"/>
  <c r="O841" i="7"/>
  <c r="N868" i="7"/>
  <c r="O840" i="7"/>
  <c r="O946" i="7"/>
  <c r="N697" i="7"/>
  <c r="O681" i="7"/>
  <c r="N412" i="7"/>
  <c r="O544" i="7"/>
  <c r="N337" i="7"/>
  <c r="O96" i="7"/>
  <c r="N67" i="7"/>
  <c r="O530" i="7"/>
  <c r="N338" i="7"/>
  <c r="O204" i="7"/>
  <c r="N180" i="7"/>
  <c r="O171" i="7"/>
  <c r="O1018" i="7"/>
  <c r="N280" i="7"/>
  <c r="O1004" i="7"/>
  <c r="O940" i="7"/>
  <c r="O919" i="7"/>
  <c r="O1017" i="7"/>
  <c r="O1007" i="7"/>
  <c r="N679" i="7"/>
  <c r="N988" i="7"/>
  <c r="N970" i="7"/>
  <c r="O867" i="7"/>
  <c r="O848" i="7"/>
  <c r="O771" i="7"/>
  <c r="N435" i="7"/>
  <c r="N93" i="7"/>
  <c r="N32" i="7"/>
  <c r="N238" i="7"/>
  <c r="N63" i="7"/>
  <c r="O304" i="7"/>
  <c r="O22" i="7"/>
  <c r="N691" i="7"/>
  <c r="N408" i="7"/>
  <c r="N877" i="7"/>
  <c r="N76" i="7"/>
  <c r="O31" i="7"/>
  <c r="O962" i="7"/>
  <c r="N927" i="7"/>
  <c r="O961" i="7"/>
  <c r="O862" i="7"/>
  <c r="O733" i="7"/>
  <c r="N746" i="7"/>
  <c r="N234" i="7"/>
  <c r="N789" i="7"/>
  <c r="N386" i="7"/>
  <c r="N634" i="7"/>
  <c r="N352" i="7"/>
  <c r="N298" i="7"/>
  <c r="O53" i="7"/>
  <c r="O419" i="7"/>
  <c r="N422" i="7"/>
  <c r="O136" i="7"/>
  <c r="O98" i="7"/>
  <c r="O556" i="7"/>
  <c r="O548" i="7"/>
  <c r="O446" i="7"/>
  <c r="N85" i="7"/>
  <c r="N888" i="7"/>
  <c r="O382" i="7"/>
  <c r="O276" i="7"/>
  <c r="O292" i="7"/>
  <c r="O366" i="7"/>
  <c r="O911" i="7"/>
  <c r="N417" i="7"/>
  <c r="O1013" i="7"/>
  <c r="O779" i="7"/>
  <c r="O657" i="7"/>
  <c r="N574" i="7"/>
  <c r="O899" i="7"/>
  <c r="O595" i="7"/>
  <c r="N583" i="7"/>
  <c r="O731" i="7"/>
  <c r="N717" i="7"/>
  <c r="N926" i="7"/>
  <c r="O896" i="7"/>
  <c r="O924" i="7"/>
  <c r="N332" i="7"/>
  <c r="N252" i="7"/>
  <c r="O102" i="7"/>
  <c r="O464" i="7"/>
  <c r="N263" i="7"/>
  <c r="N213" i="7"/>
  <c r="N278" i="7"/>
  <c r="O30" i="7"/>
  <c r="O727" i="7"/>
  <c r="O772" i="7"/>
  <c r="O1015" i="7"/>
  <c r="N655" i="7"/>
  <c r="N433" i="7"/>
  <c r="O170" i="7"/>
  <c r="O46" i="7"/>
  <c r="O478" i="7"/>
  <c r="N415" i="7"/>
  <c r="O80" i="7"/>
  <c r="N46" i="7"/>
  <c r="N147" i="7"/>
  <c r="O75" i="7"/>
  <c r="N51" i="7"/>
  <c r="N377" i="7"/>
  <c r="O927" i="7"/>
  <c r="O740" i="7"/>
  <c r="N157" i="7"/>
  <c r="O803" i="7"/>
  <c r="O787" i="7"/>
  <c r="N696" i="7"/>
  <c r="O747" i="7"/>
  <c r="O945" i="7"/>
  <c r="O748" i="7"/>
  <c r="N207" i="7"/>
  <c r="N87" i="7"/>
  <c r="O206" i="7"/>
  <c r="O196" i="7"/>
  <c r="O173" i="7"/>
  <c r="N165" i="7"/>
  <c r="N149" i="7"/>
  <c r="O458" i="7"/>
  <c r="N676" i="7"/>
  <c r="O989" i="7"/>
  <c r="N699" i="7"/>
  <c r="N131" i="7"/>
  <c r="O72" i="7"/>
  <c r="N653" i="7"/>
  <c r="N714" i="7"/>
  <c r="O38" i="7"/>
  <c r="O550" i="7"/>
  <c r="O540" i="7"/>
  <c r="O498" i="7"/>
  <c r="O484" i="7"/>
  <c r="O450" i="7"/>
  <c r="O436" i="7"/>
  <c r="N355" i="7"/>
  <c r="O183" i="7"/>
  <c r="O763" i="7"/>
  <c r="O884" i="7"/>
  <c r="O723" i="7"/>
  <c r="O92" i="7"/>
  <c r="O499" i="7"/>
  <c r="O483" i="7"/>
  <c r="O449" i="7"/>
  <c r="O435" i="7"/>
  <c r="O427" i="7"/>
  <c r="N419" i="7"/>
  <c r="N257" i="7"/>
  <c r="N260" i="7"/>
  <c r="N720" i="7"/>
  <c r="N306" i="7"/>
  <c r="O432" i="7"/>
  <c r="N397" i="7"/>
  <c r="N919" i="7"/>
  <c r="N600" i="7"/>
  <c r="N954" i="7"/>
  <c r="O997" i="7"/>
  <c r="O574" i="7"/>
  <c r="O925" i="7"/>
  <c r="N692" i="7"/>
  <c r="N900" i="7"/>
  <c r="O786" i="7"/>
  <c r="N742" i="7"/>
  <c r="O623" i="7"/>
  <c r="N541" i="7"/>
  <c r="N495" i="7"/>
  <c r="O205" i="7"/>
  <c r="N833" i="7"/>
  <c r="N823" i="7"/>
  <c r="O585" i="7"/>
  <c r="N656" i="7"/>
  <c r="O604" i="7"/>
  <c r="N48" i="7"/>
  <c r="N967" i="7"/>
  <c r="N902" i="7"/>
  <c r="N644" i="7"/>
  <c r="O90" i="7"/>
  <c r="O463" i="7"/>
  <c r="N398" i="7"/>
  <c r="N145" i="7"/>
  <c r="O168" i="7"/>
  <c r="O158" i="7"/>
  <c r="O70" i="7"/>
  <c r="N300" i="7"/>
  <c r="O730" i="7"/>
  <c r="N556" i="7"/>
  <c r="N532" i="7"/>
  <c r="N516" i="7"/>
  <c r="N454" i="7"/>
  <c r="N297" i="7"/>
  <c r="O172" i="7"/>
  <c r="N1013" i="7"/>
  <c r="O288" i="7"/>
  <c r="O805" i="7"/>
  <c r="O797" i="7"/>
  <c r="O789" i="7"/>
  <c r="O781" i="7"/>
  <c r="N698" i="7"/>
  <c r="N562" i="7"/>
  <c r="N647" i="7"/>
  <c r="N639" i="7"/>
  <c r="N589" i="7"/>
  <c r="O580" i="7"/>
  <c r="O564" i="7"/>
  <c r="O739" i="7"/>
  <c r="O658" i="7"/>
  <c r="O577" i="7"/>
  <c r="N537" i="7"/>
  <c r="O947" i="7"/>
  <c r="O939" i="7"/>
  <c r="O176" i="7"/>
  <c r="O180" i="7"/>
  <c r="N99" i="7"/>
  <c r="N34" i="7"/>
  <c r="O266" i="7"/>
  <c r="N218" i="7"/>
  <c r="O186" i="7"/>
  <c r="O62" i="7"/>
  <c r="O855" i="7"/>
  <c r="O966" i="7"/>
  <c r="O875" i="7"/>
  <c r="O915" i="7"/>
  <c r="N864" i="7"/>
  <c r="N677" i="7"/>
  <c r="N582" i="7"/>
  <c r="O28" i="7"/>
  <c r="O416" i="7"/>
  <c r="N268" i="7"/>
  <c r="N606" i="7"/>
  <c r="O282" i="7"/>
  <c r="N226" i="7"/>
  <c r="O51" i="7"/>
  <c r="N839" i="7"/>
  <c r="N657" i="7"/>
  <c r="N371" i="7"/>
  <c r="O993" i="7"/>
  <c r="N666" i="7"/>
  <c r="N356" i="7"/>
  <c r="O296" i="7"/>
  <c r="O178" i="7"/>
  <c r="O426" i="7"/>
  <c r="N54" i="7"/>
  <c r="O320" i="7"/>
  <c r="N222" i="7"/>
  <c r="N239" i="7"/>
  <c r="N1005" i="7"/>
  <c r="N913" i="7"/>
  <c r="N219" i="7"/>
  <c r="N682" i="7"/>
  <c r="N400" i="7"/>
  <c r="N984" i="7"/>
  <c r="N393" i="7"/>
  <c r="N403" i="7"/>
  <c r="N160" i="7"/>
  <c r="N977" i="7"/>
  <c r="O968" i="7"/>
  <c r="O767" i="7"/>
  <c r="O553" i="7"/>
  <c r="N243" i="7"/>
  <c r="O220" i="7"/>
  <c r="N327" i="7"/>
  <c r="O252" i="7"/>
  <c r="O905" i="7"/>
  <c r="O557" i="7"/>
  <c r="O893" i="7"/>
  <c r="N425" i="7"/>
  <c r="N302" i="7"/>
  <c r="O918" i="7"/>
  <c r="O268" i="7"/>
  <c r="O286" i="7"/>
  <c r="O227" i="7"/>
  <c r="N1011" i="7"/>
  <c r="N726" i="7"/>
  <c r="O338" i="7"/>
  <c r="O526" i="7"/>
  <c r="N178" i="7"/>
  <c r="O250" i="7"/>
  <c r="O858" i="7"/>
  <c r="N931" i="7"/>
  <c r="N909" i="7"/>
  <c r="O647" i="7"/>
  <c r="N749" i="7"/>
  <c r="N735" i="7"/>
  <c r="O710" i="7"/>
  <c r="N832" i="7"/>
  <c r="O823" i="7"/>
  <c r="O674" i="7"/>
  <c r="O698" i="7"/>
  <c r="O716" i="7"/>
  <c r="N607" i="7"/>
  <c r="O355" i="7"/>
  <c r="N580" i="7"/>
  <c r="O225" i="7"/>
  <c r="N208" i="7"/>
  <c r="O361" i="7"/>
  <c r="O987" i="7"/>
  <c r="O528" i="7"/>
  <c r="O334" i="7"/>
  <c r="O819" i="7"/>
  <c r="O438" i="7"/>
  <c r="N962" i="7"/>
  <c r="N753" i="7"/>
  <c r="N484" i="7"/>
  <c r="N502" i="7"/>
  <c r="N563" i="7"/>
  <c r="N429" i="7"/>
  <c r="O223" i="7"/>
  <c r="O861" i="7"/>
  <c r="N706" i="7"/>
  <c r="O646" i="7"/>
  <c r="N727" i="7"/>
  <c r="O718" i="7"/>
  <c r="N994" i="7"/>
  <c r="O926" i="7"/>
  <c r="N978" i="7"/>
  <c r="N953" i="7"/>
  <c r="N859" i="7"/>
  <c r="N886" i="7"/>
  <c r="N627" i="7"/>
  <c r="N572" i="7"/>
  <c r="O704" i="7"/>
  <c r="O339" i="7"/>
  <c r="N445" i="7"/>
  <c r="O305" i="7"/>
  <c r="O281" i="7"/>
  <c r="N551" i="7"/>
  <c r="O353" i="7"/>
  <c r="N78" i="7"/>
  <c r="N708" i="7"/>
  <c r="O606" i="7"/>
  <c r="O490" i="7"/>
  <c r="N592" i="7"/>
  <c r="N365" i="7"/>
  <c r="O506" i="7"/>
  <c r="N390" i="7"/>
  <c r="N293" i="7"/>
  <c r="N557" i="7"/>
  <c r="N985" i="7"/>
  <c r="O868" i="7"/>
  <c r="O900" i="7"/>
  <c r="O632" i="7"/>
  <c r="N963" i="7"/>
  <c r="O477" i="7"/>
  <c r="N621" i="7"/>
  <c r="N489" i="7"/>
  <c r="N321" i="7"/>
  <c r="O316" i="7"/>
  <c r="N244" i="7"/>
  <c r="N410" i="7"/>
  <c r="N399" i="7"/>
  <c r="O350" i="7"/>
  <c r="O682" i="7"/>
  <c r="N84" i="7"/>
  <c r="N92" i="7"/>
  <c r="N761" i="7"/>
  <c r="N910" i="7"/>
  <c r="N762" i="7"/>
  <c r="N467" i="7"/>
  <c r="O479" i="7"/>
  <c r="N670" i="7"/>
  <c r="O512" i="7"/>
  <c r="N388" i="7"/>
  <c r="O272" i="7"/>
  <c r="N767" i="7"/>
  <c r="O782" i="7"/>
  <c r="O624" i="7"/>
  <c r="O473" i="7"/>
  <c r="N287" i="7"/>
  <c r="N460" i="7"/>
  <c r="O375" i="7"/>
  <c r="N434" i="7"/>
  <c r="N487" i="7"/>
  <c r="O591" i="7"/>
  <c r="O614" i="7"/>
  <c r="N567" i="7"/>
  <c r="N362" i="7"/>
  <c r="N439" i="7"/>
  <c r="N322" i="7"/>
  <c r="N737" i="7"/>
  <c r="N360" i="7"/>
  <c r="N281" i="7"/>
  <c r="N971" i="7"/>
  <c r="N1017" i="7"/>
  <c r="N856" i="7"/>
  <c r="O932" i="7"/>
  <c r="N1007" i="7"/>
  <c r="N1003" i="7"/>
  <c r="N759" i="7"/>
  <c r="O960" i="7"/>
  <c r="O635" i="7"/>
  <c r="O758" i="7"/>
  <c r="O327" i="7"/>
  <c r="O417" i="7"/>
  <c r="O345" i="7"/>
  <c r="O275" i="7"/>
  <c r="O291" i="7"/>
  <c r="O229" i="7"/>
  <c r="O326" i="7"/>
  <c r="O356" i="7"/>
  <c r="N60" i="7"/>
  <c r="N58" i="7"/>
  <c r="O378" i="7"/>
  <c r="O346" i="7"/>
  <c r="N986" i="7"/>
  <c r="O996" i="7"/>
  <c r="N686" i="7"/>
  <c r="O678" i="7"/>
  <c r="N936" i="7"/>
  <c r="O324" i="7"/>
  <c r="N409" i="7"/>
  <c r="O418" i="7"/>
  <c r="O384" i="7"/>
  <c r="O312" i="7"/>
  <c r="N283" i="7"/>
  <c r="O314" i="7"/>
  <c r="O688" i="7"/>
  <c r="N993" i="7"/>
  <c r="N763" i="7"/>
  <c r="O628" i="7"/>
  <c r="O221" i="7"/>
  <c r="N451" i="7"/>
  <c r="N721" i="7"/>
  <c r="O518" i="7"/>
  <c r="N320" i="7"/>
  <c r="N216" i="7"/>
  <c r="N998" i="7"/>
  <c r="O1012" i="7"/>
  <c r="N959" i="7"/>
  <c r="O666" i="7"/>
  <c r="N56" i="7"/>
  <c r="N70" i="7"/>
  <c r="N173" i="7"/>
  <c r="O388" i="7"/>
  <c r="N189" i="7"/>
  <c r="N989" i="7"/>
  <c r="O815" i="7"/>
  <c r="N995" i="7"/>
  <c r="N952" i="7"/>
  <c r="N858" i="7"/>
  <c r="N813" i="7"/>
  <c r="O672" i="7"/>
  <c r="O400" i="7"/>
  <c r="N324" i="7"/>
  <c r="O461" i="7"/>
  <c r="N323" i="7"/>
  <c r="O502" i="7"/>
  <c r="N387" i="7"/>
  <c r="N346" i="7"/>
  <c r="N272" i="7"/>
  <c r="O890" i="7"/>
  <c r="N490" i="7"/>
  <c r="O549" i="7"/>
  <c r="N486" i="7"/>
  <c r="O267" i="7"/>
  <c r="O235" i="7"/>
  <c r="O335" i="7"/>
  <c r="O367" i="7"/>
  <c r="N1010" i="7"/>
  <c r="N885" i="7"/>
  <c r="N955" i="7"/>
  <c r="N969" i="7"/>
  <c r="N923" i="7"/>
  <c r="N950" i="7"/>
  <c r="N844" i="7"/>
  <c r="O1006" i="7"/>
  <c r="N755" i="7"/>
  <c r="O992" i="7"/>
  <c r="N808" i="7"/>
  <c r="N769" i="7"/>
  <c r="N842" i="7"/>
  <c r="O637" i="7"/>
  <c r="N610" i="7"/>
  <c r="O720" i="7"/>
  <c r="N579" i="7"/>
  <c r="N519" i="7"/>
  <c r="O249" i="7"/>
  <c r="O372" i="7"/>
  <c r="O245" i="7"/>
  <c r="N88" i="7"/>
  <c r="N198" i="7"/>
  <c r="N86" i="7"/>
  <c r="N68" i="7"/>
  <c r="O279" i="7"/>
  <c r="O259" i="7"/>
  <c r="N66" i="7"/>
  <c r="N725" i="7"/>
  <c r="O829" i="7"/>
  <c r="N766" i="7"/>
  <c r="N712" i="7"/>
  <c r="O935" i="7"/>
  <c r="O827" i="7"/>
  <c r="N690" i="7"/>
  <c r="O542" i="7"/>
  <c r="O598" i="7"/>
  <c r="N626" i="7"/>
  <c r="O500" i="7"/>
  <c r="N273" i="7"/>
  <c r="N382" i="7"/>
  <c r="O322" i="7"/>
  <c r="O859" i="7"/>
  <c r="N344" i="7"/>
  <c r="O988" i="7"/>
  <c r="O990" i="7"/>
  <c r="N891" i="7"/>
  <c r="N838" i="7"/>
  <c r="N751" i="7"/>
  <c r="O817" i="7"/>
  <c r="N937" i="7"/>
  <c r="N744" i="7"/>
  <c r="O594" i="7"/>
  <c r="O403" i="7"/>
  <c r="O273" i="7"/>
  <c r="N593" i="7"/>
  <c r="O389" i="7"/>
  <c r="O325" i="7"/>
  <c r="O293" i="7"/>
  <c r="O247" i="7"/>
  <c r="O294" i="7"/>
  <c r="O310" i="7"/>
  <c r="O211" i="7"/>
  <c r="N82" i="7"/>
  <c r="O169" i="7"/>
  <c r="O165" i="7"/>
  <c r="O161" i="7"/>
  <c r="O157" i="7"/>
  <c r="O153" i="7"/>
  <c r="O149" i="7"/>
  <c r="O145" i="7"/>
  <c r="O141" i="7"/>
  <c r="O137" i="7"/>
  <c r="O133" i="7"/>
  <c r="O129" i="7"/>
  <c r="O125" i="7"/>
  <c r="O121" i="7"/>
  <c r="O117" i="7"/>
  <c r="O113" i="7"/>
  <c r="N632" i="7"/>
  <c r="N897" i="7"/>
  <c r="N710" i="7"/>
  <c r="N916" i="7"/>
  <c r="N889" i="7"/>
  <c r="N895" i="7"/>
  <c r="N651" i="7"/>
  <c r="O522" i="7"/>
  <c r="N604" i="7"/>
  <c r="O686" i="7"/>
  <c r="N335" i="7"/>
  <c r="N291" i="7"/>
  <c r="N455" i="7"/>
  <c r="O538" i="7"/>
  <c r="N348" i="7"/>
  <c r="N326" i="7"/>
  <c r="N290" i="7"/>
  <c r="N361" i="7"/>
  <c r="O974" i="7"/>
  <c r="N594" i="7"/>
  <c r="N494" i="7"/>
  <c r="O579" i="7"/>
  <c r="N482" i="7"/>
  <c r="O321" i="7"/>
  <c r="O257" i="7"/>
  <c r="O407" i="7"/>
  <c r="N503" i="7"/>
  <c r="O385" i="7"/>
  <c r="O495" i="7"/>
  <c r="O405" i="7"/>
  <c r="O341" i="7"/>
  <c r="O301" i="7"/>
  <c r="O315" i="7"/>
  <c r="O543" i="7"/>
  <c r="O351" i="7"/>
  <c r="O213" i="7"/>
  <c r="O454" i="7"/>
  <c r="N182" i="7"/>
  <c r="O329" i="7"/>
  <c r="N211" i="7"/>
  <c r="N488" i="7"/>
  <c r="O411" i="7"/>
  <c r="O319" i="7"/>
  <c r="N240" i="7"/>
  <c r="O393" i="7"/>
  <c r="O241" i="7"/>
  <c r="O167" i="7"/>
  <c r="O163" i="7"/>
  <c r="O159" i="7"/>
  <c r="O155" i="7"/>
  <c r="O151" i="7"/>
  <c r="O147" i="7"/>
  <c r="O143" i="7"/>
  <c r="O139" i="7"/>
  <c r="O135" i="7"/>
  <c r="O131" i="7"/>
  <c r="O127" i="7"/>
  <c r="O123" i="7"/>
  <c r="O119" i="7"/>
  <c r="O115" i="7"/>
  <c r="O111" i="7"/>
  <c r="O107" i="7"/>
  <c r="O103" i="7"/>
  <c r="O99" i="7"/>
  <c r="O95" i="7"/>
  <c r="O455" i="7"/>
  <c r="N921" i="7"/>
  <c r="N872" i="7"/>
  <c r="N914" i="7"/>
  <c r="N907" i="7"/>
  <c r="N875" i="7"/>
  <c r="N758" i="7"/>
  <c r="N747" i="7"/>
  <c r="O633" i="7"/>
  <c r="N648" i="7"/>
  <c r="O852" i="7"/>
  <c r="O690" i="7"/>
  <c r="N599" i="7"/>
  <c r="N560" i="7"/>
  <c r="O615" i="7"/>
  <c r="N496" i="7"/>
  <c r="O618" i="7"/>
  <c r="N568" i="7"/>
  <c r="O387" i="7"/>
  <c r="O413" i="7"/>
  <c r="O381" i="7"/>
  <c r="O349" i="7"/>
  <c r="O297" i="7"/>
  <c r="O359" i="7"/>
  <c r="O337" i="7"/>
  <c r="O269" i="7"/>
  <c r="O441" i="7"/>
  <c r="O251" i="7"/>
  <c r="O395" i="7"/>
  <c r="O331" i="7"/>
  <c r="N452" i="7"/>
  <c r="O237" i="7"/>
  <c r="O283" i="7"/>
  <c r="N181" i="7"/>
  <c r="O307" i="7"/>
  <c r="O231" i="7"/>
  <c r="N52" i="7"/>
  <c r="O410" i="7"/>
  <c r="O284" i="7"/>
  <c r="N174" i="7"/>
  <c r="N166" i="7"/>
  <c r="N162" i="7"/>
  <c r="N158" i="7"/>
  <c r="N154" i="7"/>
  <c r="N150" i="7"/>
  <c r="N146" i="7"/>
  <c r="N142" i="7"/>
  <c r="N138" i="7"/>
  <c r="N134" i="7"/>
  <c r="N130" i="7"/>
  <c r="N126" i="7"/>
  <c r="N122" i="7"/>
  <c r="N118" i="7"/>
  <c r="N114" i="7"/>
  <c r="N110" i="7"/>
  <c r="N106" i="7"/>
  <c r="N102" i="7"/>
  <c r="N98" i="7"/>
  <c r="N94" i="7"/>
  <c r="O942" i="7"/>
  <c r="O708" i="7"/>
  <c r="O643" i="7"/>
  <c r="O602" i="7"/>
  <c r="O313" i="7"/>
  <c r="O448" i="7"/>
  <c r="O391" i="7"/>
  <c r="O369" i="7"/>
  <c r="N535" i="7"/>
  <c r="O311" i="7"/>
  <c r="N504" i="7"/>
  <c r="O287" i="7"/>
  <c r="O422" i="7"/>
  <c r="O399" i="7"/>
  <c r="N74" i="7"/>
  <c r="O262" i="7"/>
  <c r="N618" i="7"/>
  <c r="N549" i="7"/>
  <c r="N64" i="7"/>
  <c r="N438" i="7"/>
  <c r="O347" i="7"/>
  <c r="N884" i="7"/>
  <c r="O645" i="7"/>
  <c r="N848" i="7"/>
  <c r="O894" i="7"/>
  <c r="O864" i="7"/>
  <c r="N944" i="7"/>
  <c r="N743" i="7"/>
  <c r="O944" i="7"/>
  <c r="N757" i="7"/>
  <c r="O712" i="7"/>
  <c r="O714" i="7"/>
  <c r="O610" i="7"/>
  <c r="O599" i="7"/>
  <c r="N500" i="7"/>
  <c r="N501" i="7"/>
  <c r="O371" i="7"/>
  <c r="N461" i="7"/>
  <c r="O289" i="7"/>
  <c r="O343" i="7"/>
  <c r="O533" i="7"/>
  <c r="O607" i="7"/>
  <c r="N453" i="7"/>
  <c r="O373" i="7"/>
  <c r="O317" i="7"/>
  <c r="O285" i="7"/>
  <c r="O261" i="7"/>
  <c r="O457" i="7"/>
  <c r="O377" i="7"/>
  <c r="N428" i="7"/>
  <c r="O109" i="7"/>
  <c r="O105" i="7"/>
  <c r="O101" i="7"/>
  <c r="O97" i="7"/>
  <c r="O527" i="7"/>
  <c r="N930" i="7"/>
  <c r="N836" i="7"/>
  <c r="O706" i="7"/>
  <c r="N834" i="7"/>
  <c r="N771" i="7"/>
  <c r="O811" i="7"/>
  <c r="N492" i="7"/>
  <c r="N840" i="7"/>
  <c r="N846" i="7"/>
  <c r="N866" i="7"/>
  <c r="N975" i="7"/>
  <c r="N745" i="7"/>
  <c r="N741" i="7"/>
  <c r="O631" i="7"/>
  <c r="N898" i="7"/>
  <c r="O736" i="7"/>
  <c r="O826" i="7"/>
  <c r="O639" i="7"/>
  <c r="O649" i="7"/>
  <c r="N642" i="7"/>
  <c r="N658" i="7"/>
  <c r="O700" i="7"/>
  <c r="N615" i="7"/>
  <c r="O702" i="7"/>
  <c r="N591" i="7"/>
  <c r="O501" i="7"/>
  <c r="O397" i="7"/>
  <c r="O365" i="7"/>
  <c r="O333" i="7"/>
  <c r="O265" i="7"/>
  <c r="O511" i="7"/>
  <c r="O401" i="7"/>
  <c r="N517" i="7"/>
  <c r="O215" i="7"/>
  <c r="O271" i="7"/>
  <c r="O239" i="7"/>
  <c r="O363" i="7"/>
  <c r="O233" i="7"/>
  <c r="N497" i="7"/>
  <c r="O303" i="7"/>
  <c r="O379" i="7"/>
  <c r="O255" i="7"/>
  <c r="N108" i="7"/>
  <c r="N104" i="7"/>
  <c r="N100" i="7"/>
  <c r="N96" i="7"/>
  <c r="N62" i="7"/>
  <c r="O910" i="7"/>
  <c r="N865" i="7"/>
  <c r="N880" i="7"/>
  <c r="N765" i="7"/>
  <c r="O958" i="7"/>
  <c r="N722" i="7"/>
  <c r="O641" i="7"/>
  <c r="N738" i="7"/>
  <c r="O270" i="7"/>
  <c r="O404" i="7"/>
  <c r="O340" i="7"/>
  <c r="O383" i="7"/>
  <c r="O217" i="7"/>
  <c r="O517" i="7"/>
  <c r="O390" i="7"/>
  <c r="O302" i="7"/>
  <c r="N248" i="7"/>
  <c r="N72" i="7"/>
  <c r="O318" i="7"/>
  <c r="O219" i="7"/>
  <c r="N498" i="7"/>
  <c r="N80" i="7"/>
  <c r="O323" i="7"/>
  <c r="O243" i="7"/>
  <c r="N201" i="7"/>
  <c r="N90" i="7"/>
  <c r="N190" i="7"/>
  <c r="F4" i="5"/>
  <c r="E6" i="5"/>
  <c r="F6" i="5" s="1"/>
  <c r="G6" i="5" s="1"/>
  <c r="D7" i="5"/>
  <c r="B15" i="7" l="1"/>
  <c r="C16" i="7"/>
  <c r="C15" i="7"/>
  <c r="B16" i="7"/>
  <c r="G4" i="5"/>
  <c r="D8" i="5"/>
  <c r="E7" i="5"/>
  <c r="F7" i="5" l="1"/>
  <c r="E8" i="5"/>
  <c r="F8" i="5" s="1"/>
  <c r="G8" i="5" s="1"/>
  <c r="D9" i="5"/>
  <c r="G7" i="5" l="1"/>
  <c r="D10" i="5"/>
  <c r="E9" i="5"/>
  <c r="F9" i="5" s="1"/>
  <c r="G9" i="5" s="1"/>
  <c r="D11" i="5" l="1"/>
  <c r="E10" i="5"/>
  <c r="F10" i="5" s="1"/>
  <c r="G10" i="5" s="1"/>
  <c r="D12" i="5" l="1"/>
  <c r="E11" i="5"/>
  <c r="F11" i="5" s="1"/>
  <c r="G11" i="5" s="1"/>
  <c r="D13" i="5" l="1"/>
  <c r="E12" i="5"/>
  <c r="F12" i="5" s="1"/>
  <c r="G12" i="5" s="1"/>
  <c r="D14" i="5" l="1"/>
  <c r="E13" i="5"/>
  <c r="F13" i="5" s="1"/>
  <c r="G13" i="5" s="1"/>
  <c r="E14" i="5" l="1"/>
  <c r="F14" i="5" s="1"/>
  <c r="G14" i="5" s="1"/>
  <c r="D15" i="5"/>
  <c r="D16" i="5" l="1"/>
  <c r="E15" i="5"/>
  <c r="F15" i="5" s="1"/>
  <c r="G15" i="5" s="1"/>
  <c r="E16" i="5" l="1"/>
  <c r="F16" i="5" s="1"/>
  <c r="G16" i="5" s="1"/>
  <c r="D17" i="5"/>
  <c r="D18" i="5" l="1"/>
  <c r="E17" i="5"/>
  <c r="F17" i="5" s="1"/>
  <c r="G17" i="5" s="1"/>
  <c r="E18" i="5" l="1"/>
  <c r="F18" i="5" s="1"/>
  <c r="G18" i="5" s="1"/>
  <c r="D19" i="5"/>
  <c r="D20" i="5" l="1"/>
  <c r="E19" i="5"/>
  <c r="F19" i="5" s="1"/>
  <c r="G19" i="5" s="1"/>
  <c r="E20" i="5" l="1"/>
  <c r="F20" i="5" s="1"/>
  <c r="G20" i="5" s="1"/>
  <c r="D21" i="5"/>
  <c r="D22" i="5" l="1"/>
  <c r="E21" i="5"/>
  <c r="F21" i="5" s="1"/>
  <c r="G21" i="5" s="1"/>
  <c r="E22" i="5" l="1"/>
  <c r="F22" i="5" s="1"/>
  <c r="G22" i="5" s="1"/>
  <c r="D23" i="5"/>
  <c r="D24" i="5" l="1"/>
  <c r="E23" i="5"/>
  <c r="F23" i="5" s="1"/>
  <c r="G23" i="5" s="1"/>
  <c r="E24" i="5" l="1"/>
  <c r="F24" i="5" s="1"/>
  <c r="G24" i="5" s="1"/>
  <c r="D25" i="5"/>
  <c r="D26" i="5" l="1"/>
  <c r="E25" i="5"/>
  <c r="F25" i="5" s="1"/>
  <c r="G25" i="5" s="1"/>
  <c r="E26" i="5" l="1"/>
  <c r="F26" i="5" s="1"/>
  <c r="G26" i="5" s="1"/>
  <c r="D27" i="5"/>
  <c r="D28" i="5" l="1"/>
  <c r="E27" i="5"/>
  <c r="F27" i="5" s="1"/>
  <c r="G27" i="5" s="1"/>
  <c r="E28" i="5" l="1"/>
  <c r="F28" i="5" s="1"/>
  <c r="G28" i="5" s="1"/>
  <c r="D29" i="5"/>
  <c r="D30" i="5" l="1"/>
  <c r="E29" i="5"/>
  <c r="F29" i="5" s="1"/>
  <c r="G29" i="5" s="1"/>
  <c r="E30" i="5" l="1"/>
  <c r="F30" i="5" s="1"/>
  <c r="G30" i="5" s="1"/>
  <c r="D31" i="5"/>
  <c r="D32" i="5" l="1"/>
  <c r="E31" i="5"/>
  <c r="F31" i="5" s="1"/>
  <c r="G31" i="5" s="1"/>
  <c r="E32" i="5" l="1"/>
  <c r="F32" i="5" s="1"/>
  <c r="G32" i="5" s="1"/>
  <c r="D33" i="5"/>
  <c r="D34" i="5" l="1"/>
  <c r="E33" i="5"/>
  <c r="F33" i="5" s="1"/>
  <c r="G33" i="5" s="1"/>
  <c r="E34" i="5" l="1"/>
  <c r="F34" i="5" s="1"/>
  <c r="G34" i="5" s="1"/>
  <c r="D35" i="5"/>
  <c r="D36" i="5" l="1"/>
  <c r="E35" i="5"/>
  <c r="F35" i="5" s="1"/>
  <c r="G35" i="5" s="1"/>
  <c r="E36" i="5" l="1"/>
  <c r="F36" i="5" s="1"/>
  <c r="G36" i="5" s="1"/>
  <c r="D37" i="5"/>
  <c r="D38" i="5" l="1"/>
  <c r="E37" i="5"/>
  <c r="F37" i="5" s="1"/>
  <c r="G37" i="5" s="1"/>
  <c r="E38" i="5" l="1"/>
  <c r="F38" i="5" s="1"/>
  <c r="G38" i="5" s="1"/>
  <c r="D39" i="5"/>
  <c r="D40" i="5" l="1"/>
  <c r="E39" i="5"/>
  <c r="F39" i="5" s="1"/>
  <c r="G39" i="5" s="1"/>
  <c r="E40" i="5" l="1"/>
  <c r="F40" i="5" s="1"/>
  <c r="G40" i="5" s="1"/>
  <c r="D41" i="5"/>
  <c r="D42" i="5" l="1"/>
  <c r="E41" i="5"/>
  <c r="F41" i="5" s="1"/>
  <c r="G41" i="5" s="1"/>
  <c r="E42" i="5" l="1"/>
  <c r="F42" i="5" s="1"/>
  <c r="G42" i="5" s="1"/>
  <c r="D43" i="5"/>
  <c r="D44" i="5" l="1"/>
  <c r="E43" i="5"/>
  <c r="F43" i="5" s="1"/>
  <c r="G43" i="5" s="1"/>
  <c r="E44" i="5" l="1"/>
  <c r="J7" i="5" s="1"/>
  <c r="D50" i="5"/>
  <c r="E50" i="5" s="1"/>
  <c r="F50" i="5" s="1"/>
  <c r="G50" i="5" s="1"/>
  <c r="D48" i="5"/>
  <c r="E48" i="5" s="1"/>
  <c r="F48" i="5" s="1"/>
  <c r="G48" i="5" s="1"/>
  <c r="D46" i="5"/>
  <c r="E46" i="5" s="1"/>
  <c r="F46" i="5" s="1"/>
  <c r="G46" i="5" s="1"/>
  <c r="D47" i="5"/>
  <c r="E47" i="5" s="1"/>
  <c r="F47" i="5" s="1"/>
  <c r="G47" i="5" s="1"/>
  <c r="D45" i="5"/>
  <c r="E45" i="5" s="1"/>
  <c r="D49" i="5"/>
  <c r="E49" i="5" s="1"/>
  <c r="F49" i="5" s="1"/>
  <c r="G49" i="5" s="1"/>
  <c r="K7" i="5" l="1"/>
  <c r="F45" i="5"/>
  <c r="K8" i="5" s="1"/>
  <c r="F44" i="5"/>
  <c r="J8" i="5" s="1"/>
  <c r="G44" i="5" l="1"/>
  <c r="J9" i="5" s="1"/>
  <c r="G45" i="5"/>
  <c r="K9" i="5" s="1"/>
</calcChain>
</file>

<file path=xl/sharedStrings.xml><?xml version="1.0" encoding="utf-8"?>
<sst xmlns="http://schemas.openxmlformats.org/spreadsheetml/2006/main" count="142" uniqueCount="96">
  <si>
    <t>Period</t>
  </si>
  <si>
    <t>Sales (£)</t>
  </si>
  <si>
    <t>Winter Rock Historical Aggregate Sales</t>
  </si>
  <si>
    <t>Year-Round Products Aggregate Sales</t>
  </si>
  <si>
    <t>Historical Aggregate Sales</t>
  </si>
  <si>
    <t>Centered Moving Average -12</t>
  </si>
  <si>
    <t>Detrended Values</t>
  </si>
  <si>
    <t>Month</t>
  </si>
  <si>
    <t>Seasonal Index 2019</t>
  </si>
  <si>
    <t>Seasonal Index 2020</t>
  </si>
  <si>
    <t>Seasonal Index 2021</t>
  </si>
  <si>
    <t>Seasonal Index 2022</t>
  </si>
  <si>
    <t>Annual Seasonal Factor</t>
  </si>
  <si>
    <t>Median Seasonal Factor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</si>
  <si>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</si>
  <si>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</si>
  <si>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</si>
  <si>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</si>
  <si>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</si>
  <si>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</si>
  <si>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</si>
  <si>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</si>
  <si>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</si>
  <si>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</si>
  <si>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</si>
  <si>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</si>
  <si>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SES In Sample</t>
  </si>
  <si>
    <t>Error</t>
  </si>
  <si>
    <t>Mean Absolute Error</t>
  </si>
  <si>
    <t>Mean Squared Error</t>
  </si>
  <si>
    <t>Alpha Parameter</t>
  </si>
  <si>
    <t>Metrics</t>
  </si>
  <si>
    <t>In Sample</t>
  </si>
  <si>
    <t>Out Sample</t>
  </si>
  <si>
    <t>Objective Function = Total Cost = (15 * X_em) + (21 * X_wm) + (17 * X_nm) + (23.5 * X_el) + (25.5 * X_wl) + (22 * X_nl)</t>
  </si>
  <si>
    <t>Decision Variables</t>
  </si>
  <si>
    <t>X_em</t>
  </si>
  <si>
    <t>X_wm</t>
  </si>
  <si>
    <t>X_nm</t>
  </si>
  <si>
    <t>X_el</t>
  </si>
  <si>
    <t>X_wl</t>
  </si>
  <si>
    <t>X_nl</t>
  </si>
  <si>
    <t>Region</t>
  </si>
  <si>
    <t>Demand</t>
  </si>
  <si>
    <t>Distribution Centre</t>
  </si>
  <si>
    <t>Unit Cost</t>
  </si>
  <si>
    <t xml:space="preserve">East </t>
  </si>
  <si>
    <t>Manchester</t>
  </si>
  <si>
    <t>London</t>
  </si>
  <si>
    <t>West</t>
  </si>
  <si>
    <t xml:space="preserve">North </t>
  </si>
  <si>
    <t>Used</t>
  </si>
  <si>
    <t>Limit</t>
  </si>
  <si>
    <t>Manchester Capacity</t>
  </si>
  <si>
    <t>London Capacity</t>
  </si>
  <si>
    <t>East Region Demand</t>
  </si>
  <si>
    <t>West Region Demand</t>
  </si>
  <si>
    <t>North Region Demand</t>
  </si>
  <si>
    <t>Total Distribution Cost</t>
  </si>
  <si>
    <t>Distributor Capacity</t>
  </si>
  <si>
    <t>Highest Demand</t>
  </si>
  <si>
    <t>Lowest Demand</t>
  </si>
  <si>
    <t>First Four Digits of Student ID</t>
  </si>
  <si>
    <t xml:space="preserve">Capacity </t>
  </si>
  <si>
    <t>Supplier USA (1000 units)</t>
  </si>
  <si>
    <t>Supplier Europe (500 units)</t>
  </si>
  <si>
    <t>Unit Selling Price</t>
  </si>
  <si>
    <t>EU</t>
  </si>
  <si>
    <t>USA</t>
  </si>
  <si>
    <t>Variable Production Cost</t>
  </si>
  <si>
    <t>Fixed Production Cost</t>
  </si>
  <si>
    <t>Average Profit</t>
  </si>
  <si>
    <t>Std Dev</t>
  </si>
  <si>
    <t>Fixed Cost</t>
  </si>
  <si>
    <t>Variable Cost</t>
  </si>
  <si>
    <t>Total Production Cost</t>
  </si>
  <si>
    <t>Profit</t>
  </si>
  <si>
    <t>Random Numbers</t>
  </si>
  <si>
    <t>Demand (Integer)</t>
  </si>
  <si>
    <t>Maximum Demand (Upto USA Capacity)</t>
  </si>
  <si>
    <t>Maximum Demand (Upto Europe Capacity)</t>
  </si>
  <si>
    <t>Revenue USA</t>
  </si>
  <si>
    <t>Revenue Europe</t>
  </si>
  <si>
    <t xml:space="preserve">EU </t>
  </si>
  <si>
    <t>United States</t>
  </si>
  <si>
    <t>Probability</t>
  </si>
  <si>
    <t>Cost Price</t>
  </si>
  <si>
    <t>Revenue</t>
  </si>
  <si>
    <t xml:space="preserve">Profit </t>
  </si>
  <si>
    <t>Low Demand (500 Skis)</t>
  </si>
  <si>
    <t>High Demand (1000 Skis)</t>
  </si>
  <si>
    <t>Europe</t>
  </si>
  <si>
    <t>Supplier Region</t>
  </si>
  <si>
    <t>Expected Profit</t>
  </si>
  <si>
    <t>US</t>
  </si>
  <si>
    <t>Selling Price Per Unit Skis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</si>
</sst>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165" fontId="3" fillId="2" borderId="1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" fontId="5" fillId="2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165" fontId="1" fillId="4" borderId="1" xfId="2" applyNumberFormat="1" applyFont="1" applyFill="1" applyBorder="1" applyAlignment="1">
      <alignment horizontal="center"/>
    </xf>
    <xf numFmtId="0" fontId="1" fillId="4" borderId="1" xfId="0" applyFont="1" applyFill="1" applyBorder="1"/>
    <xf numFmtId="43" fontId="1" fillId="4" borderId="1" xfId="0" applyNumberFormat="1" applyFont="1" applyFill="1" applyBorder="1"/>
    <xf numFmtId="0" fontId="0" fillId="4" borderId="1" xfId="0" applyFill="1" applyBorder="1"/>
    <xf numFmtId="43" fontId="7" fillId="4" borderId="1" xfId="0" applyNumberFormat="1" applyFont="1" applyFill="1" applyBorder="1"/>
    <xf numFmtId="43" fontId="0" fillId="4" borderId="1" xfId="0" applyNumberFormat="1" applyFill="1" applyBorder="1"/>
    <xf numFmtId="0" fontId="2" fillId="7" borderId="1" xfId="0" applyFont="1" applyFill="1" applyBorder="1"/>
    <xf numFmtId="17" fontId="8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7" fillId="7" borderId="1" xfId="0" applyFont="1" applyFill="1" applyBorder="1"/>
    <xf numFmtId="165" fontId="1" fillId="6" borderId="1" xfId="2" applyNumberFormat="1" applyFont="1" applyFill="1" applyBorder="1" applyAlignment="1">
      <alignment horizontal="center"/>
    </xf>
    <xf numFmtId="165" fontId="1" fillId="6" borderId="1" xfId="0" applyNumberFormat="1" applyFont="1" applyFill="1" applyBorder="1"/>
    <xf numFmtId="2" fontId="1" fillId="6" borderId="1" xfId="0" applyNumberFormat="1" applyFont="1" applyFill="1" applyBorder="1"/>
    <xf numFmtId="17" fontId="8" fillId="3" borderId="1" xfId="0" applyNumberFormat="1" applyFont="1" applyFill="1" applyBorder="1" applyAlignment="1">
      <alignment horizontal="left"/>
    </xf>
    <xf numFmtId="165" fontId="1" fillId="4" borderId="1" xfId="0" applyNumberFormat="1" applyFont="1" applyFill="1" applyBorder="1"/>
    <xf numFmtId="2" fontId="1" fillId="4" borderId="1" xfId="0" applyNumberFormat="1" applyFont="1" applyFill="1" applyBorder="1"/>
    <xf numFmtId="165" fontId="0" fillId="4" borderId="1" xfId="0" applyNumberFormat="1" applyFill="1" applyBorder="1"/>
    <xf numFmtId="2" fontId="0" fillId="4" borderId="1" xfId="0" applyNumberFormat="1" applyFill="1" applyBorder="1"/>
    <xf numFmtId="0" fontId="0" fillId="0" borderId="1" xfId="0" applyBorder="1"/>
    <xf numFmtId="0" fontId="0" fillId="0" borderId="7" xfId="0" applyBorder="1"/>
    <xf numFmtId="0" fontId="9" fillId="7" borderId="1" xfId="0" applyFont="1" applyFill="1" applyBorder="1"/>
    <xf numFmtId="0" fontId="10" fillId="7" borderId="1" xfId="0" applyFont="1" applyFill="1" applyBorder="1"/>
    <xf numFmtId="0" fontId="3" fillId="4" borderId="1" xfId="0" applyFont="1" applyFill="1" applyBorder="1"/>
    <xf numFmtId="0" fontId="0" fillId="4" borderId="0" xfId="0" applyFill="1"/>
    <xf numFmtId="0" fontId="0" fillId="4" borderId="8" xfId="0" applyFill="1" applyBorder="1"/>
    <xf numFmtId="0" fontId="10" fillId="4" borderId="1" xfId="0" applyFont="1" applyFill="1" applyBorder="1"/>
    <xf numFmtId="0" fontId="11" fillId="8" borderId="1" xfId="0" applyFont="1" applyFill="1" applyBorder="1"/>
    <xf numFmtId="1" fontId="11" fillId="8" borderId="1" xfId="0" applyNumberFormat="1" applyFont="1" applyFill="1" applyBorder="1"/>
    <xf numFmtId="1" fontId="0" fillId="0" borderId="1" xfId="0" applyNumberFormat="1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12" fillId="9" borderId="1" xfId="0" applyFont="1" applyFill="1" applyBorder="1"/>
    <xf numFmtId="0" fontId="12" fillId="10" borderId="1" xfId="0" applyFont="1" applyFill="1" applyBorder="1"/>
    <xf numFmtId="2" fontId="0" fillId="0" borderId="1" xfId="0" applyNumberFormat="1" applyBorder="1"/>
    <xf numFmtId="2" fontId="0" fillId="0" borderId="0" xfId="0" applyNumberFormat="1"/>
    <xf numFmtId="0" fontId="7" fillId="4" borderId="1" xfId="0" applyFont="1" applyFill="1" applyBorder="1"/>
    <xf numFmtId="0" fontId="7" fillId="11" borderId="1" xfId="0" applyFont="1" applyFill="1" applyBorder="1"/>
    <xf numFmtId="0" fontId="0" fillId="11" borderId="1" xfId="0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7" fillId="12" borderId="1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omma 2" xfId="2" xr:uid="{137C4580-14C7-46D3-B72B-1EF22FE3F600}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Smoothed Trends (2019-2022)</a:t>
            </a:r>
          </a:p>
        </c:rich>
      </c:tx>
      <c:layout>
        <c:manualLayout>
          <c:xMode val="edge"/>
          <c:yMode val="edge"/>
          <c:x val="0.34882882882882882"/>
          <c:y val="7.4369179538130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9877547925335"/>
          <c:y val="0.21173967831356244"/>
          <c:w val="0.86480547340715663"/>
          <c:h val="0.54914347172730305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2'!$C$2</c:f>
              <c:strCache>
                <c:ptCount val="1"/>
                <c:pt idx="0">
                  <c:v>Historical Aggregate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'Section 2'!$B$3:$B$50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2'!$C$3:$C$50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D-48F0-A903-7D5841380CFA}"/>
            </c:ext>
          </c:extLst>
        </c:ser>
        <c:ser>
          <c:idx val="1"/>
          <c:order val="1"/>
          <c:tx>
            <c:strRef>
              <c:f>'Section 2'!$D$2</c:f>
              <c:strCache>
                <c:ptCount val="1"/>
                <c:pt idx="0">
                  <c:v>Centered Moving Average -12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'Section 2'!$B$3:$B$50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2'!$D$3:$D$50</c:f>
              <c:numCache>
                <c:formatCode>General</c:formatCode>
                <c:ptCount val="48"/>
                <c:pt idx="6" formatCode="_(* #,##0.00_);_(* \(#,##0.00\);_(* &quot;-&quot;??_);_(@_)">
                  <c:v>788379.54166666674</c:v>
                </c:pt>
                <c:pt idx="7" formatCode="_(* #,##0.00_);_(* \(#,##0.00\);_(* &quot;-&quot;??_);_(@_)">
                  <c:v>793032.54166666674</c:v>
                </c:pt>
                <c:pt idx="8" formatCode="_(* #,##0.00_);_(* \(#,##0.00\);_(* &quot;-&quot;??_);_(@_)">
                  <c:v>794943.875</c:v>
                </c:pt>
                <c:pt idx="9" formatCode="_(* #,##0.00_);_(* \(#,##0.00\);_(* &quot;-&quot;??_);_(@_)">
                  <c:v>795343.91666666663</c:v>
                </c:pt>
                <c:pt idx="10" formatCode="_(* #,##0.00_);_(* \(#,##0.00\);_(* &quot;-&quot;??_);_(@_)">
                  <c:v>795912.875</c:v>
                </c:pt>
                <c:pt idx="11" formatCode="_(* #,##0.00_);_(* \(#,##0.00\);_(* &quot;-&quot;??_);_(@_)">
                  <c:v>797019.70833333337</c:v>
                </c:pt>
                <c:pt idx="12" formatCode="_(* #,##0.00_);_(* \(#,##0.00\);_(* &quot;-&quot;??_);_(@_)">
                  <c:v>797665.16666666674</c:v>
                </c:pt>
                <c:pt idx="13" formatCode="_(* #,##0.00_);_(* \(#,##0.00\);_(* &quot;-&quot;??_);_(@_)">
                  <c:v>797772.75</c:v>
                </c:pt>
                <c:pt idx="14" formatCode="_(* #,##0.00_);_(* \(#,##0.00\);_(* &quot;-&quot;??_);_(@_)">
                  <c:v>797772.75</c:v>
                </c:pt>
                <c:pt idx="15" formatCode="_(* #,##0.00_);_(* \(#,##0.00\);_(* &quot;-&quot;??_);_(@_)">
                  <c:v>800014.79166666674</c:v>
                </c:pt>
                <c:pt idx="16" formatCode="_(* #,##0.00_);_(* \(#,##0.00\);_(* &quot;-&quot;??_);_(@_)">
                  <c:v>804568.25</c:v>
                </c:pt>
                <c:pt idx="17" formatCode="_(* #,##0.00_);_(* \(#,##0.00\);_(* &quot;-&quot;??_);_(@_)">
                  <c:v>810021.375</c:v>
                </c:pt>
                <c:pt idx="18" formatCode="_(* #,##0.00_);_(* \(#,##0.00\);_(* &quot;-&quot;??_);_(@_)">
                  <c:v>817627.66666666674</c:v>
                </c:pt>
                <c:pt idx="19" formatCode="_(* #,##0.00_);_(* \(#,##0.00\);_(* &quot;-&quot;??_);_(@_)">
                  <c:v>824225.875</c:v>
                </c:pt>
                <c:pt idx="20" formatCode="_(* #,##0.00_);_(* \(#,##0.00\);_(* &quot;-&quot;??_);_(@_)">
                  <c:v>829293.20833333326</c:v>
                </c:pt>
                <c:pt idx="21" formatCode="_(* #,##0.00_);_(* \(#,##0.00\);_(* &quot;-&quot;??_);_(@_)">
                  <c:v>835640.66666666663</c:v>
                </c:pt>
                <c:pt idx="22" formatCode="_(* #,##0.00_);_(* \(#,##0.00\);_(* &quot;-&quot;??_);_(@_)">
                  <c:v>843108.25</c:v>
                </c:pt>
                <c:pt idx="23" formatCode="_(* #,##0.00_);_(* \(#,##0.00\);_(* &quot;-&quot;??_);_(@_)">
                  <c:v>852755.70833333337</c:v>
                </c:pt>
                <c:pt idx="24" formatCode="_(* #,##0.00_);_(* \(#,##0.00\);_(* &quot;-&quot;??_);_(@_)">
                  <c:v>865664</c:v>
                </c:pt>
                <c:pt idx="25" formatCode="_(* #,##0.00_);_(* \(#,##0.00\);_(* &quot;-&quot;??_);_(@_)">
                  <c:v>877562.875</c:v>
                </c:pt>
                <c:pt idx="26" formatCode="_(* #,##0.00_);_(* \(#,##0.00\);_(* &quot;-&quot;??_);_(@_)">
                  <c:v>886972.54166666674</c:v>
                </c:pt>
                <c:pt idx="27" formatCode="_(* #,##0.00_);_(* \(#,##0.00\);_(* &quot;-&quot;??_);_(@_)">
                  <c:v>896713.29166666674</c:v>
                </c:pt>
                <c:pt idx="28" formatCode="_(* #,##0.00_);_(* \(#,##0.00\);_(* &quot;-&quot;??_);_(@_)">
                  <c:v>906695.875</c:v>
                </c:pt>
                <c:pt idx="29" formatCode="_(* #,##0.00_);_(* \(#,##0.00\);_(* &quot;-&quot;??_);_(@_)">
                  <c:v>916227.75</c:v>
                </c:pt>
                <c:pt idx="30" formatCode="_(* #,##0.00_);_(* \(#,##0.00\);_(* &quot;-&quot;??_);_(@_)">
                  <c:v>929943.75</c:v>
                </c:pt>
                <c:pt idx="31" formatCode="_(* #,##0.00_);_(* \(#,##0.00\);_(* &quot;-&quot;??_);_(@_)">
                  <c:v>945276.04166666663</c:v>
                </c:pt>
                <c:pt idx="32" formatCode="_(* #,##0.00_);_(* \(#,##0.00\);_(* &quot;-&quot;??_);_(@_)">
                  <c:v>956771</c:v>
                </c:pt>
                <c:pt idx="33" formatCode="_(* #,##0.00_);_(* \(#,##0.00\);_(* &quot;-&quot;??_);_(@_)">
                  <c:v>967817.875</c:v>
                </c:pt>
                <c:pt idx="34" formatCode="_(* #,##0.00_);_(* \(#,##0.00\);_(* &quot;-&quot;??_);_(@_)">
                  <c:v>979424.83333333326</c:v>
                </c:pt>
                <c:pt idx="35" formatCode="_(* #,##0.00_);_(* \(#,##0.00\);_(* &quot;-&quot;??_);_(@_)">
                  <c:v>993187.125</c:v>
                </c:pt>
                <c:pt idx="36" formatCode="_(* #,##0.00_);_(* \(#,##0.00\);_(* &quot;-&quot;??_);_(@_)">
                  <c:v>1009688.4583333333</c:v>
                </c:pt>
                <c:pt idx="37" formatCode="_(* #,##0.00_);_(* \(#,##0.00\);_(* &quot;-&quot;??_);_(@_)">
                  <c:v>1025596.6666666666</c:v>
                </c:pt>
                <c:pt idx="38" formatCode="_(* #,##0.00_);_(* \(#,##0.00\);_(* &quot;-&quot;??_);_(@_)">
                  <c:v>1040365.3333333333</c:v>
                </c:pt>
                <c:pt idx="39" formatCode="_(* #,##0.00_);_(* \(#,##0.00\);_(* &quot;-&quot;??_);_(@_)">
                  <c:v>1057390.25</c:v>
                </c:pt>
                <c:pt idx="40" formatCode="_(* #,##0.00_);_(* \(#,##0.00\);_(* &quot;-&quot;??_);_(@_)">
                  <c:v>1076585.0416666665</c:v>
                </c:pt>
                <c:pt idx="41" formatCode="_(* #,##0.00_);_(* \(#,##0.00\);_(* &quot;-&quot;??_);_(@_)">
                  <c:v>1095580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D-48F0-A903-7D5841380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41716751"/>
        <c:axId val="941721071"/>
      </c:lineChart>
      <c:dateAx>
        <c:axId val="94171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 Period (2019- 2022)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21071"/>
        <c:crosses val="autoZero"/>
        <c:auto val="1"/>
        <c:lblOffset val="100"/>
        <c:baseTimeUnit val="months"/>
      </c:dateAx>
      <c:valAx>
        <c:axId val="9417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Sale Value in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9706369415845"/>
          <c:y val="4.8466564403235435E-2"/>
          <c:w val="0.22344905861604206"/>
          <c:h val="0.13238940895882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Annual Seasonal Profile With Median Seasonal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9645141377797"/>
          <c:y val="0.17828947098845249"/>
          <c:w val="0.85195339668948833"/>
          <c:h val="0.72878389919553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'Section 2'!$M$2</c:f>
              <c:strCache>
                <c:ptCount val="1"/>
                <c:pt idx="0">
                  <c:v>Annual Seasonal Factor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'Section 2'!$H$3:$H$14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'Section 2'!$M$3:$M$14</c:f>
              <c:numCache>
                <c:formatCode>_(* #,##0.00_);_(* \(#,##0.00\);_(* "-"??_);_(@_)</c:formatCode>
                <c:ptCount val="12"/>
                <c:pt idx="0">
                  <c:v>257455.79166666666</c:v>
                </c:pt>
                <c:pt idx="1">
                  <c:v>-139031.76388888888</c:v>
                </c:pt>
                <c:pt idx="2">
                  <c:v>-238838.20833333334</c:v>
                </c:pt>
                <c:pt idx="3">
                  <c:v>-224355.11111111115</c:v>
                </c:pt>
                <c:pt idx="4">
                  <c:v>-197023.38888888885</c:v>
                </c:pt>
                <c:pt idx="5">
                  <c:v>11518.291666666666</c:v>
                </c:pt>
                <c:pt idx="6">
                  <c:v>82369.680555555504</c:v>
                </c:pt>
                <c:pt idx="7">
                  <c:v>-64129.486111111124</c:v>
                </c:pt>
                <c:pt idx="8">
                  <c:v>-28706.361111111084</c:v>
                </c:pt>
                <c:pt idx="9">
                  <c:v>171297.51388888891</c:v>
                </c:pt>
                <c:pt idx="10">
                  <c:v>196838.68055555559</c:v>
                </c:pt>
                <c:pt idx="11">
                  <c:v>132612.48611111109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F-41E6-BB24-B89531071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515295"/>
        <c:axId val="1761507135"/>
      </c:barChart>
      <c:lineChart>
        <c:grouping val="standard"/>
        <c:varyColors val="0"/>
        <c:ser>
          <c:idx val="1"/>
          <c:order val="1"/>
          <c:tx>
            <c:strRef>
              <c:f>'Section 2'!$N$2</c:f>
              <c:strCache>
                <c:ptCount val="1"/>
                <c:pt idx="0">
                  <c:v>Median Seasonal Factor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'Section 2'!$H$3:$H$14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'Section 2'!$N$3:$N$14</c:f>
              <c:numCache>
                <c:formatCode>_(* #,##0.00_);_(* \(#,##0.00\);_(* "-"??_);_(@_)</c:formatCode>
                <c:ptCount val="12"/>
                <c:pt idx="0">
                  <c:v>244503</c:v>
                </c:pt>
                <c:pt idx="1">
                  <c:v>-147861.875</c:v>
                </c:pt>
                <c:pt idx="2">
                  <c:v>-237283.54166666674</c:v>
                </c:pt>
                <c:pt idx="3">
                  <c:v>-220781.29166666674</c:v>
                </c:pt>
                <c:pt idx="4">
                  <c:v>-189798.875</c:v>
                </c:pt>
                <c:pt idx="5">
                  <c:v>18344.25</c:v>
                </c:pt>
                <c:pt idx="6">
                  <c:v>79068.458333333256</c:v>
                </c:pt>
                <c:pt idx="7">
                  <c:v>-70850.875</c:v>
                </c:pt>
                <c:pt idx="8">
                  <c:v>-36267.208333333256</c:v>
                </c:pt>
                <c:pt idx="9">
                  <c:v>167026.08333333337</c:v>
                </c:pt>
                <c:pt idx="10">
                  <c:v>196220.125</c:v>
                </c:pt>
                <c:pt idx="11">
                  <c:v>130596.29166666663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F-41E6-BB24-B89531071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515295"/>
        <c:axId val="1761507135"/>
      </c:lineChart>
      <c:catAx>
        <c:axId val="176151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51940810345407618"/>
              <c:y val="0.91822456576190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07135"/>
        <c:crosses val="autoZero"/>
        <c:auto val="1"/>
        <c:lblAlgn val="ctr"/>
        <c:lblOffset val="100"/>
        <c:noMultiLvlLbl val="0"/>
      </c:catAx>
      <c:valAx>
        <c:axId val="17615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Seasonal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836919641914149"/>
          <c:y val="9.3497218108549815E-2"/>
          <c:w val="0.3416308035808584"/>
          <c:h val="7.229230215530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15</xdr:row>
      <xdr:rowOff>4761</xdr:rowOff>
    </xdr:from>
    <xdr:to>
      <xdr:col>14</xdr:col>
      <xdr:colOff>609599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CE6DB-7109-6FFF-5D96-2F370FD5A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5602</xdr:colOff>
      <xdr:row>33</xdr:row>
      <xdr:rowOff>1120</xdr:rowOff>
    </xdr:from>
    <xdr:to>
      <xdr:col>15</xdr:col>
      <xdr:colOff>11205</xdr:colOff>
      <xdr:row>49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0F7E1-DD29-52C8-B5DD-3199342C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D891-6FD4-4BD9-BDE4-7E62BE80E724}">
  <dimension ref="B2:L52"/>
  <sheetViews>
    <sheetView tabSelected="1" zoomScaleNormal="100" workbookViewId="0">
      <selection activeCell="S35" sqref="S35"/>
    </sheetView>
  </sheetViews>
  <sheetFormatPr defaultColWidth="8.7109375" defaultRowHeight="15.75" x14ac:dyDescent="0.25"/>
  <cols>
    <col min="1" max="1" width="8.7109375" style="3"/>
    <col min="2" max="2" width="12.85546875" style="3" customWidth="1"/>
    <col min="3" max="3" width="12.5703125" style="3" bestFit="1" customWidth="1"/>
    <col min="4" max="5" width="8.7109375" style="3"/>
    <col min="6" max="6" width="8.7109375" style="3" customWidth="1"/>
    <col min="7" max="10" width="8.7109375" style="3"/>
    <col min="11" max="11" width="13.140625" style="3" customWidth="1"/>
    <col min="12" max="12" width="13.42578125" style="3" customWidth="1"/>
    <col min="13" max="16384" width="8.7109375" style="3"/>
  </cols>
  <sheetData>
    <row r="2" spans="2:12" x14ac:dyDescent="0.25">
      <c r="B2" s="4" t="s">
        <v>2</v>
      </c>
      <c r="K2" s="4" t="s">
        <v>3</v>
      </c>
    </row>
    <row r="4" spans="2:12" x14ac:dyDescent="0.25">
      <c r="B4" s="2" t="s">
        <v>0</v>
      </c>
      <c r="C4" s="1" t="s">
        <v>1</v>
      </c>
      <c r="D4" s="6"/>
      <c r="E4" s="6"/>
      <c r="F4" s="6"/>
      <c r="G4" s="6"/>
      <c r="H4" s="6"/>
      <c r="I4" s="6"/>
      <c r="J4" s="6"/>
      <c r="K4" s="2" t="s">
        <v>0</v>
      </c>
      <c r="L4" s="1" t="s">
        <v>1</v>
      </c>
    </row>
    <row r="5" spans="2:12" x14ac:dyDescent="0.25">
      <c r="B5" s="7">
        <v>43466</v>
      </c>
      <c r="C5" s="5">
        <v>927616</v>
      </c>
      <c r="D5" s="6"/>
      <c r="E5" s="6"/>
      <c r="F5" s="6"/>
      <c r="G5" s="6"/>
      <c r="H5" s="6"/>
      <c r="I5" s="6"/>
      <c r="J5" s="6"/>
      <c r="K5" s="7">
        <v>43466</v>
      </c>
      <c r="L5" s="5">
        <v>378052</v>
      </c>
    </row>
    <row r="6" spans="2:12" x14ac:dyDescent="0.25">
      <c r="B6" s="7">
        <v>43497</v>
      </c>
      <c r="C6" s="5">
        <v>642223</v>
      </c>
      <c r="D6" s="6"/>
      <c r="E6" s="6"/>
      <c r="F6" s="6"/>
      <c r="G6" s="6"/>
      <c r="H6" s="6"/>
      <c r="I6" s="6"/>
      <c r="J6" s="6"/>
      <c r="K6" s="7">
        <v>43497</v>
      </c>
      <c r="L6" s="5">
        <v>395196</v>
      </c>
    </row>
    <row r="7" spans="2:12" x14ac:dyDescent="0.25">
      <c r="B7" s="7">
        <v>43525</v>
      </c>
      <c r="C7" s="5">
        <v>569679</v>
      </c>
      <c r="D7" s="6"/>
      <c r="E7" s="6"/>
      <c r="F7" s="6"/>
      <c r="G7" s="6"/>
      <c r="H7" s="6"/>
      <c r="I7" s="6"/>
      <c r="J7" s="6"/>
      <c r="K7" s="7">
        <v>43525</v>
      </c>
      <c r="L7" s="5">
        <v>364619</v>
      </c>
    </row>
    <row r="8" spans="2:12" x14ac:dyDescent="0.25">
      <c r="B8" s="7">
        <v>43556</v>
      </c>
      <c r="C8" s="5">
        <v>594002</v>
      </c>
      <c r="D8" s="6"/>
      <c r="E8" s="6"/>
      <c r="F8" s="6"/>
      <c r="G8" s="6"/>
      <c r="H8" s="6"/>
      <c r="I8" s="6"/>
      <c r="J8" s="6"/>
      <c r="K8" s="7">
        <v>43556</v>
      </c>
      <c r="L8" s="5">
        <v>383309</v>
      </c>
    </row>
    <row r="9" spans="2:12" x14ac:dyDescent="0.25">
      <c r="B9" s="7">
        <v>43586</v>
      </c>
      <c r="C9" s="5">
        <v>605950</v>
      </c>
      <c r="D9" s="6"/>
      <c r="E9" s="6"/>
      <c r="F9" s="6"/>
      <c r="G9" s="6"/>
      <c r="H9" s="6"/>
      <c r="I9" s="6"/>
      <c r="J9" s="6"/>
      <c r="K9" s="7">
        <v>43586</v>
      </c>
      <c r="L9" s="5">
        <v>380548</v>
      </c>
    </row>
    <row r="10" spans="2:12" x14ac:dyDescent="0.25">
      <c r="B10" s="7">
        <v>43617</v>
      </c>
      <c r="C10" s="5">
        <v>787416</v>
      </c>
      <c r="D10" s="6"/>
      <c r="E10" s="6"/>
      <c r="F10" s="6"/>
      <c r="G10" s="6"/>
      <c r="H10" s="6"/>
      <c r="I10" s="6"/>
      <c r="J10" s="6"/>
      <c r="K10" s="7">
        <v>43617</v>
      </c>
      <c r="L10" s="5">
        <v>375811</v>
      </c>
    </row>
    <row r="11" spans="2:12" x14ac:dyDescent="0.25">
      <c r="B11" s="7">
        <v>43647</v>
      </c>
      <c r="C11" s="5">
        <v>867448</v>
      </c>
      <c r="D11" s="6"/>
      <c r="E11" s="6"/>
      <c r="F11" s="6"/>
      <c r="G11" s="6"/>
      <c r="H11" s="6"/>
      <c r="I11" s="6"/>
      <c r="J11" s="6"/>
      <c r="K11" s="7">
        <v>43647</v>
      </c>
      <c r="L11" s="5">
        <v>373479</v>
      </c>
    </row>
    <row r="12" spans="2:12" x14ac:dyDescent="0.25">
      <c r="B12" s="7">
        <v>43678</v>
      </c>
      <c r="C12" s="5">
        <v>753375</v>
      </c>
      <c r="D12" s="6"/>
      <c r="E12" s="6"/>
      <c r="F12" s="6"/>
      <c r="G12" s="6"/>
      <c r="H12" s="6"/>
      <c r="I12" s="6"/>
      <c r="J12" s="6"/>
      <c r="K12" s="7">
        <v>43678</v>
      </c>
      <c r="L12" s="5">
        <v>377207</v>
      </c>
    </row>
    <row r="13" spans="2:12" x14ac:dyDescent="0.25">
      <c r="B13" s="7">
        <v>43709</v>
      </c>
      <c r="C13" s="5">
        <v>793026</v>
      </c>
      <c r="D13" s="6"/>
      <c r="E13" s="6"/>
      <c r="F13" s="6"/>
      <c r="G13" s="6"/>
      <c r="H13" s="6"/>
      <c r="I13" s="6"/>
      <c r="J13" s="6"/>
      <c r="K13" s="7">
        <v>43709</v>
      </c>
      <c r="L13" s="5">
        <v>466521</v>
      </c>
    </row>
    <row r="14" spans="2:12" x14ac:dyDescent="0.25">
      <c r="B14" s="7">
        <v>43739</v>
      </c>
      <c r="C14" s="5">
        <v>962370</v>
      </c>
      <c r="D14" s="6"/>
      <c r="E14" s="6"/>
      <c r="F14" s="6"/>
      <c r="G14" s="6"/>
      <c r="H14" s="6"/>
      <c r="I14" s="6"/>
      <c r="J14" s="6"/>
      <c r="K14" s="7">
        <v>43739</v>
      </c>
      <c r="L14" s="5">
        <v>427355</v>
      </c>
    </row>
    <row r="15" spans="2:12" x14ac:dyDescent="0.25">
      <c r="B15" s="7">
        <v>43770</v>
      </c>
      <c r="C15" s="5">
        <v>992133</v>
      </c>
      <c r="D15" s="6"/>
      <c r="E15" s="6"/>
      <c r="F15" s="6"/>
      <c r="G15" s="6"/>
      <c r="H15" s="6"/>
      <c r="I15" s="6"/>
      <c r="J15" s="6"/>
      <c r="K15" s="7">
        <v>43770</v>
      </c>
      <c r="L15" s="5">
        <v>387079</v>
      </c>
    </row>
    <row r="16" spans="2:12" x14ac:dyDescent="0.25">
      <c r="B16" s="7">
        <v>43800</v>
      </c>
      <c r="C16" s="5">
        <v>927616</v>
      </c>
      <c r="D16" s="6"/>
      <c r="E16" s="6"/>
      <c r="F16" s="6"/>
      <c r="G16" s="6"/>
      <c r="H16" s="6"/>
      <c r="I16" s="6"/>
      <c r="J16" s="6"/>
      <c r="K16" s="7">
        <v>43800</v>
      </c>
      <c r="L16" s="5">
        <v>420540</v>
      </c>
    </row>
    <row r="17" spans="2:12" x14ac:dyDescent="0.25">
      <c r="B17" s="7">
        <v>43831</v>
      </c>
      <c r="C17" s="5">
        <v>1003017</v>
      </c>
      <c r="D17" s="6"/>
      <c r="E17" s="6"/>
      <c r="F17" s="6"/>
      <c r="G17" s="6"/>
      <c r="H17" s="6"/>
      <c r="I17" s="6"/>
      <c r="J17" s="6"/>
      <c r="K17" s="7">
        <v>43831</v>
      </c>
      <c r="L17" s="5">
        <v>384777</v>
      </c>
    </row>
    <row r="18" spans="2:12" x14ac:dyDescent="0.25">
      <c r="B18" s="7">
        <v>43862</v>
      </c>
      <c r="C18" s="5">
        <v>678494</v>
      </c>
      <c r="D18" s="6"/>
      <c r="E18" s="6"/>
      <c r="F18" s="6"/>
      <c r="G18" s="6"/>
      <c r="H18" s="6"/>
      <c r="I18" s="6"/>
      <c r="J18" s="6"/>
      <c r="K18" s="7">
        <v>43862</v>
      </c>
      <c r="L18" s="5">
        <v>365258</v>
      </c>
    </row>
    <row r="19" spans="2:12" x14ac:dyDescent="0.25">
      <c r="B19" s="7">
        <v>43891</v>
      </c>
      <c r="C19" s="5">
        <v>579280</v>
      </c>
      <c r="D19" s="6"/>
      <c r="E19" s="6"/>
      <c r="F19" s="6"/>
      <c r="G19" s="6"/>
      <c r="H19" s="6"/>
      <c r="I19" s="6"/>
      <c r="J19" s="6"/>
      <c r="K19" s="7">
        <v>43891</v>
      </c>
      <c r="L19" s="5">
        <v>382275</v>
      </c>
    </row>
    <row r="20" spans="2:12" x14ac:dyDescent="0.25">
      <c r="B20" s="7">
        <v>43922</v>
      </c>
      <c r="C20" s="5">
        <v>594002</v>
      </c>
      <c r="D20" s="6"/>
      <c r="E20" s="6"/>
      <c r="F20" s="6"/>
      <c r="G20" s="6"/>
      <c r="H20" s="6"/>
      <c r="I20" s="6"/>
      <c r="J20" s="6"/>
      <c r="K20" s="7">
        <v>43922</v>
      </c>
      <c r="L20" s="5">
        <v>430733</v>
      </c>
    </row>
    <row r="21" spans="2:12" x14ac:dyDescent="0.25">
      <c r="B21" s="7">
        <v>43952</v>
      </c>
      <c r="C21" s="5">
        <v>619605</v>
      </c>
      <c r="D21" s="6"/>
      <c r="E21" s="6"/>
      <c r="F21" s="6"/>
      <c r="G21" s="6"/>
      <c r="H21" s="6"/>
      <c r="I21" s="6"/>
      <c r="J21" s="6"/>
      <c r="K21" s="7">
        <v>43952</v>
      </c>
      <c r="L21" s="5">
        <v>377794</v>
      </c>
    </row>
    <row r="22" spans="2:12" x14ac:dyDescent="0.25">
      <c r="B22" s="7">
        <v>43983</v>
      </c>
      <c r="C22" s="5">
        <v>800325</v>
      </c>
      <c r="D22" s="6"/>
      <c r="E22" s="6"/>
      <c r="F22" s="6"/>
      <c r="G22" s="6"/>
      <c r="H22" s="6"/>
      <c r="I22" s="6"/>
      <c r="J22" s="6"/>
      <c r="K22" s="7">
        <v>43983</v>
      </c>
      <c r="L22" s="5">
        <v>396782</v>
      </c>
    </row>
    <row r="23" spans="2:12" x14ac:dyDescent="0.25">
      <c r="B23" s="7">
        <v>44013</v>
      </c>
      <c r="C23" s="5">
        <v>870030</v>
      </c>
      <c r="D23" s="6"/>
      <c r="E23" s="6"/>
      <c r="F23" s="6"/>
      <c r="G23" s="6"/>
      <c r="H23" s="6"/>
      <c r="I23" s="6"/>
      <c r="J23" s="6"/>
      <c r="K23" s="7">
        <v>44013</v>
      </c>
      <c r="L23" s="5">
        <v>428280</v>
      </c>
    </row>
    <row r="24" spans="2:12" x14ac:dyDescent="0.25">
      <c r="B24" s="7">
        <v>44044</v>
      </c>
      <c r="C24" s="5">
        <v>753375</v>
      </c>
      <c r="D24" s="6"/>
      <c r="E24" s="6"/>
      <c r="F24" s="6"/>
      <c r="G24" s="6"/>
      <c r="H24" s="6"/>
      <c r="I24" s="6"/>
      <c r="J24" s="6"/>
      <c r="K24" s="7">
        <v>44044</v>
      </c>
      <c r="L24" s="5">
        <v>352746</v>
      </c>
    </row>
    <row r="25" spans="2:12" x14ac:dyDescent="0.25">
      <c r="B25" s="7">
        <v>44075</v>
      </c>
      <c r="C25" s="5">
        <v>793026</v>
      </c>
      <c r="D25" s="6"/>
      <c r="E25" s="6"/>
      <c r="F25" s="6"/>
      <c r="G25" s="6"/>
      <c r="H25" s="6"/>
      <c r="I25" s="6"/>
      <c r="J25" s="6"/>
      <c r="K25" s="7">
        <v>44075</v>
      </c>
      <c r="L25" s="5">
        <v>375432</v>
      </c>
    </row>
    <row r="26" spans="2:12" x14ac:dyDescent="0.25">
      <c r="B26" s="7">
        <v>44105</v>
      </c>
      <c r="C26" s="5">
        <v>1016179</v>
      </c>
      <c r="D26" s="6"/>
      <c r="E26" s="6"/>
      <c r="F26" s="6"/>
      <c r="G26" s="6"/>
      <c r="H26" s="6"/>
      <c r="I26" s="6"/>
      <c r="J26" s="6"/>
      <c r="K26" s="7">
        <v>44105</v>
      </c>
      <c r="L26" s="5">
        <v>401962</v>
      </c>
    </row>
    <row r="27" spans="2:12" x14ac:dyDescent="0.25">
      <c r="B27" s="7">
        <v>44136</v>
      </c>
      <c r="C27" s="5">
        <v>1047607</v>
      </c>
      <c r="D27" s="6"/>
      <c r="E27" s="6"/>
      <c r="F27" s="6"/>
      <c r="G27" s="6"/>
      <c r="H27" s="6"/>
      <c r="I27" s="6"/>
      <c r="J27" s="6"/>
      <c r="K27" s="7">
        <v>44136</v>
      </c>
      <c r="L27" s="5">
        <v>363985</v>
      </c>
    </row>
    <row r="28" spans="2:12" x14ac:dyDescent="0.25">
      <c r="B28" s="7">
        <v>44166</v>
      </c>
      <c r="C28" s="5">
        <v>1003017</v>
      </c>
      <c r="D28" s="6"/>
      <c r="E28" s="6"/>
      <c r="F28" s="6"/>
      <c r="G28" s="6"/>
      <c r="H28" s="6"/>
      <c r="I28" s="6"/>
      <c r="J28" s="6"/>
      <c r="K28" s="7">
        <v>44166</v>
      </c>
      <c r="L28" s="5">
        <v>378609</v>
      </c>
    </row>
    <row r="29" spans="2:12" x14ac:dyDescent="0.25">
      <c r="B29" s="7">
        <v>44197</v>
      </c>
      <c r="C29" s="5">
        <v>1110167</v>
      </c>
      <c r="D29" s="6"/>
      <c r="E29" s="6"/>
      <c r="F29" s="6"/>
      <c r="G29" s="6"/>
      <c r="H29" s="6"/>
      <c r="I29" s="6"/>
      <c r="J29" s="6"/>
      <c r="K29" s="7">
        <v>44197</v>
      </c>
      <c r="L29" s="5">
        <v>408981</v>
      </c>
    </row>
    <row r="30" spans="2:12" x14ac:dyDescent="0.25">
      <c r="B30" s="7">
        <v>44228</v>
      </c>
      <c r="C30" s="5">
        <v>729701</v>
      </c>
      <c r="D30" s="6"/>
      <c r="E30" s="6"/>
      <c r="F30" s="6"/>
      <c r="G30" s="6"/>
      <c r="H30" s="6"/>
      <c r="I30" s="6"/>
      <c r="J30" s="6"/>
      <c r="K30" s="7">
        <v>44228</v>
      </c>
      <c r="L30" s="5">
        <v>386259</v>
      </c>
    </row>
    <row r="31" spans="2:12" x14ac:dyDescent="0.25">
      <c r="B31" s="7">
        <v>44256</v>
      </c>
      <c r="C31" s="5">
        <v>649689</v>
      </c>
      <c r="D31" s="6"/>
      <c r="E31" s="6"/>
      <c r="F31" s="6"/>
      <c r="G31" s="6"/>
      <c r="H31" s="6"/>
      <c r="I31" s="6"/>
      <c r="J31" s="6"/>
      <c r="K31" s="7">
        <v>44256</v>
      </c>
      <c r="L31" s="5">
        <v>390309</v>
      </c>
    </row>
    <row r="32" spans="2:12" x14ac:dyDescent="0.25">
      <c r="B32" s="7">
        <v>44287</v>
      </c>
      <c r="C32" s="5">
        <v>675932</v>
      </c>
      <c r="D32" s="6"/>
      <c r="E32" s="6"/>
      <c r="F32" s="6"/>
      <c r="G32" s="6"/>
      <c r="H32" s="6"/>
      <c r="I32" s="6"/>
      <c r="J32" s="6"/>
      <c r="K32" s="7">
        <v>44287</v>
      </c>
      <c r="L32" s="5">
        <v>415962</v>
      </c>
    </row>
    <row r="33" spans="2:12" x14ac:dyDescent="0.25">
      <c r="B33" s="7">
        <v>44317</v>
      </c>
      <c r="C33" s="5">
        <v>716897</v>
      </c>
      <c r="D33" s="6"/>
      <c r="E33" s="6"/>
      <c r="F33" s="6"/>
      <c r="G33" s="6"/>
      <c r="H33" s="6"/>
      <c r="I33" s="6"/>
      <c r="J33" s="6"/>
      <c r="K33" s="7">
        <v>44317</v>
      </c>
      <c r="L33" s="5">
        <v>379040</v>
      </c>
    </row>
    <row r="34" spans="2:12" x14ac:dyDescent="0.25">
      <c r="B34" s="7">
        <v>44348</v>
      </c>
      <c r="C34" s="5">
        <v>934572</v>
      </c>
      <c r="D34" s="6"/>
      <c r="E34" s="6"/>
      <c r="F34" s="6"/>
      <c r="G34" s="6"/>
      <c r="H34" s="6"/>
      <c r="I34" s="6"/>
      <c r="J34" s="6"/>
      <c r="K34" s="7">
        <v>44348</v>
      </c>
      <c r="L34" s="5">
        <v>375104</v>
      </c>
    </row>
    <row r="35" spans="2:12" x14ac:dyDescent="0.25">
      <c r="B35" s="7">
        <v>44378</v>
      </c>
      <c r="C35" s="5">
        <v>1045582</v>
      </c>
      <c r="D35" s="6"/>
      <c r="E35" s="6"/>
      <c r="F35" s="6"/>
      <c r="G35" s="6"/>
      <c r="H35" s="6"/>
      <c r="I35" s="6"/>
      <c r="J35" s="6"/>
      <c r="K35" s="7">
        <v>44378</v>
      </c>
      <c r="L35" s="5">
        <v>388840</v>
      </c>
    </row>
    <row r="36" spans="2:12" x14ac:dyDescent="0.25">
      <c r="B36" s="7">
        <v>44409</v>
      </c>
      <c r="C36" s="5">
        <v>863396</v>
      </c>
      <c r="D36" s="6"/>
      <c r="E36" s="6"/>
      <c r="F36" s="6"/>
      <c r="G36" s="6"/>
      <c r="H36" s="6"/>
      <c r="I36" s="6"/>
      <c r="J36" s="6"/>
      <c r="K36" s="7">
        <v>44409</v>
      </c>
      <c r="L36" s="5">
        <v>356962</v>
      </c>
    </row>
    <row r="37" spans="2:12" x14ac:dyDescent="0.25">
      <c r="B37" s="7">
        <v>44440</v>
      </c>
      <c r="C37" s="5">
        <v>908837</v>
      </c>
      <c r="D37" s="6"/>
      <c r="E37" s="6"/>
      <c r="F37" s="6"/>
      <c r="G37" s="6"/>
      <c r="H37" s="6"/>
      <c r="I37" s="6"/>
      <c r="J37" s="6"/>
      <c r="K37" s="7">
        <v>44440</v>
      </c>
      <c r="L37" s="5">
        <v>363273</v>
      </c>
    </row>
    <row r="38" spans="2:12" x14ac:dyDescent="0.25">
      <c r="B38" s="7">
        <v>44470</v>
      </c>
      <c r="C38" s="5">
        <v>1134146</v>
      </c>
      <c r="D38" s="6"/>
      <c r="E38" s="6"/>
      <c r="F38" s="6"/>
      <c r="G38" s="6"/>
      <c r="H38" s="6"/>
      <c r="I38" s="6"/>
      <c r="J38" s="6"/>
      <c r="K38" s="7">
        <v>44470</v>
      </c>
      <c r="L38" s="5">
        <v>357854</v>
      </c>
    </row>
    <row r="39" spans="2:12" x14ac:dyDescent="0.25">
      <c r="B39" s="7">
        <v>44501</v>
      </c>
      <c r="C39" s="5">
        <v>1169222</v>
      </c>
      <c r="D39" s="6"/>
      <c r="E39" s="6"/>
      <c r="F39" s="6"/>
      <c r="G39" s="6"/>
      <c r="H39" s="6"/>
      <c r="I39" s="6"/>
      <c r="J39" s="6"/>
      <c r="K39" s="7">
        <v>44501</v>
      </c>
      <c r="L39" s="5">
        <v>367430</v>
      </c>
    </row>
    <row r="40" spans="2:12" x14ac:dyDescent="0.25">
      <c r="B40" s="7">
        <v>44531</v>
      </c>
      <c r="C40" s="5">
        <v>1110167</v>
      </c>
      <c r="D40" s="6"/>
      <c r="E40" s="6"/>
      <c r="F40" s="6"/>
      <c r="G40" s="6"/>
      <c r="H40" s="6"/>
      <c r="I40" s="6"/>
      <c r="J40" s="6"/>
      <c r="K40" s="7">
        <v>44531</v>
      </c>
      <c r="L40" s="5">
        <v>379770</v>
      </c>
    </row>
    <row r="41" spans="2:12" x14ac:dyDescent="0.25">
      <c r="B41" s="7">
        <v>44562</v>
      </c>
      <c r="C41" s="5">
        <v>1332201</v>
      </c>
      <c r="D41" s="6"/>
      <c r="E41" s="6"/>
      <c r="F41" s="6"/>
      <c r="G41" s="6"/>
      <c r="H41" s="6"/>
      <c r="I41" s="6"/>
      <c r="J41" s="6"/>
      <c r="K41" s="7">
        <v>44562</v>
      </c>
      <c r="L41" s="5">
        <v>369900</v>
      </c>
    </row>
    <row r="42" spans="2:12" x14ac:dyDescent="0.25">
      <c r="B42" s="7">
        <v>44593</v>
      </c>
      <c r="C42" s="5">
        <v>875642</v>
      </c>
      <c r="D42" s="6"/>
      <c r="E42" s="6"/>
      <c r="F42" s="6"/>
      <c r="G42" s="6"/>
      <c r="H42" s="6"/>
      <c r="I42" s="6"/>
      <c r="J42" s="6"/>
      <c r="K42" s="7">
        <v>44593</v>
      </c>
      <c r="L42" s="5">
        <v>371455</v>
      </c>
    </row>
    <row r="43" spans="2:12" x14ac:dyDescent="0.25">
      <c r="B43" s="7">
        <v>44621</v>
      </c>
      <c r="C43" s="5">
        <v>779627</v>
      </c>
      <c r="D43" s="6"/>
      <c r="E43" s="6"/>
      <c r="F43" s="6"/>
      <c r="G43" s="6"/>
      <c r="H43" s="6"/>
      <c r="I43" s="6"/>
      <c r="J43" s="6"/>
      <c r="K43" s="7">
        <v>44621</v>
      </c>
      <c r="L43" s="5">
        <v>388846</v>
      </c>
    </row>
    <row r="44" spans="2:12" x14ac:dyDescent="0.25">
      <c r="B44" s="7">
        <v>44652</v>
      </c>
      <c r="C44" s="5">
        <v>811119</v>
      </c>
      <c r="D44" s="6"/>
      <c r="E44" s="6"/>
      <c r="F44" s="6"/>
      <c r="G44" s="6"/>
      <c r="H44" s="6"/>
      <c r="I44" s="6"/>
      <c r="J44" s="6"/>
      <c r="K44" s="7">
        <v>44652</v>
      </c>
      <c r="L44" s="5">
        <v>382643</v>
      </c>
    </row>
    <row r="45" spans="2:12" x14ac:dyDescent="0.25">
      <c r="B45" s="7">
        <v>44682</v>
      </c>
      <c r="C45" s="5">
        <v>860277</v>
      </c>
      <c r="D45" s="6"/>
      <c r="E45" s="6"/>
      <c r="F45" s="6"/>
      <c r="G45" s="6"/>
      <c r="H45" s="6"/>
      <c r="I45" s="6"/>
      <c r="J45" s="6"/>
      <c r="K45" s="7">
        <v>44682</v>
      </c>
      <c r="L45" s="5">
        <v>389195</v>
      </c>
    </row>
    <row r="46" spans="2:12" x14ac:dyDescent="0.25">
      <c r="B46" s="7">
        <v>44713</v>
      </c>
      <c r="C46" s="5">
        <v>1121487</v>
      </c>
      <c r="D46" s="6"/>
      <c r="E46" s="6"/>
      <c r="F46" s="6"/>
      <c r="G46" s="6"/>
      <c r="H46" s="6"/>
      <c r="I46" s="6"/>
      <c r="J46" s="6"/>
      <c r="K46" s="7">
        <v>44713</v>
      </c>
      <c r="L46" s="5">
        <v>371134</v>
      </c>
    </row>
    <row r="47" spans="2:12" x14ac:dyDescent="0.25">
      <c r="B47" s="7">
        <v>44743</v>
      </c>
      <c r="C47" s="5">
        <v>1254699</v>
      </c>
      <c r="D47" s="6"/>
      <c r="E47" s="6"/>
      <c r="F47" s="6"/>
      <c r="G47" s="6"/>
      <c r="H47" s="6"/>
      <c r="I47" s="6"/>
      <c r="J47" s="6"/>
      <c r="K47" s="7">
        <v>44743</v>
      </c>
      <c r="L47" s="5">
        <v>366794</v>
      </c>
    </row>
    <row r="48" spans="2:12" x14ac:dyDescent="0.25">
      <c r="B48" s="7">
        <v>44774</v>
      </c>
      <c r="C48" s="5">
        <v>1036076</v>
      </c>
      <c r="D48" s="6"/>
      <c r="E48" s="6"/>
      <c r="F48" s="6"/>
      <c r="G48" s="6"/>
      <c r="H48" s="6"/>
      <c r="I48" s="6"/>
      <c r="J48" s="6"/>
      <c r="K48" s="7">
        <v>44774</v>
      </c>
      <c r="L48" s="5">
        <v>368392</v>
      </c>
    </row>
    <row r="49" spans="2:12" x14ac:dyDescent="0.25">
      <c r="B49" s="7">
        <v>44805</v>
      </c>
      <c r="C49" s="5">
        <v>1090605</v>
      </c>
      <c r="D49" s="6"/>
      <c r="E49" s="6"/>
      <c r="F49" s="6"/>
      <c r="G49" s="6"/>
      <c r="H49" s="6"/>
      <c r="I49" s="6"/>
      <c r="J49" s="6"/>
      <c r="K49" s="7">
        <v>44805</v>
      </c>
      <c r="L49" s="5">
        <v>396193</v>
      </c>
    </row>
    <row r="50" spans="2:12" x14ac:dyDescent="0.25">
      <c r="B50" s="7">
        <v>44835</v>
      </c>
      <c r="C50" s="5">
        <v>1360976</v>
      </c>
      <c r="D50" s="6"/>
      <c r="E50" s="6"/>
      <c r="F50" s="6"/>
      <c r="G50" s="6"/>
      <c r="H50" s="6"/>
      <c r="I50" s="6"/>
      <c r="J50" s="6"/>
      <c r="K50" s="7">
        <v>44835</v>
      </c>
      <c r="L50" s="5">
        <v>374006</v>
      </c>
    </row>
    <row r="51" spans="2:12" x14ac:dyDescent="0.25">
      <c r="B51" s="7">
        <v>44866</v>
      </c>
      <c r="C51" s="5">
        <v>1403067</v>
      </c>
      <c r="D51" s="6"/>
      <c r="E51" s="6"/>
      <c r="F51" s="6"/>
      <c r="G51" s="6"/>
      <c r="H51" s="6"/>
      <c r="I51" s="6"/>
      <c r="J51" s="6"/>
      <c r="K51" s="7">
        <v>44866</v>
      </c>
      <c r="L51" s="5">
        <v>419541</v>
      </c>
    </row>
    <row r="52" spans="2:12" x14ac:dyDescent="0.25">
      <c r="B52" s="7">
        <v>44896</v>
      </c>
      <c r="C52" s="5">
        <v>1332201</v>
      </c>
      <c r="D52" s="6"/>
      <c r="E52" s="6"/>
      <c r="F52" s="6"/>
      <c r="G52" s="6"/>
      <c r="H52" s="6"/>
      <c r="I52" s="6"/>
      <c r="J52" s="6"/>
      <c r="K52" s="7">
        <v>44896</v>
      </c>
      <c r="L52" s="5">
        <v>428280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A016-63D0-4B8D-B5FE-D91C1F58D4AA}">
  <dimension ref="B3:C54"/>
  <sheetViews>
    <sheetView workbookViewId="0">
      <selection activeCell="F26" sqref="F26"/>
    </sheetView>
  </sheetViews>
  <sheetFormatPr defaultRowHeight="15" x14ac:dyDescent="0.25"/>
  <cols>
    <col min="2" max="2" width="39.85546875" bestFit="1" customWidth="1"/>
    <col min="3" max="3" width="11.5703125" bestFit="1" customWidth="1"/>
  </cols>
  <sheetData>
    <row r="3" spans="2:3" ht="15.75" thickBot="1" x14ac:dyDescent="0.3"/>
    <row r="4" spans="2:3" ht="15.75" customHeight="1" x14ac:dyDescent="0.25">
      <c r="B4" s="54" t="s">
        <v>2</v>
      </c>
      <c r="C4" s="55"/>
    </row>
    <row r="5" spans="2:3" ht="15.75" customHeight="1" thickBot="1" x14ac:dyDescent="0.3">
      <c r="B5" s="56"/>
      <c r="C5" s="57"/>
    </row>
    <row r="6" spans="2:3" ht="15.75" x14ac:dyDescent="0.25">
      <c r="B6" s="8" t="s">
        <v>0</v>
      </c>
      <c r="C6" s="9" t="s">
        <v>1</v>
      </c>
    </row>
    <row r="7" spans="2:3" ht="15.75" x14ac:dyDescent="0.25">
      <c r="B7" s="7">
        <v>43466</v>
      </c>
      <c r="C7" s="5">
        <v>927616</v>
      </c>
    </row>
    <row r="8" spans="2:3" ht="15.75" x14ac:dyDescent="0.25">
      <c r="B8" s="7">
        <v>43497</v>
      </c>
      <c r="C8" s="5">
        <v>642223</v>
      </c>
    </row>
    <row r="9" spans="2:3" ht="15.75" x14ac:dyDescent="0.25">
      <c r="B9" s="7">
        <v>43525</v>
      </c>
      <c r="C9" s="5">
        <v>569679</v>
      </c>
    </row>
    <row r="10" spans="2:3" ht="15.75" x14ac:dyDescent="0.25">
      <c r="B10" s="7">
        <v>43556</v>
      </c>
      <c r="C10" s="5">
        <v>594002</v>
      </c>
    </row>
    <row r="11" spans="2:3" ht="15.75" x14ac:dyDescent="0.25">
      <c r="B11" s="7">
        <v>43586</v>
      </c>
      <c r="C11" s="5">
        <v>605950</v>
      </c>
    </row>
    <row r="12" spans="2:3" ht="15.75" x14ac:dyDescent="0.25">
      <c r="B12" s="7">
        <v>43617</v>
      </c>
      <c r="C12" s="5">
        <v>787416</v>
      </c>
    </row>
    <row r="13" spans="2:3" ht="15.75" x14ac:dyDescent="0.25">
      <c r="B13" s="7">
        <v>43647</v>
      </c>
      <c r="C13" s="5">
        <v>867448</v>
      </c>
    </row>
    <row r="14" spans="2:3" ht="15.75" x14ac:dyDescent="0.25">
      <c r="B14" s="7">
        <v>43678</v>
      </c>
      <c r="C14" s="5">
        <v>753375</v>
      </c>
    </row>
    <row r="15" spans="2:3" ht="15.75" x14ac:dyDescent="0.25">
      <c r="B15" s="7">
        <v>43709</v>
      </c>
      <c r="C15" s="5">
        <v>793026</v>
      </c>
    </row>
    <row r="16" spans="2:3" ht="15.75" x14ac:dyDescent="0.25">
      <c r="B16" s="7">
        <v>43739</v>
      </c>
      <c r="C16" s="5">
        <v>962370</v>
      </c>
    </row>
    <row r="17" spans="2:3" ht="15.75" x14ac:dyDescent="0.25">
      <c r="B17" s="7">
        <v>43770</v>
      </c>
      <c r="C17" s="5">
        <v>992133</v>
      </c>
    </row>
    <row r="18" spans="2:3" ht="15.75" x14ac:dyDescent="0.25">
      <c r="B18" s="7">
        <v>43800</v>
      </c>
      <c r="C18" s="5">
        <v>927616</v>
      </c>
    </row>
    <row r="19" spans="2:3" ht="15.75" x14ac:dyDescent="0.25">
      <c r="B19" s="7">
        <v>43831</v>
      </c>
      <c r="C19" s="5">
        <v>1003017</v>
      </c>
    </row>
    <row r="20" spans="2:3" ht="15.75" x14ac:dyDescent="0.25">
      <c r="B20" s="7">
        <v>43862</v>
      </c>
      <c r="C20" s="5">
        <v>678494</v>
      </c>
    </row>
    <row r="21" spans="2:3" ht="15.75" x14ac:dyDescent="0.25">
      <c r="B21" s="7">
        <v>43891</v>
      </c>
      <c r="C21" s="5">
        <v>579280</v>
      </c>
    </row>
    <row r="22" spans="2:3" ht="15.75" x14ac:dyDescent="0.25">
      <c r="B22" s="7">
        <v>43922</v>
      </c>
      <c r="C22" s="5">
        <v>594002</v>
      </c>
    </row>
    <row r="23" spans="2:3" ht="15.75" x14ac:dyDescent="0.25">
      <c r="B23" s="7">
        <v>43952</v>
      </c>
      <c r="C23" s="5">
        <v>619605</v>
      </c>
    </row>
    <row r="24" spans="2:3" ht="15.75" x14ac:dyDescent="0.25">
      <c r="B24" s="7">
        <v>43983</v>
      </c>
      <c r="C24" s="5">
        <v>800325</v>
      </c>
    </row>
    <row r="25" spans="2:3" ht="15.75" x14ac:dyDescent="0.25">
      <c r="B25" s="7">
        <v>44013</v>
      </c>
      <c r="C25" s="5">
        <v>870030</v>
      </c>
    </row>
    <row r="26" spans="2:3" ht="15.75" x14ac:dyDescent="0.25">
      <c r="B26" s="7">
        <v>44044</v>
      </c>
      <c r="C26" s="5">
        <v>753375</v>
      </c>
    </row>
    <row r="27" spans="2:3" ht="15.75" x14ac:dyDescent="0.25">
      <c r="B27" s="7">
        <v>44075</v>
      </c>
      <c r="C27" s="5">
        <v>793026</v>
      </c>
    </row>
    <row r="28" spans="2:3" ht="15.75" x14ac:dyDescent="0.25">
      <c r="B28" s="7">
        <v>44105</v>
      </c>
      <c r="C28" s="5">
        <v>1016179</v>
      </c>
    </row>
    <row r="29" spans="2:3" ht="15.75" x14ac:dyDescent="0.25">
      <c r="B29" s="7">
        <v>44136</v>
      </c>
      <c r="C29" s="5">
        <v>1047607</v>
      </c>
    </row>
    <row r="30" spans="2:3" ht="15.75" x14ac:dyDescent="0.25">
      <c r="B30" s="7">
        <v>44166</v>
      </c>
      <c r="C30" s="5">
        <v>1003017</v>
      </c>
    </row>
    <row r="31" spans="2:3" ht="15.75" x14ac:dyDescent="0.25">
      <c r="B31" s="7">
        <v>44197</v>
      </c>
      <c r="C31" s="5">
        <v>1110167</v>
      </c>
    </row>
    <row r="32" spans="2:3" ht="15.75" x14ac:dyDescent="0.25">
      <c r="B32" s="7">
        <v>44228</v>
      </c>
      <c r="C32" s="5">
        <v>729701</v>
      </c>
    </row>
    <row r="33" spans="2:3" ht="15.75" x14ac:dyDescent="0.25">
      <c r="B33" s="7">
        <v>44256</v>
      </c>
      <c r="C33" s="5">
        <v>649689</v>
      </c>
    </row>
    <row r="34" spans="2:3" ht="15.75" x14ac:dyDescent="0.25">
      <c r="B34" s="7">
        <v>44287</v>
      </c>
      <c r="C34" s="5">
        <v>675932</v>
      </c>
    </row>
    <row r="35" spans="2:3" ht="15.75" x14ac:dyDescent="0.25">
      <c r="B35" s="7">
        <v>44317</v>
      </c>
      <c r="C35" s="5">
        <v>716897</v>
      </c>
    </row>
    <row r="36" spans="2:3" ht="15.75" x14ac:dyDescent="0.25">
      <c r="B36" s="7">
        <v>44348</v>
      </c>
      <c r="C36" s="5">
        <v>934572</v>
      </c>
    </row>
    <row r="37" spans="2:3" ht="15.75" x14ac:dyDescent="0.25">
      <c r="B37" s="7">
        <v>44378</v>
      </c>
      <c r="C37" s="5">
        <v>1045582</v>
      </c>
    </row>
    <row r="38" spans="2:3" ht="15.75" x14ac:dyDescent="0.25">
      <c r="B38" s="7">
        <v>44409</v>
      </c>
      <c r="C38" s="5">
        <v>863396</v>
      </c>
    </row>
    <row r="39" spans="2:3" ht="15.75" x14ac:dyDescent="0.25">
      <c r="B39" s="7">
        <v>44440</v>
      </c>
      <c r="C39" s="5">
        <v>908837</v>
      </c>
    </row>
    <row r="40" spans="2:3" ht="15.75" x14ac:dyDescent="0.25">
      <c r="B40" s="7">
        <v>44470</v>
      </c>
      <c r="C40" s="5">
        <v>1134146</v>
      </c>
    </row>
    <row r="41" spans="2:3" ht="15.75" x14ac:dyDescent="0.25">
      <c r="B41" s="7">
        <v>44501</v>
      </c>
      <c r="C41" s="5">
        <v>1169222</v>
      </c>
    </row>
    <row r="42" spans="2:3" ht="15.75" x14ac:dyDescent="0.25">
      <c r="B42" s="7">
        <v>44531</v>
      </c>
      <c r="C42" s="5">
        <v>1110167</v>
      </c>
    </row>
    <row r="43" spans="2:3" ht="15.75" x14ac:dyDescent="0.25">
      <c r="B43" s="7">
        <v>44562</v>
      </c>
      <c r="C43" s="5">
        <v>1332201</v>
      </c>
    </row>
    <row r="44" spans="2:3" ht="15.75" x14ac:dyDescent="0.25">
      <c r="B44" s="7">
        <v>44593</v>
      </c>
      <c r="C44" s="5">
        <v>875642</v>
      </c>
    </row>
    <row r="45" spans="2:3" ht="15.75" x14ac:dyDescent="0.25">
      <c r="B45" s="7">
        <v>44621</v>
      </c>
      <c r="C45" s="5">
        <v>779627</v>
      </c>
    </row>
    <row r="46" spans="2:3" ht="15.75" x14ac:dyDescent="0.25">
      <c r="B46" s="7">
        <v>44652</v>
      </c>
      <c r="C46" s="5">
        <v>811119</v>
      </c>
    </row>
    <row r="47" spans="2:3" ht="15.75" x14ac:dyDescent="0.25">
      <c r="B47" s="7">
        <v>44682</v>
      </c>
      <c r="C47" s="5">
        <v>860277</v>
      </c>
    </row>
    <row r="48" spans="2:3" ht="15.75" x14ac:dyDescent="0.25">
      <c r="B48" s="7">
        <v>44713</v>
      </c>
      <c r="C48" s="5">
        <v>1121487</v>
      </c>
    </row>
    <row r="49" spans="2:3" ht="15.75" x14ac:dyDescent="0.25">
      <c r="B49" s="7">
        <v>44743</v>
      </c>
      <c r="C49" s="5">
        <v>1254699</v>
      </c>
    </row>
    <row r="50" spans="2:3" ht="15.75" x14ac:dyDescent="0.25">
      <c r="B50" s="7">
        <v>44774</v>
      </c>
      <c r="C50" s="5">
        <v>1036076</v>
      </c>
    </row>
    <row r="51" spans="2:3" ht="15.75" x14ac:dyDescent="0.25">
      <c r="B51" s="7">
        <v>44805</v>
      </c>
      <c r="C51" s="5">
        <v>1090605</v>
      </c>
    </row>
    <row r="52" spans="2:3" ht="15.75" x14ac:dyDescent="0.25">
      <c r="B52" s="7">
        <v>44835</v>
      </c>
      <c r="C52" s="5">
        <v>1360976</v>
      </c>
    </row>
    <row r="53" spans="2:3" ht="15.75" x14ac:dyDescent="0.25">
      <c r="B53" s="7">
        <v>44866</v>
      </c>
      <c r="C53" s="5">
        <v>1403067</v>
      </c>
    </row>
    <row r="54" spans="2:3" ht="15.75" x14ac:dyDescent="0.25">
      <c r="B54" s="7">
        <v>44896</v>
      </c>
      <c r="C54" s="5">
        <v>1332201</v>
      </c>
    </row>
  </sheetData>
  <mergeCells count="1">
    <mergeCell ref="B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5F0B-5988-4BDF-8E32-AA92BC664DC8}">
  <dimension ref="B3:C54"/>
  <sheetViews>
    <sheetView workbookViewId="0">
      <selection activeCell="H23" sqref="H23"/>
    </sheetView>
  </sheetViews>
  <sheetFormatPr defaultRowHeight="15" x14ac:dyDescent="0.25"/>
  <cols>
    <col min="2" max="2" width="38.7109375" bestFit="1" customWidth="1"/>
    <col min="3" max="3" width="10.42578125" bestFit="1" customWidth="1"/>
  </cols>
  <sheetData>
    <row r="3" spans="2:3" ht="15.75" thickBot="1" x14ac:dyDescent="0.3"/>
    <row r="4" spans="2:3" ht="15.75" customHeight="1" x14ac:dyDescent="0.25">
      <c r="B4" s="54" t="s">
        <v>3</v>
      </c>
      <c r="C4" s="55"/>
    </row>
    <row r="5" spans="2:3" ht="15.75" customHeight="1" thickBot="1" x14ac:dyDescent="0.3">
      <c r="B5" s="56"/>
      <c r="C5" s="57"/>
    </row>
    <row r="6" spans="2:3" ht="15.75" x14ac:dyDescent="0.25">
      <c r="B6" s="8" t="s">
        <v>0</v>
      </c>
      <c r="C6" s="9" t="s">
        <v>1</v>
      </c>
    </row>
    <row r="7" spans="2:3" ht="15.75" x14ac:dyDescent="0.25">
      <c r="B7" s="7">
        <v>43466</v>
      </c>
      <c r="C7" s="5">
        <v>378052</v>
      </c>
    </row>
    <row r="8" spans="2:3" ht="15.75" x14ac:dyDescent="0.25">
      <c r="B8" s="7">
        <v>43497</v>
      </c>
      <c r="C8" s="5">
        <v>395196</v>
      </c>
    </row>
    <row r="9" spans="2:3" ht="15.75" x14ac:dyDescent="0.25">
      <c r="B9" s="7">
        <v>43525</v>
      </c>
      <c r="C9" s="5">
        <v>364619</v>
      </c>
    </row>
    <row r="10" spans="2:3" ht="15.75" x14ac:dyDescent="0.25">
      <c r="B10" s="7">
        <v>43556</v>
      </c>
      <c r="C10" s="5">
        <v>383309</v>
      </c>
    </row>
    <row r="11" spans="2:3" ht="15.75" x14ac:dyDescent="0.25">
      <c r="B11" s="7">
        <v>43586</v>
      </c>
      <c r="C11" s="5">
        <v>380548</v>
      </c>
    </row>
    <row r="12" spans="2:3" ht="15.75" x14ac:dyDescent="0.25">
      <c r="B12" s="7">
        <v>43617</v>
      </c>
      <c r="C12" s="5">
        <v>375811</v>
      </c>
    </row>
    <row r="13" spans="2:3" ht="15.75" x14ac:dyDescent="0.25">
      <c r="B13" s="7">
        <v>43647</v>
      </c>
      <c r="C13" s="5">
        <v>373479</v>
      </c>
    </row>
    <row r="14" spans="2:3" ht="15.75" x14ac:dyDescent="0.25">
      <c r="B14" s="7">
        <v>43678</v>
      </c>
      <c r="C14" s="5">
        <v>377207</v>
      </c>
    </row>
    <row r="15" spans="2:3" ht="15.75" x14ac:dyDescent="0.25">
      <c r="B15" s="7">
        <v>43709</v>
      </c>
      <c r="C15" s="5">
        <v>466521</v>
      </c>
    </row>
    <row r="16" spans="2:3" ht="15.75" x14ac:dyDescent="0.25">
      <c r="B16" s="7">
        <v>43739</v>
      </c>
      <c r="C16" s="5">
        <v>427355</v>
      </c>
    </row>
    <row r="17" spans="2:3" ht="15.75" x14ac:dyDescent="0.25">
      <c r="B17" s="7">
        <v>43770</v>
      </c>
      <c r="C17" s="5">
        <v>387079</v>
      </c>
    </row>
    <row r="18" spans="2:3" ht="15.75" x14ac:dyDescent="0.25">
      <c r="B18" s="7">
        <v>43800</v>
      </c>
      <c r="C18" s="5">
        <v>420540</v>
      </c>
    </row>
    <row r="19" spans="2:3" ht="15.75" x14ac:dyDescent="0.25">
      <c r="B19" s="7">
        <v>43831</v>
      </c>
      <c r="C19" s="5">
        <v>384777</v>
      </c>
    </row>
    <row r="20" spans="2:3" ht="15.75" x14ac:dyDescent="0.25">
      <c r="B20" s="7">
        <v>43862</v>
      </c>
      <c r="C20" s="5">
        <v>365258</v>
      </c>
    </row>
    <row r="21" spans="2:3" ht="15.75" x14ac:dyDescent="0.25">
      <c r="B21" s="7">
        <v>43891</v>
      </c>
      <c r="C21" s="5">
        <v>382275</v>
      </c>
    </row>
    <row r="22" spans="2:3" ht="15.75" x14ac:dyDescent="0.25">
      <c r="B22" s="7">
        <v>43922</v>
      </c>
      <c r="C22" s="5">
        <v>430733</v>
      </c>
    </row>
    <row r="23" spans="2:3" ht="15.75" x14ac:dyDescent="0.25">
      <c r="B23" s="7">
        <v>43952</v>
      </c>
      <c r="C23" s="5">
        <v>377794</v>
      </c>
    </row>
    <row r="24" spans="2:3" ht="15.75" x14ac:dyDescent="0.25">
      <c r="B24" s="7">
        <v>43983</v>
      </c>
      <c r="C24" s="5">
        <v>396782</v>
      </c>
    </row>
    <row r="25" spans="2:3" ht="15.75" x14ac:dyDescent="0.25">
      <c r="B25" s="7">
        <v>44013</v>
      </c>
      <c r="C25" s="5">
        <v>428280</v>
      </c>
    </row>
    <row r="26" spans="2:3" ht="15.75" x14ac:dyDescent="0.25">
      <c r="B26" s="7">
        <v>44044</v>
      </c>
      <c r="C26" s="5">
        <v>352746</v>
      </c>
    </row>
    <row r="27" spans="2:3" ht="15.75" x14ac:dyDescent="0.25">
      <c r="B27" s="7">
        <v>44075</v>
      </c>
      <c r="C27" s="5">
        <v>375432</v>
      </c>
    </row>
    <row r="28" spans="2:3" ht="15.75" x14ac:dyDescent="0.25">
      <c r="B28" s="7">
        <v>44105</v>
      </c>
      <c r="C28" s="5">
        <v>401962</v>
      </c>
    </row>
    <row r="29" spans="2:3" ht="15.75" x14ac:dyDescent="0.25">
      <c r="B29" s="7">
        <v>44136</v>
      </c>
      <c r="C29" s="5">
        <v>363985</v>
      </c>
    </row>
    <row r="30" spans="2:3" ht="15.75" x14ac:dyDescent="0.25">
      <c r="B30" s="7">
        <v>44166</v>
      </c>
      <c r="C30" s="5">
        <v>378609</v>
      </c>
    </row>
    <row r="31" spans="2:3" ht="15.75" x14ac:dyDescent="0.25">
      <c r="B31" s="7">
        <v>44197</v>
      </c>
      <c r="C31" s="5">
        <v>408981</v>
      </c>
    </row>
    <row r="32" spans="2:3" ht="15.75" x14ac:dyDescent="0.25">
      <c r="B32" s="7">
        <v>44228</v>
      </c>
      <c r="C32" s="5">
        <v>386259</v>
      </c>
    </row>
    <row r="33" spans="2:3" ht="15.75" x14ac:dyDescent="0.25">
      <c r="B33" s="7">
        <v>44256</v>
      </c>
      <c r="C33" s="5">
        <v>390309</v>
      </c>
    </row>
    <row r="34" spans="2:3" ht="15.75" x14ac:dyDescent="0.25">
      <c r="B34" s="7">
        <v>44287</v>
      </c>
      <c r="C34" s="5">
        <v>415962</v>
      </c>
    </row>
    <row r="35" spans="2:3" ht="15.75" x14ac:dyDescent="0.25">
      <c r="B35" s="7">
        <v>44317</v>
      </c>
      <c r="C35" s="5">
        <v>379040</v>
      </c>
    </row>
    <row r="36" spans="2:3" ht="15.75" x14ac:dyDescent="0.25">
      <c r="B36" s="7">
        <v>44348</v>
      </c>
      <c r="C36" s="5">
        <v>375104</v>
      </c>
    </row>
    <row r="37" spans="2:3" ht="15.75" x14ac:dyDescent="0.25">
      <c r="B37" s="7">
        <v>44378</v>
      </c>
      <c r="C37" s="5">
        <v>388840</v>
      </c>
    </row>
    <row r="38" spans="2:3" ht="15.75" x14ac:dyDescent="0.25">
      <c r="B38" s="7">
        <v>44409</v>
      </c>
      <c r="C38" s="5">
        <v>356962</v>
      </c>
    </row>
    <row r="39" spans="2:3" ht="15.75" x14ac:dyDescent="0.25">
      <c r="B39" s="7">
        <v>44440</v>
      </c>
      <c r="C39" s="5">
        <v>363273</v>
      </c>
    </row>
    <row r="40" spans="2:3" ht="15.75" x14ac:dyDescent="0.25">
      <c r="B40" s="7">
        <v>44470</v>
      </c>
      <c r="C40" s="5">
        <v>357854</v>
      </c>
    </row>
    <row r="41" spans="2:3" ht="15.75" x14ac:dyDescent="0.25">
      <c r="B41" s="7">
        <v>44501</v>
      </c>
      <c r="C41" s="5">
        <v>367430</v>
      </c>
    </row>
    <row r="42" spans="2:3" ht="15.75" x14ac:dyDescent="0.25">
      <c r="B42" s="7">
        <v>44531</v>
      </c>
      <c r="C42" s="5">
        <v>379770</v>
      </c>
    </row>
    <row r="43" spans="2:3" ht="15.75" x14ac:dyDescent="0.25">
      <c r="B43" s="7">
        <v>44562</v>
      </c>
      <c r="C43" s="5">
        <v>369900</v>
      </c>
    </row>
    <row r="44" spans="2:3" ht="15.75" x14ac:dyDescent="0.25">
      <c r="B44" s="7">
        <v>44593</v>
      </c>
      <c r="C44" s="5">
        <v>371455</v>
      </c>
    </row>
    <row r="45" spans="2:3" ht="15.75" x14ac:dyDescent="0.25">
      <c r="B45" s="7">
        <v>44621</v>
      </c>
      <c r="C45" s="5">
        <v>388846</v>
      </c>
    </row>
    <row r="46" spans="2:3" ht="15.75" x14ac:dyDescent="0.25">
      <c r="B46" s="7">
        <v>44652</v>
      </c>
      <c r="C46" s="5">
        <v>382643</v>
      </c>
    </row>
    <row r="47" spans="2:3" ht="15.75" x14ac:dyDescent="0.25">
      <c r="B47" s="7">
        <v>44682</v>
      </c>
      <c r="C47" s="5">
        <v>389195</v>
      </c>
    </row>
    <row r="48" spans="2:3" ht="15.75" x14ac:dyDescent="0.25">
      <c r="B48" s="7">
        <v>44713</v>
      </c>
      <c r="C48" s="5">
        <v>371134</v>
      </c>
    </row>
    <row r="49" spans="2:3" ht="15.75" x14ac:dyDescent="0.25">
      <c r="B49" s="7">
        <v>44743</v>
      </c>
      <c r="C49" s="5">
        <v>366794</v>
      </c>
    </row>
    <row r="50" spans="2:3" ht="15.75" x14ac:dyDescent="0.25">
      <c r="B50" s="7">
        <v>44774</v>
      </c>
      <c r="C50" s="5">
        <v>368392</v>
      </c>
    </row>
    <row r="51" spans="2:3" ht="15.75" x14ac:dyDescent="0.25">
      <c r="B51" s="7">
        <v>44805</v>
      </c>
      <c r="C51" s="5">
        <v>396193</v>
      </c>
    </row>
    <row r="52" spans="2:3" ht="15.75" x14ac:dyDescent="0.25">
      <c r="B52" s="7">
        <v>44835</v>
      </c>
      <c r="C52" s="5">
        <v>374006</v>
      </c>
    </row>
    <row r="53" spans="2:3" ht="15.75" x14ac:dyDescent="0.25">
      <c r="B53" s="7">
        <v>44866</v>
      </c>
      <c r="C53" s="5">
        <v>419541</v>
      </c>
    </row>
    <row r="54" spans="2:3" ht="15.75" x14ac:dyDescent="0.25">
      <c r="B54" s="7">
        <v>44896</v>
      </c>
      <c r="C54" s="5">
        <v>428280</v>
      </c>
    </row>
  </sheetData>
  <mergeCells count="1">
    <mergeCell ref="B4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EF30-5922-4D09-AF4C-F70206FD2F28}">
  <dimension ref="B2:N50"/>
  <sheetViews>
    <sheetView zoomScaleNormal="100" workbookViewId="0">
      <selection activeCell="G41" sqref="G41"/>
    </sheetView>
  </sheetViews>
  <sheetFormatPr defaultRowHeight="15" x14ac:dyDescent="0.25"/>
  <cols>
    <col min="2" max="2" width="8.28515625" bestFit="1" customWidth="1"/>
    <col min="3" max="3" width="26.7109375" bestFit="1" customWidth="1"/>
    <col min="4" max="4" width="30.7109375" bestFit="1" customWidth="1"/>
    <col min="5" max="5" width="18.5703125" bestFit="1" customWidth="1"/>
    <col min="8" max="8" width="11.7109375" bestFit="1" customWidth="1"/>
    <col min="9" max="12" width="20.85546875" bestFit="1" customWidth="1"/>
    <col min="13" max="13" width="24.28515625" bestFit="1" customWidth="1"/>
    <col min="14" max="14" width="24.7109375" bestFit="1" customWidth="1"/>
  </cols>
  <sheetData>
    <row r="2" spans="2:14" ht="15.75" x14ac:dyDescent="0.25">
      <c r="B2" s="16" t="s">
        <v>0</v>
      </c>
      <c r="C2" s="16" t="s">
        <v>4</v>
      </c>
      <c r="D2" s="16" t="s">
        <v>5</v>
      </c>
      <c r="E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</row>
    <row r="3" spans="2:14" ht="15.75" x14ac:dyDescent="0.25">
      <c r="B3" s="17">
        <v>43466</v>
      </c>
      <c r="C3" s="10">
        <v>927616</v>
      </c>
      <c r="D3" s="11"/>
      <c r="E3" s="11"/>
      <c r="H3" s="16" t="s">
        <v>14</v>
      </c>
      <c r="I3" s="13"/>
      <c r="J3" s="14">
        <f t="shared" ref="J3:J14" si="0">E15</f>
        <v>205351.83333333326</v>
      </c>
      <c r="K3" s="14">
        <f t="shared" ref="K3:K14" si="1">E27</f>
        <v>244503</v>
      </c>
      <c r="L3" s="14">
        <f t="shared" ref="L3:L8" si="2">E39</f>
        <v>322512.54166666674</v>
      </c>
      <c r="M3" s="14">
        <f t="shared" ref="M3:M14" si="3">AVERAGE(I3,J3,K3,L3)</f>
        <v>257455.79166666666</v>
      </c>
      <c r="N3" s="14">
        <f t="shared" ref="N3:N8" si="4">MEDIAN(J3,K3,L3)</f>
        <v>244503</v>
      </c>
    </row>
    <row r="4" spans="2:14" ht="15.75" x14ac:dyDescent="0.25">
      <c r="B4" s="17">
        <v>43497</v>
      </c>
      <c r="C4" s="10">
        <v>642223</v>
      </c>
      <c r="D4" s="11"/>
      <c r="E4" s="11"/>
      <c r="H4" s="16" t="s">
        <v>15</v>
      </c>
      <c r="I4" s="13"/>
      <c r="J4" s="15">
        <f t="shared" si="0"/>
        <v>-119278.75</v>
      </c>
      <c r="K4" s="15">
        <f t="shared" si="1"/>
        <v>-147861.875</v>
      </c>
      <c r="L4" s="15">
        <f t="shared" si="2"/>
        <v>-149954.66666666663</v>
      </c>
      <c r="M4" s="15">
        <f t="shared" si="3"/>
        <v>-139031.76388888888</v>
      </c>
      <c r="N4" s="15">
        <f t="shared" si="4"/>
        <v>-147861.875</v>
      </c>
    </row>
    <row r="5" spans="2:14" ht="15.75" x14ac:dyDescent="0.25">
      <c r="B5" s="17">
        <v>43525</v>
      </c>
      <c r="C5" s="10">
        <v>569679</v>
      </c>
      <c r="D5" s="11"/>
      <c r="E5" s="11"/>
      <c r="H5" s="16" t="s">
        <v>16</v>
      </c>
      <c r="I5" s="13"/>
      <c r="J5" s="15">
        <f t="shared" si="0"/>
        <v>-218492.75</v>
      </c>
      <c r="K5" s="15">
        <f t="shared" si="1"/>
        <v>-237283.54166666674</v>
      </c>
      <c r="L5" s="15">
        <f t="shared" si="2"/>
        <v>-260738.33333333326</v>
      </c>
      <c r="M5" s="15">
        <f t="shared" si="3"/>
        <v>-238838.20833333334</v>
      </c>
      <c r="N5" s="15">
        <f t="shared" si="4"/>
        <v>-237283.54166666674</v>
      </c>
    </row>
    <row r="6" spans="2:14" ht="15.75" x14ac:dyDescent="0.25">
      <c r="B6" s="17">
        <v>43556</v>
      </c>
      <c r="C6" s="10">
        <v>594002</v>
      </c>
      <c r="D6" s="11"/>
      <c r="E6" s="11"/>
      <c r="H6" s="16" t="s">
        <v>17</v>
      </c>
      <c r="I6" s="13"/>
      <c r="J6" s="15">
        <f t="shared" si="0"/>
        <v>-206012.79166666674</v>
      </c>
      <c r="K6" s="15">
        <f t="shared" si="1"/>
        <v>-220781.29166666674</v>
      </c>
      <c r="L6" s="15">
        <f t="shared" si="2"/>
        <v>-246271.25</v>
      </c>
      <c r="M6" s="15">
        <f t="shared" si="3"/>
        <v>-224355.11111111115</v>
      </c>
      <c r="N6" s="15">
        <f t="shared" si="4"/>
        <v>-220781.29166666674</v>
      </c>
    </row>
    <row r="7" spans="2:14" ht="15.75" x14ac:dyDescent="0.25">
      <c r="B7" s="17">
        <v>43586</v>
      </c>
      <c r="C7" s="10">
        <v>605950</v>
      </c>
      <c r="D7" s="11"/>
      <c r="E7" s="11"/>
      <c r="H7" s="16" t="s">
        <v>18</v>
      </c>
      <c r="I7" s="13"/>
      <c r="J7" s="15">
        <f t="shared" si="0"/>
        <v>-184963.25</v>
      </c>
      <c r="K7" s="15">
        <f t="shared" si="1"/>
        <v>-189798.875</v>
      </c>
      <c r="L7" s="15">
        <f t="shared" si="2"/>
        <v>-216308.04166666651</v>
      </c>
      <c r="M7" s="15">
        <f t="shared" si="3"/>
        <v>-197023.38888888885</v>
      </c>
      <c r="N7" s="15">
        <f t="shared" si="4"/>
        <v>-189798.875</v>
      </c>
    </row>
    <row r="8" spans="2:14" ht="15.75" x14ac:dyDescent="0.25">
      <c r="B8" s="17">
        <v>43617</v>
      </c>
      <c r="C8" s="10">
        <v>787416</v>
      </c>
      <c r="D8" s="11"/>
      <c r="E8" s="11"/>
      <c r="H8" s="16" t="s">
        <v>19</v>
      </c>
      <c r="I8" s="13"/>
      <c r="J8" s="15">
        <f t="shared" si="0"/>
        <v>-9696.375</v>
      </c>
      <c r="K8" s="15">
        <f t="shared" si="1"/>
        <v>18344.25</v>
      </c>
      <c r="L8" s="15">
        <f t="shared" si="2"/>
        <v>25907</v>
      </c>
      <c r="M8" s="15">
        <f t="shared" si="3"/>
        <v>11518.291666666666</v>
      </c>
      <c r="N8" s="15">
        <f t="shared" si="4"/>
        <v>18344.25</v>
      </c>
    </row>
    <row r="9" spans="2:14" ht="15.75" x14ac:dyDescent="0.25">
      <c r="B9" s="17">
        <v>43647</v>
      </c>
      <c r="C9" s="10">
        <v>867448</v>
      </c>
      <c r="D9" s="12">
        <f t="shared" ref="D9:D44" si="5">((AVERAGE(C3:C14))+(AVERAGE(C4:C15)))/2</f>
        <v>788379.54166666674</v>
      </c>
      <c r="E9" s="12">
        <f t="shared" ref="E9:E44" si="6">(C9-D9)</f>
        <v>79068.458333333256</v>
      </c>
      <c r="H9" s="16" t="s">
        <v>20</v>
      </c>
      <c r="I9" s="15">
        <f t="shared" ref="I9:I14" si="7">E9</f>
        <v>79068.458333333256</v>
      </c>
      <c r="J9" s="15">
        <f t="shared" si="0"/>
        <v>52402.333333333256</v>
      </c>
      <c r="K9" s="15">
        <f t="shared" si="1"/>
        <v>115638.25</v>
      </c>
      <c r="L9" s="15"/>
      <c r="M9" s="15">
        <f t="shared" si="3"/>
        <v>82369.680555555504</v>
      </c>
      <c r="N9" s="15">
        <f t="shared" ref="N9:N14" si="8">MEDIAN(I9,J9,K9)</f>
        <v>79068.458333333256</v>
      </c>
    </row>
    <row r="10" spans="2:14" ht="15.75" x14ac:dyDescent="0.25">
      <c r="B10" s="17">
        <v>43678</v>
      </c>
      <c r="C10" s="10">
        <v>753375</v>
      </c>
      <c r="D10" s="12">
        <f t="shared" si="5"/>
        <v>793032.54166666674</v>
      </c>
      <c r="E10" s="12">
        <f t="shared" si="6"/>
        <v>-39657.541666666744</v>
      </c>
      <c r="H10" s="16" t="s">
        <v>21</v>
      </c>
      <c r="I10" s="15">
        <f t="shared" si="7"/>
        <v>-39657.541666666744</v>
      </c>
      <c r="J10" s="15">
        <f t="shared" si="0"/>
        <v>-70850.875</v>
      </c>
      <c r="K10" s="15">
        <f t="shared" si="1"/>
        <v>-81880.041666666628</v>
      </c>
      <c r="L10" s="15"/>
      <c r="M10" s="15">
        <f t="shared" si="3"/>
        <v>-64129.486111111124</v>
      </c>
      <c r="N10" s="15">
        <f t="shared" si="8"/>
        <v>-70850.875</v>
      </c>
    </row>
    <row r="11" spans="2:14" ht="15.75" x14ac:dyDescent="0.25">
      <c r="B11" s="17">
        <v>43709</v>
      </c>
      <c r="C11" s="10">
        <v>793026</v>
      </c>
      <c r="D11" s="12">
        <f t="shared" si="5"/>
        <v>794943.875</v>
      </c>
      <c r="E11" s="12">
        <f t="shared" si="6"/>
        <v>-1917.875</v>
      </c>
      <c r="H11" s="16" t="s">
        <v>22</v>
      </c>
      <c r="I11" s="15">
        <f t="shared" si="7"/>
        <v>-1917.875</v>
      </c>
      <c r="J11" s="15">
        <f t="shared" si="0"/>
        <v>-36267.208333333256</v>
      </c>
      <c r="K11" s="15">
        <f t="shared" si="1"/>
        <v>-47934</v>
      </c>
      <c r="L11" s="15"/>
      <c r="M11" s="15">
        <f t="shared" si="3"/>
        <v>-28706.361111111084</v>
      </c>
      <c r="N11" s="15">
        <f t="shared" si="8"/>
        <v>-36267.208333333256</v>
      </c>
    </row>
    <row r="12" spans="2:14" ht="15.75" x14ac:dyDescent="0.25">
      <c r="B12" s="17">
        <v>43739</v>
      </c>
      <c r="C12" s="10">
        <v>962370</v>
      </c>
      <c r="D12" s="12">
        <f t="shared" si="5"/>
        <v>795343.91666666663</v>
      </c>
      <c r="E12" s="12">
        <f t="shared" si="6"/>
        <v>167026.08333333337</v>
      </c>
      <c r="H12" s="16" t="s">
        <v>23</v>
      </c>
      <c r="I12" s="14">
        <f t="shared" si="7"/>
        <v>167026.08333333337</v>
      </c>
      <c r="J12" s="14">
        <f t="shared" si="0"/>
        <v>180538.33333333337</v>
      </c>
      <c r="K12" s="14">
        <f t="shared" si="1"/>
        <v>166328.125</v>
      </c>
      <c r="L12" s="14"/>
      <c r="M12" s="14">
        <f t="shared" si="3"/>
        <v>171297.51388888891</v>
      </c>
      <c r="N12" s="14">
        <f t="shared" si="8"/>
        <v>167026.08333333337</v>
      </c>
    </row>
    <row r="13" spans="2:14" ht="15.75" x14ac:dyDescent="0.25">
      <c r="B13" s="17">
        <v>43770</v>
      </c>
      <c r="C13" s="10">
        <v>992133</v>
      </c>
      <c r="D13" s="12">
        <f t="shared" si="5"/>
        <v>795912.875</v>
      </c>
      <c r="E13" s="12">
        <f t="shared" si="6"/>
        <v>196220.125</v>
      </c>
      <c r="H13" s="16" t="s">
        <v>24</v>
      </c>
      <c r="I13" s="14">
        <f t="shared" si="7"/>
        <v>196220.125</v>
      </c>
      <c r="J13" s="14">
        <f t="shared" si="0"/>
        <v>204498.75</v>
      </c>
      <c r="K13" s="14">
        <f t="shared" si="1"/>
        <v>189797.16666666674</v>
      </c>
      <c r="L13" s="14"/>
      <c r="M13" s="14">
        <f t="shared" si="3"/>
        <v>196838.68055555559</v>
      </c>
      <c r="N13" s="14">
        <f t="shared" si="8"/>
        <v>196220.125</v>
      </c>
    </row>
    <row r="14" spans="2:14" ht="15.75" x14ac:dyDescent="0.25">
      <c r="B14" s="17">
        <v>43800</v>
      </c>
      <c r="C14" s="10">
        <v>927616</v>
      </c>
      <c r="D14" s="12">
        <f t="shared" si="5"/>
        <v>797019.70833333337</v>
      </c>
      <c r="E14" s="12">
        <f t="shared" si="6"/>
        <v>130596.29166666663</v>
      </c>
      <c r="H14" s="16" t="s">
        <v>25</v>
      </c>
      <c r="I14" s="14">
        <f t="shared" si="7"/>
        <v>130596.29166666663</v>
      </c>
      <c r="J14" s="14">
        <f t="shared" si="0"/>
        <v>150261.29166666663</v>
      </c>
      <c r="K14" s="14">
        <f t="shared" si="1"/>
        <v>116979.875</v>
      </c>
      <c r="L14" s="14"/>
      <c r="M14" s="14">
        <f t="shared" si="3"/>
        <v>132612.48611111109</v>
      </c>
      <c r="N14" s="14">
        <f t="shared" si="8"/>
        <v>130596.29166666663</v>
      </c>
    </row>
    <row r="15" spans="2:14" ht="15.75" x14ac:dyDescent="0.25">
      <c r="B15" s="17">
        <v>43831</v>
      </c>
      <c r="C15" s="10">
        <v>1003017</v>
      </c>
      <c r="D15" s="12">
        <f t="shared" si="5"/>
        <v>797665.16666666674</v>
      </c>
      <c r="E15" s="12">
        <f t="shared" si="6"/>
        <v>205351.83333333326</v>
      </c>
    </row>
    <row r="16" spans="2:14" ht="15.75" x14ac:dyDescent="0.25">
      <c r="B16" s="17">
        <v>43862</v>
      </c>
      <c r="C16" s="10">
        <v>678494</v>
      </c>
      <c r="D16" s="12">
        <f t="shared" si="5"/>
        <v>797772.75</v>
      </c>
      <c r="E16" s="12">
        <f t="shared" si="6"/>
        <v>-119278.75</v>
      </c>
    </row>
    <row r="17" spans="2:5" ht="15.75" x14ac:dyDescent="0.25">
      <c r="B17" s="17">
        <v>43891</v>
      </c>
      <c r="C17" s="10">
        <v>579280</v>
      </c>
      <c r="D17" s="12">
        <f t="shared" si="5"/>
        <v>797772.75</v>
      </c>
      <c r="E17" s="12">
        <f t="shared" si="6"/>
        <v>-218492.75</v>
      </c>
    </row>
    <row r="18" spans="2:5" ht="15.75" x14ac:dyDescent="0.25">
      <c r="B18" s="17">
        <v>43922</v>
      </c>
      <c r="C18" s="10">
        <v>594002</v>
      </c>
      <c r="D18" s="12">
        <f t="shared" si="5"/>
        <v>800014.79166666674</v>
      </c>
      <c r="E18" s="12">
        <f t="shared" si="6"/>
        <v>-206012.79166666674</v>
      </c>
    </row>
    <row r="19" spans="2:5" ht="15.75" x14ac:dyDescent="0.25">
      <c r="B19" s="17">
        <v>43952</v>
      </c>
      <c r="C19" s="10">
        <v>619605</v>
      </c>
      <c r="D19" s="12">
        <f t="shared" si="5"/>
        <v>804568.25</v>
      </c>
      <c r="E19" s="12">
        <f t="shared" si="6"/>
        <v>-184963.25</v>
      </c>
    </row>
    <row r="20" spans="2:5" ht="15.75" x14ac:dyDescent="0.25">
      <c r="B20" s="17">
        <v>43983</v>
      </c>
      <c r="C20" s="10">
        <v>800325</v>
      </c>
      <c r="D20" s="12">
        <f t="shared" si="5"/>
        <v>810021.375</v>
      </c>
      <c r="E20" s="12">
        <f t="shared" si="6"/>
        <v>-9696.375</v>
      </c>
    </row>
    <row r="21" spans="2:5" ht="15.75" x14ac:dyDescent="0.25">
      <c r="B21" s="17">
        <v>44013</v>
      </c>
      <c r="C21" s="10">
        <v>870030</v>
      </c>
      <c r="D21" s="12">
        <f t="shared" si="5"/>
        <v>817627.66666666674</v>
      </c>
      <c r="E21" s="12">
        <f t="shared" si="6"/>
        <v>52402.333333333256</v>
      </c>
    </row>
    <row r="22" spans="2:5" ht="15.75" x14ac:dyDescent="0.25">
      <c r="B22" s="17">
        <v>44044</v>
      </c>
      <c r="C22" s="10">
        <v>753375</v>
      </c>
      <c r="D22" s="12">
        <f t="shared" si="5"/>
        <v>824225.875</v>
      </c>
      <c r="E22" s="12">
        <f t="shared" si="6"/>
        <v>-70850.875</v>
      </c>
    </row>
    <row r="23" spans="2:5" ht="15.75" x14ac:dyDescent="0.25">
      <c r="B23" s="17">
        <v>44075</v>
      </c>
      <c r="C23" s="10">
        <v>793026</v>
      </c>
      <c r="D23" s="12">
        <f t="shared" si="5"/>
        <v>829293.20833333326</v>
      </c>
      <c r="E23" s="12">
        <f t="shared" si="6"/>
        <v>-36267.208333333256</v>
      </c>
    </row>
    <row r="24" spans="2:5" ht="15.75" x14ac:dyDescent="0.25">
      <c r="B24" s="17">
        <v>44105</v>
      </c>
      <c r="C24" s="10">
        <v>1016179</v>
      </c>
      <c r="D24" s="12">
        <f t="shared" si="5"/>
        <v>835640.66666666663</v>
      </c>
      <c r="E24" s="12">
        <f t="shared" si="6"/>
        <v>180538.33333333337</v>
      </c>
    </row>
    <row r="25" spans="2:5" ht="15.75" x14ac:dyDescent="0.25">
      <c r="B25" s="17">
        <v>44136</v>
      </c>
      <c r="C25" s="10">
        <v>1047607</v>
      </c>
      <c r="D25" s="12">
        <f t="shared" si="5"/>
        <v>843108.25</v>
      </c>
      <c r="E25" s="12">
        <f t="shared" si="6"/>
        <v>204498.75</v>
      </c>
    </row>
    <row r="26" spans="2:5" ht="15.75" x14ac:dyDescent="0.25">
      <c r="B26" s="17">
        <v>44166</v>
      </c>
      <c r="C26" s="10">
        <v>1003017</v>
      </c>
      <c r="D26" s="12">
        <f t="shared" si="5"/>
        <v>852755.70833333337</v>
      </c>
      <c r="E26" s="12">
        <f t="shared" si="6"/>
        <v>150261.29166666663</v>
      </c>
    </row>
    <row r="27" spans="2:5" ht="15.75" x14ac:dyDescent="0.25">
      <c r="B27" s="17">
        <v>44197</v>
      </c>
      <c r="C27" s="10">
        <v>1110167</v>
      </c>
      <c r="D27" s="12">
        <f t="shared" si="5"/>
        <v>865664</v>
      </c>
      <c r="E27" s="12">
        <f t="shared" si="6"/>
        <v>244503</v>
      </c>
    </row>
    <row r="28" spans="2:5" ht="15.75" x14ac:dyDescent="0.25">
      <c r="B28" s="17">
        <v>44228</v>
      </c>
      <c r="C28" s="10">
        <v>729701</v>
      </c>
      <c r="D28" s="12">
        <f t="shared" si="5"/>
        <v>877562.875</v>
      </c>
      <c r="E28" s="12">
        <f t="shared" si="6"/>
        <v>-147861.875</v>
      </c>
    </row>
    <row r="29" spans="2:5" ht="15.75" x14ac:dyDescent="0.25">
      <c r="B29" s="17">
        <v>44256</v>
      </c>
      <c r="C29" s="10">
        <v>649689</v>
      </c>
      <c r="D29" s="12">
        <f t="shared" si="5"/>
        <v>886972.54166666674</v>
      </c>
      <c r="E29" s="12">
        <f t="shared" si="6"/>
        <v>-237283.54166666674</v>
      </c>
    </row>
    <row r="30" spans="2:5" ht="15.75" x14ac:dyDescent="0.25">
      <c r="B30" s="17">
        <v>44287</v>
      </c>
      <c r="C30" s="10">
        <v>675932</v>
      </c>
      <c r="D30" s="12">
        <f t="shared" si="5"/>
        <v>896713.29166666674</v>
      </c>
      <c r="E30" s="12">
        <f t="shared" si="6"/>
        <v>-220781.29166666674</v>
      </c>
    </row>
    <row r="31" spans="2:5" ht="15.75" x14ac:dyDescent="0.25">
      <c r="B31" s="17">
        <v>44317</v>
      </c>
      <c r="C31" s="10">
        <v>716897</v>
      </c>
      <c r="D31" s="12">
        <f t="shared" si="5"/>
        <v>906695.875</v>
      </c>
      <c r="E31" s="12">
        <f t="shared" si="6"/>
        <v>-189798.875</v>
      </c>
    </row>
    <row r="32" spans="2:5" ht="15.75" x14ac:dyDescent="0.25">
      <c r="B32" s="17">
        <v>44348</v>
      </c>
      <c r="C32" s="10">
        <v>934572</v>
      </c>
      <c r="D32" s="12">
        <f t="shared" si="5"/>
        <v>916227.75</v>
      </c>
      <c r="E32" s="12">
        <f t="shared" si="6"/>
        <v>18344.25</v>
      </c>
    </row>
    <row r="33" spans="2:5" ht="15.75" x14ac:dyDescent="0.25">
      <c r="B33" s="17">
        <v>44378</v>
      </c>
      <c r="C33" s="10">
        <v>1045582</v>
      </c>
      <c r="D33" s="12">
        <f t="shared" si="5"/>
        <v>929943.75</v>
      </c>
      <c r="E33" s="12">
        <f t="shared" si="6"/>
        <v>115638.25</v>
      </c>
    </row>
    <row r="34" spans="2:5" ht="15.75" x14ac:dyDescent="0.25">
      <c r="B34" s="17">
        <v>44409</v>
      </c>
      <c r="C34" s="10">
        <v>863396</v>
      </c>
      <c r="D34" s="12">
        <f t="shared" si="5"/>
        <v>945276.04166666663</v>
      </c>
      <c r="E34" s="12">
        <f t="shared" si="6"/>
        <v>-81880.041666666628</v>
      </c>
    </row>
    <row r="35" spans="2:5" ht="15.75" x14ac:dyDescent="0.25">
      <c r="B35" s="17">
        <v>44440</v>
      </c>
      <c r="C35" s="10">
        <v>908837</v>
      </c>
      <c r="D35" s="12">
        <f t="shared" si="5"/>
        <v>956771</v>
      </c>
      <c r="E35" s="12">
        <f t="shared" si="6"/>
        <v>-47934</v>
      </c>
    </row>
    <row r="36" spans="2:5" ht="15.75" x14ac:dyDescent="0.25">
      <c r="B36" s="17">
        <v>44470</v>
      </c>
      <c r="C36" s="10">
        <v>1134146</v>
      </c>
      <c r="D36" s="12">
        <f t="shared" si="5"/>
        <v>967817.875</v>
      </c>
      <c r="E36" s="12">
        <f t="shared" si="6"/>
        <v>166328.125</v>
      </c>
    </row>
    <row r="37" spans="2:5" ht="15.75" x14ac:dyDescent="0.25">
      <c r="B37" s="17">
        <v>44501</v>
      </c>
      <c r="C37" s="10">
        <v>1169222</v>
      </c>
      <c r="D37" s="12">
        <f t="shared" si="5"/>
        <v>979424.83333333326</v>
      </c>
      <c r="E37" s="12">
        <f t="shared" si="6"/>
        <v>189797.16666666674</v>
      </c>
    </row>
    <row r="38" spans="2:5" ht="15.75" x14ac:dyDescent="0.25">
      <c r="B38" s="17">
        <v>44531</v>
      </c>
      <c r="C38" s="10">
        <v>1110167</v>
      </c>
      <c r="D38" s="12">
        <f t="shared" si="5"/>
        <v>993187.125</v>
      </c>
      <c r="E38" s="12">
        <f t="shared" si="6"/>
        <v>116979.875</v>
      </c>
    </row>
    <row r="39" spans="2:5" ht="15.75" x14ac:dyDescent="0.25">
      <c r="B39" s="17">
        <v>44562</v>
      </c>
      <c r="C39" s="10">
        <v>1332201</v>
      </c>
      <c r="D39" s="12">
        <f t="shared" si="5"/>
        <v>1009688.4583333333</v>
      </c>
      <c r="E39" s="12">
        <f t="shared" si="6"/>
        <v>322512.54166666674</v>
      </c>
    </row>
    <row r="40" spans="2:5" ht="15.75" x14ac:dyDescent="0.25">
      <c r="B40" s="17">
        <v>44593</v>
      </c>
      <c r="C40" s="10">
        <v>875642</v>
      </c>
      <c r="D40" s="12">
        <f t="shared" si="5"/>
        <v>1025596.6666666666</v>
      </c>
      <c r="E40" s="12">
        <f t="shared" si="6"/>
        <v>-149954.66666666663</v>
      </c>
    </row>
    <row r="41" spans="2:5" ht="15.75" x14ac:dyDescent="0.25">
      <c r="B41" s="17">
        <v>44621</v>
      </c>
      <c r="C41" s="10">
        <v>779627</v>
      </c>
      <c r="D41" s="12">
        <f t="shared" si="5"/>
        <v>1040365.3333333333</v>
      </c>
      <c r="E41" s="12">
        <f t="shared" si="6"/>
        <v>-260738.33333333326</v>
      </c>
    </row>
    <row r="42" spans="2:5" ht="15.75" x14ac:dyDescent="0.25">
      <c r="B42" s="17">
        <v>44652</v>
      </c>
      <c r="C42" s="10">
        <v>811119</v>
      </c>
      <c r="D42" s="12">
        <f t="shared" si="5"/>
        <v>1057390.25</v>
      </c>
      <c r="E42" s="12">
        <f t="shared" si="6"/>
        <v>-246271.25</v>
      </c>
    </row>
    <row r="43" spans="2:5" ht="15.75" x14ac:dyDescent="0.25">
      <c r="B43" s="17">
        <v>44682</v>
      </c>
      <c r="C43" s="10">
        <v>860277</v>
      </c>
      <c r="D43" s="12">
        <f t="shared" si="5"/>
        <v>1076585.0416666665</v>
      </c>
      <c r="E43" s="12">
        <f t="shared" si="6"/>
        <v>-216308.04166666651</v>
      </c>
    </row>
    <row r="44" spans="2:5" ht="15.75" x14ac:dyDescent="0.25">
      <c r="B44" s="17">
        <v>44713</v>
      </c>
      <c r="C44" s="10">
        <v>1121487</v>
      </c>
      <c r="D44" s="12">
        <f t="shared" si="5"/>
        <v>1095580</v>
      </c>
      <c r="E44" s="12">
        <f t="shared" si="6"/>
        <v>25907</v>
      </c>
    </row>
    <row r="45" spans="2:5" ht="15.75" x14ac:dyDescent="0.25">
      <c r="B45" s="17">
        <v>44743</v>
      </c>
      <c r="C45" s="10">
        <v>1254699</v>
      </c>
      <c r="D45" s="12"/>
      <c r="E45" s="12"/>
    </row>
    <row r="46" spans="2:5" ht="15.75" x14ac:dyDescent="0.25">
      <c r="B46" s="17">
        <v>44774</v>
      </c>
      <c r="C46" s="10">
        <v>1036076</v>
      </c>
      <c r="D46" s="11"/>
      <c r="E46" s="12"/>
    </row>
    <row r="47" spans="2:5" ht="15.75" x14ac:dyDescent="0.25">
      <c r="B47" s="17">
        <v>44805</v>
      </c>
      <c r="C47" s="10">
        <v>1090605</v>
      </c>
      <c r="D47" s="11"/>
      <c r="E47" s="12"/>
    </row>
    <row r="48" spans="2:5" ht="15.75" x14ac:dyDescent="0.25">
      <c r="B48" s="17">
        <v>44835</v>
      </c>
      <c r="C48" s="10">
        <v>1360976</v>
      </c>
      <c r="D48" s="11"/>
      <c r="E48" s="12"/>
    </row>
    <row r="49" spans="2:5" ht="15.75" x14ac:dyDescent="0.25">
      <c r="B49" s="17">
        <v>44866</v>
      </c>
      <c r="C49" s="10">
        <v>1403067</v>
      </c>
      <c r="D49" s="11"/>
      <c r="E49" s="12"/>
    </row>
    <row r="50" spans="2:5" ht="15.75" x14ac:dyDescent="0.25">
      <c r="B50" s="17">
        <v>44896</v>
      </c>
      <c r="C50" s="10">
        <v>1332201</v>
      </c>
      <c r="D50" s="11"/>
      <c r="E50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CAF8-7C34-4AE0-88A4-B8C1210A7060}">
  <dimension ref="B2:K50"/>
  <sheetViews>
    <sheetView workbookViewId="0">
      <selection activeCell="I17" sqref="I17"/>
    </sheetView>
  </sheetViews>
  <sheetFormatPr defaultRowHeight="15" x14ac:dyDescent="0.25"/>
  <cols>
    <col min="2" max="2" width="8.28515625" bestFit="1" customWidth="1"/>
    <col min="3" max="3" width="9.5703125" bestFit="1" customWidth="1"/>
    <col min="4" max="4" width="14.7109375" bestFit="1" customWidth="1"/>
    <col min="5" max="5" width="8" bestFit="1" customWidth="1"/>
    <col min="6" max="6" width="21.85546875" bestFit="1" customWidth="1"/>
    <col min="7" max="7" width="21.140625" bestFit="1" customWidth="1"/>
    <col min="9" max="9" width="21.85546875" bestFit="1" customWidth="1"/>
    <col min="10" max="10" width="12" bestFit="1" customWidth="1"/>
    <col min="11" max="11" width="12.42578125" bestFit="1" customWidth="1"/>
  </cols>
  <sheetData>
    <row r="2" spans="2:11" ht="15.75" x14ac:dyDescent="0.25">
      <c r="B2" s="18" t="s">
        <v>0</v>
      </c>
      <c r="C2" s="19" t="s">
        <v>1</v>
      </c>
      <c r="D2" s="16" t="s">
        <v>26</v>
      </c>
      <c r="E2" s="16" t="s">
        <v>27</v>
      </c>
      <c r="F2" s="16" t="s">
        <v>28</v>
      </c>
      <c r="G2" s="16" t="s">
        <v>29</v>
      </c>
    </row>
    <row r="3" spans="2:11" ht="15.75" x14ac:dyDescent="0.25">
      <c r="B3" s="17">
        <v>43466</v>
      </c>
      <c r="C3" s="10">
        <v>378052</v>
      </c>
      <c r="D3" s="25">
        <f>C3</f>
        <v>378052</v>
      </c>
      <c r="E3" s="25">
        <f t="shared" ref="E3:E50" si="0">C3-D3</f>
        <v>0</v>
      </c>
      <c r="F3" s="26">
        <f>ABS(E3)</f>
        <v>0</v>
      </c>
      <c r="G3" s="26">
        <f>POWER(F3,2)</f>
        <v>0</v>
      </c>
      <c r="I3" s="20" t="s">
        <v>30</v>
      </c>
      <c r="J3" s="13">
        <v>0.5</v>
      </c>
    </row>
    <row r="4" spans="2:11" ht="15.75" x14ac:dyDescent="0.25">
      <c r="B4" s="17">
        <v>43497</v>
      </c>
      <c r="C4" s="10">
        <v>395196</v>
      </c>
      <c r="D4" s="25">
        <f t="shared" ref="D4:D44" si="1">($J$3*C3)+(1-$J$3)*D3</f>
        <v>378052</v>
      </c>
      <c r="E4" s="25">
        <f t="shared" si="0"/>
        <v>17144</v>
      </c>
      <c r="F4" s="26">
        <f t="shared" ref="F4:F50" si="2">ABS(E4)</f>
        <v>17144</v>
      </c>
      <c r="G4" s="26">
        <f t="shared" ref="G4:G50" si="3">POWER(F4,2)</f>
        <v>293916736</v>
      </c>
    </row>
    <row r="5" spans="2:11" ht="15.75" x14ac:dyDescent="0.25">
      <c r="B5" s="17">
        <v>43525</v>
      </c>
      <c r="C5" s="10">
        <v>364619</v>
      </c>
      <c r="D5" s="25">
        <f>($J$3*C4)+(1-$J$3)*D4</f>
        <v>386624</v>
      </c>
      <c r="E5" s="25">
        <f t="shared" si="0"/>
        <v>-22005</v>
      </c>
      <c r="F5" s="26">
        <f t="shared" si="2"/>
        <v>22005</v>
      </c>
      <c r="G5" s="26">
        <f t="shared" si="3"/>
        <v>484220025</v>
      </c>
    </row>
    <row r="6" spans="2:11" ht="15.75" x14ac:dyDescent="0.25">
      <c r="B6" s="17">
        <v>43556</v>
      </c>
      <c r="C6" s="10">
        <v>383309</v>
      </c>
      <c r="D6" s="25">
        <f t="shared" si="1"/>
        <v>375621.5</v>
      </c>
      <c r="E6" s="25">
        <f t="shared" si="0"/>
        <v>7687.5</v>
      </c>
      <c r="F6" s="26">
        <f t="shared" si="2"/>
        <v>7687.5</v>
      </c>
      <c r="G6" s="26">
        <f t="shared" si="3"/>
        <v>59097656.25</v>
      </c>
      <c r="I6" s="16" t="s">
        <v>31</v>
      </c>
      <c r="J6" s="16" t="s">
        <v>32</v>
      </c>
      <c r="K6" s="16" t="s">
        <v>33</v>
      </c>
    </row>
    <row r="7" spans="2:11" ht="15.75" x14ac:dyDescent="0.25">
      <c r="B7" s="17">
        <v>43586</v>
      </c>
      <c r="C7" s="10">
        <v>380548</v>
      </c>
      <c r="D7" s="25">
        <f t="shared" si="1"/>
        <v>379465.25</v>
      </c>
      <c r="E7" s="25">
        <f t="shared" si="0"/>
        <v>1082.75</v>
      </c>
      <c r="F7" s="26">
        <f t="shared" si="2"/>
        <v>1082.75</v>
      </c>
      <c r="G7" s="26">
        <f t="shared" si="3"/>
        <v>1172347.5625</v>
      </c>
      <c r="I7" s="16" t="s">
        <v>27</v>
      </c>
      <c r="J7" s="27">
        <f>AVERAGE(E3:E44)</f>
        <v>7.3012811659455545</v>
      </c>
      <c r="K7" s="27">
        <f>AVERAGE(E45:E50)</f>
        <v>6924.3461910302867</v>
      </c>
    </row>
    <row r="8" spans="2:11" ht="15.75" x14ac:dyDescent="0.25">
      <c r="B8" s="17">
        <v>43617</v>
      </c>
      <c r="C8" s="10">
        <v>375811</v>
      </c>
      <c r="D8" s="25">
        <f t="shared" si="1"/>
        <v>380006.625</v>
      </c>
      <c r="E8" s="25">
        <f t="shared" si="0"/>
        <v>-4195.625</v>
      </c>
      <c r="F8" s="26">
        <f t="shared" si="2"/>
        <v>4195.625</v>
      </c>
      <c r="G8" s="26">
        <f t="shared" si="3"/>
        <v>17603269.140625</v>
      </c>
      <c r="I8" s="16" t="s">
        <v>28</v>
      </c>
      <c r="J8" s="28">
        <f>AVERAGE(F3:F44)</f>
        <v>17185.061763239086</v>
      </c>
      <c r="K8" s="28">
        <f>AVERAGE(F45:F50)</f>
        <v>22470.333333333332</v>
      </c>
    </row>
    <row r="9" spans="2:11" ht="15.75" x14ac:dyDescent="0.25">
      <c r="B9" s="17">
        <v>43647</v>
      </c>
      <c r="C9" s="10">
        <v>373479</v>
      </c>
      <c r="D9" s="25">
        <f t="shared" si="1"/>
        <v>377908.8125</v>
      </c>
      <c r="E9" s="25">
        <f t="shared" si="0"/>
        <v>-4429.8125</v>
      </c>
      <c r="F9" s="26">
        <f t="shared" si="2"/>
        <v>4429.8125</v>
      </c>
      <c r="G9" s="26">
        <f t="shared" si="3"/>
        <v>19623238.78515625</v>
      </c>
      <c r="I9" s="16" t="s">
        <v>29</v>
      </c>
      <c r="J9" s="13">
        <f>AVERAGE(G3:G44)</f>
        <v>619306086.51341152</v>
      </c>
      <c r="K9" s="13">
        <f>AVERAGE(G45:G50)</f>
        <v>649371246.8399024</v>
      </c>
    </row>
    <row r="10" spans="2:11" ht="15.75" x14ac:dyDescent="0.25">
      <c r="B10" s="17">
        <v>43678</v>
      </c>
      <c r="C10" s="10">
        <v>377207</v>
      </c>
      <c r="D10" s="25">
        <f t="shared" si="1"/>
        <v>375693.90625</v>
      </c>
      <c r="E10" s="25">
        <f t="shared" si="0"/>
        <v>1513.09375</v>
      </c>
      <c r="F10" s="26">
        <f t="shared" si="2"/>
        <v>1513.09375</v>
      </c>
      <c r="G10" s="26">
        <f t="shared" si="3"/>
        <v>2289452.6962890625</v>
      </c>
    </row>
    <row r="11" spans="2:11" ht="15.75" x14ac:dyDescent="0.25">
      <c r="B11" s="17">
        <v>43709</v>
      </c>
      <c r="C11" s="10">
        <v>466521</v>
      </c>
      <c r="D11" s="25">
        <f t="shared" si="1"/>
        <v>376450.453125</v>
      </c>
      <c r="E11" s="25">
        <f t="shared" si="0"/>
        <v>90070.546875</v>
      </c>
      <c r="F11" s="26">
        <f t="shared" si="2"/>
        <v>90070.546875</v>
      </c>
      <c r="G11" s="26">
        <f t="shared" si="3"/>
        <v>8112703414.3615723</v>
      </c>
    </row>
    <row r="12" spans="2:11" ht="15.75" x14ac:dyDescent="0.25">
      <c r="B12" s="17">
        <v>43739</v>
      </c>
      <c r="C12" s="10">
        <v>427355</v>
      </c>
      <c r="D12" s="25">
        <f t="shared" si="1"/>
        <v>421485.7265625</v>
      </c>
      <c r="E12" s="25">
        <f t="shared" si="0"/>
        <v>5869.2734375</v>
      </c>
      <c r="F12" s="26">
        <f t="shared" si="2"/>
        <v>5869.2734375</v>
      </c>
      <c r="G12" s="26">
        <f t="shared" si="3"/>
        <v>34448370.684143066</v>
      </c>
    </row>
    <row r="13" spans="2:11" ht="15.75" x14ac:dyDescent="0.25">
      <c r="B13" s="17">
        <v>43770</v>
      </c>
      <c r="C13" s="10">
        <v>387079</v>
      </c>
      <c r="D13" s="25">
        <f t="shared" si="1"/>
        <v>424420.36328125</v>
      </c>
      <c r="E13" s="25">
        <f t="shared" si="0"/>
        <v>-37341.36328125</v>
      </c>
      <c r="F13" s="26">
        <f t="shared" si="2"/>
        <v>37341.36328125</v>
      </c>
      <c r="G13" s="26">
        <f t="shared" si="3"/>
        <v>1394377411.7022858</v>
      </c>
    </row>
    <row r="14" spans="2:11" ht="15.75" x14ac:dyDescent="0.25">
      <c r="B14" s="17">
        <v>43800</v>
      </c>
      <c r="C14" s="10">
        <v>420540</v>
      </c>
      <c r="D14" s="25">
        <f t="shared" si="1"/>
        <v>405749.681640625</v>
      </c>
      <c r="E14" s="25">
        <f t="shared" si="0"/>
        <v>14790.318359375</v>
      </c>
      <c r="F14" s="26">
        <f t="shared" si="2"/>
        <v>14790.318359375</v>
      </c>
      <c r="G14" s="26">
        <f t="shared" si="3"/>
        <v>218753517.17166519</v>
      </c>
    </row>
    <row r="15" spans="2:11" ht="15.75" x14ac:dyDescent="0.25">
      <c r="B15" s="17">
        <v>43831</v>
      </c>
      <c r="C15" s="10">
        <v>384777</v>
      </c>
      <c r="D15" s="25">
        <f t="shared" si="1"/>
        <v>413144.8408203125</v>
      </c>
      <c r="E15" s="25">
        <f t="shared" si="0"/>
        <v>-28367.8408203125</v>
      </c>
      <c r="F15" s="26">
        <f t="shared" si="2"/>
        <v>28367.8408203125</v>
      </c>
      <c r="G15" s="26">
        <f t="shared" si="3"/>
        <v>804734392.80658817</v>
      </c>
    </row>
    <row r="16" spans="2:11" ht="15.75" x14ac:dyDescent="0.25">
      <c r="B16" s="17">
        <v>43862</v>
      </c>
      <c r="C16" s="10">
        <v>365258</v>
      </c>
      <c r="D16" s="25">
        <f t="shared" si="1"/>
        <v>398960.92041015625</v>
      </c>
      <c r="E16" s="25">
        <f t="shared" si="0"/>
        <v>-33702.92041015625</v>
      </c>
      <c r="F16" s="26">
        <f t="shared" si="2"/>
        <v>33702.92041015625</v>
      </c>
      <c r="G16" s="26">
        <f t="shared" si="3"/>
        <v>1135886844.1733267</v>
      </c>
    </row>
    <row r="17" spans="2:7" ht="15.75" x14ac:dyDescent="0.25">
      <c r="B17" s="17">
        <v>43891</v>
      </c>
      <c r="C17" s="10">
        <v>382275</v>
      </c>
      <c r="D17" s="25">
        <f t="shared" si="1"/>
        <v>382109.46020507813</v>
      </c>
      <c r="E17" s="25">
        <f t="shared" si="0"/>
        <v>165.539794921875</v>
      </c>
      <c r="F17" s="26">
        <f t="shared" si="2"/>
        <v>165.539794921875</v>
      </c>
      <c r="G17" s="26">
        <f t="shared" si="3"/>
        <v>27403.423702776432</v>
      </c>
    </row>
    <row r="18" spans="2:7" ht="15.75" x14ac:dyDescent="0.25">
      <c r="B18" s="17">
        <v>43922</v>
      </c>
      <c r="C18" s="10">
        <v>430733</v>
      </c>
      <c r="D18" s="25">
        <f t="shared" si="1"/>
        <v>382192.23010253906</v>
      </c>
      <c r="E18" s="25">
        <f t="shared" si="0"/>
        <v>48540.769897460938</v>
      </c>
      <c r="F18" s="26">
        <f t="shared" si="2"/>
        <v>48540.769897460938</v>
      </c>
      <c r="G18" s="26">
        <f t="shared" si="3"/>
        <v>2356206342.2382498</v>
      </c>
    </row>
    <row r="19" spans="2:7" ht="15.75" x14ac:dyDescent="0.25">
      <c r="B19" s="17">
        <v>43952</v>
      </c>
      <c r="C19" s="10">
        <v>377794</v>
      </c>
      <c r="D19" s="25">
        <f t="shared" si="1"/>
        <v>406462.61505126953</v>
      </c>
      <c r="E19" s="25">
        <f t="shared" si="0"/>
        <v>-28668.615051269531</v>
      </c>
      <c r="F19" s="26">
        <f t="shared" si="2"/>
        <v>28668.615051269531</v>
      </c>
      <c r="G19" s="26">
        <f t="shared" si="3"/>
        <v>821889488.95787787</v>
      </c>
    </row>
    <row r="20" spans="2:7" ht="15.75" x14ac:dyDescent="0.25">
      <c r="B20" s="17">
        <v>43983</v>
      </c>
      <c r="C20" s="10">
        <v>396782</v>
      </c>
      <c r="D20" s="25">
        <f t="shared" si="1"/>
        <v>392128.30752563477</v>
      </c>
      <c r="E20" s="25">
        <f t="shared" si="0"/>
        <v>4653.6924743652344</v>
      </c>
      <c r="F20" s="26">
        <f t="shared" si="2"/>
        <v>4653.6924743652344</v>
      </c>
      <c r="G20" s="26">
        <f t="shared" si="3"/>
        <v>21656853.645963617</v>
      </c>
    </row>
    <row r="21" spans="2:7" ht="15.75" x14ac:dyDescent="0.25">
      <c r="B21" s="17">
        <v>44013</v>
      </c>
      <c r="C21" s="10">
        <v>428280</v>
      </c>
      <c r="D21" s="25">
        <f t="shared" si="1"/>
        <v>394455.15376281738</v>
      </c>
      <c r="E21" s="25">
        <f t="shared" si="0"/>
        <v>33824.846237182617</v>
      </c>
      <c r="F21" s="26">
        <f t="shared" si="2"/>
        <v>33824.846237182617</v>
      </c>
      <c r="G21" s="26">
        <f t="shared" si="3"/>
        <v>1144120222.9690471</v>
      </c>
    </row>
    <row r="22" spans="2:7" ht="15.75" x14ac:dyDescent="0.25">
      <c r="B22" s="17">
        <v>44044</v>
      </c>
      <c r="C22" s="10">
        <v>352746</v>
      </c>
      <c r="D22" s="25">
        <f t="shared" si="1"/>
        <v>411367.57688140869</v>
      </c>
      <c r="E22" s="25">
        <f t="shared" si="0"/>
        <v>-58621.576881408691</v>
      </c>
      <c r="F22" s="26">
        <f t="shared" si="2"/>
        <v>58621.576881408691</v>
      </c>
      <c r="G22" s="26">
        <f t="shared" si="3"/>
        <v>3436489276.0629101</v>
      </c>
    </row>
    <row r="23" spans="2:7" ht="15.75" x14ac:dyDescent="0.25">
      <c r="B23" s="17">
        <v>44075</v>
      </c>
      <c r="C23" s="10">
        <v>375432</v>
      </c>
      <c r="D23" s="25">
        <f t="shared" si="1"/>
        <v>382056.78844070435</v>
      </c>
      <c r="E23" s="25">
        <f t="shared" si="0"/>
        <v>-6624.7884407043457</v>
      </c>
      <c r="F23" s="26">
        <f t="shared" si="2"/>
        <v>6624.7884407043457</v>
      </c>
      <c r="G23" s="26">
        <f t="shared" si="3"/>
        <v>43887821.884089917</v>
      </c>
    </row>
    <row r="24" spans="2:7" ht="15.75" x14ac:dyDescent="0.25">
      <c r="B24" s="17">
        <v>44105</v>
      </c>
      <c r="C24" s="10">
        <v>401962</v>
      </c>
      <c r="D24" s="25">
        <f t="shared" si="1"/>
        <v>378744.39422035217</v>
      </c>
      <c r="E24" s="25">
        <f t="shared" si="0"/>
        <v>23217.605779647827</v>
      </c>
      <c r="F24" s="26">
        <f t="shared" si="2"/>
        <v>23217.605779647827</v>
      </c>
      <c r="G24" s="26">
        <f t="shared" si="3"/>
        <v>539057218.1391362</v>
      </c>
    </row>
    <row r="25" spans="2:7" ht="15.75" x14ac:dyDescent="0.25">
      <c r="B25" s="17">
        <v>44136</v>
      </c>
      <c r="C25" s="10">
        <v>363985</v>
      </c>
      <c r="D25" s="25">
        <f t="shared" si="1"/>
        <v>390353.19711017609</v>
      </c>
      <c r="E25" s="25">
        <f t="shared" si="0"/>
        <v>-26368.197110176086</v>
      </c>
      <c r="F25" s="26">
        <f t="shared" si="2"/>
        <v>26368.197110176086</v>
      </c>
      <c r="G25" s="26">
        <f t="shared" si="3"/>
        <v>695281818.84109855</v>
      </c>
    </row>
    <row r="26" spans="2:7" ht="15.75" x14ac:dyDescent="0.25">
      <c r="B26" s="17">
        <v>44166</v>
      </c>
      <c r="C26" s="10">
        <v>378609</v>
      </c>
      <c r="D26" s="25">
        <f t="shared" si="1"/>
        <v>377169.09855508804</v>
      </c>
      <c r="E26" s="25">
        <f t="shared" si="0"/>
        <v>1439.9014449119568</v>
      </c>
      <c r="F26" s="26">
        <f t="shared" si="2"/>
        <v>1439.9014449119568</v>
      </c>
      <c r="G26" s="26">
        <f t="shared" si="3"/>
        <v>2073316.1710595409</v>
      </c>
    </row>
    <row r="27" spans="2:7" ht="15.75" x14ac:dyDescent="0.25">
      <c r="B27" s="17">
        <v>44197</v>
      </c>
      <c r="C27" s="10">
        <v>408981</v>
      </c>
      <c r="D27" s="25">
        <f t="shared" si="1"/>
        <v>377889.04927754402</v>
      </c>
      <c r="E27" s="25">
        <f t="shared" si="0"/>
        <v>31091.950722455978</v>
      </c>
      <c r="F27" s="26">
        <f t="shared" si="2"/>
        <v>31091.950722455978</v>
      </c>
      <c r="G27" s="26">
        <f t="shared" si="3"/>
        <v>966709399.72763085</v>
      </c>
    </row>
    <row r="28" spans="2:7" ht="15.75" x14ac:dyDescent="0.25">
      <c r="B28" s="17">
        <v>44228</v>
      </c>
      <c r="C28" s="10">
        <v>386259</v>
      </c>
      <c r="D28" s="25">
        <f t="shared" si="1"/>
        <v>393435.02463877201</v>
      </c>
      <c r="E28" s="25">
        <f t="shared" si="0"/>
        <v>-7176.0246387720108</v>
      </c>
      <c r="F28" s="26">
        <f t="shared" si="2"/>
        <v>7176.0246387720108</v>
      </c>
      <c r="G28" s="26">
        <f t="shared" si="3"/>
        <v>51495329.616262965</v>
      </c>
    </row>
    <row r="29" spans="2:7" ht="15.75" x14ac:dyDescent="0.25">
      <c r="B29" s="17">
        <v>44256</v>
      </c>
      <c r="C29" s="10">
        <v>390309</v>
      </c>
      <c r="D29" s="25">
        <f t="shared" si="1"/>
        <v>389847.01231938601</v>
      </c>
      <c r="E29" s="25">
        <f t="shared" si="0"/>
        <v>461.9876806139946</v>
      </c>
      <c r="F29" s="26">
        <f t="shared" si="2"/>
        <v>461.9876806139946</v>
      </c>
      <c r="G29" s="26">
        <f t="shared" si="3"/>
        <v>213432.61703909829</v>
      </c>
    </row>
    <row r="30" spans="2:7" ht="15.75" x14ac:dyDescent="0.25">
      <c r="B30" s="17">
        <v>44287</v>
      </c>
      <c r="C30" s="10">
        <v>415962</v>
      </c>
      <c r="D30" s="25">
        <f t="shared" si="1"/>
        <v>390078.006159693</v>
      </c>
      <c r="E30" s="25">
        <f t="shared" si="0"/>
        <v>25883.993840306997</v>
      </c>
      <c r="F30" s="26">
        <f t="shared" si="2"/>
        <v>25883.993840306997</v>
      </c>
      <c r="G30" s="26">
        <f t="shared" si="3"/>
        <v>669981137.12505054</v>
      </c>
    </row>
    <row r="31" spans="2:7" ht="15.75" x14ac:dyDescent="0.25">
      <c r="B31" s="17">
        <v>44317</v>
      </c>
      <c r="C31" s="10">
        <v>379040</v>
      </c>
      <c r="D31" s="25">
        <f t="shared" si="1"/>
        <v>403020.0030798465</v>
      </c>
      <c r="E31" s="25">
        <f t="shared" si="0"/>
        <v>-23980.003079846501</v>
      </c>
      <c r="F31" s="26">
        <f t="shared" si="2"/>
        <v>23980.003079846501</v>
      </c>
      <c r="G31" s="26">
        <f t="shared" si="3"/>
        <v>575040547.70944774</v>
      </c>
    </row>
    <row r="32" spans="2:7" ht="15.75" x14ac:dyDescent="0.25">
      <c r="B32" s="17">
        <v>44348</v>
      </c>
      <c r="C32" s="10">
        <v>375104</v>
      </c>
      <c r="D32" s="25">
        <f t="shared" si="1"/>
        <v>391030.00153992325</v>
      </c>
      <c r="E32" s="25">
        <f t="shared" si="0"/>
        <v>-15926.001539923251</v>
      </c>
      <c r="F32" s="26">
        <f t="shared" si="2"/>
        <v>15926.001539923251</v>
      </c>
      <c r="G32" s="26">
        <f t="shared" si="3"/>
        <v>253637525.04963776</v>
      </c>
    </row>
    <row r="33" spans="2:7" ht="15.75" x14ac:dyDescent="0.25">
      <c r="B33" s="17">
        <v>44378</v>
      </c>
      <c r="C33" s="10">
        <v>388840</v>
      </c>
      <c r="D33" s="25">
        <f t="shared" si="1"/>
        <v>383067.00076996163</v>
      </c>
      <c r="E33" s="25">
        <f t="shared" si="0"/>
        <v>5772.9992300383747</v>
      </c>
      <c r="F33" s="26">
        <f t="shared" si="2"/>
        <v>5772.9992300383747</v>
      </c>
      <c r="G33" s="26">
        <f t="shared" si="3"/>
        <v>33327520.110023666</v>
      </c>
    </row>
    <row r="34" spans="2:7" ht="15.75" x14ac:dyDescent="0.25">
      <c r="B34" s="17">
        <v>44409</v>
      </c>
      <c r="C34" s="10">
        <v>356962</v>
      </c>
      <c r="D34" s="25">
        <f t="shared" si="1"/>
        <v>385953.50038498081</v>
      </c>
      <c r="E34" s="25">
        <f t="shared" si="0"/>
        <v>-28991.500384980813</v>
      </c>
      <c r="F34" s="26">
        <f t="shared" si="2"/>
        <v>28991.500384980813</v>
      </c>
      <c r="G34" s="26">
        <f t="shared" si="3"/>
        <v>840507094.57234263</v>
      </c>
    </row>
    <row r="35" spans="2:7" ht="15.75" x14ac:dyDescent="0.25">
      <c r="B35" s="17">
        <v>44440</v>
      </c>
      <c r="C35" s="10">
        <v>363273</v>
      </c>
      <c r="D35" s="25">
        <f t="shared" si="1"/>
        <v>371457.75019249041</v>
      </c>
      <c r="E35" s="25">
        <f t="shared" si="0"/>
        <v>-8184.7501924904063</v>
      </c>
      <c r="F35" s="26">
        <f t="shared" si="2"/>
        <v>8184.7501924904063</v>
      </c>
      <c r="G35" s="26">
        <f t="shared" si="3"/>
        <v>66990135.71347174</v>
      </c>
    </row>
    <row r="36" spans="2:7" ht="15.75" x14ac:dyDescent="0.25">
      <c r="B36" s="17">
        <v>44470</v>
      </c>
      <c r="C36" s="10">
        <v>357854</v>
      </c>
      <c r="D36" s="25">
        <f t="shared" si="1"/>
        <v>367365.3750962452</v>
      </c>
      <c r="E36" s="25">
        <f t="shared" si="0"/>
        <v>-9511.3750962452032</v>
      </c>
      <c r="F36" s="26">
        <f t="shared" si="2"/>
        <v>9511.3750962452032</v>
      </c>
      <c r="G36" s="26">
        <f t="shared" si="3"/>
        <v>90466256.221473441</v>
      </c>
    </row>
    <row r="37" spans="2:7" ht="15.75" x14ac:dyDescent="0.25">
      <c r="B37" s="17">
        <v>44501</v>
      </c>
      <c r="C37" s="10">
        <v>367430</v>
      </c>
      <c r="D37" s="25">
        <f t="shared" si="1"/>
        <v>362609.6875481226</v>
      </c>
      <c r="E37" s="25">
        <f t="shared" si="0"/>
        <v>4820.3124518773984</v>
      </c>
      <c r="F37" s="26">
        <f t="shared" si="2"/>
        <v>4820.3124518773984</v>
      </c>
      <c r="G37" s="26">
        <f t="shared" si="3"/>
        <v>23235412.133724295</v>
      </c>
    </row>
    <row r="38" spans="2:7" ht="15.75" x14ac:dyDescent="0.25">
      <c r="B38" s="17">
        <v>44531</v>
      </c>
      <c r="C38" s="10">
        <v>379770</v>
      </c>
      <c r="D38" s="25">
        <f t="shared" si="1"/>
        <v>365019.8437740613</v>
      </c>
      <c r="E38" s="25">
        <f t="shared" si="0"/>
        <v>14750.156225938699</v>
      </c>
      <c r="F38" s="26">
        <f t="shared" si="2"/>
        <v>14750.156225938699</v>
      </c>
      <c r="G38" s="26">
        <f t="shared" si="3"/>
        <v>217567108.68959817</v>
      </c>
    </row>
    <row r="39" spans="2:7" ht="15.75" x14ac:dyDescent="0.25">
      <c r="B39" s="17">
        <v>44562</v>
      </c>
      <c r="C39" s="10">
        <v>369900</v>
      </c>
      <c r="D39" s="25">
        <f t="shared" si="1"/>
        <v>372394.92188703065</v>
      </c>
      <c r="E39" s="25">
        <f t="shared" si="0"/>
        <v>-2494.9218870306504</v>
      </c>
      <c r="F39" s="26">
        <f t="shared" si="2"/>
        <v>2494.9218870306504</v>
      </c>
      <c r="G39" s="26">
        <f t="shared" si="3"/>
        <v>6224635.2223845813</v>
      </c>
    </row>
    <row r="40" spans="2:7" ht="15.75" x14ac:dyDescent="0.25">
      <c r="B40" s="17">
        <v>44593</v>
      </c>
      <c r="C40" s="10">
        <v>371455</v>
      </c>
      <c r="D40" s="25">
        <f t="shared" si="1"/>
        <v>371147.4609435153</v>
      </c>
      <c r="E40" s="25">
        <f t="shared" si="0"/>
        <v>307.53905648470391</v>
      </c>
      <c r="F40" s="26">
        <f t="shared" si="2"/>
        <v>307.53905648470391</v>
      </c>
      <c r="G40" s="26">
        <f t="shared" si="3"/>
        <v>94580.271263501898</v>
      </c>
    </row>
    <row r="41" spans="2:7" ht="15.75" x14ac:dyDescent="0.25">
      <c r="B41" s="17">
        <v>44621</v>
      </c>
      <c r="C41" s="10">
        <v>388846</v>
      </c>
      <c r="D41" s="25">
        <f t="shared" si="1"/>
        <v>371301.23047175765</v>
      </c>
      <c r="E41" s="25">
        <f t="shared" si="0"/>
        <v>17544.769528242352</v>
      </c>
      <c r="F41" s="26">
        <f t="shared" si="2"/>
        <v>17544.769528242352</v>
      </c>
      <c r="G41" s="26">
        <f t="shared" si="3"/>
        <v>307818937.79914135</v>
      </c>
    </row>
    <row r="42" spans="2:7" ht="15.75" x14ac:dyDescent="0.25">
      <c r="B42" s="17">
        <v>44652</v>
      </c>
      <c r="C42" s="10">
        <v>382643</v>
      </c>
      <c r="D42" s="25">
        <f t="shared" si="1"/>
        <v>380073.61523587885</v>
      </c>
      <c r="E42" s="25">
        <f t="shared" si="0"/>
        <v>2569.3847641211469</v>
      </c>
      <c r="F42" s="26">
        <f t="shared" si="2"/>
        <v>2569.3847641211469</v>
      </c>
      <c r="G42" s="26">
        <f t="shared" si="3"/>
        <v>6601738.0660978816</v>
      </c>
    </row>
    <row r="43" spans="2:7" ht="15.75" x14ac:dyDescent="0.25">
      <c r="B43" s="17">
        <v>44682</v>
      </c>
      <c r="C43" s="10">
        <v>389195</v>
      </c>
      <c r="D43" s="25">
        <f t="shared" si="1"/>
        <v>381358.30761793943</v>
      </c>
      <c r="E43" s="25">
        <f t="shared" si="0"/>
        <v>7836.6923820605734</v>
      </c>
      <c r="F43" s="26">
        <f t="shared" si="2"/>
        <v>7836.6923820605734</v>
      </c>
      <c r="G43" s="26">
        <f t="shared" si="3"/>
        <v>61413747.491046228</v>
      </c>
    </row>
    <row r="44" spans="2:7" ht="15.75" x14ac:dyDescent="0.25">
      <c r="B44" s="17">
        <v>44713</v>
      </c>
      <c r="C44" s="10">
        <v>371134</v>
      </c>
      <c r="D44" s="25">
        <f t="shared" si="1"/>
        <v>385276.65380896971</v>
      </c>
      <c r="E44" s="25">
        <f t="shared" si="0"/>
        <v>-14142.653808969713</v>
      </c>
      <c r="F44" s="26">
        <f t="shared" si="2"/>
        <v>14142.653808969713</v>
      </c>
      <c r="G44" s="26">
        <f t="shared" si="3"/>
        <v>200014656.76036555</v>
      </c>
    </row>
    <row r="45" spans="2:7" ht="15.75" x14ac:dyDescent="0.25">
      <c r="B45" s="24">
        <v>44743</v>
      </c>
      <c r="C45" s="21">
        <v>366794</v>
      </c>
      <c r="D45" s="22">
        <f>$D$44</f>
        <v>385276.65380896971</v>
      </c>
      <c r="E45" s="22">
        <f t="shared" si="0"/>
        <v>-18482.653808969713</v>
      </c>
      <c r="F45" s="23">
        <f t="shared" si="2"/>
        <v>18482.653808969713</v>
      </c>
      <c r="G45" s="23">
        <f t="shared" si="3"/>
        <v>341608491.82222265</v>
      </c>
    </row>
    <row r="46" spans="2:7" ht="15.75" x14ac:dyDescent="0.25">
      <c r="B46" s="24">
        <v>44774</v>
      </c>
      <c r="C46" s="21">
        <v>368392</v>
      </c>
      <c r="D46" s="22">
        <f t="shared" ref="D46:D50" si="4">$D$44</f>
        <v>385276.65380896971</v>
      </c>
      <c r="E46" s="22">
        <f t="shared" si="0"/>
        <v>-16884.653808969713</v>
      </c>
      <c r="F46" s="23">
        <f t="shared" si="2"/>
        <v>16884.653808969713</v>
      </c>
      <c r="G46" s="23">
        <f t="shared" si="3"/>
        <v>285091534.24875546</v>
      </c>
    </row>
    <row r="47" spans="2:7" ht="15.75" x14ac:dyDescent="0.25">
      <c r="B47" s="24">
        <v>44805</v>
      </c>
      <c r="C47" s="21">
        <v>396193</v>
      </c>
      <c r="D47" s="22">
        <f t="shared" si="4"/>
        <v>385276.65380896971</v>
      </c>
      <c r="E47" s="22">
        <f t="shared" si="0"/>
        <v>10916.346191030287</v>
      </c>
      <c r="F47" s="23">
        <f t="shared" si="2"/>
        <v>10916.346191030287</v>
      </c>
      <c r="G47" s="23">
        <f t="shared" si="3"/>
        <v>119166614.16242145</v>
      </c>
    </row>
    <row r="48" spans="2:7" ht="15.75" x14ac:dyDescent="0.25">
      <c r="B48" s="24">
        <v>44835</v>
      </c>
      <c r="C48" s="21">
        <v>374006</v>
      </c>
      <c r="D48" s="22">
        <f>$D$44</f>
        <v>385276.65380896971</v>
      </c>
      <c r="E48" s="22">
        <f t="shared" si="0"/>
        <v>-11270.653808969713</v>
      </c>
      <c r="F48" s="23">
        <f t="shared" si="2"/>
        <v>11270.653808969713</v>
      </c>
      <c r="G48" s="23">
        <f t="shared" si="3"/>
        <v>127027637.28164351</v>
      </c>
    </row>
    <row r="49" spans="2:7" ht="15.75" x14ac:dyDescent="0.25">
      <c r="B49" s="24">
        <v>44866</v>
      </c>
      <c r="C49" s="21">
        <v>419541</v>
      </c>
      <c r="D49" s="22">
        <f t="shared" si="4"/>
        <v>385276.65380896971</v>
      </c>
      <c r="E49" s="22">
        <f t="shared" si="0"/>
        <v>34264.346191030287</v>
      </c>
      <c r="F49" s="23">
        <f t="shared" si="2"/>
        <v>34264.346191030287</v>
      </c>
      <c r="G49" s="23">
        <f t="shared" si="3"/>
        <v>1174045419.8987718</v>
      </c>
    </row>
    <row r="50" spans="2:7" ht="15.75" x14ac:dyDescent="0.25">
      <c r="B50" s="24">
        <v>44896</v>
      </c>
      <c r="C50" s="21">
        <v>428280</v>
      </c>
      <c r="D50" s="22">
        <f t="shared" si="4"/>
        <v>385276.65380896971</v>
      </c>
      <c r="E50" s="22">
        <f t="shared" si="0"/>
        <v>43003.346191030287</v>
      </c>
      <c r="F50" s="23">
        <f t="shared" si="2"/>
        <v>43003.346191030287</v>
      </c>
      <c r="G50" s="23">
        <f t="shared" si="3"/>
        <v>1849287783.6255991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CDBC-21C1-4B25-886C-88A8B9C32B70}">
  <dimension ref="B3:L17"/>
  <sheetViews>
    <sheetView workbookViewId="0">
      <selection activeCell="J19" sqref="J19"/>
    </sheetView>
  </sheetViews>
  <sheetFormatPr defaultRowHeight="15" x14ac:dyDescent="0.25"/>
  <cols>
    <col min="2" max="2" width="17.5703125" bestFit="1" customWidth="1"/>
    <col min="3" max="3" width="13.140625" customWidth="1"/>
    <col min="4" max="5" width="11.7109375" customWidth="1"/>
    <col min="6" max="6" width="11.28515625" customWidth="1"/>
    <col min="7" max="7" width="20.85546875" bestFit="1" customWidth="1"/>
    <col min="8" max="8" width="11" customWidth="1"/>
    <col min="12" max="12" width="9" customWidth="1"/>
  </cols>
  <sheetData>
    <row r="3" spans="2:12" x14ac:dyDescent="0.25">
      <c r="C3" s="31" t="s">
        <v>34</v>
      </c>
      <c r="D3" s="31"/>
      <c r="E3" s="31"/>
      <c r="F3" s="31"/>
      <c r="G3" s="31"/>
      <c r="H3" s="31"/>
      <c r="I3" s="31"/>
      <c r="J3" s="31"/>
      <c r="K3" s="31"/>
      <c r="L3" s="31"/>
    </row>
    <row r="5" spans="2:12" x14ac:dyDescent="0.25">
      <c r="B5" s="20" t="s">
        <v>35</v>
      </c>
      <c r="C5" s="20" t="s">
        <v>36</v>
      </c>
      <c r="D5" s="20" t="s">
        <v>37</v>
      </c>
      <c r="E5" s="20" t="s">
        <v>38</v>
      </c>
      <c r="F5" s="20" t="s">
        <v>39</v>
      </c>
      <c r="G5" s="20" t="s">
        <v>40</v>
      </c>
      <c r="H5" s="20" t="s">
        <v>41</v>
      </c>
    </row>
    <row r="6" spans="2:12" x14ac:dyDescent="0.25">
      <c r="B6" s="20"/>
      <c r="C6" s="13">
        <v>2000</v>
      </c>
      <c r="D6" s="13">
        <v>0</v>
      </c>
      <c r="E6" s="13">
        <v>500</v>
      </c>
      <c r="F6" s="13">
        <v>0</v>
      </c>
      <c r="G6" s="13">
        <v>930</v>
      </c>
      <c r="H6" s="13">
        <v>1700</v>
      </c>
    </row>
    <row r="8" spans="2:12" ht="15.75" x14ac:dyDescent="0.25">
      <c r="B8" s="32" t="s">
        <v>42</v>
      </c>
      <c r="C8" s="32" t="s">
        <v>43</v>
      </c>
      <c r="D8" s="32" t="s">
        <v>44</v>
      </c>
      <c r="E8" s="32" t="s">
        <v>45</v>
      </c>
      <c r="G8" s="31" t="s">
        <v>59</v>
      </c>
      <c r="H8" s="58"/>
      <c r="I8" s="59"/>
      <c r="J8" s="60"/>
      <c r="K8" s="31" t="s">
        <v>51</v>
      </c>
      <c r="L8" s="31" t="s">
        <v>52</v>
      </c>
    </row>
    <row r="9" spans="2:12" ht="15.75" x14ac:dyDescent="0.25">
      <c r="B9" s="32" t="s">
        <v>46</v>
      </c>
      <c r="C9" s="33">
        <v>2000</v>
      </c>
      <c r="D9" s="33" t="s">
        <v>47</v>
      </c>
      <c r="E9" s="33">
        <v>15</v>
      </c>
      <c r="G9" s="31" t="s">
        <v>53</v>
      </c>
      <c r="H9" s="13">
        <v>1</v>
      </c>
      <c r="I9" s="13">
        <v>1</v>
      </c>
      <c r="J9" s="13">
        <v>1</v>
      </c>
      <c r="K9" s="13">
        <f>(($H$9*$C$6)+($I$9*$D$6)+($J$9*$E$6))</f>
        <v>2500</v>
      </c>
      <c r="L9" s="13">
        <v>2500</v>
      </c>
    </row>
    <row r="10" spans="2:12" ht="15.75" x14ac:dyDescent="0.25">
      <c r="B10" s="32" t="s">
        <v>46</v>
      </c>
      <c r="C10" s="33">
        <v>2000</v>
      </c>
      <c r="D10" s="33" t="s">
        <v>48</v>
      </c>
      <c r="E10" s="33">
        <v>23.5</v>
      </c>
      <c r="G10" s="31" t="s">
        <v>54</v>
      </c>
      <c r="H10" s="13">
        <v>1</v>
      </c>
      <c r="I10" s="13">
        <v>1</v>
      </c>
      <c r="J10" s="13">
        <v>1</v>
      </c>
      <c r="K10" s="13">
        <f>((H10*F6)+(I10*G6)+(J10*H6))</f>
        <v>2630</v>
      </c>
      <c r="L10" s="13">
        <v>3000</v>
      </c>
    </row>
    <row r="11" spans="2:12" ht="15.75" x14ac:dyDescent="0.25">
      <c r="B11" s="32" t="s">
        <v>49</v>
      </c>
      <c r="C11" s="33">
        <v>930</v>
      </c>
      <c r="D11" s="33" t="s">
        <v>47</v>
      </c>
      <c r="E11" s="33">
        <v>21</v>
      </c>
      <c r="G11" s="30"/>
      <c r="H11" s="34"/>
      <c r="I11" s="34"/>
      <c r="J11" s="34"/>
      <c r="K11" s="34"/>
      <c r="L11" s="35"/>
    </row>
    <row r="12" spans="2:12" ht="15.75" x14ac:dyDescent="0.25">
      <c r="B12" s="32" t="s">
        <v>49</v>
      </c>
      <c r="C12" s="33">
        <v>930</v>
      </c>
      <c r="D12" s="33" t="s">
        <v>48</v>
      </c>
      <c r="E12" s="33">
        <v>25.5</v>
      </c>
      <c r="G12" s="31" t="s">
        <v>55</v>
      </c>
      <c r="H12" s="13">
        <v>1</v>
      </c>
      <c r="I12" s="13">
        <v>1</v>
      </c>
      <c r="J12" s="13"/>
      <c r="K12" s="13">
        <f>(($H$12*$C$6)+($I$12*$F$6))</f>
        <v>2000</v>
      </c>
      <c r="L12" s="13">
        <v>2000</v>
      </c>
    </row>
    <row r="13" spans="2:12" ht="15.75" x14ac:dyDescent="0.25">
      <c r="B13" s="32" t="s">
        <v>50</v>
      </c>
      <c r="C13" s="33">
        <v>2200</v>
      </c>
      <c r="D13" s="33" t="s">
        <v>47</v>
      </c>
      <c r="E13" s="33">
        <v>17</v>
      </c>
      <c r="G13" s="31" t="s">
        <v>56</v>
      </c>
      <c r="H13" s="13">
        <v>1</v>
      </c>
      <c r="I13" s="13">
        <v>1</v>
      </c>
      <c r="J13" s="13"/>
      <c r="K13" s="13">
        <f>(($H$13*$D$6)+($I$13*$G$6))</f>
        <v>930</v>
      </c>
      <c r="L13" s="13">
        <v>930</v>
      </c>
    </row>
    <row r="14" spans="2:12" ht="15.75" x14ac:dyDescent="0.25">
      <c r="B14" s="32" t="s">
        <v>50</v>
      </c>
      <c r="C14" s="33">
        <v>2200</v>
      </c>
      <c r="D14" s="33" t="s">
        <v>48</v>
      </c>
      <c r="E14" s="33">
        <v>22</v>
      </c>
      <c r="G14" s="31" t="s">
        <v>57</v>
      </c>
      <c r="H14" s="13">
        <v>1</v>
      </c>
      <c r="I14" s="13">
        <v>1</v>
      </c>
      <c r="J14" s="13"/>
      <c r="K14" s="13">
        <f>(($H$14*$E$6)+($I$14*$H$6))</f>
        <v>2200</v>
      </c>
      <c r="L14" s="13">
        <v>2200</v>
      </c>
    </row>
    <row r="17" spans="2:3" ht="15.75" x14ac:dyDescent="0.25">
      <c r="B17" s="32" t="s">
        <v>58</v>
      </c>
      <c r="C17" s="36">
        <f>(($E$9*$C$6)+($E$11*$D$6)+($E$13*$E$6)+($E$10*$F$6)+($E$12*$G$6)+($E$14*$H$6))</f>
        <v>99615</v>
      </c>
    </row>
  </sheetData>
  <mergeCells count="1">
    <mergeCell ref="H8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5C10-7B08-4497-BE92-0763C6C65867}">
  <dimension ref="B2:I22"/>
  <sheetViews>
    <sheetView workbookViewId="0">
      <selection activeCell="M11" sqref="M11"/>
    </sheetView>
  </sheetViews>
  <sheetFormatPr defaultRowHeight="15" x14ac:dyDescent="0.25"/>
  <cols>
    <col min="2" max="2" width="23" bestFit="1" customWidth="1"/>
    <col min="3" max="3" width="14.7109375" bestFit="1" customWidth="1"/>
    <col min="4" max="4" width="8.42578125" bestFit="1" customWidth="1"/>
    <col min="5" max="5" width="23.85546875" bestFit="1" customWidth="1"/>
    <col min="6" max="6" width="12.7109375" bestFit="1" customWidth="1"/>
    <col min="7" max="7" width="9.7109375" bestFit="1" customWidth="1"/>
    <col min="8" max="8" width="8.85546875" bestFit="1" customWidth="1"/>
    <col min="9" max="9" width="6.42578125" bestFit="1" customWidth="1"/>
  </cols>
  <sheetData>
    <row r="2" spans="2:9" x14ac:dyDescent="0.25">
      <c r="B2" s="61" t="s">
        <v>84</v>
      </c>
      <c r="C2" s="61"/>
      <c r="D2" s="61"/>
      <c r="E2" s="61"/>
      <c r="F2" s="61"/>
      <c r="G2" s="61"/>
      <c r="H2" s="61"/>
      <c r="I2" s="61"/>
    </row>
    <row r="3" spans="2:9" x14ac:dyDescent="0.25">
      <c r="B3" s="48"/>
      <c r="C3" s="48" t="s">
        <v>85</v>
      </c>
      <c r="D3" s="48" t="s">
        <v>43</v>
      </c>
      <c r="E3" s="48" t="s">
        <v>73</v>
      </c>
      <c r="F3" s="48" t="s">
        <v>74</v>
      </c>
      <c r="G3" s="48" t="s">
        <v>86</v>
      </c>
      <c r="H3" s="48" t="s">
        <v>87</v>
      </c>
      <c r="I3" s="48" t="s">
        <v>88</v>
      </c>
    </row>
    <row r="4" spans="2:9" x14ac:dyDescent="0.25">
      <c r="B4" s="48" t="s">
        <v>89</v>
      </c>
      <c r="C4" s="29">
        <v>0.5</v>
      </c>
      <c r="D4" s="29">
        <v>500</v>
      </c>
      <c r="E4" s="29">
        <f>D21</f>
        <v>5000</v>
      </c>
      <c r="F4" s="29">
        <f>D22</f>
        <v>100</v>
      </c>
      <c r="G4" s="29">
        <f>((D4*F4)+E4)</f>
        <v>55000</v>
      </c>
      <c r="H4" s="29">
        <f>(D4*D20)</f>
        <v>75000</v>
      </c>
      <c r="I4" s="29">
        <f>(H4-G4)</f>
        <v>20000</v>
      </c>
    </row>
    <row r="5" spans="2:9" x14ac:dyDescent="0.25">
      <c r="B5" s="48" t="s">
        <v>90</v>
      </c>
      <c r="C5" s="29">
        <v>0.5</v>
      </c>
      <c r="D5" s="29">
        <v>1000</v>
      </c>
      <c r="E5" s="29">
        <f>D21</f>
        <v>5000</v>
      </c>
      <c r="F5" s="29">
        <f>D22</f>
        <v>100</v>
      </c>
      <c r="G5" s="29">
        <f>((D5*F5)+E5)</f>
        <v>105000</v>
      </c>
      <c r="H5" s="29">
        <f>(D5*D20)</f>
        <v>150000</v>
      </c>
      <c r="I5" s="29">
        <f>(H5-G5)</f>
        <v>45000</v>
      </c>
    </row>
    <row r="8" spans="2:9" x14ac:dyDescent="0.25">
      <c r="B8" s="61" t="s">
        <v>91</v>
      </c>
      <c r="C8" s="61"/>
      <c r="D8" s="61"/>
      <c r="E8" s="61"/>
      <c r="F8" s="61"/>
      <c r="G8" s="61"/>
      <c r="H8" s="61"/>
      <c r="I8" s="61"/>
    </row>
    <row r="9" spans="2:9" x14ac:dyDescent="0.25">
      <c r="B9" s="48"/>
      <c r="C9" s="48" t="s">
        <v>85</v>
      </c>
      <c r="D9" s="48" t="s">
        <v>43</v>
      </c>
      <c r="E9" s="48" t="s">
        <v>73</v>
      </c>
      <c r="F9" s="48" t="s">
        <v>74</v>
      </c>
      <c r="G9" s="48" t="s">
        <v>86</v>
      </c>
      <c r="H9" s="48" t="s">
        <v>87</v>
      </c>
      <c r="I9" s="48" t="s">
        <v>88</v>
      </c>
    </row>
    <row r="10" spans="2:9" x14ac:dyDescent="0.25">
      <c r="B10" s="48" t="s">
        <v>89</v>
      </c>
      <c r="C10" s="29">
        <v>0.5</v>
      </c>
      <c r="D10" s="29">
        <v>500</v>
      </c>
      <c r="E10" s="29">
        <f>C21</f>
        <v>0</v>
      </c>
      <c r="F10" s="29">
        <f>C22</f>
        <v>120</v>
      </c>
      <c r="G10" s="29">
        <f>((D10*F10)+E10)</f>
        <v>60000</v>
      </c>
      <c r="H10" s="29">
        <f>(D10*C20)</f>
        <v>75000</v>
      </c>
      <c r="I10" s="29">
        <f>(H10-G10)</f>
        <v>15000</v>
      </c>
    </row>
    <row r="11" spans="2:9" x14ac:dyDescent="0.25">
      <c r="B11" s="48" t="s">
        <v>90</v>
      </c>
      <c r="C11" s="29">
        <v>0.5</v>
      </c>
      <c r="D11" s="29"/>
      <c r="E11" s="29"/>
      <c r="F11" s="29"/>
      <c r="G11" s="29"/>
      <c r="H11" s="29"/>
      <c r="I11" s="29"/>
    </row>
    <row r="15" spans="2:9" x14ac:dyDescent="0.25">
      <c r="B15" s="49" t="s">
        <v>92</v>
      </c>
      <c r="C15" s="49" t="s">
        <v>93</v>
      </c>
    </row>
    <row r="16" spans="2:9" x14ac:dyDescent="0.25">
      <c r="B16" s="48" t="s">
        <v>91</v>
      </c>
      <c r="C16" s="29">
        <f>((I10*C10))</f>
        <v>7500</v>
      </c>
    </row>
    <row r="17" spans="2:4" x14ac:dyDescent="0.25">
      <c r="B17" s="48" t="s">
        <v>84</v>
      </c>
      <c r="C17" s="29">
        <f>((I4*C4)+(I5*C5))</f>
        <v>32500</v>
      </c>
    </row>
    <row r="19" spans="2:4" x14ac:dyDescent="0.25">
      <c r="B19" s="50"/>
      <c r="C19" s="49" t="s">
        <v>67</v>
      </c>
      <c r="D19" s="49" t="s">
        <v>94</v>
      </c>
    </row>
    <row r="20" spans="2:4" x14ac:dyDescent="0.25">
      <c r="B20" s="48" t="s">
        <v>95</v>
      </c>
      <c r="C20" s="29">
        <v>150</v>
      </c>
      <c r="D20" s="29">
        <v>150</v>
      </c>
    </row>
    <row r="21" spans="2:4" x14ac:dyDescent="0.25">
      <c r="B21" s="48" t="s">
        <v>73</v>
      </c>
      <c r="C21" s="29">
        <v>0</v>
      </c>
      <c r="D21" s="29">
        <v>5000</v>
      </c>
    </row>
    <row r="22" spans="2:4" x14ac:dyDescent="0.25">
      <c r="B22" s="48" t="s">
        <v>74</v>
      </c>
      <c r="C22" s="29">
        <v>120</v>
      </c>
      <c r="D22" s="29">
        <v>100</v>
      </c>
    </row>
  </sheetData>
  <mergeCells count="2">
    <mergeCell ref="B2:I2"/>
    <mergeCell ref="B8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D36F-543B-4B11-A160-EEC5204699AA}">
  <dimension ref="A5:T1020"/>
  <sheetViews>
    <sheetView workbookViewId="0">
      <selection activeCell="R16" sqref="R16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34.7109375" customWidth="1"/>
    <col min="4" max="4" width="37" customWidth="1"/>
    <col min="5" max="5" width="19.28515625" customWidth="1"/>
    <col min="6" max="6" width="18.85546875" customWidth="1"/>
    <col min="8" max="9" width="11.28515625" customWidth="1"/>
    <col min="10" max="11" width="14.140625" customWidth="1"/>
    <col min="12" max="12" width="16" customWidth="1"/>
    <col min="13" max="13" width="15.28515625" customWidth="1"/>
    <col min="14" max="14" width="15.7109375" customWidth="1"/>
    <col min="15" max="15" width="13.7109375" customWidth="1"/>
    <col min="17" max="17" width="12.28515625" customWidth="1"/>
    <col min="18" max="18" width="13.7109375" customWidth="1"/>
    <col min="19" max="19" width="20.140625" customWidth="1"/>
    <col min="20" max="20" width="13.28515625" customWidth="1"/>
  </cols>
  <sheetData>
    <row r="5" spans="1:6" x14ac:dyDescent="0.25">
      <c r="A5" s="37" t="s">
        <v>60</v>
      </c>
      <c r="B5" s="38"/>
      <c r="C5" s="39">
        <f>MAX(B21:B1020)</f>
        <v>799.68871120334484</v>
      </c>
    </row>
    <row r="6" spans="1:6" x14ac:dyDescent="0.25">
      <c r="A6" s="37" t="s">
        <v>61</v>
      </c>
      <c r="B6" s="38"/>
      <c r="C6" s="39">
        <f>MIN(B21:B1020)</f>
        <v>201.44657734916225</v>
      </c>
    </row>
    <row r="7" spans="1:6" x14ac:dyDescent="0.25">
      <c r="A7" s="51" t="s">
        <v>62</v>
      </c>
      <c r="B7" s="51"/>
      <c r="C7" s="29">
        <v>2659</v>
      </c>
    </row>
    <row r="8" spans="1:6" ht="17.45" customHeight="1" x14ac:dyDescent="0.25">
      <c r="A8" s="51" t="s">
        <v>63</v>
      </c>
      <c r="B8" s="52" t="s">
        <v>64</v>
      </c>
      <c r="C8" s="40">
        <v>1000</v>
      </c>
      <c r="D8" s="41"/>
      <c r="E8" s="41"/>
      <c r="F8" s="41"/>
    </row>
    <row r="9" spans="1:6" x14ac:dyDescent="0.25">
      <c r="A9" s="51" t="s">
        <v>63</v>
      </c>
      <c r="B9" s="52" t="s">
        <v>65</v>
      </c>
      <c r="C9" s="42">
        <v>500</v>
      </c>
      <c r="D9" s="43"/>
      <c r="E9" s="43"/>
      <c r="F9" s="43"/>
    </row>
    <row r="10" spans="1:6" x14ac:dyDescent="0.25">
      <c r="A10" s="51" t="s">
        <v>66</v>
      </c>
      <c r="B10" s="51"/>
      <c r="C10" s="29">
        <v>150</v>
      </c>
    </row>
    <row r="11" spans="1:6" x14ac:dyDescent="0.25">
      <c r="B11" s="43"/>
      <c r="C11" s="43"/>
      <c r="D11" s="43"/>
      <c r="E11" s="43"/>
      <c r="F11" s="43"/>
    </row>
    <row r="12" spans="1:6" x14ac:dyDescent="0.25">
      <c r="A12" s="29"/>
      <c r="B12" s="44" t="s">
        <v>67</v>
      </c>
      <c r="C12" s="45" t="s">
        <v>68</v>
      </c>
    </row>
    <row r="13" spans="1:6" x14ac:dyDescent="0.25">
      <c r="A13" s="51" t="s">
        <v>69</v>
      </c>
      <c r="B13" s="29">
        <v>120</v>
      </c>
      <c r="C13" s="29">
        <v>100</v>
      </c>
    </row>
    <row r="14" spans="1:6" x14ac:dyDescent="0.25">
      <c r="A14" s="51" t="s">
        <v>70</v>
      </c>
      <c r="B14" s="29">
        <v>0</v>
      </c>
      <c r="C14" s="29">
        <v>5000</v>
      </c>
    </row>
    <row r="15" spans="1:6" x14ac:dyDescent="0.25">
      <c r="A15" s="51" t="s">
        <v>71</v>
      </c>
      <c r="B15" s="46">
        <f>AVERAGE(N21:N1020)</f>
        <v>12668.683858760338</v>
      </c>
      <c r="C15" s="46">
        <f>AVERAGE(O21:O1020)</f>
        <v>19726.011841181684</v>
      </c>
      <c r="D15" s="47"/>
      <c r="E15" s="47"/>
      <c r="F15" s="47"/>
    </row>
    <row r="16" spans="1:6" x14ac:dyDescent="0.25">
      <c r="A16" s="51" t="s">
        <v>72</v>
      </c>
      <c r="B16" s="46">
        <f>STDEV(N21:N1020)</f>
        <v>2861.4887263190681</v>
      </c>
      <c r="C16" s="46">
        <f>STDEV(O21:O1020)</f>
        <v>8641.2411926406567</v>
      </c>
      <c r="D16" s="47"/>
      <c r="E16" s="47"/>
      <c r="F16" s="47"/>
    </row>
    <row r="19" spans="1:20" x14ac:dyDescent="0.25">
      <c r="H19" s="62" t="s">
        <v>73</v>
      </c>
      <c r="I19" s="63"/>
      <c r="J19" s="62" t="s">
        <v>74</v>
      </c>
      <c r="K19" s="63"/>
      <c r="L19" s="62" t="s">
        <v>75</v>
      </c>
      <c r="M19" s="63"/>
      <c r="N19" s="64" t="s">
        <v>76</v>
      </c>
      <c r="O19" s="64"/>
      <c r="Q19" s="65"/>
      <c r="R19" s="65"/>
      <c r="S19" s="65"/>
      <c r="T19" s="65"/>
    </row>
    <row r="20" spans="1:20" x14ac:dyDescent="0.25">
      <c r="A20" s="53" t="s">
        <v>77</v>
      </c>
      <c r="B20" s="53" t="s">
        <v>78</v>
      </c>
      <c r="C20" s="53" t="s">
        <v>79</v>
      </c>
      <c r="D20" s="53" t="s">
        <v>80</v>
      </c>
      <c r="E20" s="53" t="s">
        <v>81</v>
      </c>
      <c r="F20" s="53" t="s">
        <v>82</v>
      </c>
      <c r="H20" s="53" t="s">
        <v>83</v>
      </c>
      <c r="I20" s="53" t="s">
        <v>68</v>
      </c>
      <c r="J20" s="53" t="s">
        <v>67</v>
      </c>
      <c r="K20" s="53" t="s">
        <v>68</v>
      </c>
      <c r="L20" s="53" t="s">
        <v>67</v>
      </c>
      <c r="M20" s="53" t="s">
        <v>68</v>
      </c>
      <c r="N20" s="53" t="s">
        <v>67</v>
      </c>
      <c r="O20" s="53" t="s">
        <v>68</v>
      </c>
    </row>
    <row r="21" spans="1:20" x14ac:dyDescent="0.25">
      <c r="A21" s="29">
        <v>359.69115268410292</v>
      </c>
      <c r="B21" s="39">
        <v>359.69115268410292</v>
      </c>
      <c r="C21" s="39">
        <f t="shared" ref="C21:C84" si="0">MIN(B21,$C$8)</f>
        <v>359.69115268410292</v>
      </c>
      <c r="D21" s="39">
        <f t="shared" ref="D21:D84" si="1">MIN(B21,$C$9)</f>
        <v>359.69115268410292</v>
      </c>
      <c r="E21" s="39">
        <f t="shared" ref="E21:E84" si="2">(C21*$C$10)</f>
        <v>53953.672902615435</v>
      </c>
      <c r="F21" s="39">
        <f t="shared" ref="F21:F84" si="3">(D21*$C$10)</f>
        <v>53953.672902615435</v>
      </c>
      <c r="H21" s="29">
        <f t="shared" ref="H21:H84" si="4">$B$14</f>
        <v>0</v>
      </c>
      <c r="I21" s="29">
        <f t="shared" ref="I21:I84" si="5">$C$14</f>
        <v>5000</v>
      </c>
      <c r="J21" s="46">
        <f t="shared" ref="J21:J84" si="6">D21*$B$13</f>
        <v>43162.938322092348</v>
      </c>
      <c r="K21" s="46">
        <f t="shared" ref="K21:K84" si="7">C21*$C$13</f>
        <v>35969.115268410293</v>
      </c>
      <c r="L21" s="46">
        <f>H21+J21</f>
        <v>43162.938322092348</v>
      </c>
      <c r="M21" s="46">
        <f>I21+K21</f>
        <v>40969.115268410293</v>
      </c>
      <c r="N21" s="46">
        <f t="shared" ref="N21:N84" si="8">(F21-L21)</f>
        <v>10790.734580523087</v>
      </c>
      <c r="O21" s="46">
        <f t="shared" ref="O21:O84" si="9">(E21-M21)</f>
        <v>12984.557634205143</v>
      </c>
      <c r="S21" s="47"/>
      <c r="T21" s="47"/>
    </row>
    <row r="22" spans="1:20" x14ac:dyDescent="0.25">
      <c r="A22" s="29">
        <v>457.01467940305793</v>
      </c>
      <c r="B22" s="39">
        <v>457.01467940305793</v>
      </c>
      <c r="C22" s="39">
        <f t="shared" si="0"/>
        <v>457.01467940305793</v>
      </c>
      <c r="D22" s="39">
        <f t="shared" si="1"/>
        <v>457.01467940305793</v>
      </c>
      <c r="E22" s="39">
        <f t="shared" si="2"/>
        <v>68552.201910458694</v>
      </c>
      <c r="F22" s="39">
        <f t="shared" si="3"/>
        <v>68552.201910458694</v>
      </c>
      <c r="H22" s="29">
        <f t="shared" si="4"/>
        <v>0</v>
      </c>
      <c r="I22" s="29">
        <f t="shared" si="5"/>
        <v>5000</v>
      </c>
      <c r="J22" s="46">
        <f t="shared" si="6"/>
        <v>54841.761528366951</v>
      </c>
      <c r="K22" s="46">
        <f t="shared" si="7"/>
        <v>45701.467940305796</v>
      </c>
      <c r="L22" s="46">
        <f t="shared" ref="L22:L85" si="10">H22+J22</f>
        <v>54841.761528366951</v>
      </c>
      <c r="M22" s="46">
        <f t="shared" ref="M22:M85" si="11">I22+K22</f>
        <v>50701.467940305796</v>
      </c>
      <c r="N22" s="46">
        <f t="shared" si="8"/>
        <v>13710.440382091743</v>
      </c>
      <c r="O22" s="46">
        <f t="shared" si="9"/>
        <v>17850.733970152898</v>
      </c>
      <c r="S22" s="47"/>
      <c r="T22" s="47"/>
    </row>
    <row r="23" spans="1:20" x14ac:dyDescent="0.25">
      <c r="A23" s="29">
        <v>355.09506515701776</v>
      </c>
      <c r="B23" s="39">
        <v>355.09506515701776</v>
      </c>
      <c r="C23" s="39">
        <f t="shared" si="0"/>
        <v>355.09506515701776</v>
      </c>
      <c r="D23" s="39">
        <f t="shared" si="1"/>
        <v>355.09506515701776</v>
      </c>
      <c r="E23" s="39">
        <f t="shared" si="2"/>
        <v>53264.259773552665</v>
      </c>
      <c r="F23" s="39">
        <f t="shared" si="3"/>
        <v>53264.259773552665</v>
      </c>
      <c r="H23" s="29">
        <f t="shared" si="4"/>
        <v>0</v>
      </c>
      <c r="I23" s="29">
        <f t="shared" si="5"/>
        <v>5000</v>
      </c>
      <c r="J23" s="46">
        <f t="shared" si="6"/>
        <v>42611.407818842134</v>
      </c>
      <c r="K23" s="46">
        <f t="shared" si="7"/>
        <v>35509.506515701774</v>
      </c>
      <c r="L23" s="46">
        <f t="shared" si="10"/>
        <v>42611.407818842134</v>
      </c>
      <c r="M23" s="46">
        <f t="shared" si="11"/>
        <v>40509.506515701774</v>
      </c>
      <c r="N23" s="46">
        <f t="shared" si="8"/>
        <v>10652.851954710532</v>
      </c>
      <c r="O23" s="46">
        <f t="shared" si="9"/>
        <v>12754.753257850891</v>
      </c>
      <c r="S23" s="47"/>
      <c r="T23" s="47"/>
    </row>
    <row r="24" spans="1:20" x14ac:dyDescent="0.25">
      <c r="A24" s="29">
        <v>633.09427167577132</v>
      </c>
      <c r="B24" s="39">
        <v>633.09427167577132</v>
      </c>
      <c r="C24" s="39">
        <f t="shared" si="0"/>
        <v>633.09427167577132</v>
      </c>
      <c r="D24" s="39">
        <f t="shared" si="1"/>
        <v>500</v>
      </c>
      <c r="E24" s="39">
        <f t="shared" si="2"/>
        <v>94964.140751365703</v>
      </c>
      <c r="F24" s="39">
        <f t="shared" si="3"/>
        <v>75000</v>
      </c>
      <c r="H24" s="29">
        <f t="shared" si="4"/>
        <v>0</v>
      </c>
      <c r="I24" s="29">
        <f t="shared" si="5"/>
        <v>5000</v>
      </c>
      <c r="J24" s="46">
        <f t="shared" si="6"/>
        <v>60000</v>
      </c>
      <c r="K24" s="46">
        <f t="shared" si="7"/>
        <v>63309.427167577131</v>
      </c>
      <c r="L24" s="46">
        <f t="shared" si="10"/>
        <v>60000</v>
      </c>
      <c r="M24" s="46">
        <f t="shared" si="11"/>
        <v>68309.427167577131</v>
      </c>
      <c r="N24" s="46">
        <f t="shared" si="8"/>
        <v>15000</v>
      </c>
      <c r="O24" s="46">
        <f t="shared" si="9"/>
        <v>26654.713583788573</v>
      </c>
      <c r="S24" s="47"/>
      <c r="T24" s="47"/>
    </row>
    <row r="25" spans="1:20" x14ac:dyDescent="0.25">
      <c r="A25" s="29">
        <v>355.49790948210091</v>
      </c>
      <c r="B25" s="39">
        <v>355.49790948210091</v>
      </c>
      <c r="C25" s="39">
        <f t="shared" si="0"/>
        <v>355.49790948210091</v>
      </c>
      <c r="D25" s="39">
        <f t="shared" si="1"/>
        <v>355.49790948210091</v>
      </c>
      <c r="E25" s="39">
        <f t="shared" si="2"/>
        <v>53324.686422315135</v>
      </c>
      <c r="F25" s="39">
        <f t="shared" si="3"/>
        <v>53324.686422315135</v>
      </c>
      <c r="H25" s="29">
        <f t="shared" si="4"/>
        <v>0</v>
      </c>
      <c r="I25" s="29">
        <f t="shared" si="5"/>
        <v>5000</v>
      </c>
      <c r="J25" s="46">
        <f t="shared" si="6"/>
        <v>42659.749137852108</v>
      </c>
      <c r="K25" s="46">
        <f t="shared" si="7"/>
        <v>35549.790948210088</v>
      </c>
      <c r="L25" s="46">
        <f t="shared" si="10"/>
        <v>42659.749137852108</v>
      </c>
      <c r="M25" s="46">
        <f t="shared" si="11"/>
        <v>40549.790948210088</v>
      </c>
      <c r="N25" s="46">
        <f t="shared" si="8"/>
        <v>10664.937284463027</v>
      </c>
      <c r="O25" s="46">
        <f t="shared" si="9"/>
        <v>12774.895474105047</v>
      </c>
      <c r="S25" s="47"/>
      <c r="T25" s="47"/>
    </row>
    <row r="26" spans="1:20" x14ac:dyDescent="0.25">
      <c r="A26" s="29">
        <v>799.65208899197364</v>
      </c>
      <c r="B26" s="39">
        <v>799.65208899197364</v>
      </c>
      <c r="C26" s="39">
        <f t="shared" si="0"/>
        <v>799.65208899197364</v>
      </c>
      <c r="D26" s="39">
        <f t="shared" si="1"/>
        <v>500</v>
      </c>
      <c r="E26" s="39">
        <f t="shared" si="2"/>
        <v>119947.81334879604</v>
      </c>
      <c r="F26" s="39">
        <f t="shared" si="3"/>
        <v>75000</v>
      </c>
      <c r="H26" s="29">
        <f t="shared" si="4"/>
        <v>0</v>
      </c>
      <c r="I26" s="29">
        <f t="shared" si="5"/>
        <v>5000</v>
      </c>
      <c r="J26" s="46">
        <f t="shared" si="6"/>
        <v>60000</v>
      </c>
      <c r="K26" s="46">
        <f t="shared" si="7"/>
        <v>79965.208899197358</v>
      </c>
      <c r="L26" s="46">
        <f t="shared" si="10"/>
        <v>60000</v>
      </c>
      <c r="M26" s="46">
        <f t="shared" si="11"/>
        <v>84965.208899197358</v>
      </c>
      <c r="N26" s="46">
        <f t="shared" si="8"/>
        <v>15000</v>
      </c>
      <c r="O26" s="46">
        <f t="shared" si="9"/>
        <v>34982.604449598686</v>
      </c>
      <c r="S26" s="47"/>
      <c r="T26" s="47"/>
    </row>
    <row r="27" spans="1:20" x14ac:dyDescent="0.25">
      <c r="A27" s="29">
        <v>691.39683217871641</v>
      </c>
      <c r="B27" s="39">
        <v>691.39683217871641</v>
      </c>
      <c r="C27" s="39">
        <f t="shared" si="0"/>
        <v>691.39683217871641</v>
      </c>
      <c r="D27" s="39">
        <f t="shared" si="1"/>
        <v>500</v>
      </c>
      <c r="E27" s="39">
        <f t="shared" si="2"/>
        <v>103709.52482680746</v>
      </c>
      <c r="F27" s="39">
        <f t="shared" si="3"/>
        <v>75000</v>
      </c>
      <c r="H27" s="29">
        <f t="shared" si="4"/>
        <v>0</v>
      </c>
      <c r="I27" s="29">
        <f t="shared" si="5"/>
        <v>5000</v>
      </c>
      <c r="J27" s="46">
        <f t="shared" si="6"/>
        <v>60000</v>
      </c>
      <c r="K27" s="46">
        <f t="shared" si="7"/>
        <v>69139.683217871643</v>
      </c>
      <c r="L27" s="46">
        <f t="shared" si="10"/>
        <v>60000</v>
      </c>
      <c r="M27" s="46">
        <f t="shared" si="11"/>
        <v>74139.683217871643</v>
      </c>
      <c r="N27" s="46">
        <f t="shared" si="8"/>
        <v>15000</v>
      </c>
      <c r="O27" s="46">
        <f t="shared" si="9"/>
        <v>29569.841608935822</v>
      </c>
      <c r="S27" s="47"/>
      <c r="T27" s="47"/>
    </row>
    <row r="28" spans="1:20" x14ac:dyDescent="0.25">
      <c r="A28" s="29">
        <v>468.75209814752645</v>
      </c>
      <c r="B28" s="39">
        <v>468.75209814752645</v>
      </c>
      <c r="C28" s="39">
        <f t="shared" si="0"/>
        <v>468.75209814752645</v>
      </c>
      <c r="D28" s="39">
        <f t="shared" si="1"/>
        <v>468.75209814752645</v>
      </c>
      <c r="E28" s="39">
        <f t="shared" si="2"/>
        <v>70312.814722128969</v>
      </c>
      <c r="F28" s="39">
        <f t="shared" si="3"/>
        <v>70312.814722128969</v>
      </c>
      <c r="H28" s="29">
        <f t="shared" si="4"/>
        <v>0</v>
      </c>
      <c r="I28" s="29">
        <f t="shared" si="5"/>
        <v>5000</v>
      </c>
      <c r="J28" s="46">
        <f t="shared" si="6"/>
        <v>56250.251777703175</v>
      </c>
      <c r="K28" s="46">
        <f t="shared" si="7"/>
        <v>46875.209814752649</v>
      </c>
      <c r="L28" s="46">
        <f t="shared" si="10"/>
        <v>56250.251777703175</v>
      </c>
      <c r="M28" s="46">
        <f t="shared" si="11"/>
        <v>51875.209814752649</v>
      </c>
      <c r="N28" s="46">
        <f t="shared" si="8"/>
        <v>14062.562944425794</v>
      </c>
      <c r="O28" s="46">
        <f t="shared" si="9"/>
        <v>18437.604907376321</v>
      </c>
      <c r="S28" s="47"/>
      <c r="T28" s="47"/>
    </row>
    <row r="29" spans="1:20" x14ac:dyDescent="0.25">
      <c r="A29" s="29">
        <v>303.4394360179449</v>
      </c>
      <c r="B29" s="39">
        <v>303.4394360179449</v>
      </c>
      <c r="C29" s="39">
        <f t="shared" si="0"/>
        <v>303.4394360179449</v>
      </c>
      <c r="D29" s="39">
        <f t="shared" si="1"/>
        <v>303.4394360179449</v>
      </c>
      <c r="E29" s="39">
        <f t="shared" si="2"/>
        <v>45515.915402691739</v>
      </c>
      <c r="F29" s="39">
        <f t="shared" si="3"/>
        <v>45515.915402691739</v>
      </c>
      <c r="H29" s="29">
        <f t="shared" si="4"/>
        <v>0</v>
      </c>
      <c r="I29" s="29">
        <f t="shared" si="5"/>
        <v>5000</v>
      </c>
      <c r="J29" s="46">
        <f t="shared" si="6"/>
        <v>36412.732322153388</v>
      </c>
      <c r="K29" s="46">
        <f t="shared" si="7"/>
        <v>30343.94360179449</v>
      </c>
      <c r="L29" s="46">
        <f t="shared" si="10"/>
        <v>36412.732322153388</v>
      </c>
      <c r="M29" s="46">
        <f t="shared" si="11"/>
        <v>35343.94360179449</v>
      </c>
      <c r="N29" s="46">
        <f t="shared" si="8"/>
        <v>9103.1830805383506</v>
      </c>
      <c r="O29" s="46">
        <f t="shared" si="9"/>
        <v>10171.971800897249</v>
      </c>
      <c r="S29" s="47"/>
      <c r="T29" s="47"/>
    </row>
    <row r="30" spans="1:20" x14ac:dyDescent="0.25">
      <c r="A30" s="29">
        <v>224.9763481551561</v>
      </c>
      <c r="B30" s="39">
        <v>224.9763481551561</v>
      </c>
      <c r="C30" s="39">
        <f t="shared" si="0"/>
        <v>224.9763481551561</v>
      </c>
      <c r="D30" s="39">
        <f t="shared" si="1"/>
        <v>224.9763481551561</v>
      </c>
      <c r="E30" s="39">
        <f t="shared" si="2"/>
        <v>33746.452223273416</v>
      </c>
      <c r="F30" s="39">
        <f t="shared" si="3"/>
        <v>33746.452223273416</v>
      </c>
      <c r="H30" s="29">
        <f t="shared" si="4"/>
        <v>0</v>
      </c>
      <c r="I30" s="29">
        <f t="shared" si="5"/>
        <v>5000</v>
      </c>
      <c r="J30" s="46">
        <f t="shared" si="6"/>
        <v>26997.161778618731</v>
      </c>
      <c r="K30" s="46">
        <f t="shared" si="7"/>
        <v>22497.634815515612</v>
      </c>
      <c r="L30" s="46">
        <f t="shared" si="10"/>
        <v>26997.161778618731</v>
      </c>
      <c r="M30" s="46">
        <f t="shared" si="11"/>
        <v>27497.634815515612</v>
      </c>
      <c r="N30" s="46">
        <f t="shared" si="8"/>
        <v>6749.2904446546854</v>
      </c>
      <c r="O30" s="46">
        <f t="shared" si="9"/>
        <v>6248.8174077578042</v>
      </c>
      <c r="S30" s="47"/>
      <c r="T30" s="47"/>
    </row>
    <row r="31" spans="1:20" x14ac:dyDescent="0.25">
      <c r="A31" s="29">
        <v>305.96636860255745</v>
      </c>
      <c r="B31" s="39">
        <v>305.96636860255745</v>
      </c>
      <c r="C31" s="39">
        <f t="shared" si="0"/>
        <v>305.96636860255745</v>
      </c>
      <c r="D31" s="39">
        <f t="shared" si="1"/>
        <v>305.96636860255745</v>
      </c>
      <c r="E31" s="39">
        <f t="shared" si="2"/>
        <v>45894.955290383616</v>
      </c>
      <c r="F31" s="39">
        <f t="shared" si="3"/>
        <v>45894.955290383616</v>
      </c>
      <c r="H31" s="29">
        <f t="shared" si="4"/>
        <v>0</v>
      </c>
      <c r="I31" s="29">
        <f t="shared" si="5"/>
        <v>5000</v>
      </c>
      <c r="J31" s="46">
        <f t="shared" si="6"/>
        <v>36715.964232306891</v>
      </c>
      <c r="K31" s="46">
        <f t="shared" si="7"/>
        <v>30596.636860255745</v>
      </c>
      <c r="L31" s="46">
        <f t="shared" si="10"/>
        <v>36715.964232306891</v>
      </c>
      <c r="M31" s="46">
        <f t="shared" si="11"/>
        <v>35596.636860255749</v>
      </c>
      <c r="N31" s="46">
        <f t="shared" si="8"/>
        <v>9178.9910580767246</v>
      </c>
      <c r="O31" s="46">
        <f t="shared" si="9"/>
        <v>10298.318430127867</v>
      </c>
      <c r="S31" s="47"/>
      <c r="T31" s="47"/>
    </row>
    <row r="32" spans="1:20" x14ac:dyDescent="0.25">
      <c r="A32" s="29">
        <v>459.08383434553053</v>
      </c>
      <c r="B32" s="39">
        <v>459.08383434553053</v>
      </c>
      <c r="C32" s="39">
        <f t="shared" si="0"/>
        <v>459.08383434553053</v>
      </c>
      <c r="D32" s="39">
        <f t="shared" si="1"/>
        <v>459.08383434553053</v>
      </c>
      <c r="E32" s="39">
        <f t="shared" si="2"/>
        <v>68862.575151829573</v>
      </c>
      <c r="F32" s="39">
        <f t="shared" si="3"/>
        <v>68862.575151829573</v>
      </c>
      <c r="H32" s="29">
        <f t="shared" si="4"/>
        <v>0</v>
      </c>
      <c r="I32" s="29">
        <f t="shared" si="5"/>
        <v>5000</v>
      </c>
      <c r="J32" s="46">
        <f t="shared" si="6"/>
        <v>55090.060121463663</v>
      </c>
      <c r="K32" s="46">
        <f t="shared" si="7"/>
        <v>45908.383434553056</v>
      </c>
      <c r="L32" s="46">
        <f t="shared" si="10"/>
        <v>55090.060121463663</v>
      </c>
      <c r="M32" s="46">
        <f t="shared" si="11"/>
        <v>50908.383434553056</v>
      </c>
      <c r="N32" s="46">
        <f t="shared" si="8"/>
        <v>13772.51503036591</v>
      </c>
      <c r="O32" s="46">
        <f t="shared" si="9"/>
        <v>17954.191717276517</v>
      </c>
      <c r="S32" s="47"/>
      <c r="T32" s="47"/>
    </row>
    <row r="33" spans="1:20" x14ac:dyDescent="0.25">
      <c r="A33" s="29">
        <v>512.84524063844719</v>
      </c>
      <c r="B33" s="39">
        <v>512.84524063844719</v>
      </c>
      <c r="C33" s="39">
        <f t="shared" si="0"/>
        <v>512.84524063844719</v>
      </c>
      <c r="D33" s="39">
        <f t="shared" si="1"/>
        <v>500</v>
      </c>
      <c r="E33" s="39">
        <f t="shared" si="2"/>
        <v>76926.786095767078</v>
      </c>
      <c r="F33" s="39">
        <f t="shared" si="3"/>
        <v>75000</v>
      </c>
      <c r="H33" s="29">
        <f t="shared" si="4"/>
        <v>0</v>
      </c>
      <c r="I33" s="29">
        <f t="shared" si="5"/>
        <v>5000</v>
      </c>
      <c r="J33" s="46">
        <f t="shared" si="6"/>
        <v>60000</v>
      </c>
      <c r="K33" s="46">
        <f t="shared" si="7"/>
        <v>51284.524063844721</v>
      </c>
      <c r="L33" s="46">
        <f t="shared" si="10"/>
        <v>60000</v>
      </c>
      <c r="M33" s="46">
        <f t="shared" si="11"/>
        <v>56284.524063844721</v>
      </c>
      <c r="N33" s="46">
        <f t="shared" si="8"/>
        <v>15000</v>
      </c>
      <c r="O33" s="46">
        <f t="shared" si="9"/>
        <v>20642.262031922357</v>
      </c>
      <c r="S33" s="47"/>
      <c r="T33" s="47"/>
    </row>
    <row r="34" spans="1:20" x14ac:dyDescent="0.25">
      <c r="A34" s="29">
        <v>608.44752342295601</v>
      </c>
      <c r="B34" s="39">
        <v>608.44752342295601</v>
      </c>
      <c r="C34" s="39">
        <f t="shared" si="0"/>
        <v>608.44752342295601</v>
      </c>
      <c r="D34" s="39">
        <f t="shared" si="1"/>
        <v>500</v>
      </c>
      <c r="E34" s="39">
        <f t="shared" si="2"/>
        <v>91267.1285134434</v>
      </c>
      <c r="F34" s="39">
        <f t="shared" si="3"/>
        <v>75000</v>
      </c>
      <c r="H34" s="29">
        <f t="shared" si="4"/>
        <v>0</v>
      </c>
      <c r="I34" s="29">
        <f t="shared" si="5"/>
        <v>5000</v>
      </c>
      <c r="J34" s="46">
        <f t="shared" si="6"/>
        <v>60000</v>
      </c>
      <c r="K34" s="46">
        <f t="shared" si="7"/>
        <v>60844.7523422956</v>
      </c>
      <c r="L34" s="46">
        <f t="shared" si="10"/>
        <v>60000</v>
      </c>
      <c r="M34" s="46">
        <f t="shared" si="11"/>
        <v>65844.7523422956</v>
      </c>
      <c r="N34" s="46">
        <f t="shared" si="8"/>
        <v>15000</v>
      </c>
      <c r="O34" s="46">
        <f t="shared" si="9"/>
        <v>25422.3761711478</v>
      </c>
      <c r="S34" s="47"/>
      <c r="T34" s="47"/>
    </row>
    <row r="35" spans="1:20" x14ac:dyDescent="0.25">
      <c r="A35" s="29">
        <v>462.37983336893825</v>
      </c>
      <c r="B35" s="39">
        <v>462.37983336893825</v>
      </c>
      <c r="C35" s="39">
        <f t="shared" si="0"/>
        <v>462.37983336893825</v>
      </c>
      <c r="D35" s="39">
        <f t="shared" si="1"/>
        <v>462.37983336893825</v>
      </c>
      <c r="E35" s="39">
        <f t="shared" si="2"/>
        <v>69356.975005340733</v>
      </c>
      <c r="F35" s="39">
        <f t="shared" si="3"/>
        <v>69356.975005340733</v>
      </c>
      <c r="H35" s="29">
        <f t="shared" si="4"/>
        <v>0</v>
      </c>
      <c r="I35" s="29">
        <f t="shared" si="5"/>
        <v>5000</v>
      </c>
      <c r="J35" s="46">
        <f t="shared" si="6"/>
        <v>55485.58000427259</v>
      </c>
      <c r="K35" s="46">
        <f t="shared" si="7"/>
        <v>46237.983336893827</v>
      </c>
      <c r="L35" s="46">
        <f t="shared" si="10"/>
        <v>55485.58000427259</v>
      </c>
      <c r="M35" s="46">
        <f t="shared" si="11"/>
        <v>51237.983336893827</v>
      </c>
      <c r="N35" s="46">
        <f t="shared" si="8"/>
        <v>13871.395001068144</v>
      </c>
      <c r="O35" s="46">
        <f t="shared" si="9"/>
        <v>18118.991668446906</v>
      </c>
      <c r="S35" s="47"/>
      <c r="T35" s="47"/>
    </row>
    <row r="36" spans="1:20" x14ac:dyDescent="0.25">
      <c r="A36" s="29">
        <v>444.05041657765435</v>
      </c>
      <c r="B36" s="39">
        <v>444.05041657765435</v>
      </c>
      <c r="C36" s="39">
        <f t="shared" si="0"/>
        <v>444.05041657765435</v>
      </c>
      <c r="D36" s="39">
        <f t="shared" si="1"/>
        <v>444.05041657765435</v>
      </c>
      <c r="E36" s="39">
        <f t="shared" si="2"/>
        <v>66607.562486648152</v>
      </c>
      <c r="F36" s="39">
        <f t="shared" si="3"/>
        <v>66607.562486648152</v>
      </c>
      <c r="H36" s="29">
        <f t="shared" si="4"/>
        <v>0</v>
      </c>
      <c r="I36" s="29">
        <f t="shared" si="5"/>
        <v>5000</v>
      </c>
      <c r="J36" s="46">
        <f t="shared" si="6"/>
        <v>53286.049989318519</v>
      </c>
      <c r="K36" s="46">
        <f t="shared" si="7"/>
        <v>44405.041657765432</v>
      </c>
      <c r="L36" s="46">
        <f t="shared" si="10"/>
        <v>53286.049989318519</v>
      </c>
      <c r="M36" s="46">
        <f t="shared" si="11"/>
        <v>49405.041657765432</v>
      </c>
      <c r="N36" s="46">
        <f t="shared" si="8"/>
        <v>13321.512497329633</v>
      </c>
      <c r="O36" s="46">
        <f t="shared" si="9"/>
        <v>17202.52082888272</v>
      </c>
      <c r="S36" s="47"/>
      <c r="T36" s="47"/>
    </row>
    <row r="37" spans="1:20" x14ac:dyDescent="0.25">
      <c r="A37" s="29">
        <v>471.37058626056705</v>
      </c>
      <c r="B37" s="39">
        <v>471.37058626056705</v>
      </c>
      <c r="C37" s="39">
        <f t="shared" si="0"/>
        <v>471.37058626056705</v>
      </c>
      <c r="D37" s="39">
        <f t="shared" si="1"/>
        <v>471.37058626056705</v>
      </c>
      <c r="E37" s="39">
        <f t="shared" si="2"/>
        <v>70705.58793908506</v>
      </c>
      <c r="F37" s="39">
        <f t="shared" si="3"/>
        <v>70705.58793908506</v>
      </c>
      <c r="H37" s="29">
        <f t="shared" si="4"/>
        <v>0</v>
      </c>
      <c r="I37" s="29">
        <f t="shared" si="5"/>
        <v>5000</v>
      </c>
      <c r="J37" s="46">
        <f t="shared" si="6"/>
        <v>56564.470351268043</v>
      </c>
      <c r="K37" s="46">
        <f t="shared" si="7"/>
        <v>47137.058626056707</v>
      </c>
      <c r="L37" s="46">
        <f t="shared" si="10"/>
        <v>56564.470351268043</v>
      </c>
      <c r="M37" s="46">
        <f t="shared" si="11"/>
        <v>52137.058626056707</v>
      </c>
      <c r="N37" s="46">
        <f t="shared" si="8"/>
        <v>14141.117587817018</v>
      </c>
      <c r="O37" s="46">
        <f t="shared" si="9"/>
        <v>18568.529313028353</v>
      </c>
      <c r="S37" s="47"/>
      <c r="T37" s="47"/>
    </row>
    <row r="38" spans="1:20" x14ac:dyDescent="0.25">
      <c r="A38" s="29">
        <v>763.89049958800013</v>
      </c>
      <c r="B38" s="39">
        <v>763.89049958800013</v>
      </c>
      <c r="C38" s="39">
        <f t="shared" si="0"/>
        <v>763.89049958800013</v>
      </c>
      <c r="D38" s="39">
        <f t="shared" si="1"/>
        <v>500</v>
      </c>
      <c r="E38" s="39">
        <f t="shared" si="2"/>
        <v>114583.57493820002</v>
      </c>
      <c r="F38" s="39">
        <f t="shared" si="3"/>
        <v>75000</v>
      </c>
      <c r="H38" s="29">
        <f t="shared" si="4"/>
        <v>0</v>
      </c>
      <c r="I38" s="29">
        <f t="shared" si="5"/>
        <v>5000</v>
      </c>
      <c r="J38" s="46">
        <f t="shared" si="6"/>
        <v>60000</v>
      </c>
      <c r="K38" s="46">
        <f t="shared" si="7"/>
        <v>76389.049958800009</v>
      </c>
      <c r="L38" s="46">
        <f t="shared" si="10"/>
        <v>60000</v>
      </c>
      <c r="M38" s="46">
        <f t="shared" si="11"/>
        <v>81389.049958800009</v>
      </c>
      <c r="N38" s="46">
        <f t="shared" si="8"/>
        <v>15000</v>
      </c>
      <c r="O38" s="46">
        <f t="shared" si="9"/>
        <v>33194.524979400012</v>
      </c>
      <c r="S38" s="47"/>
      <c r="T38" s="47"/>
    </row>
    <row r="39" spans="1:20" x14ac:dyDescent="0.25">
      <c r="A39" s="29">
        <v>588.47010711996836</v>
      </c>
      <c r="B39" s="39">
        <v>588.47010711996836</v>
      </c>
      <c r="C39" s="39">
        <f t="shared" si="0"/>
        <v>588.47010711996836</v>
      </c>
      <c r="D39" s="39">
        <f t="shared" si="1"/>
        <v>500</v>
      </c>
      <c r="E39" s="39">
        <f t="shared" si="2"/>
        <v>88270.516067995253</v>
      </c>
      <c r="F39" s="39">
        <f t="shared" si="3"/>
        <v>75000</v>
      </c>
      <c r="H39" s="29">
        <f t="shared" si="4"/>
        <v>0</v>
      </c>
      <c r="I39" s="29">
        <f t="shared" si="5"/>
        <v>5000</v>
      </c>
      <c r="J39" s="46">
        <f t="shared" si="6"/>
        <v>60000</v>
      </c>
      <c r="K39" s="46">
        <f t="shared" si="7"/>
        <v>58847.010711996838</v>
      </c>
      <c r="L39" s="46">
        <f t="shared" si="10"/>
        <v>60000</v>
      </c>
      <c r="M39" s="46">
        <f t="shared" si="11"/>
        <v>63847.010711996838</v>
      </c>
      <c r="N39" s="46">
        <f t="shared" si="8"/>
        <v>15000</v>
      </c>
      <c r="O39" s="46">
        <f t="shared" si="9"/>
        <v>24423.505355998415</v>
      </c>
      <c r="S39" s="47"/>
      <c r="T39" s="47"/>
    </row>
    <row r="40" spans="1:20" x14ac:dyDescent="0.25">
      <c r="A40" s="29">
        <v>431.92846461378826</v>
      </c>
      <c r="B40" s="39">
        <v>431.92846461378826</v>
      </c>
      <c r="C40" s="39">
        <f t="shared" si="0"/>
        <v>431.92846461378826</v>
      </c>
      <c r="D40" s="39">
        <f t="shared" si="1"/>
        <v>431.92846461378826</v>
      </c>
      <c r="E40" s="39">
        <f t="shared" si="2"/>
        <v>64789.269692068243</v>
      </c>
      <c r="F40" s="39">
        <f t="shared" si="3"/>
        <v>64789.269692068243</v>
      </c>
      <c r="H40" s="29">
        <f t="shared" si="4"/>
        <v>0</v>
      </c>
      <c r="I40" s="29">
        <f t="shared" si="5"/>
        <v>5000</v>
      </c>
      <c r="J40" s="46">
        <f t="shared" si="6"/>
        <v>51831.41575365459</v>
      </c>
      <c r="K40" s="46">
        <f t="shared" si="7"/>
        <v>43192.846461378824</v>
      </c>
      <c r="L40" s="46">
        <f t="shared" si="10"/>
        <v>51831.41575365459</v>
      </c>
      <c r="M40" s="46">
        <f t="shared" si="11"/>
        <v>48192.846461378824</v>
      </c>
      <c r="N40" s="46">
        <f t="shared" si="8"/>
        <v>12957.853938413653</v>
      </c>
      <c r="O40" s="46">
        <f t="shared" si="9"/>
        <v>16596.423230689419</v>
      </c>
      <c r="S40" s="47"/>
      <c r="T40" s="47"/>
    </row>
    <row r="41" spans="1:20" x14ac:dyDescent="0.25">
      <c r="A41" s="29">
        <v>779.29013946958833</v>
      </c>
      <c r="B41" s="39">
        <v>779.29013946958833</v>
      </c>
      <c r="C41" s="39">
        <f t="shared" si="0"/>
        <v>779.29013946958833</v>
      </c>
      <c r="D41" s="39">
        <f t="shared" si="1"/>
        <v>500</v>
      </c>
      <c r="E41" s="39">
        <f t="shared" si="2"/>
        <v>116893.52092043826</v>
      </c>
      <c r="F41" s="39">
        <f t="shared" si="3"/>
        <v>75000</v>
      </c>
      <c r="H41" s="29">
        <f t="shared" si="4"/>
        <v>0</v>
      </c>
      <c r="I41" s="29">
        <f t="shared" si="5"/>
        <v>5000</v>
      </c>
      <c r="J41" s="46">
        <f t="shared" si="6"/>
        <v>60000</v>
      </c>
      <c r="K41" s="46">
        <f t="shared" si="7"/>
        <v>77929.013946958832</v>
      </c>
      <c r="L41" s="46">
        <f t="shared" si="10"/>
        <v>60000</v>
      </c>
      <c r="M41" s="46">
        <f t="shared" si="11"/>
        <v>82929.013946958832</v>
      </c>
      <c r="N41" s="46">
        <f t="shared" si="8"/>
        <v>15000</v>
      </c>
      <c r="O41" s="46">
        <f t="shared" si="9"/>
        <v>33964.506973479423</v>
      </c>
      <c r="S41" s="47"/>
      <c r="T41" s="47"/>
    </row>
    <row r="42" spans="1:20" x14ac:dyDescent="0.25">
      <c r="A42" s="29">
        <v>315.89098788415174</v>
      </c>
      <c r="B42" s="39">
        <v>315.89098788415174</v>
      </c>
      <c r="C42" s="39">
        <f t="shared" si="0"/>
        <v>315.89098788415174</v>
      </c>
      <c r="D42" s="39">
        <f t="shared" si="1"/>
        <v>315.89098788415174</v>
      </c>
      <c r="E42" s="39">
        <f t="shared" si="2"/>
        <v>47383.648182622761</v>
      </c>
      <c r="F42" s="39">
        <f t="shared" si="3"/>
        <v>47383.648182622761</v>
      </c>
      <c r="H42" s="29">
        <f t="shared" si="4"/>
        <v>0</v>
      </c>
      <c r="I42" s="29">
        <f t="shared" si="5"/>
        <v>5000</v>
      </c>
      <c r="J42" s="46">
        <f t="shared" si="6"/>
        <v>37906.918546098212</v>
      </c>
      <c r="K42" s="46">
        <f t="shared" si="7"/>
        <v>31589.098788415173</v>
      </c>
      <c r="L42" s="46">
        <f t="shared" si="10"/>
        <v>37906.918546098212</v>
      </c>
      <c r="M42" s="46">
        <f t="shared" si="11"/>
        <v>36589.098788415169</v>
      </c>
      <c r="N42" s="46">
        <f t="shared" si="8"/>
        <v>9476.7296365245493</v>
      </c>
      <c r="O42" s="46">
        <f t="shared" si="9"/>
        <v>10794.549394207592</v>
      </c>
      <c r="S42" s="47"/>
      <c r="T42" s="47"/>
    </row>
    <row r="43" spans="1:20" x14ac:dyDescent="0.25">
      <c r="A43" s="29">
        <v>234.5713675344096</v>
      </c>
      <c r="B43" s="39">
        <v>234.5713675344096</v>
      </c>
      <c r="C43" s="39">
        <f t="shared" si="0"/>
        <v>234.5713675344096</v>
      </c>
      <c r="D43" s="39">
        <f t="shared" si="1"/>
        <v>234.5713675344096</v>
      </c>
      <c r="E43" s="39">
        <f t="shared" si="2"/>
        <v>35185.705130161441</v>
      </c>
      <c r="F43" s="39">
        <f t="shared" si="3"/>
        <v>35185.705130161441</v>
      </c>
      <c r="H43" s="29">
        <f t="shared" si="4"/>
        <v>0</v>
      </c>
      <c r="I43" s="29">
        <f t="shared" si="5"/>
        <v>5000</v>
      </c>
      <c r="J43" s="46">
        <f t="shared" si="6"/>
        <v>28148.564104129153</v>
      </c>
      <c r="K43" s="46">
        <f t="shared" si="7"/>
        <v>23457.136753440962</v>
      </c>
      <c r="L43" s="46">
        <f t="shared" si="10"/>
        <v>28148.564104129153</v>
      </c>
      <c r="M43" s="46">
        <f t="shared" si="11"/>
        <v>28457.136753440962</v>
      </c>
      <c r="N43" s="46">
        <f t="shared" si="8"/>
        <v>7037.1410260322882</v>
      </c>
      <c r="O43" s="46">
        <f t="shared" si="9"/>
        <v>6728.5683767204791</v>
      </c>
      <c r="S43" s="47"/>
      <c r="T43" s="47"/>
    </row>
    <row r="44" spans="1:20" x14ac:dyDescent="0.25">
      <c r="A44" s="29">
        <v>799.28586687826169</v>
      </c>
      <c r="B44" s="39">
        <v>799.28586687826169</v>
      </c>
      <c r="C44" s="39">
        <f t="shared" si="0"/>
        <v>799.28586687826169</v>
      </c>
      <c r="D44" s="39">
        <f t="shared" si="1"/>
        <v>500</v>
      </c>
      <c r="E44" s="39">
        <f t="shared" si="2"/>
        <v>119892.88003173926</v>
      </c>
      <c r="F44" s="39">
        <f t="shared" si="3"/>
        <v>75000</v>
      </c>
      <c r="H44" s="29">
        <f t="shared" si="4"/>
        <v>0</v>
      </c>
      <c r="I44" s="29">
        <f t="shared" si="5"/>
        <v>5000</v>
      </c>
      <c r="J44" s="46">
        <f t="shared" si="6"/>
        <v>60000</v>
      </c>
      <c r="K44" s="46">
        <f t="shared" si="7"/>
        <v>79928.586687826173</v>
      </c>
      <c r="L44" s="46">
        <f t="shared" si="10"/>
        <v>60000</v>
      </c>
      <c r="M44" s="46">
        <f t="shared" si="11"/>
        <v>84928.586687826173</v>
      </c>
      <c r="N44" s="46">
        <f t="shared" si="8"/>
        <v>15000</v>
      </c>
      <c r="O44" s="46">
        <f t="shared" si="9"/>
        <v>34964.293343913087</v>
      </c>
      <c r="S44" s="47"/>
      <c r="T44" s="47"/>
    </row>
    <row r="45" spans="1:20" x14ac:dyDescent="0.25">
      <c r="A45" s="29">
        <v>523.85021515549181</v>
      </c>
      <c r="B45" s="39">
        <v>523.85021515549181</v>
      </c>
      <c r="C45" s="39">
        <f t="shared" si="0"/>
        <v>523.85021515549181</v>
      </c>
      <c r="D45" s="39">
        <f t="shared" si="1"/>
        <v>500</v>
      </c>
      <c r="E45" s="39">
        <f t="shared" si="2"/>
        <v>78577.53227332377</v>
      </c>
      <c r="F45" s="39">
        <f t="shared" si="3"/>
        <v>75000</v>
      </c>
      <c r="H45" s="29">
        <f t="shared" si="4"/>
        <v>0</v>
      </c>
      <c r="I45" s="29">
        <f t="shared" si="5"/>
        <v>5000</v>
      </c>
      <c r="J45" s="46">
        <f t="shared" si="6"/>
        <v>60000</v>
      </c>
      <c r="K45" s="46">
        <f t="shared" si="7"/>
        <v>52385.021515549182</v>
      </c>
      <c r="L45" s="46">
        <f t="shared" si="10"/>
        <v>60000</v>
      </c>
      <c r="M45" s="46">
        <f t="shared" si="11"/>
        <v>57385.021515549182</v>
      </c>
      <c r="N45" s="46">
        <f t="shared" si="8"/>
        <v>15000</v>
      </c>
      <c r="O45" s="46">
        <f t="shared" si="9"/>
        <v>21192.510757774588</v>
      </c>
      <c r="S45" s="47"/>
      <c r="T45" s="47"/>
    </row>
    <row r="46" spans="1:20" x14ac:dyDescent="0.25">
      <c r="A46" s="29">
        <v>451.3199255348369</v>
      </c>
      <c r="B46" s="39">
        <v>451.3199255348369</v>
      </c>
      <c r="C46" s="39">
        <f t="shared" si="0"/>
        <v>451.3199255348369</v>
      </c>
      <c r="D46" s="39">
        <f t="shared" si="1"/>
        <v>451.3199255348369</v>
      </c>
      <c r="E46" s="39">
        <f t="shared" si="2"/>
        <v>67697.988830225528</v>
      </c>
      <c r="F46" s="39">
        <f t="shared" si="3"/>
        <v>67697.988830225528</v>
      </c>
      <c r="H46" s="29">
        <f t="shared" si="4"/>
        <v>0</v>
      </c>
      <c r="I46" s="29">
        <f t="shared" si="5"/>
        <v>5000</v>
      </c>
      <c r="J46" s="46">
        <f t="shared" si="6"/>
        <v>54158.391064180425</v>
      </c>
      <c r="K46" s="46">
        <f t="shared" si="7"/>
        <v>45131.992553483688</v>
      </c>
      <c r="L46" s="46">
        <f t="shared" si="10"/>
        <v>54158.391064180425</v>
      </c>
      <c r="M46" s="46">
        <f t="shared" si="11"/>
        <v>50131.992553483688</v>
      </c>
      <c r="N46" s="46">
        <f t="shared" si="8"/>
        <v>13539.597766045103</v>
      </c>
      <c r="O46" s="46">
        <f t="shared" si="9"/>
        <v>17565.99627674184</v>
      </c>
      <c r="S46" s="47"/>
      <c r="T46" s="47"/>
    </row>
    <row r="47" spans="1:20" x14ac:dyDescent="0.25">
      <c r="A47" s="29">
        <v>793.9756462294381</v>
      </c>
      <c r="B47" s="39">
        <v>793.9756462294381</v>
      </c>
      <c r="C47" s="39">
        <f t="shared" si="0"/>
        <v>793.9756462294381</v>
      </c>
      <c r="D47" s="39">
        <f t="shared" si="1"/>
        <v>500</v>
      </c>
      <c r="E47" s="39">
        <f t="shared" si="2"/>
        <v>119096.34693441572</v>
      </c>
      <c r="F47" s="39">
        <f t="shared" si="3"/>
        <v>75000</v>
      </c>
      <c r="H47" s="29">
        <f t="shared" si="4"/>
        <v>0</v>
      </c>
      <c r="I47" s="29">
        <f t="shared" si="5"/>
        <v>5000</v>
      </c>
      <c r="J47" s="46">
        <f t="shared" si="6"/>
        <v>60000</v>
      </c>
      <c r="K47" s="46">
        <f t="shared" si="7"/>
        <v>79397.564622943813</v>
      </c>
      <c r="L47" s="46">
        <f t="shared" si="10"/>
        <v>60000</v>
      </c>
      <c r="M47" s="46">
        <f t="shared" si="11"/>
        <v>84397.564622943813</v>
      </c>
      <c r="N47" s="46">
        <f t="shared" si="8"/>
        <v>15000</v>
      </c>
      <c r="O47" s="46">
        <f t="shared" si="9"/>
        <v>34698.782311471907</v>
      </c>
      <c r="S47" s="47"/>
      <c r="T47" s="47"/>
    </row>
    <row r="48" spans="1:20" x14ac:dyDescent="0.25">
      <c r="A48" s="29">
        <v>204.92568742942595</v>
      </c>
      <c r="B48" s="39">
        <v>204.92568742942595</v>
      </c>
      <c r="C48" s="39">
        <f t="shared" si="0"/>
        <v>204.92568742942595</v>
      </c>
      <c r="D48" s="39">
        <f t="shared" si="1"/>
        <v>204.92568742942595</v>
      </c>
      <c r="E48" s="39">
        <f t="shared" si="2"/>
        <v>30738.853114413891</v>
      </c>
      <c r="F48" s="39">
        <f t="shared" si="3"/>
        <v>30738.853114413891</v>
      </c>
      <c r="H48" s="29">
        <f t="shared" si="4"/>
        <v>0</v>
      </c>
      <c r="I48" s="29">
        <f t="shared" si="5"/>
        <v>5000</v>
      </c>
      <c r="J48" s="46">
        <f t="shared" si="6"/>
        <v>24591.082491531113</v>
      </c>
      <c r="K48" s="46">
        <f t="shared" si="7"/>
        <v>20492.568742942596</v>
      </c>
      <c r="L48" s="46">
        <f t="shared" si="10"/>
        <v>24591.082491531113</v>
      </c>
      <c r="M48" s="46">
        <f t="shared" si="11"/>
        <v>25492.568742942596</v>
      </c>
      <c r="N48" s="46">
        <f t="shared" si="8"/>
        <v>6147.7706228827774</v>
      </c>
      <c r="O48" s="46">
        <f t="shared" si="9"/>
        <v>5246.2843714712944</v>
      </c>
      <c r="S48" s="47"/>
      <c r="T48" s="47"/>
    </row>
    <row r="49" spans="1:20" x14ac:dyDescent="0.25">
      <c r="A49" s="29">
        <v>312.88796655171359</v>
      </c>
      <c r="B49" s="39">
        <v>312.88796655171359</v>
      </c>
      <c r="C49" s="39">
        <f t="shared" si="0"/>
        <v>312.88796655171359</v>
      </c>
      <c r="D49" s="39">
        <f t="shared" si="1"/>
        <v>312.88796655171359</v>
      </c>
      <c r="E49" s="39">
        <f t="shared" si="2"/>
        <v>46933.194982757035</v>
      </c>
      <c r="F49" s="39">
        <f t="shared" si="3"/>
        <v>46933.194982757035</v>
      </c>
      <c r="H49" s="29">
        <f t="shared" si="4"/>
        <v>0</v>
      </c>
      <c r="I49" s="29">
        <f t="shared" si="5"/>
        <v>5000</v>
      </c>
      <c r="J49" s="46">
        <f t="shared" si="6"/>
        <v>37546.555986205633</v>
      </c>
      <c r="K49" s="46">
        <f t="shared" si="7"/>
        <v>31288.796655171358</v>
      </c>
      <c r="L49" s="46">
        <f t="shared" si="10"/>
        <v>37546.555986205633</v>
      </c>
      <c r="M49" s="46">
        <f t="shared" si="11"/>
        <v>36288.796655171362</v>
      </c>
      <c r="N49" s="46">
        <f t="shared" si="8"/>
        <v>9386.6389965514027</v>
      </c>
      <c r="O49" s="46">
        <f t="shared" si="9"/>
        <v>10644.398327585674</v>
      </c>
      <c r="S49" s="47"/>
      <c r="T49" s="47"/>
    </row>
    <row r="50" spans="1:20" x14ac:dyDescent="0.25">
      <c r="A50" s="29">
        <v>293.88103885006257</v>
      </c>
      <c r="B50" s="39">
        <v>293.88103885006257</v>
      </c>
      <c r="C50" s="39">
        <f t="shared" si="0"/>
        <v>293.88103885006257</v>
      </c>
      <c r="D50" s="39">
        <f t="shared" si="1"/>
        <v>293.88103885006257</v>
      </c>
      <c r="E50" s="39">
        <f t="shared" si="2"/>
        <v>44082.155827509385</v>
      </c>
      <c r="F50" s="39">
        <f t="shared" si="3"/>
        <v>44082.155827509385</v>
      </c>
      <c r="H50" s="29">
        <f t="shared" si="4"/>
        <v>0</v>
      </c>
      <c r="I50" s="29">
        <f t="shared" si="5"/>
        <v>5000</v>
      </c>
      <c r="J50" s="46">
        <f t="shared" si="6"/>
        <v>35265.724662007509</v>
      </c>
      <c r="K50" s="46">
        <f t="shared" si="7"/>
        <v>29388.103885006258</v>
      </c>
      <c r="L50" s="46">
        <f t="shared" si="10"/>
        <v>35265.724662007509</v>
      </c>
      <c r="M50" s="46">
        <f t="shared" si="11"/>
        <v>34388.103885006261</v>
      </c>
      <c r="N50" s="46">
        <f t="shared" si="8"/>
        <v>8816.4311655018755</v>
      </c>
      <c r="O50" s="46">
        <f t="shared" si="9"/>
        <v>9694.0519425031234</v>
      </c>
      <c r="S50" s="47"/>
      <c r="T50" s="47"/>
    </row>
    <row r="51" spans="1:20" x14ac:dyDescent="0.25">
      <c r="A51" s="29">
        <v>554.02691732535777</v>
      </c>
      <c r="B51" s="39">
        <v>554.02691732535777</v>
      </c>
      <c r="C51" s="39">
        <f t="shared" si="0"/>
        <v>554.02691732535777</v>
      </c>
      <c r="D51" s="39">
        <f t="shared" si="1"/>
        <v>500</v>
      </c>
      <c r="E51" s="39">
        <f t="shared" si="2"/>
        <v>83104.037598803669</v>
      </c>
      <c r="F51" s="39">
        <f t="shared" si="3"/>
        <v>75000</v>
      </c>
      <c r="H51" s="29">
        <f t="shared" si="4"/>
        <v>0</v>
      </c>
      <c r="I51" s="29">
        <f t="shared" si="5"/>
        <v>5000</v>
      </c>
      <c r="J51" s="46">
        <f t="shared" si="6"/>
        <v>60000</v>
      </c>
      <c r="K51" s="46">
        <f t="shared" si="7"/>
        <v>55402.691732535779</v>
      </c>
      <c r="L51" s="46">
        <f t="shared" si="10"/>
        <v>60000</v>
      </c>
      <c r="M51" s="46">
        <f t="shared" si="11"/>
        <v>60402.691732535779</v>
      </c>
      <c r="N51" s="46">
        <f t="shared" si="8"/>
        <v>15000</v>
      </c>
      <c r="O51" s="46">
        <f t="shared" si="9"/>
        <v>22701.34586626789</v>
      </c>
      <c r="S51" s="47"/>
      <c r="T51" s="47"/>
    </row>
    <row r="52" spans="1:20" x14ac:dyDescent="0.25">
      <c r="A52" s="29">
        <v>311.18503372295299</v>
      </c>
      <c r="B52" s="39">
        <v>311.18503372295299</v>
      </c>
      <c r="C52" s="39">
        <f t="shared" si="0"/>
        <v>311.18503372295299</v>
      </c>
      <c r="D52" s="39">
        <f t="shared" si="1"/>
        <v>311.18503372295299</v>
      </c>
      <c r="E52" s="39">
        <f t="shared" si="2"/>
        <v>46677.755058442948</v>
      </c>
      <c r="F52" s="39">
        <f t="shared" si="3"/>
        <v>46677.755058442948</v>
      </c>
      <c r="H52" s="29">
        <f t="shared" si="4"/>
        <v>0</v>
      </c>
      <c r="I52" s="29">
        <f t="shared" si="5"/>
        <v>5000</v>
      </c>
      <c r="J52" s="46">
        <f t="shared" si="6"/>
        <v>37342.204046754356</v>
      </c>
      <c r="K52" s="46">
        <f t="shared" si="7"/>
        <v>31118.503372295301</v>
      </c>
      <c r="L52" s="46">
        <f t="shared" si="10"/>
        <v>37342.204046754356</v>
      </c>
      <c r="M52" s="46">
        <f t="shared" si="11"/>
        <v>36118.503372295301</v>
      </c>
      <c r="N52" s="46">
        <f t="shared" si="8"/>
        <v>9335.5510116885926</v>
      </c>
      <c r="O52" s="46">
        <f t="shared" si="9"/>
        <v>10559.251686147647</v>
      </c>
      <c r="S52" s="47"/>
      <c r="T52" s="47"/>
    </row>
    <row r="53" spans="1:20" x14ac:dyDescent="0.25">
      <c r="A53" s="29">
        <v>485.96453749198889</v>
      </c>
      <c r="B53" s="39">
        <v>485.96453749198889</v>
      </c>
      <c r="C53" s="39">
        <f t="shared" si="0"/>
        <v>485.96453749198889</v>
      </c>
      <c r="D53" s="39">
        <f t="shared" si="1"/>
        <v>485.96453749198889</v>
      </c>
      <c r="E53" s="39">
        <f t="shared" si="2"/>
        <v>72894.68062379834</v>
      </c>
      <c r="F53" s="39">
        <f t="shared" si="3"/>
        <v>72894.68062379834</v>
      </c>
      <c r="H53" s="29">
        <f t="shared" si="4"/>
        <v>0</v>
      </c>
      <c r="I53" s="29">
        <f t="shared" si="5"/>
        <v>5000</v>
      </c>
      <c r="J53" s="46">
        <f t="shared" si="6"/>
        <v>58315.744499038665</v>
      </c>
      <c r="K53" s="46">
        <f t="shared" si="7"/>
        <v>48596.453749198889</v>
      </c>
      <c r="L53" s="46">
        <f t="shared" si="10"/>
        <v>58315.744499038665</v>
      </c>
      <c r="M53" s="46">
        <f t="shared" si="11"/>
        <v>53596.453749198889</v>
      </c>
      <c r="N53" s="46">
        <f t="shared" si="8"/>
        <v>14578.936124759675</v>
      </c>
      <c r="O53" s="46">
        <f t="shared" si="9"/>
        <v>19298.226874599452</v>
      </c>
      <c r="S53" s="47"/>
      <c r="T53" s="47"/>
    </row>
    <row r="54" spans="1:20" x14ac:dyDescent="0.25">
      <c r="A54" s="29">
        <v>545.49394207586897</v>
      </c>
      <c r="B54" s="39">
        <v>545.49394207586897</v>
      </c>
      <c r="C54" s="39">
        <f t="shared" si="0"/>
        <v>545.49394207586897</v>
      </c>
      <c r="D54" s="39">
        <f t="shared" si="1"/>
        <v>500</v>
      </c>
      <c r="E54" s="39">
        <f t="shared" si="2"/>
        <v>81824.09131138034</v>
      </c>
      <c r="F54" s="39">
        <f t="shared" si="3"/>
        <v>75000</v>
      </c>
      <c r="H54" s="29">
        <f t="shared" si="4"/>
        <v>0</v>
      </c>
      <c r="I54" s="29">
        <f t="shared" si="5"/>
        <v>5000</v>
      </c>
      <c r="J54" s="46">
        <f t="shared" si="6"/>
        <v>60000</v>
      </c>
      <c r="K54" s="46">
        <f t="shared" si="7"/>
        <v>54549.394207586898</v>
      </c>
      <c r="L54" s="46">
        <f t="shared" si="10"/>
        <v>60000</v>
      </c>
      <c r="M54" s="46">
        <f t="shared" si="11"/>
        <v>59549.394207586898</v>
      </c>
      <c r="N54" s="46">
        <f t="shared" si="8"/>
        <v>15000</v>
      </c>
      <c r="O54" s="46">
        <f t="shared" si="9"/>
        <v>22274.697103793442</v>
      </c>
      <c r="S54" s="47"/>
      <c r="T54" s="47"/>
    </row>
    <row r="55" spans="1:20" x14ac:dyDescent="0.25">
      <c r="A55" s="29">
        <v>347.16635639515368</v>
      </c>
      <c r="B55" s="39">
        <v>347.16635639515368</v>
      </c>
      <c r="C55" s="39">
        <f t="shared" si="0"/>
        <v>347.16635639515368</v>
      </c>
      <c r="D55" s="39">
        <f t="shared" si="1"/>
        <v>347.16635639515368</v>
      </c>
      <c r="E55" s="39">
        <f t="shared" si="2"/>
        <v>52074.953459273056</v>
      </c>
      <c r="F55" s="39">
        <f t="shared" si="3"/>
        <v>52074.953459273056</v>
      </c>
      <c r="H55" s="29">
        <f t="shared" si="4"/>
        <v>0</v>
      </c>
      <c r="I55" s="29">
        <f t="shared" si="5"/>
        <v>5000</v>
      </c>
      <c r="J55" s="46">
        <f t="shared" si="6"/>
        <v>41659.962767418445</v>
      </c>
      <c r="K55" s="46">
        <f t="shared" si="7"/>
        <v>34716.635639515371</v>
      </c>
      <c r="L55" s="46">
        <f t="shared" si="10"/>
        <v>41659.962767418445</v>
      </c>
      <c r="M55" s="46">
        <f t="shared" si="11"/>
        <v>39716.635639515371</v>
      </c>
      <c r="N55" s="46">
        <f t="shared" si="8"/>
        <v>10414.990691854611</v>
      </c>
      <c r="O55" s="46">
        <f t="shared" si="9"/>
        <v>12358.317819757685</v>
      </c>
      <c r="S55" s="47"/>
      <c r="T55" s="47"/>
    </row>
    <row r="56" spans="1:20" x14ac:dyDescent="0.25">
      <c r="A56" s="29">
        <v>306.27765739921261</v>
      </c>
      <c r="B56" s="39">
        <v>306.27765739921261</v>
      </c>
      <c r="C56" s="39">
        <f t="shared" si="0"/>
        <v>306.27765739921261</v>
      </c>
      <c r="D56" s="39">
        <f t="shared" si="1"/>
        <v>306.27765739921261</v>
      </c>
      <c r="E56" s="39">
        <f t="shared" si="2"/>
        <v>45941.648609881893</v>
      </c>
      <c r="F56" s="39">
        <f t="shared" si="3"/>
        <v>45941.648609881893</v>
      </c>
      <c r="H56" s="29">
        <f t="shared" si="4"/>
        <v>0</v>
      </c>
      <c r="I56" s="29">
        <f t="shared" si="5"/>
        <v>5000</v>
      </c>
      <c r="J56" s="46">
        <f t="shared" si="6"/>
        <v>36753.318887905516</v>
      </c>
      <c r="K56" s="46">
        <f t="shared" si="7"/>
        <v>30627.765739921262</v>
      </c>
      <c r="L56" s="46">
        <f t="shared" si="10"/>
        <v>36753.318887905516</v>
      </c>
      <c r="M56" s="46">
        <f t="shared" si="11"/>
        <v>35627.765739921262</v>
      </c>
      <c r="N56" s="46">
        <f t="shared" si="8"/>
        <v>9188.3297219763772</v>
      </c>
      <c r="O56" s="46">
        <f t="shared" si="9"/>
        <v>10313.882869960631</v>
      </c>
      <c r="S56" s="47"/>
      <c r="T56" s="47"/>
    </row>
    <row r="57" spans="1:20" x14ac:dyDescent="0.25">
      <c r="A57" s="29">
        <v>522.09234900967431</v>
      </c>
      <c r="B57" s="39">
        <v>522.09234900967431</v>
      </c>
      <c r="C57" s="39">
        <f t="shared" si="0"/>
        <v>522.09234900967431</v>
      </c>
      <c r="D57" s="39">
        <f t="shared" si="1"/>
        <v>500</v>
      </c>
      <c r="E57" s="39">
        <f t="shared" si="2"/>
        <v>78313.852351451147</v>
      </c>
      <c r="F57" s="39">
        <f t="shared" si="3"/>
        <v>75000</v>
      </c>
      <c r="H57" s="29">
        <f t="shared" si="4"/>
        <v>0</v>
      </c>
      <c r="I57" s="29">
        <f t="shared" si="5"/>
        <v>5000</v>
      </c>
      <c r="J57" s="46">
        <f t="shared" si="6"/>
        <v>60000</v>
      </c>
      <c r="K57" s="46">
        <f t="shared" si="7"/>
        <v>52209.234900967429</v>
      </c>
      <c r="L57" s="46">
        <f t="shared" si="10"/>
        <v>60000</v>
      </c>
      <c r="M57" s="46">
        <f t="shared" si="11"/>
        <v>57209.234900967429</v>
      </c>
      <c r="N57" s="46">
        <f t="shared" si="8"/>
        <v>15000</v>
      </c>
      <c r="O57" s="46">
        <f t="shared" si="9"/>
        <v>21104.617450483718</v>
      </c>
      <c r="S57" s="47"/>
      <c r="T57" s="47"/>
    </row>
    <row r="58" spans="1:20" x14ac:dyDescent="0.25">
      <c r="A58" s="29">
        <v>538.20612201300082</v>
      </c>
      <c r="B58" s="39">
        <v>538.20612201300082</v>
      </c>
      <c r="C58" s="39">
        <f t="shared" si="0"/>
        <v>538.20612201300082</v>
      </c>
      <c r="D58" s="39">
        <f t="shared" si="1"/>
        <v>500</v>
      </c>
      <c r="E58" s="39">
        <f t="shared" si="2"/>
        <v>80730.918301950122</v>
      </c>
      <c r="F58" s="39">
        <f t="shared" si="3"/>
        <v>75000</v>
      </c>
      <c r="H58" s="29">
        <f t="shared" si="4"/>
        <v>0</v>
      </c>
      <c r="I58" s="29">
        <f t="shared" si="5"/>
        <v>5000</v>
      </c>
      <c r="J58" s="46">
        <f t="shared" si="6"/>
        <v>60000</v>
      </c>
      <c r="K58" s="46">
        <f t="shared" si="7"/>
        <v>53820.612201300086</v>
      </c>
      <c r="L58" s="46">
        <f t="shared" si="10"/>
        <v>60000</v>
      </c>
      <c r="M58" s="46">
        <f t="shared" si="11"/>
        <v>58820.612201300086</v>
      </c>
      <c r="N58" s="46">
        <f t="shared" si="8"/>
        <v>15000</v>
      </c>
      <c r="O58" s="46">
        <f t="shared" si="9"/>
        <v>21910.306100650036</v>
      </c>
      <c r="S58" s="47"/>
      <c r="T58" s="47"/>
    </row>
    <row r="59" spans="1:20" x14ac:dyDescent="0.25">
      <c r="A59" s="29">
        <v>770.0247199926755</v>
      </c>
      <c r="B59" s="39">
        <v>770.0247199926755</v>
      </c>
      <c r="C59" s="39">
        <f t="shared" si="0"/>
        <v>770.0247199926755</v>
      </c>
      <c r="D59" s="39">
        <f t="shared" si="1"/>
        <v>500</v>
      </c>
      <c r="E59" s="39">
        <f t="shared" si="2"/>
        <v>115503.70799890133</v>
      </c>
      <c r="F59" s="39">
        <f t="shared" si="3"/>
        <v>75000</v>
      </c>
      <c r="H59" s="29">
        <f t="shared" si="4"/>
        <v>0</v>
      </c>
      <c r="I59" s="29">
        <f t="shared" si="5"/>
        <v>5000</v>
      </c>
      <c r="J59" s="46">
        <f t="shared" si="6"/>
        <v>60000</v>
      </c>
      <c r="K59" s="46">
        <f t="shared" si="7"/>
        <v>77002.471999267553</v>
      </c>
      <c r="L59" s="46">
        <f t="shared" si="10"/>
        <v>60000</v>
      </c>
      <c r="M59" s="46">
        <f t="shared" si="11"/>
        <v>82002.471999267553</v>
      </c>
      <c r="N59" s="46">
        <f t="shared" si="8"/>
        <v>15000</v>
      </c>
      <c r="O59" s="46">
        <f t="shared" si="9"/>
        <v>33501.235999633776</v>
      </c>
      <c r="S59" s="47"/>
      <c r="T59" s="47"/>
    </row>
    <row r="60" spans="1:20" x14ac:dyDescent="0.25">
      <c r="A60" s="29">
        <v>521.70781579027675</v>
      </c>
      <c r="B60" s="39">
        <v>521.70781579027675</v>
      </c>
      <c r="C60" s="39">
        <f t="shared" si="0"/>
        <v>521.70781579027675</v>
      </c>
      <c r="D60" s="39">
        <f t="shared" si="1"/>
        <v>500</v>
      </c>
      <c r="E60" s="39">
        <f t="shared" si="2"/>
        <v>78256.17236854152</v>
      </c>
      <c r="F60" s="39">
        <f t="shared" si="3"/>
        <v>75000</v>
      </c>
      <c r="H60" s="29">
        <f t="shared" si="4"/>
        <v>0</v>
      </c>
      <c r="I60" s="29">
        <f t="shared" si="5"/>
        <v>5000</v>
      </c>
      <c r="J60" s="46">
        <f t="shared" si="6"/>
        <v>60000</v>
      </c>
      <c r="K60" s="46">
        <f t="shared" si="7"/>
        <v>52170.781579027673</v>
      </c>
      <c r="L60" s="46">
        <f t="shared" si="10"/>
        <v>60000</v>
      </c>
      <c r="M60" s="46">
        <f t="shared" si="11"/>
        <v>57170.781579027673</v>
      </c>
      <c r="N60" s="46">
        <f t="shared" si="8"/>
        <v>15000</v>
      </c>
      <c r="O60" s="46">
        <f t="shared" si="9"/>
        <v>21085.390789513847</v>
      </c>
      <c r="S60" s="47"/>
      <c r="T60" s="47"/>
    </row>
    <row r="61" spans="1:20" x14ac:dyDescent="0.25">
      <c r="A61" s="29">
        <v>562.57820368053228</v>
      </c>
      <c r="B61" s="39">
        <v>562.57820368053228</v>
      </c>
      <c r="C61" s="39">
        <f t="shared" si="0"/>
        <v>562.57820368053228</v>
      </c>
      <c r="D61" s="39">
        <f t="shared" si="1"/>
        <v>500</v>
      </c>
      <c r="E61" s="39">
        <f t="shared" si="2"/>
        <v>84386.73055207984</v>
      </c>
      <c r="F61" s="39">
        <f t="shared" si="3"/>
        <v>75000</v>
      </c>
      <c r="H61" s="29">
        <f t="shared" si="4"/>
        <v>0</v>
      </c>
      <c r="I61" s="29">
        <f t="shared" si="5"/>
        <v>5000</v>
      </c>
      <c r="J61" s="46">
        <f t="shared" si="6"/>
        <v>60000</v>
      </c>
      <c r="K61" s="46">
        <f t="shared" si="7"/>
        <v>56257.820368053232</v>
      </c>
      <c r="L61" s="46">
        <f t="shared" si="10"/>
        <v>60000</v>
      </c>
      <c r="M61" s="46">
        <f t="shared" si="11"/>
        <v>61257.820368053232</v>
      </c>
      <c r="N61" s="46">
        <f t="shared" si="8"/>
        <v>15000</v>
      </c>
      <c r="O61" s="46">
        <f t="shared" si="9"/>
        <v>23128.910184026608</v>
      </c>
      <c r="S61" s="47"/>
      <c r="T61" s="47"/>
    </row>
    <row r="62" spans="1:20" x14ac:dyDescent="0.25">
      <c r="A62" s="29">
        <v>340.51942503128146</v>
      </c>
      <c r="B62" s="39">
        <v>340.51942503128146</v>
      </c>
      <c r="C62" s="39">
        <f t="shared" si="0"/>
        <v>340.51942503128146</v>
      </c>
      <c r="D62" s="39">
        <f t="shared" si="1"/>
        <v>340.51942503128146</v>
      </c>
      <c r="E62" s="39">
        <f t="shared" si="2"/>
        <v>51077.913754692221</v>
      </c>
      <c r="F62" s="39">
        <f t="shared" si="3"/>
        <v>51077.913754692221</v>
      </c>
      <c r="H62" s="29">
        <f t="shared" si="4"/>
        <v>0</v>
      </c>
      <c r="I62" s="29">
        <f t="shared" si="5"/>
        <v>5000</v>
      </c>
      <c r="J62" s="46">
        <f t="shared" si="6"/>
        <v>40862.331003753774</v>
      </c>
      <c r="K62" s="46">
        <f t="shared" si="7"/>
        <v>34051.942503128143</v>
      </c>
      <c r="L62" s="46">
        <f t="shared" si="10"/>
        <v>40862.331003753774</v>
      </c>
      <c r="M62" s="46">
        <f t="shared" si="11"/>
        <v>39051.942503128143</v>
      </c>
      <c r="N62" s="46">
        <f t="shared" si="8"/>
        <v>10215.582750938447</v>
      </c>
      <c r="O62" s="46">
        <f t="shared" si="9"/>
        <v>12025.971251564079</v>
      </c>
      <c r="S62" s="47"/>
      <c r="T62" s="47"/>
    </row>
    <row r="63" spans="1:20" x14ac:dyDescent="0.25">
      <c r="A63" s="29">
        <v>439.74730674153875</v>
      </c>
      <c r="B63" s="39">
        <v>439.74730674153875</v>
      </c>
      <c r="C63" s="39">
        <f t="shared" si="0"/>
        <v>439.74730674153875</v>
      </c>
      <c r="D63" s="39">
        <f t="shared" si="1"/>
        <v>439.74730674153875</v>
      </c>
      <c r="E63" s="39">
        <f t="shared" si="2"/>
        <v>65962.096011230809</v>
      </c>
      <c r="F63" s="39">
        <f t="shared" si="3"/>
        <v>65962.096011230809</v>
      </c>
      <c r="H63" s="29">
        <f t="shared" si="4"/>
        <v>0</v>
      </c>
      <c r="I63" s="29">
        <f t="shared" si="5"/>
        <v>5000</v>
      </c>
      <c r="J63" s="46">
        <f t="shared" si="6"/>
        <v>52769.676808984652</v>
      </c>
      <c r="K63" s="46">
        <f t="shared" si="7"/>
        <v>43974.730674153878</v>
      </c>
      <c r="L63" s="46">
        <f t="shared" si="10"/>
        <v>52769.676808984652</v>
      </c>
      <c r="M63" s="46">
        <f t="shared" si="11"/>
        <v>48974.730674153878</v>
      </c>
      <c r="N63" s="46">
        <f t="shared" si="8"/>
        <v>13192.419202246158</v>
      </c>
      <c r="O63" s="46">
        <f t="shared" si="9"/>
        <v>16987.365337076932</v>
      </c>
      <c r="S63" s="47"/>
      <c r="T63" s="47"/>
    </row>
    <row r="64" spans="1:20" x14ac:dyDescent="0.25">
      <c r="A64" s="29">
        <v>538.26105533005762</v>
      </c>
      <c r="B64" s="39">
        <v>538.26105533005762</v>
      </c>
      <c r="C64" s="39">
        <f t="shared" si="0"/>
        <v>538.26105533005762</v>
      </c>
      <c r="D64" s="39">
        <f t="shared" si="1"/>
        <v>500</v>
      </c>
      <c r="E64" s="39">
        <f t="shared" si="2"/>
        <v>80739.158299508636</v>
      </c>
      <c r="F64" s="39">
        <f t="shared" si="3"/>
        <v>75000</v>
      </c>
      <c r="H64" s="29">
        <f t="shared" si="4"/>
        <v>0</v>
      </c>
      <c r="I64" s="29">
        <f t="shared" si="5"/>
        <v>5000</v>
      </c>
      <c r="J64" s="46">
        <f t="shared" si="6"/>
        <v>60000</v>
      </c>
      <c r="K64" s="46">
        <f t="shared" si="7"/>
        <v>53826.105533005764</v>
      </c>
      <c r="L64" s="46">
        <f t="shared" si="10"/>
        <v>60000</v>
      </c>
      <c r="M64" s="46">
        <f t="shared" si="11"/>
        <v>58826.105533005764</v>
      </c>
      <c r="N64" s="46">
        <f t="shared" si="8"/>
        <v>15000</v>
      </c>
      <c r="O64" s="46">
        <f t="shared" si="9"/>
        <v>21913.052766502871</v>
      </c>
      <c r="S64" s="47"/>
      <c r="T64" s="47"/>
    </row>
    <row r="65" spans="1:20" x14ac:dyDescent="0.25">
      <c r="A65" s="29">
        <v>268.02575762199774</v>
      </c>
      <c r="B65" s="39">
        <v>268.02575762199774</v>
      </c>
      <c r="C65" s="39">
        <f t="shared" si="0"/>
        <v>268.02575762199774</v>
      </c>
      <c r="D65" s="39">
        <f t="shared" si="1"/>
        <v>268.02575762199774</v>
      </c>
      <c r="E65" s="39">
        <f t="shared" si="2"/>
        <v>40203.863643299665</v>
      </c>
      <c r="F65" s="39">
        <f t="shared" si="3"/>
        <v>40203.863643299665</v>
      </c>
      <c r="H65" s="29">
        <f t="shared" si="4"/>
        <v>0</v>
      </c>
      <c r="I65" s="29">
        <f t="shared" si="5"/>
        <v>5000</v>
      </c>
      <c r="J65" s="46">
        <f t="shared" si="6"/>
        <v>32163.090914639728</v>
      </c>
      <c r="K65" s="46">
        <f t="shared" si="7"/>
        <v>26802.575762199773</v>
      </c>
      <c r="L65" s="46">
        <f t="shared" si="10"/>
        <v>32163.090914639728</v>
      </c>
      <c r="M65" s="46">
        <f t="shared" si="11"/>
        <v>31802.575762199773</v>
      </c>
      <c r="N65" s="46">
        <f t="shared" si="8"/>
        <v>8040.7727286599365</v>
      </c>
      <c r="O65" s="46">
        <f t="shared" si="9"/>
        <v>8401.2878810998918</v>
      </c>
      <c r="S65" s="47"/>
      <c r="T65" s="47"/>
    </row>
    <row r="66" spans="1:20" x14ac:dyDescent="0.25">
      <c r="A66" s="29">
        <v>661.5680410168768</v>
      </c>
      <c r="B66" s="39">
        <v>661.5680410168768</v>
      </c>
      <c r="C66" s="39">
        <f t="shared" si="0"/>
        <v>661.5680410168768</v>
      </c>
      <c r="D66" s="39">
        <f t="shared" si="1"/>
        <v>500</v>
      </c>
      <c r="E66" s="39">
        <f t="shared" si="2"/>
        <v>99235.206152531522</v>
      </c>
      <c r="F66" s="39">
        <f t="shared" si="3"/>
        <v>75000</v>
      </c>
      <c r="H66" s="29">
        <f t="shared" si="4"/>
        <v>0</v>
      </c>
      <c r="I66" s="29">
        <f t="shared" si="5"/>
        <v>5000</v>
      </c>
      <c r="J66" s="46">
        <f t="shared" si="6"/>
        <v>60000</v>
      </c>
      <c r="K66" s="46">
        <f t="shared" si="7"/>
        <v>66156.804101687681</v>
      </c>
      <c r="L66" s="46">
        <f t="shared" si="10"/>
        <v>60000</v>
      </c>
      <c r="M66" s="46">
        <f t="shared" si="11"/>
        <v>71156.804101687681</v>
      </c>
      <c r="N66" s="46">
        <f t="shared" si="8"/>
        <v>15000</v>
      </c>
      <c r="O66" s="46">
        <f t="shared" si="9"/>
        <v>28078.402050843841</v>
      </c>
      <c r="S66" s="47"/>
      <c r="T66" s="47"/>
    </row>
    <row r="67" spans="1:20" x14ac:dyDescent="0.25">
      <c r="A67" s="29">
        <v>256.27002777184362</v>
      </c>
      <c r="B67" s="39">
        <v>256.27002777184362</v>
      </c>
      <c r="C67" s="39">
        <f t="shared" si="0"/>
        <v>256.27002777184362</v>
      </c>
      <c r="D67" s="39">
        <f t="shared" si="1"/>
        <v>256.27002777184362</v>
      </c>
      <c r="E67" s="39">
        <f t="shared" si="2"/>
        <v>38440.50416577654</v>
      </c>
      <c r="F67" s="39">
        <f t="shared" si="3"/>
        <v>38440.50416577654</v>
      </c>
      <c r="H67" s="29">
        <f t="shared" si="4"/>
        <v>0</v>
      </c>
      <c r="I67" s="29">
        <f t="shared" si="5"/>
        <v>5000</v>
      </c>
      <c r="J67" s="46">
        <f t="shared" si="6"/>
        <v>30752.403332621234</v>
      </c>
      <c r="K67" s="46">
        <f t="shared" si="7"/>
        <v>25627.00277718436</v>
      </c>
      <c r="L67" s="46">
        <f t="shared" si="10"/>
        <v>30752.403332621234</v>
      </c>
      <c r="M67" s="46">
        <f t="shared" si="11"/>
        <v>30627.00277718436</v>
      </c>
      <c r="N67" s="46">
        <f t="shared" si="8"/>
        <v>7688.1008331553057</v>
      </c>
      <c r="O67" s="46">
        <f t="shared" si="9"/>
        <v>7813.5013885921799</v>
      </c>
      <c r="S67" s="47"/>
      <c r="T67" s="47"/>
    </row>
    <row r="68" spans="1:20" x14ac:dyDescent="0.25">
      <c r="A68" s="29">
        <v>274.50788903469953</v>
      </c>
      <c r="B68" s="39">
        <v>274.50788903469953</v>
      </c>
      <c r="C68" s="39">
        <f t="shared" si="0"/>
        <v>274.50788903469953</v>
      </c>
      <c r="D68" s="39">
        <f t="shared" si="1"/>
        <v>274.50788903469953</v>
      </c>
      <c r="E68" s="39">
        <f t="shared" si="2"/>
        <v>41176.183355204928</v>
      </c>
      <c r="F68" s="39">
        <f t="shared" si="3"/>
        <v>41176.183355204928</v>
      </c>
      <c r="H68" s="29">
        <f t="shared" si="4"/>
        <v>0</v>
      </c>
      <c r="I68" s="29">
        <f t="shared" si="5"/>
        <v>5000</v>
      </c>
      <c r="J68" s="46">
        <f t="shared" si="6"/>
        <v>32940.946684163944</v>
      </c>
      <c r="K68" s="46">
        <f t="shared" si="7"/>
        <v>27450.788903469955</v>
      </c>
      <c r="L68" s="46">
        <f t="shared" si="10"/>
        <v>32940.946684163944</v>
      </c>
      <c r="M68" s="46">
        <f t="shared" si="11"/>
        <v>32450.788903469955</v>
      </c>
      <c r="N68" s="46">
        <f t="shared" si="8"/>
        <v>8235.2366710409842</v>
      </c>
      <c r="O68" s="46">
        <f t="shared" si="9"/>
        <v>8725.3944517349737</v>
      </c>
      <c r="S68" s="47"/>
      <c r="T68" s="47"/>
    </row>
    <row r="69" spans="1:20" x14ac:dyDescent="0.25">
      <c r="A69" s="29">
        <v>727.98242133854183</v>
      </c>
      <c r="B69" s="39">
        <v>727.98242133854183</v>
      </c>
      <c r="C69" s="39">
        <f t="shared" si="0"/>
        <v>727.98242133854183</v>
      </c>
      <c r="D69" s="39">
        <f t="shared" si="1"/>
        <v>500</v>
      </c>
      <c r="E69" s="39">
        <f t="shared" si="2"/>
        <v>109197.36320078127</v>
      </c>
      <c r="F69" s="39">
        <f t="shared" si="3"/>
        <v>75000</v>
      </c>
      <c r="H69" s="29">
        <f t="shared" si="4"/>
        <v>0</v>
      </c>
      <c r="I69" s="29">
        <f t="shared" si="5"/>
        <v>5000</v>
      </c>
      <c r="J69" s="46">
        <f t="shared" si="6"/>
        <v>60000</v>
      </c>
      <c r="K69" s="46">
        <f t="shared" si="7"/>
        <v>72798.24213385419</v>
      </c>
      <c r="L69" s="46">
        <f t="shared" si="10"/>
        <v>60000</v>
      </c>
      <c r="M69" s="46">
        <f t="shared" si="11"/>
        <v>77798.24213385419</v>
      </c>
      <c r="N69" s="46">
        <f t="shared" si="8"/>
        <v>15000</v>
      </c>
      <c r="O69" s="46">
        <f t="shared" si="9"/>
        <v>31399.12106692708</v>
      </c>
      <c r="S69" s="47"/>
      <c r="T69" s="47"/>
    </row>
    <row r="70" spans="1:20" x14ac:dyDescent="0.25">
      <c r="A70" s="29">
        <v>797.14346751304663</v>
      </c>
      <c r="B70" s="39">
        <v>797.14346751304663</v>
      </c>
      <c r="C70" s="39">
        <f t="shared" si="0"/>
        <v>797.14346751304663</v>
      </c>
      <c r="D70" s="39">
        <f t="shared" si="1"/>
        <v>500</v>
      </c>
      <c r="E70" s="39">
        <f t="shared" si="2"/>
        <v>119571.520126957</v>
      </c>
      <c r="F70" s="39">
        <f t="shared" si="3"/>
        <v>75000</v>
      </c>
      <c r="H70" s="29">
        <f t="shared" si="4"/>
        <v>0</v>
      </c>
      <c r="I70" s="29">
        <f t="shared" si="5"/>
        <v>5000</v>
      </c>
      <c r="J70" s="46">
        <f t="shared" si="6"/>
        <v>60000</v>
      </c>
      <c r="K70" s="46">
        <f t="shared" si="7"/>
        <v>79714.346751304663</v>
      </c>
      <c r="L70" s="46">
        <f t="shared" si="10"/>
        <v>60000</v>
      </c>
      <c r="M70" s="46">
        <f t="shared" si="11"/>
        <v>84714.346751304663</v>
      </c>
      <c r="N70" s="46">
        <f t="shared" si="8"/>
        <v>15000</v>
      </c>
      <c r="O70" s="46">
        <f t="shared" si="9"/>
        <v>34857.173375652332</v>
      </c>
      <c r="S70" s="47"/>
      <c r="T70" s="47"/>
    </row>
    <row r="71" spans="1:20" x14ac:dyDescent="0.25">
      <c r="A71" s="29">
        <v>338.99960325937684</v>
      </c>
      <c r="B71" s="39">
        <v>338.99960325937684</v>
      </c>
      <c r="C71" s="39">
        <f t="shared" si="0"/>
        <v>338.99960325937684</v>
      </c>
      <c r="D71" s="39">
        <f t="shared" si="1"/>
        <v>338.99960325937684</v>
      </c>
      <c r="E71" s="39">
        <f t="shared" si="2"/>
        <v>50849.940488906526</v>
      </c>
      <c r="F71" s="39">
        <f t="shared" si="3"/>
        <v>50849.940488906526</v>
      </c>
      <c r="H71" s="29">
        <f t="shared" si="4"/>
        <v>0</v>
      </c>
      <c r="I71" s="29">
        <f t="shared" si="5"/>
        <v>5000</v>
      </c>
      <c r="J71" s="46">
        <f t="shared" si="6"/>
        <v>40679.952391125218</v>
      </c>
      <c r="K71" s="46">
        <f t="shared" si="7"/>
        <v>33899.960325937682</v>
      </c>
      <c r="L71" s="46">
        <f t="shared" si="10"/>
        <v>40679.952391125218</v>
      </c>
      <c r="M71" s="46">
        <f t="shared" si="11"/>
        <v>38899.960325937682</v>
      </c>
      <c r="N71" s="46">
        <f t="shared" si="8"/>
        <v>10169.988097781308</v>
      </c>
      <c r="O71" s="46">
        <f t="shared" si="9"/>
        <v>11949.980162968845</v>
      </c>
      <c r="S71" s="47"/>
      <c r="T71" s="47"/>
    </row>
    <row r="72" spans="1:20" x14ac:dyDescent="0.25">
      <c r="A72" s="29">
        <v>251.41758476516009</v>
      </c>
      <c r="B72" s="39">
        <v>251.41758476516009</v>
      </c>
      <c r="C72" s="39">
        <f t="shared" si="0"/>
        <v>251.41758476516009</v>
      </c>
      <c r="D72" s="39">
        <f t="shared" si="1"/>
        <v>251.41758476516009</v>
      </c>
      <c r="E72" s="39">
        <f t="shared" si="2"/>
        <v>37712.637714774013</v>
      </c>
      <c r="F72" s="39">
        <f t="shared" si="3"/>
        <v>37712.637714774013</v>
      </c>
      <c r="H72" s="29">
        <f t="shared" si="4"/>
        <v>0</v>
      </c>
      <c r="I72" s="29">
        <f t="shared" si="5"/>
        <v>5000</v>
      </c>
      <c r="J72" s="46">
        <f t="shared" si="6"/>
        <v>30170.110171819211</v>
      </c>
      <c r="K72" s="46">
        <f t="shared" si="7"/>
        <v>25141.75847651601</v>
      </c>
      <c r="L72" s="46">
        <f t="shared" si="10"/>
        <v>30170.110171819211</v>
      </c>
      <c r="M72" s="46">
        <f t="shared" si="11"/>
        <v>30141.75847651601</v>
      </c>
      <c r="N72" s="46">
        <f t="shared" si="8"/>
        <v>7542.5275429548019</v>
      </c>
      <c r="O72" s="46">
        <f t="shared" si="9"/>
        <v>7570.8792382580032</v>
      </c>
      <c r="S72" s="47"/>
      <c r="T72" s="47"/>
    </row>
    <row r="73" spans="1:20" x14ac:dyDescent="0.25">
      <c r="A73" s="29">
        <v>441.92632831812489</v>
      </c>
      <c r="B73" s="39">
        <v>441.92632831812489</v>
      </c>
      <c r="C73" s="39">
        <f t="shared" si="0"/>
        <v>441.92632831812489</v>
      </c>
      <c r="D73" s="39">
        <f t="shared" si="1"/>
        <v>441.92632831812489</v>
      </c>
      <c r="E73" s="39">
        <f t="shared" si="2"/>
        <v>66288.94924771873</v>
      </c>
      <c r="F73" s="39">
        <f t="shared" si="3"/>
        <v>66288.94924771873</v>
      </c>
      <c r="H73" s="29">
        <f t="shared" si="4"/>
        <v>0</v>
      </c>
      <c r="I73" s="29">
        <f t="shared" si="5"/>
        <v>5000</v>
      </c>
      <c r="J73" s="46">
        <f t="shared" si="6"/>
        <v>53031.15939817499</v>
      </c>
      <c r="K73" s="46">
        <f t="shared" si="7"/>
        <v>44192.632831812487</v>
      </c>
      <c r="L73" s="46">
        <f t="shared" si="10"/>
        <v>53031.15939817499</v>
      </c>
      <c r="M73" s="46">
        <f t="shared" si="11"/>
        <v>49192.632831812487</v>
      </c>
      <c r="N73" s="46">
        <f t="shared" si="8"/>
        <v>13257.78984954374</v>
      </c>
      <c r="O73" s="46">
        <f t="shared" si="9"/>
        <v>17096.316415906243</v>
      </c>
      <c r="S73" s="47"/>
      <c r="T73" s="47"/>
    </row>
    <row r="74" spans="1:20" x14ac:dyDescent="0.25">
      <c r="A74" s="29">
        <v>561.42460402233951</v>
      </c>
      <c r="B74" s="39">
        <v>561.42460402233951</v>
      </c>
      <c r="C74" s="39">
        <f t="shared" si="0"/>
        <v>561.42460402233951</v>
      </c>
      <c r="D74" s="39">
        <f t="shared" si="1"/>
        <v>500</v>
      </c>
      <c r="E74" s="39">
        <f t="shared" si="2"/>
        <v>84213.690603350929</v>
      </c>
      <c r="F74" s="39">
        <f t="shared" si="3"/>
        <v>75000</v>
      </c>
      <c r="H74" s="29">
        <f t="shared" si="4"/>
        <v>0</v>
      </c>
      <c r="I74" s="29">
        <f t="shared" si="5"/>
        <v>5000</v>
      </c>
      <c r="J74" s="46">
        <f t="shared" si="6"/>
        <v>60000</v>
      </c>
      <c r="K74" s="46">
        <f t="shared" si="7"/>
        <v>56142.460402233948</v>
      </c>
      <c r="L74" s="46">
        <f t="shared" si="10"/>
        <v>60000</v>
      </c>
      <c r="M74" s="46">
        <f t="shared" si="11"/>
        <v>61142.460402233948</v>
      </c>
      <c r="N74" s="46">
        <f t="shared" si="8"/>
        <v>15000</v>
      </c>
      <c r="O74" s="46">
        <f t="shared" si="9"/>
        <v>23071.230201116981</v>
      </c>
      <c r="S74" s="47"/>
      <c r="T74" s="47"/>
    </row>
    <row r="75" spans="1:20" x14ac:dyDescent="0.25">
      <c r="A75" s="29">
        <v>607.00094607379378</v>
      </c>
      <c r="B75" s="39">
        <v>607.00094607379378</v>
      </c>
      <c r="C75" s="39">
        <f t="shared" si="0"/>
        <v>607.00094607379378</v>
      </c>
      <c r="D75" s="39">
        <f t="shared" si="1"/>
        <v>500</v>
      </c>
      <c r="E75" s="39">
        <f t="shared" si="2"/>
        <v>91050.141911069062</v>
      </c>
      <c r="F75" s="39">
        <f t="shared" si="3"/>
        <v>75000</v>
      </c>
      <c r="H75" s="29">
        <f t="shared" si="4"/>
        <v>0</v>
      </c>
      <c r="I75" s="29">
        <f t="shared" si="5"/>
        <v>5000</v>
      </c>
      <c r="J75" s="46">
        <f t="shared" si="6"/>
        <v>60000</v>
      </c>
      <c r="K75" s="46">
        <f t="shared" si="7"/>
        <v>60700.094607379375</v>
      </c>
      <c r="L75" s="46">
        <f t="shared" si="10"/>
        <v>60000</v>
      </c>
      <c r="M75" s="46">
        <f t="shared" si="11"/>
        <v>65700.094607379375</v>
      </c>
      <c r="N75" s="46">
        <f t="shared" si="8"/>
        <v>15000</v>
      </c>
      <c r="O75" s="46">
        <f t="shared" si="9"/>
        <v>25350.047303689687</v>
      </c>
      <c r="S75" s="47"/>
      <c r="T75" s="47"/>
    </row>
    <row r="76" spans="1:20" x14ac:dyDescent="0.25">
      <c r="A76" s="29">
        <v>526.88985869930116</v>
      </c>
      <c r="B76" s="39">
        <v>526.88985869930116</v>
      </c>
      <c r="C76" s="39">
        <f t="shared" si="0"/>
        <v>526.88985869930116</v>
      </c>
      <c r="D76" s="39">
        <f t="shared" si="1"/>
        <v>500</v>
      </c>
      <c r="E76" s="39">
        <f t="shared" si="2"/>
        <v>79033.478804895174</v>
      </c>
      <c r="F76" s="39">
        <f t="shared" si="3"/>
        <v>75000</v>
      </c>
      <c r="H76" s="29">
        <f t="shared" si="4"/>
        <v>0</v>
      </c>
      <c r="I76" s="29">
        <f t="shared" si="5"/>
        <v>5000</v>
      </c>
      <c r="J76" s="46">
        <f t="shared" si="6"/>
        <v>60000</v>
      </c>
      <c r="K76" s="46">
        <f t="shared" si="7"/>
        <v>52688.985869930118</v>
      </c>
      <c r="L76" s="46">
        <f t="shared" si="10"/>
        <v>60000</v>
      </c>
      <c r="M76" s="46">
        <f t="shared" si="11"/>
        <v>57688.985869930118</v>
      </c>
      <c r="N76" s="46">
        <f t="shared" si="8"/>
        <v>15000</v>
      </c>
      <c r="O76" s="46">
        <f t="shared" si="9"/>
        <v>21344.492934965056</v>
      </c>
      <c r="S76" s="47"/>
      <c r="T76" s="47"/>
    </row>
    <row r="77" spans="1:20" x14ac:dyDescent="0.25">
      <c r="A77" s="29">
        <v>690.82918790246276</v>
      </c>
      <c r="B77" s="39">
        <v>690.82918790246276</v>
      </c>
      <c r="C77" s="39">
        <f t="shared" si="0"/>
        <v>690.82918790246276</v>
      </c>
      <c r="D77" s="39">
        <f t="shared" si="1"/>
        <v>500</v>
      </c>
      <c r="E77" s="39">
        <f t="shared" si="2"/>
        <v>103624.37818536941</v>
      </c>
      <c r="F77" s="39">
        <f t="shared" si="3"/>
        <v>75000</v>
      </c>
      <c r="H77" s="29">
        <f t="shared" si="4"/>
        <v>0</v>
      </c>
      <c r="I77" s="29">
        <f t="shared" si="5"/>
        <v>5000</v>
      </c>
      <c r="J77" s="46">
        <f t="shared" si="6"/>
        <v>60000</v>
      </c>
      <c r="K77" s="46">
        <f t="shared" si="7"/>
        <v>69082.918790246273</v>
      </c>
      <c r="L77" s="46">
        <f t="shared" si="10"/>
        <v>60000</v>
      </c>
      <c r="M77" s="46">
        <f t="shared" si="11"/>
        <v>74082.918790246273</v>
      </c>
      <c r="N77" s="46">
        <f t="shared" si="8"/>
        <v>15000</v>
      </c>
      <c r="O77" s="46">
        <f t="shared" si="9"/>
        <v>29541.459395123136</v>
      </c>
      <c r="S77" s="47"/>
      <c r="T77" s="47"/>
    </row>
    <row r="78" spans="1:20" x14ac:dyDescent="0.25">
      <c r="A78" s="29">
        <v>447.8774376659444</v>
      </c>
      <c r="B78" s="39">
        <v>447.8774376659444</v>
      </c>
      <c r="C78" s="39">
        <f t="shared" si="0"/>
        <v>447.8774376659444</v>
      </c>
      <c r="D78" s="39">
        <f t="shared" si="1"/>
        <v>447.8774376659444</v>
      </c>
      <c r="E78" s="39">
        <f t="shared" si="2"/>
        <v>67181.615649891653</v>
      </c>
      <c r="F78" s="39">
        <f t="shared" si="3"/>
        <v>67181.615649891653</v>
      </c>
      <c r="H78" s="29">
        <f t="shared" si="4"/>
        <v>0</v>
      </c>
      <c r="I78" s="29">
        <f t="shared" si="5"/>
        <v>5000</v>
      </c>
      <c r="J78" s="46">
        <f t="shared" si="6"/>
        <v>53745.292519913331</v>
      </c>
      <c r="K78" s="46">
        <f t="shared" si="7"/>
        <v>44787.743766594438</v>
      </c>
      <c r="L78" s="46">
        <f t="shared" si="10"/>
        <v>53745.292519913331</v>
      </c>
      <c r="M78" s="46">
        <f t="shared" si="11"/>
        <v>49787.743766594438</v>
      </c>
      <c r="N78" s="46">
        <f t="shared" si="8"/>
        <v>13436.323129978322</v>
      </c>
      <c r="O78" s="46">
        <f t="shared" si="9"/>
        <v>17393.871883297215</v>
      </c>
      <c r="S78" s="47"/>
      <c r="T78" s="47"/>
    </row>
    <row r="79" spans="1:20" x14ac:dyDescent="0.25">
      <c r="A79" s="29">
        <v>671.29123813592946</v>
      </c>
      <c r="B79" s="39">
        <v>671.29123813592946</v>
      </c>
      <c r="C79" s="39">
        <f t="shared" si="0"/>
        <v>671.29123813592946</v>
      </c>
      <c r="D79" s="39">
        <f t="shared" si="1"/>
        <v>500</v>
      </c>
      <c r="E79" s="39">
        <f t="shared" si="2"/>
        <v>100693.68572038942</v>
      </c>
      <c r="F79" s="39">
        <f t="shared" si="3"/>
        <v>75000</v>
      </c>
      <c r="H79" s="29">
        <f t="shared" si="4"/>
        <v>0</v>
      </c>
      <c r="I79" s="29">
        <f t="shared" si="5"/>
        <v>5000</v>
      </c>
      <c r="J79" s="46">
        <f t="shared" si="6"/>
        <v>60000</v>
      </c>
      <c r="K79" s="46">
        <f t="shared" si="7"/>
        <v>67129.123813592945</v>
      </c>
      <c r="L79" s="46">
        <f t="shared" si="10"/>
        <v>60000</v>
      </c>
      <c r="M79" s="46">
        <f t="shared" si="11"/>
        <v>72129.123813592945</v>
      </c>
      <c r="N79" s="46">
        <f t="shared" si="8"/>
        <v>15000</v>
      </c>
      <c r="O79" s="46">
        <f t="shared" si="9"/>
        <v>28564.561906796473</v>
      </c>
      <c r="S79" s="47"/>
      <c r="T79" s="47"/>
    </row>
    <row r="80" spans="1:20" x14ac:dyDescent="0.25">
      <c r="A80" s="29">
        <v>493.92986846522416</v>
      </c>
      <c r="B80" s="39">
        <v>493.92986846522416</v>
      </c>
      <c r="C80" s="39">
        <f t="shared" si="0"/>
        <v>493.92986846522416</v>
      </c>
      <c r="D80" s="39">
        <f t="shared" si="1"/>
        <v>493.92986846522416</v>
      </c>
      <c r="E80" s="39">
        <f t="shared" si="2"/>
        <v>74089.480269783628</v>
      </c>
      <c r="F80" s="39">
        <f t="shared" si="3"/>
        <v>74089.480269783628</v>
      </c>
      <c r="H80" s="29">
        <f t="shared" si="4"/>
        <v>0</v>
      </c>
      <c r="I80" s="29">
        <f t="shared" si="5"/>
        <v>5000</v>
      </c>
      <c r="J80" s="46">
        <f t="shared" si="6"/>
        <v>59271.584215826901</v>
      </c>
      <c r="K80" s="46">
        <f t="shared" si="7"/>
        <v>49392.986846522414</v>
      </c>
      <c r="L80" s="46">
        <f t="shared" si="10"/>
        <v>59271.584215826901</v>
      </c>
      <c r="M80" s="46">
        <f t="shared" si="11"/>
        <v>54392.986846522414</v>
      </c>
      <c r="N80" s="46">
        <f t="shared" si="8"/>
        <v>14817.896053956727</v>
      </c>
      <c r="O80" s="46">
        <f t="shared" si="9"/>
        <v>19696.493423261214</v>
      </c>
      <c r="S80" s="47"/>
      <c r="T80" s="47"/>
    </row>
    <row r="81" spans="1:20" x14ac:dyDescent="0.25">
      <c r="A81" s="29">
        <v>517.33146153141877</v>
      </c>
      <c r="B81" s="39">
        <v>517.33146153141877</v>
      </c>
      <c r="C81" s="39">
        <f t="shared" si="0"/>
        <v>517.33146153141877</v>
      </c>
      <c r="D81" s="39">
        <f t="shared" si="1"/>
        <v>500</v>
      </c>
      <c r="E81" s="39">
        <f t="shared" si="2"/>
        <v>77599.71922971282</v>
      </c>
      <c r="F81" s="39">
        <f t="shared" si="3"/>
        <v>75000</v>
      </c>
      <c r="H81" s="29">
        <f t="shared" si="4"/>
        <v>0</v>
      </c>
      <c r="I81" s="29">
        <f t="shared" si="5"/>
        <v>5000</v>
      </c>
      <c r="J81" s="46">
        <f t="shared" si="6"/>
        <v>60000</v>
      </c>
      <c r="K81" s="46">
        <f t="shared" si="7"/>
        <v>51733.146153141875</v>
      </c>
      <c r="L81" s="46">
        <f t="shared" si="10"/>
        <v>60000</v>
      </c>
      <c r="M81" s="46">
        <f t="shared" si="11"/>
        <v>56733.146153141875</v>
      </c>
      <c r="N81" s="46">
        <f t="shared" si="8"/>
        <v>15000</v>
      </c>
      <c r="O81" s="46">
        <f t="shared" si="9"/>
        <v>20866.573076570945</v>
      </c>
      <c r="S81" s="47"/>
      <c r="T81" s="47"/>
    </row>
    <row r="82" spans="1:20" x14ac:dyDescent="0.25">
      <c r="A82" s="29">
        <v>563.12753685110022</v>
      </c>
      <c r="B82" s="39">
        <v>563.12753685110022</v>
      </c>
      <c r="C82" s="39">
        <f t="shared" si="0"/>
        <v>563.12753685110022</v>
      </c>
      <c r="D82" s="39">
        <f t="shared" si="1"/>
        <v>500</v>
      </c>
      <c r="E82" s="39">
        <f t="shared" si="2"/>
        <v>84469.130527665038</v>
      </c>
      <c r="F82" s="39">
        <f t="shared" si="3"/>
        <v>75000</v>
      </c>
      <c r="H82" s="29">
        <f t="shared" si="4"/>
        <v>0</v>
      </c>
      <c r="I82" s="29">
        <f t="shared" si="5"/>
        <v>5000</v>
      </c>
      <c r="J82" s="46">
        <f t="shared" si="6"/>
        <v>60000</v>
      </c>
      <c r="K82" s="46">
        <f t="shared" si="7"/>
        <v>56312.753685110023</v>
      </c>
      <c r="L82" s="46">
        <f t="shared" si="10"/>
        <v>60000</v>
      </c>
      <c r="M82" s="46">
        <f t="shared" si="11"/>
        <v>61312.753685110023</v>
      </c>
      <c r="N82" s="46">
        <f t="shared" si="8"/>
        <v>15000</v>
      </c>
      <c r="O82" s="46">
        <f t="shared" si="9"/>
        <v>23156.376842555015</v>
      </c>
      <c r="S82" s="47"/>
      <c r="T82" s="47"/>
    </row>
    <row r="83" spans="1:20" x14ac:dyDescent="0.25">
      <c r="A83" s="29">
        <v>407.94091616565447</v>
      </c>
      <c r="B83" s="39">
        <v>407.94091616565447</v>
      </c>
      <c r="C83" s="39">
        <f t="shared" si="0"/>
        <v>407.94091616565447</v>
      </c>
      <c r="D83" s="39">
        <f t="shared" si="1"/>
        <v>407.94091616565447</v>
      </c>
      <c r="E83" s="39">
        <f t="shared" si="2"/>
        <v>61191.137424848173</v>
      </c>
      <c r="F83" s="39">
        <f t="shared" si="3"/>
        <v>61191.137424848173</v>
      </c>
      <c r="H83" s="29">
        <f t="shared" si="4"/>
        <v>0</v>
      </c>
      <c r="I83" s="29">
        <f t="shared" si="5"/>
        <v>5000</v>
      </c>
      <c r="J83" s="46">
        <f t="shared" si="6"/>
        <v>48952.909939878533</v>
      </c>
      <c r="K83" s="46">
        <f t="shared" si="7"/>
        <v>40794.091616565449</v>
      </c>
      <c r="L83" s="46">
        <f t="shared" si="10"/>
        <v>48952.909939878533</v>
      </c>
      <c r="M83" s="46">
        <f t="shared" si="11"/>
        <v>45794.091616565449</v>
      </c>
      <c r="N83" s="46">
        <f t="shared" si="8"/>
        <v>12238.22748496964</v>
      </c>
      <c r="O83" s="46">
        <f t="shared" si="9"/>
        <v>15397.045808282724</v>
      </c>
      <c r="S83" s="47"/>
      <c r="T83" s="47"/>
    </row>
    <row r="84" spans="1:20" x14ac:dyDescent="0.25">
      <c r="A84" s="29">
        <v>236.36585589159824</v>
      </c>
      <c r="B84" s="39">
        <v>236.36585589159824</v>
      </c>
      <c r="C84" s="39">
        <f t="shared" si="0"/>
        <v>236.36585589159824</v>
      </c>
      <c r="D84" s="39">
        <f t="shared" si="1"/>
        <v>236.36585589159824</v>
      </c>
      <c r="E84" s="39">
        <f t="shared" si="2"/>
        <v>35454.878383739735</v>
      </c>
      <c r="F84" s="39">
        <f t="shared" si="3"/>
        <v>35454.878383739735</v>
      </c>
      <c r="H84" s="29">
        <f t="shared" si="4"/>
        <v>0</v>
      </c>
      <c r="I84" s="29">
        <f t="shared" si="5"/>
        <v>5000</v>
      </c>
      <c r="J84" s="46">
        <f t="shared" si="6"/>
        <v>28363.90270699179</v>
      </c>
      <c r="K84" s="46">
        <f t="shared" si="7"/>
        <v>23636.585589159826</v>
      </c>
      <c r="L84" s="46">
        <f t="shared" si="10"/>
        <v>28363.90270699179</v>
      </c>
      <c r="M84" s="46">
        <f t="shared" si="11"/>
        <v>28636.585589159826</v>
      </c>
      <c r="N84" s="46">
        <f t="shared" si="8"/>
        <v>7090.9756767479448</v>
      </c>
      <c r="O84" s="46">
        <f t="shared" si="9"/>
        <v>6818.2927945799092</v>
      </c>
      <c r="S84" s="47"/>
      <c r="T84" s="47"/>
    </row>
    <row r="85" spans="1:20" x14ac:dyDescent="0.25">
      <c r="A85" s="29">
        <v>233.94878994109928</v>
      </c>
      <c r="B85" s="39">
        <v>233.94878994109928</v>
      </c>
      <c r="C85" s="39">
        <f t="shared" ref="C85:C148" si="12">MIN(B85,$C$8)</f>
        <v>233.94878994109928</v>
      </c>
      <c r="D85" s="39">
        <f t="shared" ref="D85:D148" si="13">MIN(B85,$C$9)</f>
        <v>233.94878994109928</v>
      </c>
      <c r="E85" s="39">
        <f t="shared" ref="E85:E148" si="14">(C85*$C$10)</f>
        <v>35092.318491164893</v>
      </c>
      <c r="F85" s="39">
        <f t="shared" ref="F85:F148" si="15">(D85*$C$10)</f>
        <v>35092.318491164893</v>
      </c>
      <c r="H85" s="29">
        <f t="shared" ref="H85:H148" si="16">$B$14</f>
        <v>0</v>
      </c>
      <c r="I85" s="29">
        <f t="shared" ref="I85:I148" si="17">$C$14</f>
        <v>5000</v>
      </c>
      <c r="J85" s="46">
        <f t="shared" ref="J85:J148" si="18">D85*$B$13</f>
        <v>28073.854792931914</v>
      </c>
      <c r="K85" s="46">
        <f t="shared" ref="K85:K148" si="19">C85*$C$13</f>
        <v>23394.878994109928</v>
      </c>
      <c r="L85" s="46">
        <f t="shared" si="10"/>
        <v>28073.854792931914</v>
      </c>
      <c r="M85" s="46">
        <f t="shared" si="11"/>
        <v>28394.878994109928</v>
      </c>
      <c r="N85" s="46">
        <f t="shared" ref="N85:N148" si="20">(F85-L85)</f>
        <v>7018.4636982329794</v>
      </c>
      <c r="O85" s="46">
        <f t="shared" ref="O85:O148" si="21">(E85-M85)</f>
        <v>6697.4394970549656</v>
      </c>
      <c r="S85" s="47"/>
      <c r="T85" s="47"/>
    </row>
    <row r="86" spans="1:20" x14ac:dyDescent="0.25">
      <c r="A86" s="29">
        <v>377.78252510147405</v>
      </c>
      <c r="B86" s="39">
        <v>377.78252510147405</v>
      </c>
      <c r="C86" s="39">
        <f t="shared" si="12"/>
        <v>377.78252510147405</v>
      </c>
      <c r="D86" s="39">
        <f t="shared" si="13"/>
        <v>377.78252510147405</v>
      </c>
      <c r="E86" s="39">
        <f t="shared" si="14"/>
        <v>56667.37876522111</v>
      </c>
      <c r="F86" s="39">
        <f t="shared" si="15"/>
        <v>56667.37876522111</v>
      </c>
      <c r="H86" s="29">
        <f t="shared" si="16"/>
        <v>0</v>
      </c>
      <c r="I86" s="29">
        <f t="shared" si="17"/>
        <v>5000</v>
      </c>
      <c r="J86" s="46">
        <f t="shared" si="18"/>
        <v>45333.903012176888</v>
      </c>
      <c r="K86" s="46">
        <f t="shared" si="19"/>
        <v>37778.252510147402</v>
      </c>
      <c r="L86" s="46">
        <f t="shared" ref="L86:L149" si="22">H86+J86</f>
        <v>45333.903012176888</v>
      </c>
      <c r="M86" s="46">
        <f t="shared" ref="M86:M149" si="23">I86+K86</f>
        <v>42778.252510147402</v>
      </c>
      <c r="N86" s="46">
        <f t="shared" si="20"/>
        <v>11333.475753044222</v>
      </c>
      <c r="O86" s="46">
        <f t="shared" si="21"/>
        <v>13889.126255073708</v>
      </c>
      <c r="S86" s="47"/>
      <c r="T86" s="47"/>
    </row>
    <row r="87" spans="1:20" x14ac:dyDescent="0.25">
      <c r="A87" s="29">
        <v>480.8008056886502</v>
      </c>
      <c r="B87" s="39">
        <v>480.8008056886502</v>
      </c>
      <c r="C87" s="39">
        <f t="shared" si="12"/>
        <v>480.8008056886502</v>
      </c>
      <c r="D87" s="39">
        <f t="shared" si="13"/>
        <v>480.8008056886502</v>
      </c>
      <c r="E87" s="39">
        <f t="shared" si="14"/>
        <v>72120.120853297529</v>
      </c>
      <c r="F87" s="39">
        <f t="shared" si="15"/>
        <v>72120.120853297529</v>
      </c>
      <c r="H87" s="29">
        <f t="shared" si="16"/>
        <v>0</v>
      </c>
      <c r="I87" s="29">
        <f t="shared" si="17"/>
        <v>5000</v>
      </c>
      <c r="J87" s="46">
        <f t="shared" si="18"/>
        <v>57696.096682638025</v>
      </c>
      <c r="K87" s="46">
        <f t="shared" si="19"/>
        <v>48080.080568865022</v>
      </c>
      <c r="L87" s="46">
        <f t="shared" si="22"/>
        <v>57696.096682638025</v>
      </c>
      <c r="M87" s="46">
        <f t="shared" si="23"/>
        <v>53080.080568865022</v>
      </c>
      <c r="N87" s="46">
        <f t="shared" si="20"/>
        <v>14424.024170659504</v>
      </c>
      <c r="O87" s="46">
        <f t="shared" si="21"/>
        <v>19040.040284432507</v>
      </c>
      <c r="S87" s="47"/>
      <c r="T87" s="47"/>
    </row>
    <row r="88" spans="1:20" x14ac:dyDescent="0.25">
      <c r="A88" s="29">
        <v>235.63341166417433</v>
      </c>
      <c r="B88" s="39">
        <v>235.63341166417433</v>
      </c>
      <c r="C88" s="39">
        <f t="shared" si="12"/>
        <v>235.63341166417433</v>
      </c>
      <c r="D88" s="39">
        <f t="shared" si="13"/>
        <v>235.63341166417433</v>
      </c>
      <c r="E88" s="39">
        <f t="shared" si="14"/>
        <v>35345.011749626152</v>
      </c>
      <c r="F88" s="39">
        <f t="shared" si="15"/>
        <v>35345.011749626152</v>
      </c>
      <c r="H88" s="29">
        <f t="shared" si="16"/>
        <v>0</v>
      </c>
      <c r="I88" s="29">
        <f t="shared" si="17"/>
        <v>5000</v>
      </c>
      <c r="J88" s="46">
        <f t="shared" si="18"/>
        <v>28276.009399700921</v>
      </c>
      <c r="K88" s="46">
        <f t="shared" si="19"/>
        <v>23563.341166417435</v>
      </c>
      <c r="L88" s="46">
        <f t="shared" si="22"/>
        <v>28276.009399700921</v>
      </c>
      <c r="M88" s="46">
        <f t="shared" si="23"/>
        <v>28563.341166417435</v>
      </c>
      <c r="N88" s="46">
        <f t="shared" si="20"/>
        <v>7069.0023499252311</v>
      </c>
      <c r="O88" s="46">
        <f t="shared" si="21"/>
        <v>6781.6705832087173</v>
      </c>
      <c r="S88" s="47"/>
      <c r="T88" s="47"/>
    </row>
    <row r="89" spans="1:20" x14ac:dyDescent="0.25">
      <c r="A89" s="29">
        <v>277.60246589556567</v>
      </c>
      <c r="B89" s="39">
        <v>277.60246589556567</v>
      </c>
      <c r="C89" s="39">
        <f t="shared" si="12"/>
        <v>277.60246589556567</v>
      </c>
      <c r="D89" s="39">
        <f t="shared" si="13"/>
        <v>277.60246589556567</v>
      </c>
      <c r="E89" s="39">
        <f t="shared" si="14"/>
        <v>41640.369884334854</v>
      </c>
      <c r="F89" s="39">
        <f t="shared" si="15"/>
        <v>41640.369884334854</v>
      </c>
      <c r="H89" s="29">
        <f t="shared" si="16"/>
        <v>0</v>
      </c>
      <c r="I89" s="29">
        <f t="shared" si="17"/>
        <v>5000</v>
      </c>
      <c r="J89" s="46">
        <f t="shared" si="18"/>
        <v>33312.29590746788</v>
      </c>
      <c r="K89" s="46">
        <f t="shared" si="19"/>
        <v>27760.246589556566</v>
      </c>
      <c r="L89" s="46">
        <f t="shared" si="22"/>
        <v>33312.29590746788</v>
      </c>
      <c r="M89" s="46">
        <f t="shared" si="23"/>
        <v>32760.246589556566</v>
      </c>
      <c r="N89" s="46">
        <f t="shared" si="20"/>
        <v>8328.0739768669737</v>
      </c>
      <c r="O89" s="46">
        <f t="shared" si="21"/>
        <v>8880.1232947782883</v>
      </c>
      <c r="S89" s="47"/>
      <c r="T89" s="47"/>
    </row>
    <row r="90" spans="1:20" x14ac:dyDescent="0.25">
      <c r="A90" s="29">
        <v>437.75139622180853</v>
      </c>
      <c r="B90" s="39">
        <v>437.75139622180853</v>
      </c>
      <c r="C90" s="39">
        <f t="shared" si="12"/>
        <v>437.75139622180853</v>
      </c>
      <c r="D90" s="39">
        <f t="shared" si="13"/>
        <v>437.75139622180853</v>
      </c>
      <c r="E90" s="39">
        <f t="shared" si="14"/>
        <v>65662.709433271273</v>
      </c>
      <c r="F90" s="39">
        <f t="shared" si="15"/>
        <v>65662.709433271273</v>
      </c>
      <c r="H90" s="29">
        <f t="shared" si="16"/>
        <v>0</v>
      </c>
      <c r="I90" s="29">
        <f t="shared" si="17"/>
        <v>5000</v>
      </c>
      <c r="J90" s="46">
        <f t="shared" si="18"/>
        <v>52530.167546617027</v>
      </c>
      <c r="K90" s="46">
        <f t="shared" si="19"/>
        <v>43775.139622180854</v>
      </c>
      <c r="L90" s="46">
        <f t="shared" si="22"/>
        <v>52530.167546617027</v>
      </c>
      <c r="M90" s="46">
        <f t="shared" si="23"/>
        <v>48775.139622180854</v>
      </c>
      <c r="N90" s="46">
        <f t="shared" si="20"/>
        <v>13132.541886654246</v>
      </c>
      <c r="O90" s="46">
        <f t="shared" si="21"/>
        <v>16887.56981109042</v>
      </c>
      <c r="S90" s="47"/>
      <c r="T90" s="47"/>
    </row>
    <row r="91" spans="1:20" x14ac:dyDescent="0.25">
      <c r="A91" s="29">
        <v>582.55561998352005</v>
      </c>
      <c r="B91" s="39">
        <v>582.55561998352005</v>
      </c>
      <c r="C91" s="39">
        <f t="shared" si="12"/>
        <v>582.55561998352005</v>
      </c>
      <c r="D91" s="39">
        <f t="shared" si="13"/>
        <v>500</v>
      </c>
      <c r="E91" s="39">
        <f t="shared" si="14"/>
        <v>87383.342997528001</v>
      </c>
      <c r="F91" s="39">
        <f t="shared" si="15"/>
        <v>75000</v>
      </c>
      <c r="H91" s="29">
        <f t="shared" si="16"/>
        <v>0</v>
      </c>
      <c r="I91" s="29">
        <f t="shared" si="17"/>
        <v>5000</v>
      </c>
      <c r="J91" s="46">
        <f t="shared" si="18"/>
        <v>60000</v>
      </c>
      <c r="K91" s="46">
        <f t="shared" si="19"/>
        <v>58255.561998352001</v>
      </c>
      <c r="L91" s="46">
        <f t="shared" si="22"/>
        <v>60000</v>
      </c>
      <c r="M91" s="46">
        <f t="shared" si="23"/>
        <v>63255.561998352001</v>
      </c>
      <c r="N91" s="46">
        <f t="shared" si="20"/>
        <v>15000</v>
      </c>
      <c r="O91" s="46">
        <f t="shared" si="21"/>
        <v>24127.780999176</v>
      </c>
      <c r="S91" s="47"/>
      <c r="T91" s="47"/>
    </row>
    <row r="92" spans="1:20" x14ac:dyDescent="0.25">
      <c r="A92" s="29">
        <v>722.50740073854797</v>
      </c>
      <c r="B92" s="39">
        <v>722.50740073854797</v>
      </c>
      <c r="C92" s="39">
        <f t="shared" si="12"/>
        <v>722.50740073854797</v>
      </c>
      <c r="D92" s="39">
        <f t="shared" si="13"/>
        <v>500</v>
      </c>
      <c r="E92" s="39">
        <f t="shared" si="14"/>
        <v>108376.11011078219</v>
      </c>
      <c r="F92" s="39">
        <f t="shared" si="15"/>
        <v>75000</v>
      </c>
      <c r="H92" s="29">
        <f t="shared" si="16"/>
        <v>0</v>
      </c>
      <c r="I92" s="29">
        <f t="shared" si="17"/>
        <v>5000</v>
      </c>
      <c r="J92" s="46">
        <f t="shared" si="18"/>
        <v>60000</v>
      </c>
      <c r="K92" s="46">
        <f t="shared" si="19"/>
        <v>72250.740073854802</v>
      </c>
      <c r="L92" s="46">
        <f t="shared" si="22"/>
        <v>60000</v>
      </c>
      <c r="M92" s="46">
        <f t="shared" si="23"/>
        <v>77250.740073854802</v>
      </c>
      <c r="N92" s="46">
        <f t="shared" si="20"/>
        <v>15000</v>
      </c>
      <c r="O92" s="46">
        <f t="shared" si="21"/>
        <v>31125.370036927387</v>
      </c>
      <c r="S92" s="47"/>
      <c r="T92" s="47"/>
    </row>
    <row r="93" spans="1:20" x14ac:dyDescent="0.25">
      <c r="A93" s="29">
        <v>529.32523575548566</v>
      </c>
      <c r="B93" s="39">
        <v>529.32523575548566</v>
      </c>
      <c r="C93" s="39">
        <f t="shared" si="12"/>
        <v>529.32523575548566</v>
      </c>
      <c r="D93" s="39">
        <f t="shared" si="13"/>
        <v>500</v>
      </c>
      <c r="E93" s="39">
        <f t="shared" si="14"/>
        <v>79398.785363322851</v>
      </c>
      <c r="F93" s="39">
        <f t="shared" si="15"/>
        <v>75000</v>
      </c>
      <c r="H93" s="29">
        <f t="shared" si="16"/>
        <v>0</v>
      </c>
      <c r="I93" s="29">
        <f t="shared" si="17"/>
        <v>5000</v>
      </c>
      <c r="J93" s="46">
        <f t="shared" si="18"/>
        <v>60000</v>
      </c>
      <c r="K93" s="46">
        <f t="shared" si="19"/>
        <v>52932.523575548563</v>
      </c>
      <c r="L93" s="46">
        <f t="shared" si="22"/>
        <v>60000</v>
      </c>
      <c r="M93" s="46">
        <f t="shared" si="23"/>
        <v>57932.523575548563</v>
      </c>
      <c r="N93" s="46">
        <f t="shared" si="20"/>
        <v>15000</v>
      </c>
      <c r="O93" s="46">
        <f t="shared" si="21"/>
        <v>21466.261787774289</v>
      </c>
      <c r="S93" s="47"/>
      <c r="T93" s="47"/>
    </row>
    <row r="94" spans="1:20" x14ac:dyDescent="0.25">
      <c r="A94" s="29">
        <v>279.78148747215187</v>
      </c>
      <c r="B94" s="39">
        <v>279.78148747215187</v>
      </c>
      <c r="C94" s="39">
        <f t="shared" si="12"/>
        <v>279.78148747215187</v>
      </c>
      <c r="D94" s="39">
        <f t="shared" si="13"/>
        <v>279.78148747215187</v>
      </c>
      <c r="E94" s="39">
        <f t="shared" si="14"/>
        <v>41967.223120822782</v>
      </c>
      <c r="F94" s="39">
        <f t="shared" si="15"/>
        <v>41967.223120822782</v>
      </c>
      <c r="H94" s="29">
        <f t="shared" si="16"/>
        <v>0</v>
      </c>
      <c r="I94" s="29">
        <f t="shared" si="17"/>
        <v>5000</v>
      </c>
      <c r="J94" s="46">
        <f t="shared" si="18"/>
        <v>33573.778496658226</v>
      </c>
      <c r="K94" s="46">
        <f t="shared" si="19"/>
        <v>27978.148747215186</v>
      </c>
      <c r="L94" s="46">
        <f t="shared" si="22"/>
        <v>33573.778496658226</v>
      </c>
      <c r="M94" s="46">
        <f t="shared" si="23"/>
        <v>32978.148747215186</v>
      </c>
      <c r="N94" s="46">
        <f t="shared" si="20"/>
        <v>8393.4446241645564</v>
      </c>
      <c r="O94" s="46">
        <f t="shared" si="21"/>
        <v>8989.0743736075965</v>
      </c>
      <c r="S94" s="47"/>
      <c r="T94" s="47"/>
    </row>
    <row r="95" spans="1:20" x14ac:dyDescent="0.25">
      <c r="A95" s="29">
        <v>663.01461836603903</v>
      </c>
      <c r="B95" s="39">
        <v>663.01461836603903</v>
      </c>
      <c r="C95" s="39">
        <f t="shared" si="12"/>
        <v>663.01461836603903</v>
      </c>
      <c r="D95" s="39">
        <f t="shared" si="13"/>
        <v>500</v>
      </c>
      <c r="E95" s="39">
        <f t="shared" si="14"/>
        <v>99452.19275490586</v>
      </c>
      <c r="F95" s="39">
        <f t="shared" si="15"/>
        <v>75000</v>
      </c>
      <c r="H95" s="29">
        <f t="shared" si="16"/>
        <v>0</v>
      </c>
      <c r="I95" s="29">
        <f t="shared" si="17"/>
        <v>5000</v>
      </c>
      <c r="J95" s="46">
        <f t="shared" si="18"/>
        <v>60000</v>
      </c>
      <c r="K95" s="46">
        <f t="shared" si="19"/>
        <v>66301.461836603907</v>
      </c>
      <c r="L95" s="46">
        <f t="shared" si="22"/>
        <v>60000</v>
      </c>
      <c r="M95" s="46">
        <f t="shared" si="23"/>
        <v>71301.461836603907</v>
      </c>
      <c r="N95" s="46">
        <f t="shared" si="20"/>
        <v>15000</v>
      </c>
      <c r="O95" s="46">
        <f t="shared" si="21"/>
        <v>28150.730918301953</v>
      </c>
      <c r="S95" s="47"/>
      <c r="T95" s="47"/>
    </row>
    <row r="96" spans="1:20" x14ac:dyDescent="0.25">
      <c r="A96" s="29">
        <v>467.43369853816341</v>
      </c>
      <c r="B96" s="39">
        <v>467.43369853816341</v>
      </c>
      <c r="C96" s="39">
        <f t="shared" si="12"/>
        <v>467.43369853816341</v>
      </c>
      <c r="D96" s="39">
        <f t="shared" si="13"/>
        <v>467.43369853816341</v>
      </c>
      <c r="E96" s="39">
        <f t="shared" si="14"/>
        <v>70115.054780724517</v>
      </c>
      <c r="F96" s="39">
        <f t="shared" si="15"/>
        <v>70115.054780724517</v>
      </c>
      <c r="H96" s="29">
        <f t="shared" si="16"/>
        <v>0</v>
      </c>
      <c r="I96" s="29">
        <f t="shared" si="17"/>
        <v>5000</v>
      </c>
      <c r="J96" s="46">
        <f t="shared" si="18"/>
        <v>56092.04382457961</v>
      </c>
      <c r="K96" s="46">
        <f t="shared" si="19"/>
        <v>46743.369853816344</v>
      </c>
      <c r="L96" s="46">
        <f t="shared" si="22"/>
        <v>56092.04382457961</v>
      </c>
      <c r="M96" s="46">
        <f t="shared" si="23"/>
        <v>51743.369853816344</v>
      </c>
      <c r="N96" s="46">
        <f t="shared" si="20"/>
        <v>14023.010956144906</v>
      </c>
      <c r="O96" s="46">
        <f t="shared" si="21"/>
        <v>18371.684926908172</v>
      </c>
      <c r="S96" s="47"/>
      <c r="T96" s="47"/>
    </row>
    <row r="97" spans="1:20" x14ac:dyDescent="0.25">
      <c r="A97" s="29">
        <v>718.16766869106107</v>
      </c>
      <c r="B97" s="39">
        <v>718.16766869106107</v>
      </c>
      <c r="C97" s="39">
        <f t="shared" si="12"/>
        <v>718.16766869106107</v>
      </c>
      <c r="D97" s="39">
        <f t="shared" si="13"/>
        <v>500</v>
      </c>
      <c r="E97" s="39">
        <f t="shared" si="14"/>
        <v>107725.15030365916</v>
      </c>
      <c r="F97" s="39">
        <f t="shared" si="15"/>
        <v>75000</v>
      </c>
      <c r="H97" s="29">
        <f t="shared" si="16"/>
        <v>0</v>
      </c>
      <c r="I97" s="29">
        <f t="shared" si="17"/>
        <v>5000</v>
      </c>
      <c r="J97" s="46">
        <f t="shared" si="18"/>
        <v>60000</v>
      </c>
      <c r="K97" s="46">
        <f t="shared" si="19"/>
        <v>71816.766869106112</v>
      </c>
      <c r="L97" s="46">
        <f t="shared" si="22"/>
        <v>60000</v>
      </c>
      <c r="M97" s="46">
        <f t="shared" si="23"/>
        <v>76816.766869106112</v>
      </c>
      <c r="N97" s="46">
        <f t="shared" si="20"/>
        <v>15000</v>
      </c>
      <c r="O97" s="46">
        <f t="shared" si="21"/>
        <v>30908.383434553049</v>
      </c>
      <c r="S97" s="47"/>
      <c r="T97" s="47"/>
    </row>
    <row r="98" spans="1:20" x14ac:dyDescent="0.25">
      <c r="A98" s="29">
        <v>295.14450514236887</v>
      </c>
      <c r="B98" s="39">
        <v>295.14450514236887</v>
      </c>
      <c r="C98" s="39">
        <f t="shared" si="12"/>
        <v>295.14450514236887</v>
      </c>
      <c r="D98" s="39">
        <f t="shared" si="13"/>
        <v>295.14450514236887</v>
      </c>
      <c r="E98" s="39">
        <f t="shared" si="14"/>
        <v>44271.675771355331</v>
      </c>
      <c r="F98" s="39">
        <f t="shared" si="15"/>
        <v>44271.675771355331</v>
      </c>
      <c r="H98" s="29">
        <f t="shared" si="16"/>
        <v>0</v>
      </c>
      <c r="I98" s="29">
        <f t="shared" si="17"/>
        <v>5000</v>
      </c>
      <c r="J98" s="46">
        <f t="shared" si="18"/>
        <v>35417.340617084265</v>
      </c>
      <c r="K98" s="46">
        <f t="shared" si="19"/>
        <v>29514.450514236887</v>
      </c>
      <c r="L98" s="46">
        <f t="shared" si="22"/>
        <v>35417.340617084265</v>
      </c>
      <c r="M98" s="46">
        <f t="shared" si="23"/>
        <v>34514.450514236887</v>
      </c>
      <c r="N98" s="46">
        <f t="shared" si="20"/>
        <v>8854.3351542710661</v>
      </c>
      <c r="O98" s="46">
        <f t="shared" si="21"/>
        <v>9757.2252571184436</v>
      </c>
      <c r="S98" s="47"/>
      <c r="T98" s="47"/>
    </row>
    <row r="99" spans="1:20" x14ac:dyDescent="0.25">
      <c r="A99" s="29">
        <v>513.02835169530317</v>
      </c>
      <c r="B99" s="39">
        <v>513.02835169530317</v>
      </c>
      <c r="C99" s="39">
        <f t="shared" si="12"/>
        <v>513.02835169530317</v>
      </c>
      <c r="D99" s="39">
        <f t="shared" si="13"/>
        <v>500</v>
      </c>
      <c r="E99" s="39">
        <f t="shared" si="14"/>
        <v>76954.252754295478</v>
      </c>
      <c r="F99" s="39">
        <f t="shared" si="15"/>
        <v>75000</v>
      </c>
      <c r="H99" s="29">
        <f t="shared" si="16"/>
        <v>0</v>
      </c>
      <c r="I99" s="29">
        <f t="shared" si="17"/>
        <v>5000</v>
      </c>
      <c r="J99" s="46">
        <f t="shared" si="18"/>
        <v>60000</v>
      </c>
      <c r="K99" s="46">
        <f t="shared" si="19"/>
        <v>51302.835169530314</v>
      </c>
      <c r="L99" s="46">
        <f t="shared" si="22"/>
        <v>60000</v>
      </c>
      <c r="M99" s="46">
        <f t="shared" si="23"/>
        <v>56302.835169530314</v>
      </c>
      <c r="N99" s="46">
        <f t="shared" si="20"/>
        <v>15000</v>
      </c>
      <c r="O99" s="46">
        <f t="shared" si="21"/>
        <v>20651.417584765164</v>
      </c>
      <c r="S99" s="47"/>
      <c r="T99" s="47"/>
    </row>
    <row r="100" spans="1:20" x14ac:dyDescent="0.25">
      <c r="A100" s="29">
        <v>503.48826563310644</v>
      </c>
      <c r="B100" s="39">
        <v>503.48826563310644</v>
      </c>
      <c r="C100" s="39">
        <f t="shared" si="12"/>
        <v>503.48826563310644</v>
      </c>
      <c r="D100" s="39">
        <f t="shared" si="13"/>
        <v>500</v>
      </c>
      <c r="E100" s="39">
        <f t="shared" si="14"/>
        <v>75523.239844965967</v>
      </c>
      <c r="F100" s="39">
        <f t="shared" si="15"/>
        <v>75000</v>
      </c>
      <c r="H100" s="29">
        <f t="shared" si="16"/>
        <v>0</v>
      </c>
      <c r="I100" s="29">
        <f t="shared" si="17"/>
        <v>5000</v>
      </c>
      <c r="J100" s="46">
        <f t="shared" si="18"/>
        <v>60000</v>
      </c>
      <c r="K100" s="46">
        <f t="shared" si="19"/>
        <v>50348.826563310642</v>
      </c>
      <c r="L100" s="46">
        <f t="shared" si="22"/>
        <v>60000</v>
      </c>
      <c r="M100" s="46">
        <f t="shared" si="23"/>
        <v>55348.826563310642</v>
      </c>
      <c r="N100" s="46">
        <f t="shared" si="20"/>
        <v>15000</v>
      </c>
      <c r="O100" s="46">
        <f t="shared" si="21"/>
        <v>20174.413281655325</v>
      </c>
      <c r="S100" s="47"/>
      <c r="T100" s="47"/>
    </row>
    <row r="101" spans="1:20" x14ac:dyDescent="0.25">
      <c r="A101" s="29">
        <v>427.64366588335827</v>
      </c>
      <c r="B101" s="39">
        <v>427.64366588335827</v>
      </c>
      <c r="C101" s="39">
        <f t="shared" si="12"/>
        <v>427.64366588335827</v>
      </c>
      <c r="D101" s="39">
        <f t="shared" si="13"/>
        <v>427.64366588335827</v>
      </c>
      <c r="E101" s="39">
        <f t="shared" si="14"/>
        <v>64146.549882503743</v>
      </c>
      <c r="F101" s="39">
        <f t="shared" si="15"/>
        <v>64146.549882503743</v>
      </c>
      <c r="H101" s="29">
        <f t="shared" si="16"/>
        <v>0</v>
      </c>
      <c r="I101" s="29">
        <f t="shared" si="17"/>
        <v>5000</v>
      </c>
      <c r="J101" s="46">
        <f t="shared" si="18"/>
        <v>51317.239906002993</v>
      </c>
      <c r="K101" s="46">
        <f t="shared" si="19"/>
        <v>42764.366588335826</v>
      </c>
      <c r="L101" s="46">
        <f t="shared" si="22"/>
        <v>51317.239906002993</v>
      </c>
      <c r="M101" s="46">
        <f t="shared" si="23"/>
        <v>47764.366588335826</v>
      </c>
      <c r="N101" s="46">
        <f t="shared" si="20"/>
        <v>12829.30997650075</v>
      </c>
      <c r="O101" s="46">
        <f t="shared" si="21"/>
        <v>16382.183294167917</v>
      </c>
      <c r="S101" s="47"/>
      <c r="T101" s="47"/>
    </row>
    <row r="102" spans="1:20" x14ac:dyDescent="0.25">
      <c r="A102" s="29">
        <v>585.11917477950374</v>
      </c>
      <c r="B102" s="39">
        <v>585.11917477950374</v>
      </c>
      <c r="C102" s="39">
        <f t="shared" si="12"/>
        <v>585.11917477950374</v>
      </c>
      <c r="D102" s="39">
        <f t="shared" si="13"/>
        <v>500</v>
      </c>
      <c r="E102" s="39">
        <f t="shared" si="14"/>
        <v>87767.876216925564</v>
      </c>
      <c r="F102" s="39">
        <f t="shared" si="15"/>
        <v>75000</v>
      </c>
      <c r="H102" s="29">
        <f t="shared" si="16"/>
        <v>0</v>
      </c>
      <c r="I102" s="29">
        <f t="shared" si="17"/>
        <v>5000</v>
      </c>
      <c r="J102" s="46">
        <f t="shared" si="18"/>
        <v>60000</v>
      </c>
      <c r="K102" s="46">
        <f t="shared" si="19"/>
        <v>58511.917477950374</v>
      </c>
      <c r="L102" s="46">
        <f t="shared" si="22"/>
        <v>60000</v>
      </c>
      <c r="M102" s="46">
        <f t="shared" si="23"/>
        <v>63511.917477950374</v>
      </c>
      <c r="N102" s="46">
        <f t="shared" si="20"/>
        <v>15000</v>
      </c>
      <c r="O102" s="46">
        <f t="shared" si="21"/>
        <v>24255.95873897519</v>
      </c>
      <c r="S102" s="47"/>
      <c r="T102" s="47"/>
    </row>
    <row r="103" spans="1:20" x14ac:dyDescent="0.25">
      <c r="A103" s="29">
        <v>573.34513382366401</v>
      </c>
      <c r="B103" s="39">
        <v>573.34513382366401</v>
      </c>
      <c r="C103" s="39">
        <f t="shared" si="12"/>
        <v>573.34513382366401</v>
      </c>
      <c r="D103" s="39">
        <f t="shared" si="13"/>
        <v>500</v>
      </c>
      <c r="E103" s="39">
        <f t="shared" si="14"/>
        <v>86001.770073549604</v>
      </c>
      <c r="F103" s="39">
        <f t="shared" si="15"/>
        <v>75000</v>
      </c>
      <c r="H103" s="29">
        <f t="shared" si="16"/>
        <v>0</v>
      </c>
      <c r="I103" s="29">
        <f t="shared" si="17"/>
        <v>5000</v>
      </c>
      <c r="J103" s="46">
        <f t="shared" si="18"/>
        <v>60000</v>
      </c>
      <c r="K103" s="46">
        <f t="shared" si="19"/>
        <v>57334.5133823664</v>
      </c>
      <c r="L103" s="46">
        <f t="shared" si="22"/>
        <v>60000</v>
      </c>
      <c r="M103" s="46">
        <f t="shared" si="23"/>
        <v>62334.5133823664</v>
      </c>
      <c r="N103" s="46">
        <f t="shared" si="20"/>
        <v>15000</v>
      </c>
      <c r="O103" s="46">
        <f t="shared" si="21"/>
        <v>23667.256691183204</v>
      </c>
      <c r="S103" s="47"/>
      <c r="T103" s="47"/>
    </row>
    <row r="104" spans="1:20" x14ac:dyDescent="0.25">
      <c r="A104" s="29">
        <v>575.30442213202309</v>
      </c>
      <c r="B104" s="39">
        <v>575.30442213202309</v>
      </c>
      <c r="C104" s="39">
        <f t="shared" si="12"/>
        <v>575.30442213202309</v>
      </c>
      <c r="D104" s="39">
        <f t="shared" si="13"/>
        <v>500</v>
      </c>
      <c r="E104" s="39">
        <f t="shared" si="14"/>
        <v>86295.663319803469</v>
      </c>
      <c r="F104" s="39">
        <f t="shared" si="15"/>
        <v>75000</v>
      </c>
      <c r="H104" s="29">
        <f t="shared" si="16"/>
        <v>0</v>
      </c>
      <c r="I104" s="29">
        <f t="shared" si="17"/>
        <v>5000</v>
      </c>
      <c r="J104" s="46">
        <f t="shared" si="18"/>
        <v>60000</v>
      </c>
      <c r="K104" s="46">
        <f t="shared" si="19"/>
        <v>57530.44221320231</v>
      </c>
      <c r="L104" s="46">
        <f t="shared" si="22"/>
        <v>60000</v>
      </c>
      <c r="M104" s="46">
        <f t="shared" si="23"/>
        <v>62530.44221320231</v>
      </c>
      <c r="N104" s="46">
        <f t="shared" si="20"/>
        <v>15000</v>
      </c>
      <c r="O104" s="46">
        <f t="shared" si="21"/>
        <v>23765.221106601159</v>
      </c>
      <c r="S104" s="47"/>
      <c r="T104" s="47"/>
    </row>
    <row r="105" spans="1:20" x14ac:dyDescent="0.25">
      <c r="A105" s="29">
        <v>523.83190404980621</v>
      </c>
      <c r="B105" s="39">
        <v>523.83190404980621</v>
      </c>
      <c r="C105" s="39">
        <f t="shared" si="12"/>
        <v>523.83190404980621</v>
      </c>
      <c r="D105" s="39">
        <f t="shared" si="13"/>
        <v>500</v>
      </c>
      <c r="E105" s="39">
        <f t="shared" si="14"/>
        <v>78574.785607470927</v>
      </c>
      <c r="F105" s="39">
        <f t="shared" si="15"/>
        <v>75000</v>
      </c>
      <c r="H105" s="29">
        <f t="shared" si="16"/>
        <v>0</v>
      </c>
      <c r="I105" s="29">
        <f t="shared" si="17"/>
        <v>5000</v>
      </c>
      <c r="J105" s="46">
        <f t="shared" si="18"/>
        <v>60000</v>
      </c>
      <c r="K105" s="46">
        <f t="shared" si="19"/>
        <v>52383.190404980618</v>
      </c>
      <c r="L105" s="46">
        <f t="shared" si="22"/>
        <v>60000</v>
      </c>
      <c r="M105" s="46">
        <f t="shared" si="23"/>
        <v>57383.190404980618</v>
      </c>
      <c r="N105" s="46">
        <f t="shared" si="20"/>
        <v>15000</v>
      </c>
      <c r="O105" s="46">
        <f t="shared" si="21"/>
        <v>21191.595202490309</v>
      </c>
      <c r="S105" s="47"/>
      <c r="T105" s="47"/>
    </row>
    <row r="106" spans="1:20" x14ac:dyDescent="0.25">
      <c r="A106" s="29">
        <v>351.87231055635243</v>
      </c>
      <c r="B106" s="39">
        <v>351.87231055635243</v>
      </c>
      <c r="C106" s="39">
        <f t="shared" si="12"/>
        <v>351.87231055635243</v>
      </c>
      <c r="D106" s="39">
        <f t="shared" si="13"/>
        <v>351.87231055635243</v>
      </c>
      <c r="E106" s="39">
        <f t="shared" si="14"/>
        <v>52780.846583452862</v>
      </c>
      <c r="F106" s="39">
        <f t="shared" si="15"/>
        <v>52780.846583452862</v>
      </c>
      <c r="H106" s="29">
        <f t="shared" si="16"/>
        <v>0</v>
      </c>
      <c r="I106" s="29">
        <f t="shared" si="17"/>
        <v>5000</v>
      </c>
      <c r="J106" s="46">
        <f t="shared" si="18"/>
        <v>42224.677266762294</v>
      </c>
      <c r="K106" s="46">
        <f t="shared" si="19"/>
        <v>35187.231055635246</v>
      </c>
      <c r="L106" s="46">
        <f t="shared" si="22"/>
        <v>42224.677266762294</v>
      </c>
      <c r="M106" s="46">
        <f t="shared" si="23"/>
        <v>40187.231055635246</v>
      </c>
      <c r="N106" s="46">
        <f t="shared" si="20"/>
        <v>10556.169316690568</v>
      </c>
      <c r="O106" s="46">
        <f t="shared" si="21"/>
        <v>12593.615527817616</v>
      </c>
      <c r="S106" s="47"/>
      <c r="T106" s="47"/>
    </row>
    <row r="107" spans="1:20" x14ac:dyDescent="0.25">
      <c r="A107" s="29">
        <v>536.44825586718343</v>
      </c>
      <c r="B107" s="39">
        <v>536.44825586718343</v>
      </c>
      <c r="C107" s="39">
        <f t="shared" si="12"/>
        <v>536.44825586718343</v>
      </c>
      <c r="D107" s="39">
        <f t="shared" si="13"/>
        <v>500</v>
      </c>
      <c r="E107" s="39">
        <f t="shared" si="14"/>
        <v>80467.238380077513</v>
      </c>
      <c r="F107" s="39">
        <f t="shared" si="15"/>
        <v>75000</v>
      </c>
      <c r="H107" s="29">
        <f t="shared" si="16"/>
        <v>0</v>
      </c>
      <c r="I107" s="29">
        <f t="shared" si="17"/>
        <v>5000</v>
      </c>
      <c r="J107" s="46">
        <f t="shared" si="18"/>
        <v>60000</v>
      </c>
      <c r="K107" s="46">
        <f t="shared" si="19"/>
        <v>53644.825586718347</v>
      </c>
      <c r="L107" s="46">
        <f t="shared" si="22"/>
        <v>60000</v>
      </c>
      <c r="M107" s="46">
        <f t="shared" si="23"/>
        <v>58644.825586718347</v>
      </c>
      <c r="N107" s="46">
        <f t="shared" si="20"/>
        <v>15000</v>
      </c>
      <c r="O107" s="46">
        <f t="shared" si="21"/>
        <v>21822.412793359166</v>
      </c>
      <c r="S107" s="47"/>
      <c r="T107" s="47"/>
    </row>
    <row r="108" spans="1:20" x14ac:dyDescent="0.25">
      <c r="A108" s="29">
        <v>407.99584948271126</v>
      </c>
      <c r="B108" s="39">
        <v>407.99584948271126</v>
      </c>
      <c r="C108" s="39">
        <f t="shared" si="12"/>
        <v>407.99584948271126</v>
      </c>
      <c r="D108" s="39">
        <f t="shared" si="13"/>
        <v>407.99584948271126</v>
      </c>
      <c r="E108" s="39">
        <f t="shared" si="14"/>
        <v>61199.377422406687</v>
      </c>
      <c r="F108" s="39">
        <f t="shared" si="15"/>
        <v>61199.377422406687</v>
      </c>
      <c r="H108" s="29">
        <f t="shared" si="16"/>
        <v>0</v>
      </c>
      <c r="I108" s="29">
        <f t="shared" si="17"/>
        <v>5000</v>
      </c>
      <c r="J108" s="46">
        <f t="shared" si="18"/>
        <v>48959.50193792535</v>
      </c>
      <c r="K108" s="46">
        <f t="shared" si="19"/>
        <v>40799.584948271127</v>
      </c>
      <c r="L108" s="46">
        <f t="shared" si="22"/>
        <v>48959.50193792535</v>
      </c>
      <c r="M108" s="46">
        <f t="shared" si="23"/>
        <v>45799.584948271127</v>
      </c>
      <c r="N108" s="46">
        <f t="shared" si="20"/>
        <v>12239.875484481337</v>
      </c>
      <c r="O108" s="46">
        <f t="shared" si="21"/>
        <v>15399.79247413556</v>
      </c>
      <c r="S108" s="47"/>
      <c r="T108" s="47"/>
    </row>
    <row r="109" spans="1:20" x14ac:dyDescent="0.25">
      <c r="A109" s="29">
        <v>323.45347453230386</v>
      </c>
      <c r="B109" s="39">
        <v>323.45347453230386</v>
      </c>
      <c r="C109" s="39">
        <f t="shared" si="12"/>
        <v>323.45347453230386</v>
      </c>
      <c r="D109" s="39">
        <f t="shared" si="13"/>
        <v>323.45347453230386</v>
      </c>
      <c r="E109" s="39">
        <f t="shared" si="14"/>
        <v>48518.021179845578</v>
      </c>
      <c r="F109" s="39">
        <f t="shared" si="15"/>
        <v>48518.021179845578</v>
      </c>
      <c r="H109" s="29">
        <f t="shared" si="16"/>
        <v>0</v>
      </c>
      <c r="I109" s="29">
        <f t="shared" si="17"/>
        <v>5000</v>
      </c>
      <c r="J109" s="46">
        <f t="shared" si="18"/>
        <v>38814.416943876466</v>
      </c>
      <c r="K109" s="46">
        <f t="shared" si="19"/>
        <v>32345.347453230384</v>
      </c>
      <c r="L109" s="46">
        <f t="shared" si="22"/>
        <v>38814.416943876466</v>
      </c>
      <c r="M109" s="46">
        <f t="shared" si="23"/>
        <v>37345.347453230381</v>
      </c>
      <c r="N109" s="46">
        <f t="shared" si="20"/>
        <v>9703.6042359691128</v>
      </c>
      <c r="O109" s="46">
        <f t="shared" si="21"/>
        <v>11172.673726615198</v>
      </c>
      <c r="S109" s="47"/>
      <c r="T109" s="47"/>
    </row>
    <row r="110" spans="1:20" x14ac:dyDescent="0.25">
      <c r="A110" s="29">
        <v>468.86196478164004</v>
      </c>
      <c r="B110" s="39">
        <v>468.86196478164004</v>
      </c>
      <c r="C110" s="39">
        <f t="shared" si="12"/>
        <v>468.86196478164004</v>
      </c>
      <c r="D110" s="39">
        <f t="shared" si="13"/>
        <v>468.86196478164004</v>
      </c>
      <c r="E110" s="39">
        <f t="shared" si="14"/>
        <v>70329.294717246012</v>
      </c>
      <c r="F110" s="39">
        <f t="shared" si="15"/>
        <v>70329.294717246012</v>
      </c>
      <c r="H110" s="29">
        <f t="shared" si="16"/>
        <v>0</v>
      </c>
      <c r="I110" s="29">
        <f t="shared" si="17"/>
        <v>5000</v>
      </c>
      <c r="J110" s="46">
        <f t="shared" si="18"/>
        <v>56263.435773796802</v>
      </c>
      <c r="K110" s="46">
        <f t="shared" si="19"/>
        <v>46886.196478164005</v>
      </c>
      <c r="L110" s="46">
        <f t="shared" si="22"/>
        <v>56263.435773796802</v>
      </c>
      <c r="M110" s="46">
        <f t="shared" si="23"/>
        <v>51886.196478164005</v>
      </c>
      <c r="N110" s="46">
        <f t="shared" si="20"/>
        <v>14065.85894344921</v>
      </c>
      <c r="O110" s="46">
        <f t="shared" si="21"/>
        <v>18443.098239082006</v>
      </c>
      <c r="S110" s="47"/>
      <c r="T110" s="47"/>
    </row>
    <row r="111" spans="1:20" x14ac:dyDescent="0.25">
      <c r="A111" s="29">
        <v>410.79744865260784</v>
      </c>
      <c r="B111" s="39">
        <v>410.79744865260784</v>
      </c>
      <c r="C111" s="39">
        <f t="shared" si="12"/>
        <v>410.79744865260784</v>
      </c>
      <c r="D111" s="39">
        <f t="shared" si="13"/>
        <v>410.79744865260784</v>
      </c>
      <c r="E111" s="39">
        <f t="shared" si="14"/>
        <v>61619.617297891178</v>
      </c>
      <c r="F111" s="39">
        <f t="shared" si="15"/>
        <v>61619.617297891178</v>
      </c>
      <c r="H111" s="29">
        <f t="shared" si="16"/>
        <v>0</v>
      </c>
      <c r="I111" s="29">
        <f t="shared" si="17"/>
        <v>5000</v>
      </c>
      <c r="J111" s="46">
        <f t="shared" si="18"/>
        <v>49295.693838312938</v>
      </c>
      <c r="K111" s="46">
        <f t="shared" si="19"/>
        <v>41079.744865260785</v>
      </c>
      <c r="L111" s="46">
        <f t="shared" si="22"/>
        <v>49295.693838312938</v>
      </c>
      <c r="M111" s="46">
        <f t="shared" si="23"/>
        <v>46079.744865260785</v>
      </c>
      <c r="N111" s="46">
        <f t="shared" si="20"/>
        <v>12323.92345957824</v>
      </c>
      <c r="O111" s="46">
        <f t="shared" si="21"/>
        <v>15539.872432630393</v>
      </c>
      <c r="S111" s="47"/>
      <c r="T111" s="47"/>
    </row>
    <row r="112" spans="1:20" x14ac:dyDescent="0.25">
      <c r="A112" s="29">
        <v>789.74578081606501</v>
      </c>
      <c r="B112" s="39">
        <v>789.74578081606501</v>
      </c>
      <c r="C112" s="39">
        <f t="shared" si="12"/>
        <v>789.74578081606501</v>
      </c>
      <c r="D112" s="39">
        <f t="shared" si="13"/>
        <v>500</v>
      </c>
      <c r="E112" s="39">
        <f t="shared" si="14"/>
        <v>118461.86712240975</v>
      </c>
      <c r="F112" s="39">
        <f t="shared" si="15"/>
        <v>75000</v>
      </c>
      <c r="H112" s="29">
        <f t="shared" si="16"/>
        <v>0</v>
      </c>
      <c r="I112" s="29">
        <f t="shared" si="17"/>
        <v>5000</v>
      </c>
      <c r="J112" s="46">
        <f t="shared" si="18"/>
        <v>60000</v>
      </c>
      <c r="K112" s="46">
        <f t="shared" si="19"/>
        <v>78974.578081606494</v>
      </c>
      <c r="L112" s="46">
        <f t="shared" si="22"/>
        <v>60000</v>
      </c>
      <c r="M112" s="46">
        <f t="shared" si="23"/>
        <v>83974.578081606494</v>
      </c>
      <c r="N112" s="46">
        <f t="shared" si="20"/>
        <v>15000</v>
      </c>
      <c r="O112" s="46">
        <f t="shared" si="21"/>
        <v>34487.289040803254</v>
      </c>
      <c r="S112" s="47"/>
      <c r="T112" s="47"/>
    </row>
    <row r="113" spans="1:20" x14ac:dyDescent="0.25">
      <c r="A113" s="29">
        <v>721.26224555192721</v>
      </c>
      <c r="B113" s="39">
        <v>721.26224555192721</v>
      </c>
      <c r="C113" s="39">
        <f t="shared" si="12"/>
        <v>721.26224555192721</v>
      </c>
      <c r="D113" s="39">
        <f t="shared" si="13"/>
        <v>500</v>
      </c>
      <c r="E113" s="39">
        <f t="shared" si="14"/>
        <v>108189.33683278908</v>
      </c>
      <c r="F113" s="39">
        <f t="shared" si="15"/>
        <v>75000</v>
      </c>
      <c r="H113" s="29">
        <f t="shared" si="16"/>
        <v>0</v>
      </c>
      <c r="I113" s="29">
        <f t="shared" si="17"/>
        <v>5000</v>
      </c>
      <c r="J113" s="46">
        <f t="shared" si="18"/>
        <v>60000</v>
      </c>
      <c r="K113" s="46">
        <f t="shared" si="19"/>
        <v>72126.224555192719</v>
      </c>
      <c r="L113" s="46">
        <f t="shared" si="22"/>
        <v>60000</v>
      </c>
      <c r="M113" s="46">
        <f t="shared" si="23"/>
        <v>77126.224555192719</v>
      </c>
      <c r="N113" s="46">
        <f t="shared" si="20"/>
        <v>15000</v>
      </c>
      <c r="O113" s="46">
        <f t="shared" si="21"/>
        <v>31063.112277596359</v>
      </c>
      <c r="S113" s="47"/>
      <c r="T113" s="47"/>
    </row>
    <row r="114" spans="1:20" x14ac:dyDescent="0.25">
      <c r="A114" s="29">
        <v>774.14471877193523</v>
      </c>
      <c r="B114" s="39">
        <v>774.14471877193523</v>
      </c>
      <c r="C114" s="39">
        <f t="shared" si="12"/>
        <v>774.14471877193523</v>
      </c>
      <c r="D114" s="39">
        <f t="shared" si="13"/>
        <v>500</v>
      </c>
      <c r="E114" s="39">
        <f t="shared" si="14"/>
        <v>116121.70781579029</v>
      </c>
      <c r="F114" s="39">
        <f t="shared" si="15"/>
        <v>75000</v>
      </c>
      <c r="H114" s="29">
        <f t="shared" si="16"/>
        <v>0</v>
      </c>
      <c r="I114" s="29">
        <f t="shared" si="17"/>
        <v>5000</v>
      </c>
      <c r="J114" s="46">
        <f t="shared" si="18"/>
        <v>60000</v>
      </c>
      <c r="K114" s="46">
        <f t="shared" si="19"/>
        <v>77414.47187719353</v>
      </c>
      <c r="L114" s="46">
        <f t="shared" si="22"/>
        <v>60000</v>
      </c>
      <c r="M114" s="46">
        <f t="shared" si="23"/>
        <v>82414.47187719353</v>
      </c>
      <c r="N114" s="46">
        <f t="shared" si="20"/>
        <v>15000</v>
      </c>
      <c r="O114" s="46">
        <f t="shared" si="21"/>
        <v>33707.235938596757</v>
      </c>
      <c r="S114" s="47"/>
      <c r="T114" s="47"/>
    </row>
    <row r="115" spans="1:20" x14ac:dyDescent="0.25">
      <c r="A115" s="29">
        <v>615.82689901425215</v>
      </c>
      <c r="B115" s="39">
        <v>615.82689901425215</v>
      </c>
      <c r="C115" s="39">
        <f t="shared" si="12"/>
        <v>615.82689901425215</v>
      </c>
      <c r="D115" s="39">
        <f t="shared" si="13"/>
        <v>500</v>
      </c>
      <c r="E115" s="39">
        <f t="shared" si="14"/>
        <v>92374.034852137818</v>
      </c>
      <c r="F115" s="39">
        <f t="shared" si="15"/>
        <v>75000</v>
      </c>
      <c r="H115" s="29">
        <f t="shared" si="16"/>
        <v>0</v>
      </c>
      <c r="I115" s="29">
        <f t="shared" si="17"/>
        <v>5000</v>
      </c>
      <c r="J115" s="46">
        <f t="shared" si="18"/>
        <v>60000</v>
      </c>
      <c r="K115" s="46">
        <f t="shared" si="19"/>
        <v>61582.689901425212</v>
      </c>
      <c r="L115" s="46">
        <f t="shared" si="22"/>
        <v>60000</v>
      </c>
      <c r="M115" s="46">
        <f t="shared" si="23"/>
        <v>66582.689901425212</v>
      </c>
      <c r="N115" s="46">
        <f t="shared" si="20"/>
        <v>15000</v>
      </c>
      <c r="O115" s="46">
        <f t="shared" si="21"/>
        <v>25791.344950712606</v>
      </c>
      <c r="S115" s="47"/>
      <c r="T115" s="47"/>
    </row>
    <row r="116" spans="1:20" x14ac:dyDescent="0.25">
      <c r="A116" s="29">
        <v>361.81524094363232</v>
      </c>
      <c r="B116" s="39">
        <v>361.81524094363232</v>
      </c>
      <c r="C116" s="39">
        <f t="shared" si="12"/>
        <v>361.81524094363232</v>
      </c>
      <c r="D116" s="39">
        <f t="shared" si="13"/>
        <v>361.81524094363232</v>
      </c>
      <c r="E116" s="39">
        <f t="shared" si="14"/>
        <v>54272.28614154485</v>
      </c>
      <c r="F116" s="39">
        <f t="shared" si="15"/>
        <v>54272.28614154485</v>
      </c>
      <c r="H116" s="29">
        <f t="shared" si="16"/>
        <v>0</v>
      </c>
      <c r="I116" s="29">
        <f t="shared" si="17"/>
        <v>5000</v>
      </c>
      <c r="J116" s="46">
        <f t="shared" si="18"/>
        <v>43417.828913235877</v>
      </c>
      <c r="K116" s="46">
        <f t="shared" si="19"/>
        <v>36181.524094363231</v>
      </c>
      <c r="L116" s="46">
        <f t="shared" si="22"/>
        <v>43417.828913235877</v>
      </c>
      <c r="M116" s="46">
        <f t="shared" si="23"/>
        <v>41181.524094363231</v>
      </c>
      <c r="N116" s="46">
        <f t="shared" si="20"/>
        <v>10854.457228308973</v>
      </c>
      <c r="O116" s="46">
        <f t="shared" si="21"/>
        <v>13090.762047181619</v>
      </c>
      <c r="S116" s="47"/>
      <c r="T116" s="47"/>
    </row>
    <row r="117" spans="1:20" x14ac:dyDescent="0.25">
      <c r="A117" s="29">
        <v>394.83016449476611</v>
      </c>
      <c r="B117" s="39">
        <v>394.83016449476611</v>
      </c>
      <c r="C117" s="39">
        <f t="shared" si="12"/>
        <v>394.83016449476611</v>
      </c>
      <c r="D117" s="39">
        <f t="shared" si="13"/>
        <v>394.83016449476611</v>
      </c>
      <c r="E117" s="39">
        <f t="shared" si="14"/>
        <v>59224.524674214917</v>
      </c>
      <c r="F117" s="39">
        <f t="shared" si="15"/>
        <v>59224.524674214917</v>
      </c>
      <c r="H117" s="29">
        <f t="shared" si="16"/>
        <v>0</v>
      </c>
      <c r="I117" s="29">
        <f t="shared" si="17"/>
        <v>5000</v>
      </c>
      <c r="J117" s="46">
        <f t="shared" si="18"/>
        <v>47379.619739371934</v>
      </c>
      <c r="K117" s="46">
        <f t="shared" si="19"/>
        <v>39483.016449476614</v>
      </c>
      <c r="L117" s="46">
        <f t="shared" si="22"/>
        <v>47379.619739371934</v>
      </c>
      <c r="M117" s="46">
        <f t="shared" si="23"/>
        <v>44483.016449476614</v>
      </c>
      <c r="N117" s="46">
        <f t="shared" si="20"/>
        <v>11844.904934842983</v>
      </c>
      <c r="O117" s="46">
        <f t="shared" si="21"/>
        <v>14741.508224738303</v>
      </c>
      <c r="S117" s="47"/>
      <c r="T117" s="47"/>
    </row>
    <row r="118" spans="1:20" x14ac:dyDescent="0.25">
      <c r="A118" s="29">
        <v>730.43610950041193</v>
      </c>
      <c r="B118" s="39">
        <v>730.43610950041193</v>
      </c>
      <c r="C118" s="39">
        <f t="shared" si="12"/>
        <v>730.43610950041193</v>
      </c>
      <c r="D118" s="39">
        <f t="shared" si="13"/>
        <v>500</v>
      </c>
      <c r="E118" s="39">
        <f t="shared" si="14"/>
        <v>109565.41642506179</v>
      </c>
      <c r="F118" s="39">
        <f t="shared" si="15"/>
        <v>75000</v>
      </c>
      <c r="H118" s="29">
        <f t="shared" si="16"/>
        <v>0</v>
      </c>
      <c r="I118" s="29">
        <f t="shared" si="17"/>
        <v>5000</v>
      </c>
      <c r="J118" s="46">
        <f t="shared" si="18"/>
        <v>60000</v>
      </c>
      <c r="K118" s="46">
        <f t="shared" si="19"/>
        <v>73043.610950041199</v>
      </c>
      <c r="L118" s="46">
        <f t="shared" si="22"/>
        <v>60000</v>
      </c>
      <c r="M118" s="46">
        <f t="shared" si="23"/>
        <v>78043.610950041199</v>
      </c>
      <c r="N118" s="46">
        <f t="shared" si="20"/>
        <v>15000</v>
      </c>
      <c r="O118" s="46">
        <f t="shared" si="21"/>
        <v>31521.805475020592</v>
      </c>
      <c r="S118" s="47"/>
      <c r="T118" s="47"/>
    </row>
    <row r="119" spans="1:20" x14ac:dyDescent="0.25">
      <c r="A119" s="29">
        <v>376.44581438642535</v>
      </c>
      <c r="B119" s="39">
        <v>376.44581438642535</v>
      </c>
      <c r="C119" s="39">
        <f t="shared" si="12"/>
        <v>376.44581438642535</v>
      </c>
      <c r="D119" s="39">
        <f t="shared" si="13"/>
        <v>376.44581438642535</v>
      </c>
      <c r="E119" s="39">
        <f t="shared" si="14"/>
        <v>56466.8721579638</v>
      </c>
      <c r="F119" s="39">
        <f t="shared" si="15"/>
        <v>56466.8721579638</v>
      </c>
      <c r="H119" s="29">
        <f t="shared" si="16"/>
        <v>0</v>
      </c>
      <c r="I119" s="29">
        <f t="shared" si="17"/>
        <v>5000</v>
      </c>
      <c r="J119" s="46">
        <f t="shared" si="18"/>
        <v>45173.497726371046</v>
      </c>
      <c r="K119" s="46">
        <f t="shared" si="19"/>
        <v>37644.581438642534</v>
      </c>
      <c r="L119" s="46">
        <f t="shared" si="22"/>
        <v>45173.497726371046</v>
      </c>
      <c r="M119" s="46">
        <f t="shared" si="23"/>
        <v>42644.581438642534</v>
      </c>
      <c r="N119" s="46">
        <f t="shared" si="20"/>
        <v>11293.374431592754</v>
      </c>
      <c r="O119" s="46">
        <f t="shared" si="21"/>
        <v>13822.290719321267</v>
      </c>
      <c r="S119" s="47"/>
      <c r="T119" s="47"/>
    </row>
    <row r="120" spans="1:20" x14ac:dyDescent="0.25">
      <c r="A120" s="29">
        <v>509.8055970946379</v>
      </c>
      <c r="B120" s="39">
        <v>509.8055970946379</v>
      </c>
      <c r="C120" s="39">
        <f t="shared" si="12"/>
        <v>509.8055970946379</v>
      </c>
      <c r="D120" s="39">
        <f t="shared" si="13"/>
        <v>500</v>
      </c>
      <c r="E120" s="39">
        <f t="shared" si="14"/>
        <v>76470.839564195689</v>
      </c>
      <c r="F120" s="39">
        <f t="shared" si="15"/>
        <v>75000</v>
      </c>
      <c r="H120" s="29">
        <f t="shared" si="16"/>
        <v>0</v>
      </c>
      <c r="I120" s="29">
        <f t="shared" si="17"/>
        <v>5000</v>
      </c>
      <c r="J120" s="46">
        <f t="shared" si="18"/>
        <v>60000</v>
      </c>
      <c r="K120" s="46">
        <f t="shared" si="19"/>
        <v>50980.559709463792</v>
      </c>
      <c r="L120" s="46">
        <f t="shared" si="22"/>
        <v>60000</v>
      </c>
      <c r="M120" s="46">
        <f t="shared" si="23"/>
        <v>55980.559709463792</v>
      </c>
      <c r="N120" s="46">
        <f t="shared" si="20"/>
        <v>15000</v>
      </c>
      <c r="O120" s="46">
        <f t="shared" si="21"/>
        <v>20490.279854731896</v>
      </c>
      <c r="S120" s="47"/>
      <c r="T120" s="47"/>
    </row>
    <row r="121" spans="1:20" x14ac:dyDescent="0.25">
      <c r="A121" s="29">
        <v>706.17389446699417</v>
      </c>
      <c r="B121" s="39">
        <v>706.17389446699417</v>
      </c>
      <c r="C121" s="39">
        <f t="shared" si="12"/>
        <v>706.17389446699417</v>
      </c>
      <c r="D121" s="39">
        <f t="shared" si="13"/>
        <v>500</v>
      </c>
      <c r="E121" s="39">
        <f t="shared" si="14"/>
        <v>105926.08417004913</v>
      </c>
      <c r="F121" s="39">
        <f t="shared" si="15"/>
        <v>75000</v>
      </c>
      <c r="H121" s="29">
        <f t="shared" si="16"/>
        <v>0</v>
      </c>
      <c r="I121" s="29">
        <f t="shared" si="17"/>
        <v>5000</v>
      </c>
      <c r="J121" s="46">
        <f t="shared" si="18"/>
        <v>60000</v>
      </c>
      <c r="K121" s="46">
        <f t="shared" si="19"/>
        <v>70617.38944669941</v>
      </c>
      <c r="L121" s="46">
        <f t="shared" si="22"/>
        <v>60000</v>
      </c>
      <c r="M121" s="46">
        <f t="shared" si="23"/>
        <v>75617.38944669941</v>
      </c>
      <c r="N121" s="46">
        <f t="shared" si="20"/>
        <v>15000</v>
      </c>
      <c r="O121" s="46">
        <f t="shared" si="21"/>
        <v>30308.694723349719</v>
      </c>
      <c r="S121" s="47"/>
      <c r="T121" s="47"/>
    </row>
    <row r="122" spans="1:20" x14ac:dyDescent="0.25">
      <c r="A122" s="29">
        <v>395.85558641315959</v>
      </c>
      <c r="B122" s="39">
        <v>395.85558641315959</v>
      </c>
      <c r="C122" s="39">
        <f t="shared" si="12"/>
        <v>395.85558641315959</v>
      </c>
      <c r="D122" s="39">
        <f t="shared" si="13"/>
        <v>395.85558641315959</v>
      </c>
      <c r="E122" s="39">
        <f t="shared" si="14"/>
        <v>59378.337961973935</v>
      </c>
      <c r="F122" s="39">
        <f t="shared" si="15"/>
        <v>59378.337961973935</v>
      </c>
      <c r="H122" s="29">
        <f t="shared" si="16"/>
        <v>0</v>
      </c>
      <c r="I122" s="29">
        <f t="shared" si="17"/>
        <v>5000</v>
      </c>
      <c r="J122" s="46">
        <f t="shared" si="18"/>
        <v>47502.670369579151</v>
      </c>
      <c r="K122" s="46">
        <f t="shared" si="19"/>
        <v>39585.558641315962</v>
      </c>
      <c r="L122" s="46">
        <f t="shared" si="22"/>
        <v>47502.670369579151</v>
      </c>
      <c r="M122" s="46">
        <f t="shared" si="23"/>
        <v>44585.558641315962</v>
      </c>
      <c r="N122" s="46">
        <f t="shared" si="20"/>
        <v>11875.667592394784</v>
      </c>
      <c r="O122" s="46">
        <f t="shared" si="21"/>
        <v>14792.779320657974</v>
      </c>
      <c r="S122" s="47"/>
      <c r="T122" s="47"/>
    </row>
    <row r="123" spans="1:20" x14ac:dyDescent="0.25">
      <c r="A123" s="29">
        <v>586.18121890926841</v>
      </c>
      <c r="B123" s="39">
        <v>586.18121890926841</v>
      </c>
      <c r="C123" s="39">
        <f t="shared" si="12"/>
        <v>586.18121890926841</v>
      </c>
      <c r="D123" s="39">
        <f t="shared" si="13"/>
        <v>500</v>
      </c>
      <c r="E123" s="39">
        <f t="shared" si="14"/>
        <v>87927.18283639026</v>
      </c>
      <c r="F123" s="39">
        <f t="shared" si="15"/>
        <v>75000</v>
      </c>
      <c r="H123" s="29">
        <f t="shared" si="16"/>
        <v>0</v>
      </c>
      <c r="I123" s="29">
        <f t="shared" si="17"/>
        <v>5000</v>
      </c>
      <c r="J123" s="46">
        <f t="shared" si="18"/>
        <v>60000</v>
      </c>
      <c r="K123" s="46">
        <f t="shared" si="19"/>
        <v>58618.121890926843</v>
      </c>
      <c r="L123" s="46">
        <f t="shared" si="22"/>
        <v>60000</v>
      </c>
      <c r="M123" s="46">
        <f t="shared" si="23"/>
        <v>63618.121890926843</v>
      </c>
      <c r="N123" s="46">
        <f t="shared" si="20"/>
        <v>15000</v>
      </c>
      <c r="O123" s="46">
        <f t="shared" si="21"/>
        <v>24309.060945463418</v>
      </c>
      <c r="S123" s="47"/>
      <c r="T123" s="47"/>
    </row>
    <row r="124" spans="1:20" x14ac:dyDescent="0.25">
      <c r="A124" s="29">
        <v>449.61699270607625</v>
      </c>
      <c r="B124" s="39">
        <v>449.61699270607625</v>
      </c>
      <c r="C124" s="39">
        <f t="shared" si="12"/>
        <v>449.61699270607625</v>
      </c>
      <c r="D124" s="39">
        <f t="shared" si="13"/>
        <v>449.61699270607625</v>
      </c>
      <c r="E124" s="39">
        <f t="shared" si="14"/>
        <v>67442.548905911433</v>
      </c>
      <c r="F124" s="39">
        <f t="shared" si="15"/>
        <v>67442.548905911433</v>
      </c>
      <c r="H124" s="29">
        <f t="shared" si="16"/>
        <v>0</v>
      </c>
      <c r="I124" s="29">
        <f t="shared" si="17"/>
        <v>5000</v>
      </c>
      <c r="J124" s="46">
        <f t="shared" si="18"/>
        <v>53954.039124729148</v>
      </c>
      <c r="K124" s="46">
        <f t="shared" si="19"/>
        <v>44961.699270607627</v>
      </c>
      <c r="L124" s="46">
        <f t="shared" si="22"/>
        <v>53954.039124729148</v>
      </c>
      <c r="M124" s="46">
        <f t="shared" si="23"/>
        <v>49961.699270607627</v>
      </c>
      <c r="N124" s="46">
        <f t="shared" si="20"/>
        <v>13488.509781182285</v>
      </c>
      <c r="O124" s="46">
        <f t="shared" si="21"/>
        <v>17480.849635303806</v>
      </c>
      <c r="S124" s="47"/>
      <c r="T124" s="47"/>
    </row>
    <row r="125" spans="1:20" x14ac:dyDescent="0.25">
      <c r="A125" s="29">
        <v>418.25006866664631</v>
      </c>
      <c r="B125" s="39">
        <v>418.25006866664631</v>
      </c>
      <c r="C125" s="39">
        <f t="shared" si="12"/>
        <v>418.25006866664631</v>
      </c>
      <c r="D125" s="39">
        <f t="shared" si="13"/>
        <v>418.25006866664631</v>
      </c>
      <c r="E125" s="39">
        <f t="shared" si="14"/>
        <v>62737.510299996946</v>
      </c>
      <c r="F125" s="39">
        <f t="shared" si="15"/>
        <v>62737.510299996946</v>
      </c>
      <c r="H125" s="29">
        <f t="shared" si="16"/>
        <v>0</v>
      </c>
      <c r="I125" s="29">
        <f t="shared" si="17"/>
        <v>5000</v>
      </c>
      <c r="J125" s="46">
        <f t="shared" si="18"/>
        <v>50190.008239997558</v>
      </c>
      <c r="K125" s="46">
        <f t="shared" si="19"/>
        <v>41825.006866664633</v>
      </c>
      <c r="L125" s="46">
        <f t="shared" si="22"/>
        <v>50190.008239997558</v>
      </c>
      <c r="M125" s="46">
        <f t="shared" si="23"/>
        <v>46825.006866664633</v>
      </c>
      <c r="N125" s="46">
        <f t="shared" si="20"/>
        <v>12547.502059999388</v>
      </c>
      <c r="O125" s="46">
        <f t="shared" si="21"/>
        <v>15912.503433332313</v>
      </c>
      <c r="S125" s="47"/>
      <c r="T125" s="47"/>
    </row>
    <row r="126" spans="1:20" x14ac:dyDescent="0.25">
      <c r="A126" s="29">
        <v>748.93032624286627</v>
      </c>
      <c r="B126" s="39">
        <v>748.93032624286627</v>
      </c>
      <c r="C126" s="39">
        <f t="shared" si="12"/>
        <v>748.93032624286627</v>
      </c>
      <c r="D126" s="39">
        <f t="shared" si="13"/>
        <v>500</v>
      </c>
      <c r="E126" s="39">
        <f t="shared" si="14"/>
        <v>112339.54893642994</v>
      </c>
      <c r="F126" s="39">
        <f t="shared" si="15"/>
        <v>75000</v>
      </c>
      <c r="H126" s="29">
        <f t="shared" si="16"/>
        <v>0</v>
      </c>
      <c r="I126" s="29">
        <f t="shared" si="17"/>
        <v>5000</v>
      </c>
      <c r="J126" s="46">
        <f t="shared" si="18"/>
        <v>60000</v>
      </c>
      <c r="K126" s="46">
        <f t="shared" si="19"/>
        <v>74893.032624286629</v>
      </c>
      <c r="L126" s="46">
        <f t="shared" si="22"/>
        <v>60000</v>
      </c>
      <c r="M126" s="46">
        <f t="shared" si="23"/>
        <v>79893.032624286629</v>
      </c>
      <c r="N126" s="46">
        <f t="shared" si="20"/>
        <v>15000</v>
      </c>
      <c r="O126" s="46">
        <f t="shared" si="21"/>
        <v>32446.516312143314</v>
      </c>
      <c r="S126" s="47"/>
      <c r="T126" s="47"/>
    </row>
    <row r="127" spans="1:20" x14ac:dyDescent="0.25">
      <c r="A127" s="29">
        <v>207.08639790032655</v>
      </c>
      <c r="B127" s="39">
        <v>207.08639790032655</v>
      </c>
      <c r="C127" s="39">
        <f t="shared" si="12"/>
        <v>207.08639790032655</v>
      </c>
      <c r="D127" s="39">
        <f t="shared" si="13"/>
        <v>207.08639790032655</v>
      </c>
      <c r="E127" s="39">
        <f t="shared" si="14"/>
        <v>31062.959685048983</v>
      </c>
      <c r="F127" s="39">
        <f t="shared" si="15"/>
        <v>31062.959685048983</v>
      </c>
      <c r="H127" s="29">
        <f t="shared" si="16"/>
        <v>0</v>
      </c>
      <c r="I127" s="29">
        <f t="shared" si="17"/>
        <v>5000</v>
      </c>
      <c r="J127" s="46">
        <f t="shared" si="18"/>
        <v>24850.367748039185</v>
      </c>
      <c r="K127" s="46">
        <f t="shared" si="19"/>
        <v>20708.639790032656</v>
      </c>
      <c r="L127" s="46">
        <f t="shared" si="22"/>
        <v>24850.367748039185</v>
      </c>
      <c r="M127" s="46">
        <f t="shared" si="23"/>
        <v>25708.639790032656</v>
      </c>
      <c r="N127" s="46">
        <f t="shared" si="20"/>
        <v>6212.5919370097981</v>
      </c>
      <c r="O127" s="46">
        <f t="shared" si="21"/>
        <v>5354.3198950163278</v>
      </c>
      <c r="S127" s="47"/>
      <c r="T127" s="47"/>
    </row>
    <row r="128" spans="1:20" x14ac:dyDescent="0.25">
      <c r="A128" s="29">
        <v>302.41401409955137</v>
      </c>
      <c r="B128" s="39">
        <v>302.41401409955137</v>
      </c>
      <c r="C128" s="39">
        <f t="shared" si="12"/>
        <v>302.41401409955137</v>
      </c>
      <c r="D128" s="39">
        <f t="shared" si="13"/>
        <v>302.41401409955137</v>
      </c>
      <c r="E128" s="39">
        <f t="shared" si="14"/>
        <v>45362.102114932706</v>
      </c>
      <c r="F128" s="39">
        <f t="shared" si="15"/>
        <v>45362.102114932706</v>
      </c>
      <c r="H128" s="29">
        <f t="shared" si="16"/>
        <v>0</v>
      </c>
      <c r="I128" s="29">
        <f t="shared" si="17"/>
        <v>5000</v>
      </c>
      <c r="J128" s="46">
        <f t="shared" si="18"/>
        <v>36289.681691946163</v>
      </c>
      <c r="K128" s="46">
        <f t="shared" si="19"/>
        <v>30241.401409955135</v>
      </c>
      <c r="L128" s="46">
        <f t="shared" si="22"/>
        <v>36289.681691946163</v>
      </c>
      <c r="M128" s="46">
        <f t="shared" si="23"/>
        <v>35241.401409955135</v>
      </c>
      <c r="N128" s="46">
        <f t="shared" si="20"/>
        <v>9072.4204229865427</v>
      </c>
      <c r="O128" s="46">
        <f t="shared" si="21"/>
        <v>10120.700704977571</v>
      </c>
      <c r="S128" s="47"/>
      <c r="T128" s="47"/>
    </row>
    <row r="129" spans="1:20" x14ac:dyDescent="0.25">
      <c r="A129" s="29">
        <v>645.76555681020545</v>
      </c>
      <c r="B129" s="39">
        <v>645.76555681020545</v>
      </c>
      <c r="C129" s="39">
        <f t="shared" si="12"/>
        <v>645.76555681020545</v>
      </c>
      <c r="D129" s="39">
        <f t="shared" si="13"/>
        <v>500</v>
      </c>
      <c r="E129" s="39">
        <f t="shared" si="14"/>
        <v>96864.833521530818</v>
      </c>
      <c r="F129" s="39">
        <f t="shared" si="15"/>
        <v>75000</v>
      </c>
      <c r="H129" s="29">
        <f t="shared" si="16"/>
        <v>0</v>
      </c>
      <c r="I129" s="29">
        <f t="shared" si="17"/>
        <v>5000</v>
      </c>
      <c r="J129" s="46">
        <f t="shared" si="18"/>
        <v>60000</v>
      </c>
      <c r="K129" s="46">
        <f t="shared" si="19"/>
        <v>64576.555681020545</v>
      </c>
      <c r="L129" s="46">
        <f t="shared" si="22"/>
        <v>60000</v>
      </c>
      <c r="M129" s="46">
        <f t="shared" si="23"/>
        <v>69576.555681020545</v>
      </c>
      <c r="N129" s="46">
        <f t="shared" si="20"/>
        <v>15000</v>
      </c>
      <c r="O129" s="46">
        <f t="shared" si="21"/>
        <v>27288.277840510273</v>
      </c>
      <c r="S129" s="47"/>
      <c r="T129" s="47"/>
    </row>
    <row r="130" spans="1:20" x14ac:dyDescent="0.25">
      <c r="A130" s="29">
        <v>311.51463362529375</v>
      </c>
      <c r="B130" s="39">
        <v>311.51463362529375</v>
      </c>
      <c r="C130" s="39">
        <f t="shared" si="12"/>
        <v>311.51463362529375</v>
      </c>
      <c r="D130" s="39">
        <f t="shared" si="13"/>
        <v>311.51463362529375</v>
      </c>
      <c r="E130" s="39">
        <f t="shared" si="14"/>
        <v>46727.195043794061</v>
      </c>
      <c r="F130" s="39">
        <f t="shared" si="15"/>
        <v>46727.195043794061</v>
      </c>
      <c r="H130" s="29">
        <f t="shared" si="16"/>
        <v>0</v>
      </c>
      <c r="I130" s="29">
        <f t="shared" si="17"/>
        <v>5000</v>
      </c>
      <c r="J130" s="46">
        <f t="shared" si="18"/>
        <v>37381.756035035251</v>
      </c>
      <c r="K130" s="46">
        <f t="shared" si="19"/>
        <v>31151.463362529375</v>
      </c>
      <c r="L130" s="46">
        <f t="shared" si="22"/>
        <v>37381.756035035251</v>
      </c>
      <c r="M130" s="46">
        <f t="shared" si="23"/>
        <v>36151.463362529379</v>
      </c>
      <c r="N130" s="46">
        <f t="shared" si="20"/>
        <v>9345.4390087588108</v>
      </c>
      <c r="O130" s="46">
        <f t="shared" si="21"/>
        <v>10575.731681264682</v>
      </c>
      <c r="S130" s="47"/>
      <c r="T130" s="47"/>
    </row>
    <row r="131" spans="1:20" x14ac:dyDescent="0.25">
      <c r="A131" s="29">
        <v>775.77440717795344</v>
      </c>
      <c r="B131" s="39">
        <v>775.77440717795344</v>
      </c>
      <c r="C131" s="39">
        <f t="shared" si="12"/>
        <v>775.77440717795344</v>
      </c>
      <c r="D131" s="39">
        <f t="shared" si="13"/>
        <v>500</v>
      </c>
      <c r="E131" s="39">
        <f t="shared" si="14"/>
        <v>116366.16107669301</v>
      </c>
      <c r="F131" s="39">
        <f t="shared" si="15"/>
        <v>75000</v>
      </c>
      <c r="H131" s="29">
        <f t="shared" si="16"/>
        <v>0</v>
      </c>
      <c r="I131" s="29">
        <f t="shared" si="17"/>
        <v>5000</v>
      </c>
      <c r="J131" s="46">
        <f t="shared" si="18"/>
        <v>60000</v>
      </c>
      <c r="K131" s="46">
        <f t="shared" si="19"/>
        <v>77577.44071779534</v>
      </c>
      <c r="L131" s="46">
        <f t="shared" si="22"/>
        <v>60000</v>
      </c>
      <c r="M131" s="46">
        <f t="shared" si="23"/>
        <v>82577.44071779534</v>
      </c>
      <c r="N131" s="46">
        <f t="shared" si="20"/>
        <v>15000</v>
      </c>
      <c r="O131" s="46">
        <f t="shared" si="21"/>
        <v>33788.72035889767</v>
      </c>
      <c r="S131" s="47"/>
      <c r="T131" s="47"/>
    </row>
    <row r="132" spans="1:20" x14ac:dyDescent="0.25">
      <c r="A132" s="29">
        <v>251.63731803338726</v>
      </c>
      <c r="B132" s="39">
        <v>251.63731803338726</v>
      </c>
      <c r="C132" s="39">
        <f t="shared" si="12"/>
        <v>251.63731803338726</v>
      </c>
      <c r="D132" s="39">
        <f t="shared" si="13"/>
        <v>251.63731803338726</v>
      </c>
      <c r="E132" s="39">
        <f t="shared" si="14"/>
        <v>37745.597705008091</v>
      </c>
      <c r="F132" s="39">
        <f t="shared" si="15"/>
        <v>37745.597705008091</v>
      </c>
      <c r="H132" s="29">
        <f t="shared" si="16"/>
        <v>0</v>
      </c>
      <c r="I132" s="29">
        <f t="shared" si="17"/>
        <v>5000</v>
      </c>
      <c r="J132" s="46">
        <f t="shared" si="18"/>
        <v>30196.478164006472</v>
      </c>
      <c r="K132" s="46">
        <f t="shared" si="19"/>
        <v>25163.731803338727</v>
      </c>
      <c r="L132" s="46">
        <f t="shared" si="22"/>
        <v>30196.478164006472</v>
      </c>
      <c r="M132" s="46">
        <f t="shared" si="23"/>
        <v>30163.731803338727</v>
      </c>
      <c r="N132" s="46">
        <f t="shared" si="20"/>
        <v>7549.1195410016189</v>
      </c>
      <c r="O132" s="46">
        <f t="shared" si="21"/>
        <v>7581.8659016693637</v>
      </c>
      <c r="S132" s="47"/>
      <c r="T132" s="47"/>
    </row>
    <row r="133" spans="1:20" x14ac:dyDescent="0.25">
      <c r="A133" s="29">
        <v>558.45820490127267</v>
      </c>
      <c r="B133" s="39">
        <v>558.45820490127267</v>
      </c>
      <c r="C133" s="39">
        <f t="shared" si="12"/>
        <v>558.45820490127267</v>
      </c>
      <c r="D133" s="39">
        <f t="shared" si="13"/>
        <v>500</v>
      </c>
      <c r="E133" s="39">
        <f t="shared" si="14"/>
        <v>83768.730735190897</v>
      </c>
      <c r="F133" s="39">
        <f t="shared" si="15"/>
        <v>75000</v>
      </c>
      <c r="H133" s="29">
        <f t="shared" si="16"/>
        <v>0</v>
      </c>
      <c r="I133" s="29">
        <f t="shared" si="17"/>
        <v>5000</v>
      </c>
      <c r="J133" s="46">
        <f t="shared" si="18"/>
        <v>60000</v>
      </c>
      <c r="K133" s="46">
        <f t="shared" si="19"/>
        <v>55845.820490127269</v>
      </c>
      <c r="L133" s="46">
        <f t="shared" si="22"/>
        <v>60000</v>
      </c>
      <c r="M133" s="46">
        <f t="shared" si="23"/>
        <v>60845.820490127269</v>
      </c>
      <c r="N133" s="46">
        <f t="shared" si="20"/>
        <v>15000</v>
      </c>
      <c r="O133" s="46">
        <f t="shared" si="21"/>
        <v>22922.910245063627</v>
      </c>
      <c r="S133" s="47"/>
      <c r="T133" s="47"/>
    </row>
    <row r="134" spans="1:20" x14ac:dyDescent="0.25">
      <c r="A134" s="29">
        <v>313.73027741325114</v>
      </c>
      <c r="B134" s="39">
        <v>313.73027741325114</v>
      </c>
      <c r="C134" s="39">
        <f t="shared" si="12"/>
        <v>313.73027741325114</v>
      </c>
      <c r="D134" s="39">
        <f t="shared" si="13"/>
        <v>313.73027741325114</v>
      </c>
      <c r="E134" s="39">
        <f t="shared" si="14"/>
        <v>47059.541611987668</v>
      </c>
      <c r="F134" s="39">
        <f t="shared" si="15"/>
        <v>47059.541611987668</v>
      </c>
      <c r="H134" s="29">
        <f t="shared" si="16"/>
        <v>0</v>
      </c>
      <c r="I134" s="29">
        <f t="shared" si="17"/>
        <v>5000</v>
      </c>
      <c r="J134" s="46">
        <f t="shared" si="18"/>
        <v>37647.633289590136</v>
      </c>
      <c r="K134" s="46">
        <f t="shared" si="19"/>
        <v>31373.027741325113</v>
      </c>
      <c r="L134" s="46">
        <f t="shared" si="22"/>
        <v>37647.633289590136</v>
      </c>
      <c r="M134" s="46">
        <f t="shared" si="23"/>
        <v>36373.027741325117</v>
      </c>
      <c r="N134" s="46">
        <f t="shared" si="20"/>
        <v>9411.9083223975322</v>
      </c>
      <c r="O134" s="46">
        <f t="shared" si="21"/>
        <v>10686.513870662551</v>
      </c>
      <c r="S134" s="47"/>
      <c r="T134" s="47"/>
    </row>
    <row r="135" spans="1:20" x14ac:dyDescent="0.25">
      <c r="A135" s="29">
        <v>283.84655293435469</v>
      </c>
      <c r="B135" s="39">
        <v>283.84655293435469</v>
      </c>
      <c r="C135" s="39">
        <f t="shared" si="12"/>
        <v>283.84655293435469</v>
      </c>
      <c r="D135" s="39">
        <f t="shared" si="13"/>
        <v>283.84655293435469</v>
      </c>
      <c r="E135" s="39">
        <f t="shared" si="14"/>
        <v>42576.982940153204</v>
      </c>
      <c r="F135" s="39">
        <f t="shared" si="15"/>
        <v>42576.982940153204</v>
      </c>
      <c r="H135" s="29">
        <f t="shared" si="16"/>
        <v>0</v>
      </c>
      <c r="I135" s="29">
        <f t="shared" si="17"/>
        <v>5000</v>
      </c>
      <c r="J135" s="46">
        <f t="shared" si="18"/>
        <v>34061.586352122562</v>
      </c>
      <c r="K135" s="46">
        <f t="shared" si="19"/>
        <v>28384.65529343547</v>
      </c>
      <c r="L135" s="46">
        <f t="shared" si="22"/>
        <v>34061.586352122562</v>
      </c>
      <c r="M135" s="46">
        <f t="shared" si="23"/>
        <v>33384.65529343547</v>
      </c>
      <c r="N135" s="46">
        <f t="shared" si="20"/>
        <v>8515.3965880306423</v>
      </c>
      <c r="O135" s="46">
        <f t="shared" si="21"/>
        <v>9192.3276467177348</v>
      </c>
      <c r="S135" s="47"/>
      <c r="T135" s="47"/>
    </row>
    <row r="136" spans="1:20" x14ac:dyDescent="0.25">
      <c r="A136" s="29">
        <v>376.57399212622454</v>
      </c>
      <c r="B136" s="39">
        <v>376.57399212622454</v>
      </c>
      <c r="C136" s="39">
        <f t="shared" si="12"/>
        <v>376.57399212622454</v>
      </c>
      <c r="D136" s="39">
        <f t="shared" si="13"/>
        <v>376.57399212622454</v>
      </c>
      <c r="E136" s="39">
        <f t="shared" si="14"/>
        <v>56486.098818933679</v>
      </c>
      <c r="F136" s="39">
        <f t="shared" si="15"/>
        <v>56486.098818933679</v>
      </c>
      <c r="H136" s="29">
        <f t="shared" si="16"/>
        <v>0</v>
      </c>
      <c r="I136" s="29">
        <f t="shared" si="17"/>
        <v>5000</v>
      </c>
      <c r="J136" s="46">
        <f t="shared" si="18"/>
        <v>45188.879055146943</v>
      </c>
      <c r="K136" s="46">
        <f t="shared" si="19"/>
        <v>37657.399212622455</v>
      </c>
      <c r="L136" s="46">
        <f t="shared" si="22"/>
        <v>45188.879055146943</v>
      </c>
      <c r="M136" s="46">
        <f t="shared" si="23"/>
        <v>42657.399212622455</v>
      </c>
      <c r="N136" s="46">
        <f t="shared" si="20"/>
        <v>11297.219763786736</v>
      </c>
      <c r="O136" s="46">
        <f t="shared" si="21"/>
        <v>13828.699606311224</v>
      </c>
      <c r="S136" s="47"/>
      <c r="T136" s="47"/>
    </row>
    <row r="137" spans="1:20" x14ac:dyDescent="0.25">
      <c r="A137" s="29">
        <v>656.03808709982604</v>
      </c>
      <c r="B137" s="39">
        <v>656.03808709982604</v>
      </c>
      <c r="C137" s="39">
        <f t="shared" si="12"/>
        <v>656.03808709982604</v>
      </c>
      <c r="D137" s="39">
        <f t="shared" si="13"/>
        <v>500</v>
      </c>
      <c r="E137" s="39">
        <f t="shared" si="14"/>
        <v>98405.713064973912</v>
      </c>
      <c r="F137" s="39">
        <f t="shared" si="15"/>
        <v>75000</v>
      </c>
      <c r="H137" s="29">
        <f t="shared" si="16"/>
        <v>0</v>
      </c>
      <c r="I137" s="29">
        <f t="shared" si="17"/>
        <v>5000</v>
      </c>
      <c r="J137" s="46">
        <f t="shared" si="18"/>
        <v>60000</v>
      </c>
      <c r="K137" s="46">
        <f t="shared" si="19"/>
        <v>65603.808709982608</v>
      </c>
      <c r="L137" s="46">
        <f t="shared" si="22"/>
        <v>60000</v>
      </c>
      <c r="M137" s="46">
        <f t="shared" si="23"/>
        <v>70603.808709982608</v>
      </c>
      <c r="N137" s="46">
        <f t="shared" si="20"/>
        <v>15000</v>
      </c>
      <c r="O137" s="46">
        <f t="shared" si="21"/>
        <v>27801.904354991304</v>
      </c>
      <c r="S137" s="47"/>
      <c r="T137" s="47"/>
    </row>
    <row r="138" spans="1:20" x14ac:dyDescent="0.25">
      <c r="A138" s="29">
        <v>344.21826837977233</v>
      </c>
      <c r="B138" s="39">
        <v>344.21826837977233</v>
      </c>
      <c r="C138" s="39">
        <f t="shared" si="12"/>
        <v>344.21826837977233</v>
      </c>
      <c r="D138" s="39">
        <f t="shared" si="13"/>
        <v>344.21826837977233</v>
      </c>
      <c r="E138" s="39">
        <f t="shared" si="14"/>
        <v>51632.740256965852</v>
      </c>
      <c r="F138" s="39">
        <f t="shared" si="15"/>
        <v>51632.740256965852</v>
      </c>
      <c r="H138" s="29">
        <f t="shared" si="16"/>
        <v>0</v>
      </c>
      <c r="I138" s="29">
        <f t="shared" si="17"/>
        <v>5000</v>
      </c>
      <c r="J138" s="46">
        <f t="shared" si="18"/>
        <v>41306.192205572675</v>
      </c>
      <c r="K138" s="46">
        <f t="shared" si="19"/>
        <v>34421.826837977234</v>
      </c>
      <c r="L138" s="46">
        <f t="shared" si="22"/>
        <v>41306.192205572675</v>
      </c>
      <c r="M138" s="46">
        <f t="shared" si="23"/>
        <v>39421.826837977234</v>
      </c>
      <c r="N138" s="46">
        <f t="shared" si="20"/>
        <v>10326.548051393176</v>
      </c>
      <c r="O138" s="46">
        <f t="shared" si="21"/>
        <v>12210.913418988617</v>
      </c>
      <c r="S138" s="47"/>
      <c r="T138" s="47"/>
    </row>
    <row r="139" spans="1:20" x14ac:dyDescent="0.25">
      <c r="A139" s="29">
        <v>602.00201422162547</v>
      </c>
      <c r="B139" s="39">
        <v>602.00201422162547</v>
      </c>
      <c r="C139" s="39">
        <f t="shared" si="12"/>
        <v>602.00201422162547</v>
      </c>
      <c r="D139" s="39">
        <f t="shared" si="13"/>
        <v>500</v>
      </c>
      <c r="E139" s="39">
        <f t="shared" si="14"/>
        <v>90300.302133243822</v>
      </c>
      <c r="F139" s="39">
        <f t="shared" si="15"/>
        <v>75000</v>
      </c>
      <c r="H139" s="29">
        <f t="shared" si="16"/>
        <v>0</v>
      </c>
      <c r="I139" s="29">
        <f t="shared" si="17"/>
        <v>5000</v>
      </c>
      <c r="J139" s="46">
        <f t="shared" si="18"/>
        <v>60000</v>
      </c>
      <c r="K139" s="46">
        <f t="shared" si="19"/>
        <v>60200.20142216255</v>
      </c>
      <c r="L139" s="46">
        <f t="shared" si="22"/>
        <v>60000</v>
      </c>
      <c r="M139" s="46">
        <f t="shared" si="23"/>
        <v>65200.20142216255</v>
      </c>
      <c r="N139" s="46">
        <f t="shared" si="20"/>
        <v>15000</v>
      </c>
      <c r="O139" s="46">
        <f t="shared" si="21"/>
        <v>25100.100711081272</v>
      </c>
      <c r="S139" s="47"/>
      <c r="T139" s="47"/>
    </row>
    <row r="140" spans="1:20" x14ac:dyDescent="0.25">
      <c r="A140" s="29">
        <v>655.45213171788691</v>
      </c>
      <c r="B140" s="39">
        <v>655.45213171788691</v>
      </c>
      <c r="C140" s="39">
        <f t="shared" si="12"/>
        <v>655.45213171788691</v>
      </c>
      <c r="D140" s="39">
        <f t="shared" si="13"/>
        <v>500</v>
      </c>
      <c r="E140" s="39">
        <f t="shared" si="14"/>
        <v>98317.819757683043</v>
      </c>
      <c r="F140" s="39">
        <f t="shared" si="15"/>
        <v>75000</v>
      </c>
      <c r="H140" s="29">
        <f t="shared" si="16"/>
        <v>0</v>
      </c>
      <c r="I140" s="29">
        <f t="shared" si="17"/>
        <v>5000</v>
      </c>
      <c r="J140" s="46">
        <f t="shared" si="18"/>
        <v>60000</v>
      </c>
      <c r="K140" s="46">
        <f t="shared" si="19"/>
        <v>65545.213171788695</v>
      </c>
      <c r="L140" s="46">
        <f t="shared" si="22"/>
        <v>60000</v>
      </c>
      <c r="M140" s="46">
        <f t="shared" si="23"/>
        <v>70545.213171788695</v>
      </c>
      <c r="N140" s="46">
        <f t="shared" si="20"/>
        <v>15000</v>
      </c>
      <c r="O140" s="46">
        <f t="shared" si="21"/>
        <v>27772.606585894348</v>
      </c>
      <c r="S140" s="47"/>
      <c r="T140" s="47"/>
    </row>
    <row r="141" spans="1:20" x14ac:dyDescent="0.25">
      <c r="A141" s="29">
        <v>733.27433088167982</v>
      </c>
      <c r="B141" s="39">
        <v>733.27433088167982</v>
      </c>
      <c r="C141" s="39">
        <f t="shared" si="12"/>
        <v>733.27433088167982</v>
      </c>
      <c r="D141" s="39">
        <f t="shared" si="13"/>
        <v>500</v>
      </c>
      <c r="E141" s="39">
        <f t="shared" si="14"/>
        <v>109991.14963225197</v>
      </c>
      <c r="F141" s="39">
        <f t="shared" si="15"/>
        <v>75000</v>
      </c>
      <c r="H141" s="29">
        <f t="shared" si="16"/>
        <v>0</v>
      </c>
      <c r="I141" s="29">
        <f t="shared" si="17"/>
        <v>5000</v>
      </c>
      <c r="J141" s="46">
        <f t="shared" si="18"/>
        <v>60000</v>
      </c>
      <c r="K141" s="46">
        <f t="shared" si="19"/>
        <v>73327.433088167978</v>
      </c>
      <c r="L141" s="46">
        <f t="shared" si="22"/>
        <v>60000</v>
      </c>
      <c r="M141" s="46">
        <f t="shared" si="23"/>
        <v>78327.433088167978</v>
      </c>
      <c r="N141" s="46">
        <f t="shared" si="20"/>
        <v>15000</v>
      </c>
      <c r="O141" s="46">
        <f t="shared" si="21"/>
        <v>31663.716544083989</v>
      </c>
      <c r="S141" s="47"/>
      <c r="T141" s="47"/>
    </row>
    <row r="142" spans="1:20" x14ac:dyDescent="0.25">
      <c r="A142" s="29">
        <v>329.89898373363445</v>
      </c>
      <c r="B142" s="39">
        <v>329.89898373363445</v>
      </c>
      <c r="C142" s="39">
        <f t="shared" si="12"/>
        <v>329.89898373363445</v>
      </c>
      <c r="D142" s="39">
        <f t="shared" si="13"/>
        <v>329.89898373363445</v>
      </c>
      <c r="E142" s="39">
        <f t="shared" si="14"/>
        <v>49484.847560045171</v>
      </c>
      <c r="F142" s="39">
        <f t="shared" si="15"/>
        <v>49484.847560045171</v>
      </c>
      <c r="H142" s="29">
        <f t="shared" si="16"/>
        <v>0</v>
      </c>
      <c r="I142" s="29">
        <f t="shared" si="17"/>
        <v>5000</v>
      </c>
      <c r="J142" s="46">
        <f t="shared" si="18"/>
        <v>39587.878048036131</v>
      </c>
      <c r="K142" s="46">
        <f t="shared" si="19"/>
        <v>32989.898373363445</v>
      </c>
      <c r="L142" s="46">
        <f t="shared" si="22"/>
        <v>39587.878048036131</v>
      </c>
      <c r="M142" s="46">
        <f t="shared" si="23"/>
        <v>37989.898373363445</v>
      </c>
      <c r="N142" s="46">
        <f t="shared" si="20"/>
        <v>9896.96951200904</v>
      </c>
      <c r="O142" s="46">
        <f t="shared" si="21"/>
        <v>11494.949186681726</v>
      </c>
      <c r="S142" s="47"/>
      <c r="T142" s="47"/>
    </row>
    <row r="143" spans="1:20" x14ac:dyDescent="0.25">
      <c r="A143" s="29">
        <v>715.76891384624776</v>
      </c>
      <c r="B143" s="39">
        <v>715.76891384624776</v>
      </c>
      <c r="C143" s="39">
        <f t="shared" si="12"/>
        <v>715.76891384624776</v>
      </c>
      <c r="D143" s="39">
        <f t="shared" si="13"/>
        <v>500</v>
      </c>
      <c r="E143" s="39">
        <f t="shared" si="14"/>
        <v>107365.33707693717</v>
      </c>
      <c r="F143" s="39">
        <f t="shared" si="15"/>
        <v>75000</v>
      </c>
      <c r="H143" s="29">
        <f t="shared" si="16"/>
        <v>0</v>
      </c>
      <c r="I143" s="29">
        <f t="shared" si="17"/>
        <v>5000</v>
      </c>
      <c r="J143" s="46">
        <f t="shared" si="18"/>
        <v>60000</v>
      </c>
      <c r="K143" s="46">
        <f t="shared" si="19"/>
        <v>71576.891384624774</v>
      </c>
      <c r="L143" s="46">
        <f t="shared" si="22"/>
        <v>60000</v>
      </c>
      <c r="M143" s="46">
        <f t="shared" si="23"/>
        <v>76576.891384624774</v>
      </c>
      <c r="N143" s="46">
        <f t="shared" si="20"/>
        <v>15000</v>
      </c>
      <c r="O143" s="46">
        <f t="shared" si="21"/>
        <v>30788.445692312394</v>
      </c>
      <c r="S143" s="47"/>
      <c r="T143" s="47"/>
    </row>
    <row r="144" spans="1:20" x14ac:dyDescent="0.25">
      <c r="A144" s="29">
        <v>332.53578295236059</v>
      </c>
      <c r="B144" s="39">
        <v>332.53578295236059</v>
      </c>
      <c r="C144" s="39">
        <f t="shared" si="12"/>
        <v>332.53578295236059</v>
      </c>
      <c r="D144" s="39">
        <f t="shared" si="13"/>
        <v>332.53578295236059</v>
      </c>
      <c r="E144" s="39">
        <f t="shared" si="14"/>
        <v>49880.367442854091</v>
      </c>
      <c r="F144" s="39">
        <f t="shared" si="15"/>
        <v>49880.367442854091</v>
      </c>
      <c r="H144" s="29">
        <f t="shared" si="16"/>
        <v>0</v>
      </c>
      <c r="I144" s="29">
        <f t="shared" si="17"/>
        <v>5000</v>
      </c>
      <c r="J144" s="46">
        <f t="shared" si="18"/>
        <v>39904.293954283268</v>
      </c>
      <c r="K144" s="46">
        <f t="shared" si="19"/>
        <v>33253.578295236061</v>
      </c>
      <c r="L144" s="46">
        <f t="shared" si="22"/>
        <v>39904.293954283268</v>
      </c>
      <c r="M144" s="46">
        <f t="shared" si="23"/>
        <v>38253.578295236061</v>
      </c>
      <c r="N144" s="46">
        <f t="shared" si="20"/>
        <v>9976.0734885708225</v>
      </c>
      <c r="O144" s="46">
        <f t="shared" si="21"/>
        <v>11626.78914761803</v>
      </c>
      <c r="S144" s="47"/>
      <c r="T144" s="47"/>
    </row>
    <row r="145" spans="1:20" x14ac:dyDescent="0.25">
      <c r="A145" s="29">
        <v>354.10626544999548</v>
      </c>
      <c r="B145" s="39">
        <v>354.10626544999548</v>
      </c>
      <c r="C145" s="39">
        <f t="shared" si="12"/>
        <v>354.10626544999548</v>
      </c>
      <c r="D145" s="39">
        <f t="shared" si="13"/>
        <v>354.10626544999548</v>
      </c>
      <c r="E145" s="39">
        <f t="shared" si="14"/>
        <v>53115.939817499318</v>
      </c>
      <c r="F145" s="39">
        <f t="shared" si="15"/>
        <v>53115.939817499318</v>
      </c>
      <c r="H145" s="29">
        <f t="shared" si="16"/>
        <v>0</v>
      </c>
      <c r="I145" s="29">
        <f t="shared" si="17"/>
        <v>5000</v>
      </c>
      <c r="J145" s="46">
        <f t="shared" si="18"/>
        <v>42492.751853999456</v>
      </c>
      <c r="K145" s="46">
        <f t="shared" si="19"/>
        <v>35410.626544999548</v>
      </c>
      <c r="L145" s="46">
        <f t="shared" si="22"/>
        <v>42492.751853999456</v>
      </c>
      <c r="M145" s="46">
        <f t="shared" si="23"/>
        <v>40410.626544999548</v>
      </c>
      <c r="N145" s="46">
        <f t="shared" si="20"/>
        <v>10623.187963499862</v>
      </c>
      <c r="O145" s="46">
        <f t="shared" si="21"/>
        <v>12705.31327249977</v>
      </c>
      <c r="S145" s="47"/>
      <c r="T145" s="47"/>
    </row>
    <row r="146" spans="1:20" x14ac:dyDescent="0.25">
      <c r="A146" s="29">
        <v>388.62269966734823</v>
      </c>
      <c r="B146" s="39">
        <v>388.62269966734823</v>
      </c>
      <c r="C146" s="39">
        <f t="shared" si="12"/>
        <v>388.62269966734823</v>
      </c>
      <c r="D146" s="39">
        <f t="shared" si="13"/>
        <v>388.62269966734823</v>
      </c>
      <c r="E146" s="39">
        <f t="shared" si="14"/>
        <v>58293.404950102231</v>
      </c>
      <c r="F146" s="39">
        <f t="shared" si="15"/>
        <v>58293.404950102231</v>
      </c>
      <c r="H146" s="29">
        <f t="shared" si="16"/>
        <v>0</v>
      </c>
      <c r="I146" s="29">
        <f t="shared" si="17"/>
        <v>5000</v>
      </c>
      <c r="J146" s="46">
        <f t="shared" si="18"/>
        <v>46634.723960081785</v>
      </c>
      <c r="K146" s="46">
        <f t="shared" si="19"/>
        <v>38862.269966734821</v>
      </c>
      <c r="L146" s="46">
        <f t="shared" si="22"/>
        <v>46634.723960081785</v>
      </c>
      <c r="M146" s="46">
        <f t="shared" si="23"/>
        <v>43862.269966734821</v>
      </c>
      <c r="N146" s="46">
        <f t="shared" si="20"/>
        <v>11658.680990020446</v>
      </c>
      <c r="O146" s="46">
        <f t="shared" si="21"/>
        <v>14431.13498336741</v>
      </c>
      <c r="S146" s="47"/>
      <c r="T146" s="47"/>
    </row>
    <row r="147" spans="1:20" x14ac:dyDescent="0.25">
      <c r="A147" s="29">
        <v>542.61909848323012</v>
      </c>
      <c r="B147" s="39">
        <v>542.61909848323012</v>
      </c>
      <c r="C147" s="39">
        <f t="shared" si="12"/>
        <v>542.61909848323012</v>
      </c>
      <c r="D147" s="39">
        <f t="shared" si="13"/>
        <v>500</v>
      </c>
      <c r="E147" s="39">
        <f t="shared" si="14"/>
        <v>81392.864772484521</v>
      </c>
      <c r="F147" s="39">
        <f t="shared" si="15"/>
        <v>75000</v>
      </c>
      <c r="H147" s="29">
        <f t="shared" si="16"/>
        <v>0</v>
      </c>
      <c r="I147" s="29">
        <f t="shared" si="17"/>
        <v>5000</v>
      </c>
      <c r="J147" s="46">
        <f t="shared" si="18"/>
        <v>60000</v>
      </c>
      <c r="K147" s="46">
        <f t="shared" si="19"/>
        <v>54261.909848323012</v>
      </c>
      <c r="L147" s="46">
        <f t="shared" si="22"/>
        <v>60000</v>
      </c>
      <c r="M147" s="46">
        <f t="shared" si="23"/>
        <v>59261.909848323012</v>
      </c>
      <c r="N147" s="46">
        <f t="shared" si="20"/>
        <v>15000</v>
      </c>
      <c r="O147" s="46">
        <f t="shared" si="21"/>
        <v>22130.95492416151</v>
      </c>
      <c r="S147" s="47"/>
      <c r="T147" s="47"/>
    </row>
    <row r="148" spans="1:20" x14ac:dyDescent="0.25">
      <c r="A148" s="29">
        <v>342.55195776238287</v>
      </c>
      <c r="B148" s="39">
        <v>342.55195776238287</v>
      </c>
      <c r="C148" s="39">
        <f t="shared" si="12"/>
        <v>342.55195776238287</v>
      </c>
      <c r="D148" s="39">
        <f t="shared" si="13"/>
        <v>342.55195776238287</v>
      </c>
      <c r="E148" s="39">
        <f t="shared" si="14"/>
        <v>51382.793664357428</v>
      </c>
      <c r="F148" s="39">
        <f t="shared" si="15"/>
        <v>51382.793664357428</v>
      </c>
      <c r="H148" s="29">
        <f t="shared" si="16"/>
        <v>0</v>
      </c>
      <c r="I148" s="29">
        <f t="shared" si="17"/>
        <v>5000</v>
      </c>
      <c r="J148" s="46">
        <f t="shared" si="18"/>
        <v>41106.234931485946</v>
      </c>
      <c r="K148" s="46">
        <f t="shared" si="19"/>
        <v>34255.195776238288</v>
      </c>
      <c r="L148" s="46">
        <f t="shared" si="22"/>
        <v>41106.234931485946</v>
      </c>
      <c r="M148" s="46">
        <f t="shared" si="23"/>
        <v>39255.195776238288</v>
      </c>
      <c r="N148" s="46">
        <f t="shared" si="20"/>
        <v>10276.558732871483</v>
      </c>
      <c r="O148" s="46">
        <f t="shared" si="21"/>
        <v>12127.59788811914</v>
      </c>
      <c r="S148" s="47"/>
      <c r="T148" s="47"/>
    </row>
    <row r="149" spans="1:20" x14ac:dyDescent="0.25">
      <c r="A149" s="29">
        <v>353.50199896237069</v>
      </c>
      <c r="B149" s="39">
        <v>353.50199896237069</v>
      </c>
      <c r="C149" s="39">
        <f t="shared" ref="C149:C212" si="24">MIN(B149,$C$8)</f>
        <v>353.50199896237069</v>
      </c>
      <c r="D149" s="39">
        <f t="shared" ref="D149:D212" si="25">MIN(B149,$C$9)</f>
        <v>353.50199896237069</v>
      </c>
      <c r="E149" s="39">
        <f t="shared" ref="E149:E212" si="26">(C149*$C$10)</f>
        <v>53025.299844355606</v>
      </c>
      <c r="F149" s="39">
        <f t="shared" ref="F149:F212" si="27">(D149*$C$10)</f>
        <v>53025.299844355606</v>
      </c>
      <c r="H149" s="29">
        <f t="shared" ref="H149:H212" si="28">$B$14</f>
        <v>0</v>
      </c>
      <c r="I149" s="29">
        <f t="shared" ref="I149:I212" si="29">$C$14</f>
        <v>5000</v>
      </c>
      <c r="J149" s="46">
        <f t="shared" ref="J149:J212" si="30">D149*$B$13</f>
        <v>42420.239875484483</v>
      </c>
      <c r="K149" s="46">
        <f t="shared" ref="K149:K212" si="31">C149*$C$13</f>
        <v>35350.199896237071</v>
      </c>
      <c r="L149" s="46">
        <f t="shared" si="22"/>
        <v>42420.239875484483</v>
      </c>
      <c r="M149" s="46">
        <f t="shared" si="23"/>
        <v>40350.199896237071</v>
      </c>
      <c r="N149" s="46">
        <f t="shared" ref="N149:N212" si="32">(F149-L149)</f>
        <v>10605.059968871123</v>
      </c>
      <c r="O149" s="46">
        <f t="shared" ref="O149:O212" si="33">(E149-M149)</f>
        <v>12675.099948118535</v>
      </c>
      <c r="S149" s="47"/>
      <c r="T149" s="47"/>
    </row>
    <row r="150" spans="1:20" x14ac:dyDescent="0.25">
      <c r="A150" s="29">
        <v>598.68770409253216</v>
      </c>
      <c r="B150" s="39">
        <v>598.68770409253216</v>
      </c>
      <c r="C150" s="39">
        <f t="shared" si="24"/>
        <v>598.68770409253216</v>
      </c>
      <c r="D150" s="39">
        <f t="shared" si="25"/>
        <v>500</v>
      </c>
      <c r="E150" s="39">
        <f t="shared" si="26"/>
        <v>89803.155613879819</v>
      </c>
      <c r="F150" s="39">
        <f t="shared" si="27"/>
        <v>75000</v>
      </c>
      <c r="H150" s="29">
        <f t="shared" si="28"/>
        <v>0</v>
      </c>
      <c r="I150" s="29">
        <f t="shared" si="29"/>
        <v>5000</v>
      </c>
      <c r="J150" s="46">
        <f t="shared" si="30"/>
        <v>60000</v>
      </c>
      <c r="K150" s="46">
        <f t="shared" si="31"/>
        <v>59868.770409253215</v>
      </c>
      <c r="L150" s="46">
        <f t="shared" ref="L150:L213" si="34">H150+J150</f>
        <v>60000</v>
      </c>
      <c r="M150" s="46">
        <f t="shared" ref="M150:M213" si="35">I150+K150</f>
        <v>64868.770409253215</v>
      </c>
      <c r="N150" s="46">
        <f t="shared" si="32"/>
        <v>15000</v>
      </c>
      <c r="O150" s="46">
        <f t="shared" si="33"/>
        <v>24934.385204626604</v>
      </c>
      <c r="S150" s="47"/>
      <c r="T150" s="47"/>
    </row>
    <row r="151" spans="1:20" x14ac:dyDescent="0.25">
      <c r="A151" s="29">
        <v>798.35200048829608</v>
      </c>
      <c r="B151" s="39">
        <v>798.35200048829608</v>
      </c>
      <c r="C151" s="39">
        <f t="shared" si="24"/>
        <v>798.35200048829608</v>
      </c>
      <c r="D151" s="39">
        <f t="shared" si="25"/>
        <v>500</v>
      </c>
      <c r="E151" s="39">
        <f t="shared" si="26"/>
        <v>119752.80007324442</v>
      </c>
      <c r="F151" s="39">
        <f t="shared" si="27"/>
        <v>75000</v>
      </c>
      <c r="H151" s="29">
        <f t="shared" si="28"/>
        <v>0</v>
      </c>
      <c r="I151" s="29">
        <f t="shared" si="29"/>
        <v>5000</v>
      </c>
      <c r="J151" s="46">
        <f t="shared" si="30"/>
        <v>60000</v>
      </c>
      <c r="K151" s="46">
        <f t="shared" si="31"/>
        <v>79835.200048829603</v>
      </c>
      <c r="L151" s="46">
        <f t="shared" si="34"/>
        <v>60000</v>
      </c>
      <c r="M151" s="46">
        <f t="shared" si="35"/>
        <v>84835.200048829603</v>
      </c>
      <c r="N151" s="46">
        <f t="shared" si="32"/>
        <v>15000</v>
      </c>
      <c r="O151" s="46">
        <f t="shared" si="33"/>
        <v>34917.600024414816</v>
      </c>
      <c r="S151" s="47"/>
      <c r="T151" s="47"/>
    </row>
    <row r="152" spans="1:20" x14ac:dyDescent="0.25">
      <c r="A152" s="29">
        <v>786.12018189031642</v>
      </c>
      <c r="B152" s="39">
        <v>786.12018189031642</v>
      </c>
      <c r="C152" s="39">
        <f t="shared" si="24"/>
        <v>786.12018189031642</v>
      </c>
      <c r="D152" s="39">
        <f t="shared" si="25"/>
        <v>500</v>
      </c>
      <c r="E152" s="39">
        <f t="shared" si="26"/>
        <v>117918.02728354746</v>
      </c>
      <c r="F152" s="39">
        <f t="shared" si="27"/>
        <v>75000</v>
      </c>
      <c r="H152" s="29">
        <f t="shared" si="28"/>
        <v>0</v>
      </c>
      <c r="I152" s="29">
        <f t="shared" si="29"/>
        <v>5000</v>
      </c>
      <c r="J152" s="46">
        <f t="shared" si="30"/>
        <v>60000</v>
      </c>
      <c r="K152" s="46">
        <f t="shared" si="31"/>
        <v>78612.018189031645</v>
      </c>
      <c r="L152" s="46">
        <f t="shared" si="34"/>
        <v>60000</v>
      </c>
      <c r="M152" s="46">
        <f t="shared" si="35"/>
        <v>83612.018189031645</v>
      </c>
      <c r="N152" s="46">
        <f t="shared" si="32"/>
        <v>15000</v>
      </c>
      <c r="O152" s="46">
        <f t="shared" si="33"/>
        <v>34306.009094515815</v>
      </c>
      <c r="S152" s="47"/>
      <c r="T152" s="47"/>
    </row>
    <row r="153" spans="1:20" x14ac:dyDescent="0.25">
      <c r="A153" s="29">
        <v>585.66850795007167</v>
      </c>
      <c r="B153" s="39">
        <v>585.66850795007167</v>
      </c>
      <c r="C153" s="39">
        <f t="shared" si="24"/>
        <v>585.66850795007167</v>
      </c>
      <c r="D153" s="39">
        <f t="shared" si="25"/>
        <v>500</v>
      </c>
      <c r="E153" s="39">
        <f t="shared" si="26"/>
        <v>87850.276192510748</v>
      </c>
      <c r="F153" s="39">
        <f t="shared" si="27"/>
        <v>75000</v>
      </c>
      <c r="H153" s="29">
        <f t="shared" si="28"/>
        <v>0</v>
      </c>
      <c r="I153" s="29">
        <f t="shared" si="29"/>
        <v>5000</v>
      </c>
      <c r="J153" s="46">
        <f t="shared" si="30"/>
        <v>60000</v>
      </c>
      <c r="K153" s="46">
        <f t="shared" si="31"/>
        <v>58566.850795007165</v>
      </c>
      <c r="L153" s="46">
        <f t="shared" si="34"/>
        <v>60000</v>
      </c>
      <c r="M153" s="46">
        <f t="shared" si="35"/>
        <v>63566.850795007165</v>
      </c>
      <c r="N153" s="46">
        <f t="shared" si="32"/>
        <v>15000</v>
      </c>
      <c r="O153" s="46">
        <f t="shared" si="33"/>
        <v>24283.425397503583</v>
      </c>
      <c r="S153" s="47"/>
      <c r="T153" s="47"/>
    </row>
    <row r="154" spans="1:20" x14ac:dyDescent="0.25">
      <c r="A154" s="29">
        <v>628.90102847376932</v>
      </c>
      <c r="B154" s="39">
        <v>628.90102847376932</v>
      </c>
      <c r="C154" s="39">
        <f t="shared" si="24"/>
        <v>628.90102847376932</v>
      </c>
      <c r="D154" s="39">
        <f t="shared" si="25"/>
        <v>500</v>
      </c>
      <c r="E154" s="39">
        <f t="shared" si="26"/>
        <v>94335.154271065403</v>
      </c>
      <c r="F154" s="39">
        <f t="shared" si="27"/>
        <v>75000</v>
      </c>
      <c r="H154" s="29">
        <f t="shared" si="28"/>
        <v>0</v>
      </c>
      <c r="I154" s="29">
        <f t="shared" si="29"/>
        <v>5000</v>
      </c>
      <c r="J154" s="46">
        <f t="shared" si="30"/>
        <v>60000</v>
      </c>
      <c r="K154" s="46">
        <f t="shared" si="31"/>
        <v>62890.102847376933</v>
      </c>
      <c r="L154" s="46">
        <f t="shared" si="34"/>
        <v>60000</v>
      </c>
      <c r="M154" s="46">
        <f t="shared" si="35"/>
        <v>67890.102847376926</v>
      </c>
      <c r="N154" s="46">
        <f t="shared" si="32"/>
        <v>15000</v>
      </c>
      <c r="O154" s="46">
        <f t="shared" si="33"/>
        <v>26445.051423688477</v>
      </c>
      <c r="S154" s="47"/>
      <c r="T154" s="47"/>
    </row>
    <row r="155" spans="1:20" x14ac:dyDescent="0.25">
      <c r="A155" s="29">
        <v>281.83233130893888</v>
      </c>
      <c r="B155" s="39">
        <v>281.83233130893888</v>
      </c>
      <c r="C155" s="39">
        <f t="shared" si="24"/>
        <v>281.83233130893888</v>
      </c>
      <c r="D155" s="39">
        <f t="shared" si="25"/>
        <v>281.83233130893888</v>
      </c>
      <c r="E155" s="39">
        <f t="shared" si="26"/>
        <v>42274.849696340832</v>
      </c>
      <c r="F155" s="39">
        <f t="shared" si="27"/>
        <v>42274.849696340832</v>
      </c>
      <c r="H155" s="29">
        <f t="shared" si="28"/>
        <v>0</v>
      </c>
      <c r="I155" s="29">
        <f t="shared" si="29"/>
        <v>5000</v>
      </c>
      <c r="J155" s="46">
        <f t="shared" si="30"/>
        <v>33819.879757072667</v>
      </c>
      <c r="K155" s="46">
        <f t="shared" si="31"/>
        <v>28183.233130893888</v>
      </c>
      <c r="L155" s="46">
        <f t="shared" si="34"/>
        <v>33819.879757072667</v>
      </c>
      <c r="M155" s="46">
        <f t="shared" si="35"/>
        <v>33183.233130893888</v>
      </c>
      <c r="N155" s="46">
        <f t="shared" si="32"/>
        <v>8454.969939268165</v>
      </c>
      <c r="O155" s="46">
        <f t="shared" si="33"/>
        <v>9091.6165654469442</v>
      </c>
      <c r="S155" s="47"/>
      <c r="T155" s="47"/>
    </row>
    <row r="156" spans="1:20" x14ac:dyDescent="0.25">
      <c r="A156" s="29">
        <v>750.30365916928622</v>
      </c>
      <c r="B156" s="39">
        <v>750.30365916928622</v>
      </c>
      <c r="C156" s="39">
        <f t="shared" si="24"/>
        <v>750.30365916928622</v>
      </c>
      <c r="D156" s="39">
        <f t="shared" si="25"/>
        <v>500</v>
      </c>
      <c r="E156" s="39">
        <f t="shared" si="26"/>
        <v>112545.54887539294</v>
      </c>
      <c r="F156" s="39">
        <f t="shared" si="27"/>
        <v>75000</v>
      </c>
      <c r="H156" s="29">
        <f t="shared" si="28"/>
        <v>0</v>
      </c>
      <c r="I156" s="29">
        <f t="shared" si="29"/>
        <v>5000</v>
      </c>
      <c r="J156" s="46">
        <f t="shared" si="30"/>
        <v>60000</v>
      </c>
      <c r="K156" s="46">
        <f t="shared" si="31"/>
        <v>75030.365916928626</v>
      </c>
      <c r="L156" s="46">
        <f t="shared" si="34"/>
        <v>60000</v>
      </c>
      <c r="M156" s="46">
        <f t="shared" si="35"/>
        <v>80030.365916928626</v>
      </c>
      <c r="N156" s="46">
        <f t="shared" si="32"/>
        <v>15000</v>
      </c>
      <c r="O156" s="46">
        <f t="shared" si="33"/>
        <v>32515.182958464313</v>
      </c>
      <c r="S156" s="47"/>
      <c r="T156" s="47"/>
    </row>
    <row r="157" spans="1:20" x14ac:dyDescent="0.25">
      <c r="A157" s="29">
        <v>237.72087771233254</v>
      </c>
      <c r="B157" s="39">
        <v>237.72087771233254</v>
      </c>
      <c r="C157" s="39">
        <f t="shared" si="24"/>
        <v>237.72087771233254</v>
      </c>
      <c r="D157" s="39">
        <f t="shared" si="25"/>
        <v>237.72087771233254</v>
      </c>
      <c r="E157" s="39">
        <f t="shared" si="26"/>
        <v>35658.131656849881</v>
      </c>
      <c r="F157" s="39">
        <f t="shared" si="27"/>
        <v>35658.131656849881</v>
      </c>
      <c r="H157" s="29">
        <f t="shared" si="28"/>
        <v>0</v>
      </c>
      <c r="I157" s="29">
        <f t="shared" si="29"/>
        <v>5000</v>
      </c>
      <c r="J157" s="46">
        <f t="shared" si="30"/>
        <v>28526.505325479906</v>
      </c>
      <c r="K157" s="46">
        <f t="shared" si="31"/>
        <v>23772.087771233255</v>
      </c>
      <c r="L157" s="46">
        <f t="shared" si="34"/>
        <v>28526.505325479906</v>
      </c>
      <c r="M157" s="46">
        <f t="shared" si="35"/>
        <v>28772.087771233255</v>
      </c>
      <c r="N157" s="46">
        <f t="shared" si="32"/>
        <v>7131.6263313699747</v>
      </c>
      <c r="O157" s="46">
        <f t="shared" si="33"/>
        <v>6886.0438856166256</v>
      </c>
      <c r="S157" s="47"/>
      <c r="T157" s="47"/>
    </row>
    <row r="158" spans="1:20" x14ac:dyDescent="0.25">
      <c r="A158" s="29">
        <v>672.92092654194767</v>
      </c>
      <c r="B158" s="39">
        <v>672.92092654194767</v>
      </c>
      <c r="C158" s="39">
        <f t="shared" si="24"/>
        <v>672.92092654194767</v>
      </c>
      <c r="D158" s="39">
        <f t="shared" si="25"/>
        <v>500</v>
      </c>
      <c r="E158" s="39">
        <f t="shared" si="26"/>
        <v>100938.13898129216</v>
      </c>
      <c r="F158" s="39">
        <f t="shared" si="27"/>
        <v>75000</v>
      </c>
      <c r="H158" s="29">
        <f t="shared" si="28"/>
        <v>0</v>
      </c>
      <c r="I158" s="29">
        <f t="shared" si="29"/>
        <v>5000</v>
      </c>
      <c r="J158" s="46">
        <f t="shared" si="30"/>
        <v>60000</v>
      </c>
      <c r="K158" s="46">
        <f t="shared" si="31"/>
        <v>67292.09265419477</v>
      </c>
      <c r="L158" s="46">
        <f t="shared" si="34"/>
        <v>60000</v>
      </c>
      <c r="M158" s="46">
        <f t="shared" si="35"/>
        <v>72292.09265419477</v>
      </c>
      <c r="N158" s="46">
        <f t="shared" si="32"/>
        <v>15000</v>
      </c>
      <c r="O158" s="46">
        <f t="shared" si="33"/>
        <v>28646.046327097385</v>
      </c>
      <c r="S158" s="47"/>
      <c r="T158" s="47"/>
    </row>
    <row r="159" spans="1:20" x14ac:dyDescent="0.25">
      <c r="A159" s="29">
        <v>647.19382305368208</v>
      </c>
      <c r="B159" s="39">
        <v>647.19382305368208</v>
      </c>
      <c r="C159" s="39">
        <f t="shared" si="24"/>
        <v>647.19382305368208</v>
      </c>
      <c r="D159" s="39">
        <f t="shared" si="25"/>
        <v>500</v>
      </c>
      <c r="E159" s="39">
        <f t="shared" si="26"/>
        <v>97079.073458052313</v>
      </c>
      <c r="F159" s="39">
        <f t="shared" si="27"/>
        <v>75000</v>
      </c>
      <c r="H159" s="29">
        <f t="shared" si="28"/>
        <v>0</v>
      </c>
      <c r="I159" s="29">
        <f t="shared" si="29"/>
        <v>5000</v>
      </c>
      <c r="J159" s="46">
        <f t="shared" si="30"/>
        <v>60000</v>
      </c>
      <c r="K159" s="46">
        <f t="shared" si="31"/>
        <v>64719.382305368206</v>
      </c>
      <c r="L159" s="46">
        <f t="shared" si="34"/>
        <v>60000</v>
      </c>
      <c r="M159" s="46">
        <f t="shared" si="35"/>
        <v>69719.382305368199</v>
      </c>
      <c r="N159" s="46">
        <f t="shared" si="32"/>
        <v>15000</v>
      </c>
      <c r="O159" s="46">
        <f t="shared" si="33"/>
        <v>27359.691152684114</v>
      </c>
      <c r="S159" s="47"/>
      <c r="T159" s="47"/>
    </row>
    <row r="160" spans="1:20" x14ac:dyDescent="0.25">
      <c r="A160" s="29">
        <v>267.76940214239937</v>
      </c>
      <c r="B160" s="39">
        <v>267.76940214239937</v>
      </c>
      <c r="C160" s="39">
        <f t="shared" si="24"/>
        <v>267.76940214239937</v>
      </c>
      <c r="D160" s="39">
        <f t="shared" si="25"/>
        <v>267.76940214239937</v>
      </c>
      <c r="E160" s="39">
        <f t="shared" si="26"/>
        <v>40165.410321359908</v>
      </c>
      <c r="F160" s="39">
        <f t="shared" si="27"/>
        <v>40165.410321359908</v>
      </c>
      <c r="H160" s="29">
        <f t="shared" si="28"/>
        <v>0</v>
      </c>
      <c r="I160" s="29">
        <f t="shared" si="29"/>
        <v>5000</v>
      </c>
      <c r="J160" s="46">
        <f t="shared" si="30"/>
        <v>32132.328257087924</v>
      </c>
      <c r="K160" s="46">
        <f t="shared" si="31"/>
        <v>26776.940214239938</v>
      </c>
      <c r="L160" s="46">
        <f t="shared" si="34"/>
        <v>32132.328257087924</v>
      </c>
      <c r="M160" s="46">
        <f t="shared" si="35"/>
        <v>31776.940214239938</v>
      </c>
      <c r="N160" s="46">
        <f t="shared" si="32"/>
        <v>8033.0820642719846</v>
      </c>
      <c r="O160" s="46">
        <f t="shared" si="33"/>
        <v>8388.4701071199706</v>
      </c>
      <c r="S160" s="47"/>
      <c r="T160" s="47"/>
    </row>
    <row r="161" spans="1:20" x14ac:dyDescent="0.25">
      <c r="A161" s="29">
        <v>727.17673268837552</v>
      </c>
      <c r="B161" s="39">
        <v>727.17673268837552</v>
      </c>
      <c r="C161" s="39">
        <f t="shared" si="24"/>
        <v>727.17673268837552</v>
      </c>
      <c r="D161" s="39">
        <f t="shared" si="25"/>
        <v>500</v>
      </c>
      <c r="E161" s="39">
        <f t="shared" si="26"/>
        <v>109076.50990325633</v>
      </c>
      <c r="F161" s="39">
        <f t="shared" si="27"/>
        <v>75000</v>
      </c>
      <c r="H161" s="29">
        <f t="shared" si="28"/>
        <v>0</v>
      </c>
      <c r="I161" s="29">
        <f t="shared" si="29"/>
        <v>5000</v>
      </c>
      <c r="J161" s="46">
        <f t="shared" si="30"/>
        <v>60000</v>
      </c>
      <c r="K161" s="46">
        <f t="shared" si="31"/>
        <v>72717.673268837549</v>
      </c>
      <c r="L161" s="46">
        <f t="shared" si="34"/>
        <v>60000</v>
      </c>
      <c r="M161" s="46">
        <f t="shared" si="35"/>
        <v>77717.673268837549</v>
      </c>
      <c r="N161" s="46">
        <f t="shared" si="32"/>
        <v>15000</v>
      </c>
      <c r="O161" s="46">
        <f t="shared" si="33"/>
        <v>31358.836634418782</v>
      </c>
      <c r="S161" s="47"/>
      <c r="T161" s="47"/>
    </row>
    <row r="162" spans="1:20" x14ac:dyDescent="0.25">
      <c r="A162" s="29">
        <v>631.70262764366589</v>
      </c>
      <c r="B162" s="39">
        <v>631.70262764366589</v>
      </c>
      <c r="C162" s="39">
        <f t="shared" si="24"/>
        <v>631.70262764366589</v>
      </c>
      <c r="D162" s="39">
        <f t="shared" si="25"/>
        <v>500</v>
      </c>
      <c r="E162" s="39">
        <f t="shared" si="26"/>
        <v>94755.394146549879</v>
      </c>
      <c r="F162" s="39">
        <f t="shared" si="27"/>
        <v>75000</v>
      </c>
      <c r="H162" s="29">
        <f t="shared" si="28"/>
        <v>0</v>
      </c>
      <c r="I162" s="29">
        <f t="shared" si="29"/>
        <v>5000</v>
      </c>
      <c r="J162" s="46">
        <f t="shared" si="30"/>
        <v>60000</v>
      </c>
      <c r="K162" s="46">
        <f t="shared" si="31"/>
        <v>63170.262764366591</v>
      </c>
      <c r="L162" s="46">
        <f t="shared" si="34"/>
        <v>60000</v>
      </c>
      <c r="M162" s="46">
        <f t="shared" si="35"/>
        <v>68170.262764366591</v>
      </c>
      <c r="N162" s="46">
        <f t="shared" si="32"/>
        <v>15000</v>
      </c>
      <c r="O162" s="46">
        <f t="shared" si="33"/>
        <v>26585.131382183288</v>
      </c>
      <c r="S162" s="47"/>
      <c r="T162" s="47"/>
    </row>
    <row r="163" spans="1:20" x14ac:dyDescent="0.25">
      <c r="A163" s="29">
        <v>231.33030182805871</v>
      </c>
      <c r="B163" s="39">
        <v>231.33030182805871</v>
      </c>
      <c r="C163" s="39">
        <f t="shared" si="24"/>
        <v>231.33030182805871</v>
      </c>
      <c r="D163" s="39">
        <f t="shared" si="25"/>
        <v>231.33030182805871</v>
      </c>
      <c r="E163" s="39">
        <f t="shared" si="26"/>
        <v>34699.545274208809</v>
      </c>
      <c r="F163" s="39">
        <f t="shared" si="27"/>
        <v>34699.545274208809</v>
      </c>
      <c r="H163" s="29">
        <f t="shared" si="28"/>
        <v>0</v>
      </c>
      <c r="I163" s="29">
        <f t="shared" si="29"/>
        <v>5000</v>
      </c>
      <c r="J163" s="46">
        <f t="shared" si="30"/>
        <v>27759.636219367047</v>
      </c>
      <c r="K163" s="46">
        <f t="shared" si="31"/>
        <v>23133.030182805869</v>
      </c>
      <c r="L163" s="46">
        <f t="shared" si="34"/>
        <v>27759.636219367047</v>
      </c>
      <c r="M163" s="46">
        <f t="shared" si="35"/>
        <v>28133.030182805869</v>
      </c>
      <c r="N163" s="46">
        <f t="shared" si="32"/>
        <v>6939.9090548417626</v>
      </c>
      <c r="O163" s="46">
        <f t="shared" si="33"/>
        <v>6566.51509140294</v>
      </c>
      <c r="S163" s="47"/>
      <c r="T163" s="47"/>
    </row>
    <row r="164" spans="1:20" x14ac:dyDescent="0.25">
      <c r="A164" s="29">
        <v>308.40174565874202</v>
      </c>
      <c r="B164" s="39">
        <v>308.40174565874202</v>
      </c>
      <c r="C164" s="39">
        <f t="shared" si="24"/>
        <v>308.40174565874202</v>
      </c>
      <c r="D164" s="39">
        <f t="shared" si="25"/>
        <v>308.40174565874202</v>
      </c>
      <c r="E164" s="39">
        <f t="shared" si="26"/>
        <v>46260.2618488113</v>
      </c>
      <c r="F164" s="39">
        <f t="shared" si="27"/>
        <v>46260.2618488113</v>
      </c>
      <c r="H164" s="29">
        <f t="shared" si="28"/>
        <v>0</v>
      </c>
      <c r="I164" s="29">
        <f t="shared" si="29"/>
        <v>5000</v>
      </c>
      <c r="J164" s="46">
        <f t="shared" si="30"/>
        <v>37008.209479049045</v>
      </c>
      <c r="K164" s="46">
        <f t="shared" si="31"/>
        <v>30840.1745658742</v>
      </c>
      <c r="L164" s="46">
        <f t="shared" si="34"/>
        <v>37008.209479049045</v>
      </c>
      <c r="M164" s="46">
        <f t="shared" si="35"/>
        <v>35840.1745658742</v>
      </c>
      <c r="N164" s="46">
        <f t="shared" si="32"/>
        <v>9252.0523697622557</v>
      </c>
      <c r="O164" s="46">
        <f t="shared" si="33"/>
        <v>10420.0872829371</v>
      </c>
      <c r="S164" s="47"/>
      <c r="T164" s="47"/>
    </row>
    <row r="165" spans="1:20" x14ac:dyDescent="0.25">
      <c r="A165" s="29">
        <v>702.16376232184825</v>
      </c>
      <c r="B165" s="39">
        <v>702.16376232184825</v>
      </c>
      <c r="C165" s="39">
        <f t="shared" si="24"/>
        <v>702.16376232184825</v>
      </c>
      <c r="D165" s="39">
        <f t="shared" si="25"/>
        <v>500</v>
      </c>
      <c r="E165" s="39">
        <f t="shared" si="26"/>
        <v>105324.56434827724</v>
      </c>
      <c r="F165" s="39">
        <f t="shared" si="27"/>
        <v>75000</v>
      </c>
      <c r="H165" s="29">
        <f t="shared" si="28"/>
        <v>0</v>
      </c>
      <c r="I165" s="29">
        <f t="shared" si="29"/>
        <v>5000</v>
      </c>
      <c r="J165" s="46">
        <f t="shared" si="30"/>
        <v>60000</v>
      </c>
      <c r="K165" s="46">
        <f t="shared" si="31"/>
        <v>70216.376232184819</v>
      </c>
      <c r="L165" s="46">
        <f t="shared" si="34"/>
        <v>60000</v>
      </c>
      <c r="M165" s="46">
        <f t="shared" si="35"/>
        <v>75216.376232184819</v>
      </c>
      <c r="N165" s="46">
        <f t="shared" si="32"/>
        <v>15000</v>
      </c>
      <c r="O165" s="46">
        <f t="shared" si="33"/>
        <v>30108.188116092424</v>
      </c>
      <c r="S165" s="47"/>
      <c r="T165" s="47"/>
    </row>
    <row r="166" spans="1:20" x14ac:dyDescent="0.25">
      <c r="A166" s="29">
        <v>787.62169255653555</v>
      </c>
      <c r="B166" s="39">
        <v>787.62169255653555</v>
      </c>
      <c r="C166" s="39">
        <f t="shared" si="24"/>
        <v>787.62169255653555</v>
      </c>
      <c r="D166" s="39">
        <f t="shared" si="25"/>
        <v>500</v>
      </c>
      <c r="E166" s="39">
        <f t="shared" si="26"/>
        <v>118143.25388348033</v>
      </c>
      <c r="F166" s="39">
        <f t="shared" si="27"/>
        <v>75000</v>
      </c>
      <c r="H166" s="29">
        <f t="shared" si="28"/>
        <v>0</v>
      </c>
      <c r="I166" s="29">
        <f t="shared" si="29"/>
        <v>5000</v>
      </c>
      <c r="J166" s="46">
        <f t="shared" si="30"/>
        <v>60000</v>
      </c>
      <c r="K166" s="46">
        <f t="shared" si="31"/>
        <v>78762.169255653556</v>
      </c>
      <c r="L166" s="46">
        <f t="shared" si="34"/>
        <v>60000</v>
      </c>
      <c r="M166" s="46">
        <f t="shared" si="35"/>
        <v>83762.169255653556</v>
      </c>
      <c r="N166" s="46">
        <f t="shared" si="32"/>
        <v>15000</v>
      </c>
      <c r="O166" s="46">
        <f t="shared" si="33"/>
        <v>34381.084627826771</v>
      </c>
      <c r="S166" s="47"/>
      <c r="T166" s="47"/>
    </row>
    <row r="167" spans="1:20" x14ac:dyDescent="0.25">
      <c r="A167" s="29">
        <v>206.610309152501</v>
      </c>
      <c r="B167" s="39">
        <v>206.610309152501</v>
      </c>
      <c r="C167" s="39">
        <f t="shared" si="24"/>
        <v>206.610309152501</v>
      </c>
      <c r="D167" s="39">
        <f t="shared" si="25"/>
        <v>206.610309152501</v>
      </c>
      <c r="E167" s="39">
        <f t="shared" si="26"/>
        <v>30991.546372875149</v>
      </c>
      <c r="F167" s="39">
        <f t="shared" si="27"/>
        <v>30991.546372875149</v>
      </c>
      <c r="H167" s="29">
        <f t="shared" si="28"/>
        <v>0</v>
      </c>
      <c r="I167" s="29">
        <f t="shared" si="29"/>
        <v>5000</v>
      </c>
      <c r="J167" s="46">
        <f t="shared" si="30"/>
        <v>24793.23709830012</v>
      </c>
      <c r="K167" s="46">
        <f t="shared" si="31"/>
        <v>20661.030915250099</v>
      </c>
      <c r="L167" s="46">
        <f t="shared" si="34"/>
        <v>24793.23709830012</v>
      </c>
      <c r="M167" s="46">
        <f t="shared" si="35"/>
        <v>25661.030915250099</v>
      </c>
      <c r="N167" s="46">
        <f t="shared" si="32"/>
        <v>6198.3092745750291</v>
      </c>
      <c r="O167" s="46">
        <f t="shared" si="33"/>
        <v>5330.5154576250497</v>
      </c>
      <c r="S167" s="47"/>
      <c r="T167" s="47"/>
    </row>
    <row r="168" spans="1:20" x14ac:dyDescent="0.25">
      <c r="A168" s="29">
        <v>596.96646015808585</v>
      </c>
      <c r="B168" s="39">
        <v>596.96646015808585</v>
      </c>
      <c r="C168" s="39">
        <f t="shared" si="24"/>
        <v>596.96646015808585</v>
      </c>
      <c r="D168" s="39">
        <f t="shared" si="25"/>
        <v>500</v>
      </c>
      <c r="E168" s="39">
        <f t="shared" si="26"/>
        <v>89544.969023712882</v>
      </c>
      <c r="F168" s="39">
        <f t="shared" si="27"/>
        <v>75000</v>
      </c>
      <c r="H168" s="29">
        <f t="shared" si="28"/>
        <v>0</v>
      </c>
      <c r="I168" s="29">
        <f t="shared" si="29"/>
        <v>5000</v>
      </c>
      <c r="J168" s="46">
        <f t="shared" si="30"/>
        <v>60000</v>
      </c>
      <c r="K168" s="46">
        <f t="shared" si="31"/>
        <v>59696.646015808583</v>
      </c>
      <c r="L168" s="46">
        <f t="shared" si="34"/>
        <v>60000</v>
      </c>
      <c r="M168" s="46">
        <f t="shared" si="35"/>
        <v>64696.646015808583</v>
      </c>
      <c r="N168" s="46">
        <f t="shared" si="32"/>
        <v>15000</v>
      </c>
      <c r="O168" s="46">
        <f t="shared" si="33"/>
        <v>24848.323007904299</v>
      </c>
      <c r="S168" s="47"/>
      <c r="T168" s="47"/>
    </row>
    <row r="169" spans="1:20" x14ac:dyDescent="0.25">
      <c r="A169" s="29">
        <v>563.2557145908994</v>
      </c>
      <c r="B169" s="39">
        <v>563.2557145908994</v>
      </c>
      <c r="C169" s="39">
        <f t="shared" si="24"/>
        <v>563.2557145908994</v>
      </c>
      <c r="D169" s="39">
        <f t="shared" si="25"/>
        <v>500</v>
      </c>
      <c r="E169" s="39">
        <f t="shared" si="26"/>
        <v>84488.357188634909</v>
      </c>
      <c r="F169" s="39">
        <f t="shared" si="27"/>
        <v>75000</v>
      </c>
      <c r="H169" s="29">
        <f t="shared" si="28"/>
        <v>0</v>
      </c>
      <c r="I169" s="29">
        <f t="shared" si="29"/>
        <v>5000</v>
      </c>
      <c r="J169" s="46">
        <f t="shared" si="30"/>
        <v>60000</v>
      </c>
      <c r="K169" s="46">
        <f t="shared" si="31"/>
        <v>56325.571459089937</v>
      </c>
      <c r="L169" s="46">
        <f t="shared" si="34"/>
        <v>60000</v>
      </c>
      <c r="M169" s="46">
        <f t="shared" si="35"/>
        <v>61325.571459089937</v>
      </c>
      <c r="N169" s="46">
        <f t="shared" si="32"/>
        <v>15000</v>
      </c>
      <c r="O169" s="46">
        <f t="shared" si="33"/>
        <v>23162.785729544972</v>
      </c>
      <c r="S169" s="47"/>
      <c r="T169" s="47"/>
    </row>
    <row r="170" spans="1:20" x14ac:dyDescent="0.25">
      <c r="A170" s="29">
        <v>314.20636616107669</v>
      </c>
      <c r="B170" s="39">
        <v>314.20636616107669</v>
      </c>
      <c r="C170" s="39">
        <f t="shared" si="24"/>
        <v>314.20636616107669</v>
      </c>
      <c r="D170" s="39">
        <f t="shared" si="25"/>
        <v>314.20636616107669</v>
      </c>
      <c r="E170" s="39">
        <f t="shared" si="26"/>
        <v>47130.954924161502</v>
      </c>
      <c r="F170" s="39">
        <f t="shared" si="27"/>
        <v>47130.954924161502</v>
      </c>
      <c r="H170" s="29">
        <f t="shared" si="28"/>
        <v>0</v>
      </c>
      <c r="I170" s="29">
        <f t="shared" si="29"/>
        <v>5000</v>
      </c>
      <c r="J170" s="46">
        <f t="shared" si="30"/>
        <v>37704.763939329205</v>
      </c>
      <c r="K170" s="46">
        <f t="shared" si="31"/>
        <v>31420.636616107669</v>
      </c>
      <c r="L170" s="46">
        <f t="shared" si="34"/>
        <v>37704.763939329205</v>
      </c>
      <c r="M170" s="46">
        <f t="shared" si="35"/>
        <v>36420.636616107673</v>
      </c>
      <c r="N170" s="46">
        <f t="shared" si="32"/>
        <v>9426.1909848322975</v>
      </c>
      <c r="O170" s="46">
        <f t="shared" si="33"/>
        <v>10710.318308053829</v>
      </c>
      <c r="S170" s="47"/>
      <c r="T170" s="47"/>
    </row>
    <row r="171" spans="1:20" x14ac:dyDescent="0.25">
      <c r="A171" s="29">
        <v>426.43513290810876</v>
      </c>
      <c r="B171" s="39">
        <v>426.43513290810876</v>
      </c>
      <c r="C171" s="39">
        <f t="shared" si="24"/>
        <v>426.43513290810876</v>
      </c>
      <c r="D171" s="39">
        <f t="shared" si="25"/>
        <v>426.43513290810876</v>
      </c>
      <c r="E171" s="39">
        <f t="shared" si="26"/>
        <v>63965.269936216311</v>
      </c>
      <c r="F171" s="39">
        <f t="shared" si="27"/>
        <v>63965.269936216311</v>
      </c>
      <c r="H171" s="29">
        <f t="shared" si="28"/>
        <v>0</v>
      </c>
      <c r="I171" s="29">
        <f t="shared" si="29"/>
        <v>5000</v>
      </c>
      <c r="J171" s="46">
        <f t="shared" si="30"/>
        <v>51172.215948973047</v>
      </c>
      <c r="K171" s="46">
        <f t="shared" si="31"/>
        <v>42643.513290810879</v>
      </c>
      <c r="L171" s="46">
        <f t="shared" si="34"/>
        <v>51172.215948973047</v>
      </c>
      <c r="M171" s="46">
        <f t="shared" si="35"/>
        <v>47643.513290810879</v>
      </c>
      <c r="N171" s="46">
        <f t="shared" si="32"/>
        <v>12793.053987243264</v>
      </c>
      <c r="O171" s="46">
        <f t="shared" si="33"/>
        <v>16321.756645405432</v>
      </c>
      <c r="S171" s="47"/>
      <c r="T171" s="47"/>
    </row>
    <row r="172" spans="1:20" x14ac:dyDescent="0.25">
      <c r="A172" s="29">
        <v>750.83468123416856</v>
      </c>
      <c r="B172" s="39">
        <v>750.83468123416856</v>
      </c>
      <c r="C172" s="39">
        <f t="shared" si="24"/>
        <v>750.83468123416856</v>
      </c>
      <c r="D172" s="39">
        <f t="shared" si="25"/>
        <v>500</v>
      </c>
      <c r="E172" s="39">
        <f t="shared" si="26"/>
        <v>112625.20218512528</v>
      </c>
      <c r="F172" s="39">
        <f t="shared" si="27"/>
        <v>75000</v>
      </c>
      <c r="H172" s="29">
        <f t="shared" si="28"/>
        <v>0</v>
      </c>
      <c r="I172" s="29">
        <f t="shared" si="29"/>
        <v>5000</v>
      </c>
      <c r="J172" s="46">
        <f t="shared" si="30"/>
        <v>60000</v>
      </c>
      <c r="K172" s="46">
        <f t="shared" si="31"/>
        <v>75083.468123416853</v>
      </c>
      <c r="L172" s="46">
        <f t="shared" si="34"/>
        <v>60000</v>
      </c>
      <c r="M172" s="46">
        <f t="shared" si="35"/>
        <v>80083.468123416853</v>
      </c>
      <c r="N172" s="46">
        <f t="shared" si="32"/>
        <v>15000</v>
      </c>
      <c r="O172" s="46">
        <f t="shared" si="33"/>
        <v>32541.734061708426</v>
      </c>
      <c r="S172" s="47"/>
      <c r="T172" s="47"/>
    </row>
    <row r="173" spans="1:20" x14ac:dyDescent="0.25">
      <c r="A173" s="29">
        <v>625.45854060487682</v>
      </c>
      <c r="B173" s="39">
        <v>625.45854060487682</v>
      </c>
      <c r="C173" s="39">
        <f t="shared" si="24"/>
        <v>625.45854060487682</v>
      </c>
      <c r="D173" s="39">
        <f t="shared" si="25"/>
        <v>500</v>
      </c>
      <c r="E173" s="39">
        <f t="shared" si="26"/>
        <v>93818.781090731529</v>
      </c>
      <c r="F173" s="39">
        <f t="shared" si="27"/>
        <v>75000</v>
      </c>
      <c r="H173" s="29">
        <f t="shared" si="28"/>
        <v>0</v>
      </c>
      <c r="I173" s="29">
        <f t="shared" si="29"/>
        <v>5000</v>
      </c>
      <c r="J173" s="46">
        <f t="shared" si="30"/>
        <v>60000</v>
      </c>
      <c r="K173" s="46">
        <f t="shared" si="31"/>
        <v>62545.854060487683</v>
      </c>
      <c r="L173" s="46">
        <f t="shared" si="34"/>
        <v>60000</v>
      </c>
      <c r="M173" s="46">
        <f t="shared" si="35"/>
        <v>67545.854060487676</v>
      </c>
      <c r="N173" s="46">
        <f t="shared" si="32"/>
        <v>15000</v>
      </c>
      <c r="O173" s="46">
        <f t="shared" si="33"/>
        <v>26272.927030243853</v>
      </c>
      <c r="S173" s="47"/>
      <c r="T173" s="47"/>
    </row>
    <row r="174" spans="1:20" x14ac:dyDescent="0.25">
      <c r="A174" s="29">
        <v>465.29129917294836</v>
      </c>
      <c r="B174" s="39">
        <v>465.29129917294836</v>
      </c>
      <c r="C174" s="39">
        <f t="shared" si="24"/>
        <v>465.29129917294836</v>
      </c>
      <c r="D174" s="39">
        <f t="shared" si="25"/>
        <v>465.29129917294836</v>
      </c>
      <c r="E174" s="39">
        <f t="shared" si="26"/>
        <v>69793.694875942252</v>
      </c>
      <c r="F174" s="39">
        <f t="shared" si="27"/>
        <v>69793.694875942252</v>
      </c>
      <c r="H174" s="29">
        <f t="shared" si="28"/>
        <v>0</v>
      </c>
      <c r="I174" s="29">
        <f t="shared" si="29"/>
        <v>5000</v>
      </c>
      <c r="J174" s="46">
        <f t="shared" si="30"/>
        <v>55834.955900753805</v>
      </c>
      <c r="K174" s="46">
        <f t="shared" si="31"/>
        <v>46529.129917294835</v>
      </c>
      <c r="L174" s="46">
        <f t="shared" si="34"/>
        <v>55834.955900753805</v>
      </c>
      <c r="M174" s="46">
        <f t="shared" si="35"/>
        <v>51529.129917294835</v>
      </c>
      <c r="N174" s="46">
        <f t="shared" si="32"/>
        <v>13958.738975188448</v>
      </c>
      <c r="O174" s="46">
        <f t="shared" si="33"/>
        <v>18264.564958647417</v>
      </c>
      <c r="S174" s="47"/>
      <c r="T174" s="47"/>
    </row>
    <row r="175" spans="1:20" x14ac:dyDescent="0.25">
      <c r="A175" s="29">
        <v>433.21024201178011</v>
      </c>
      <c r="B175" s="39">
        <v>433.21024201178011</v>
      </c>
      <c r="C175" s="39">
        <f t="shared" si="24"/>
        <v>433.21024201178011</v>
      </c>
      <c r="D175" s="39">
        <f t="shared" si="25"/>
        <v>433.21024201178011</v>
      </c>
      <c r="E175" s="39">
        <f t="shared" si="26"/>
        <v>64981.536301767017</v>
      </c>
      <c r="F175" s="39">
        <f t="shared" si="27"/>
        <v>64981.536301767017</v>
      </c>
      <c r="H175" s="29">
        <f t="shared" si="28"/>
        <v>0</v>
      </c>
      <c r="I175" s="29">
        <f t="shared" si="29"/>
        <v>5000</v>
      </c>
      <c r="J175" s="46">
        <f t="shared" si="30"/>
        <v>51985.229041413615</v>
      </c>
      <c r="K175" s="46">
        <f t="shared" si="31"/>
        <v>43321.024201178014</v>
      </c>
      <c r="L175" s="46">
        <f t="shared" si="34"/>
        <v>51985.229041413615</v>
      </c>
      <c r="M175" s="46">
        <f t="shared" si="35"/>
        <v>48321.024201178014</v>
      </c>
      <c r="N175" s="46">
        <f t="shared" si="32"/>
        <v>12996.307260353402</v>
      </c>
      <c r="O175" s="46">
        <f t="shared" si="33"/>
        <v>16660.512100589003</v>
      </c>
      <c r="S175" s="47"/>
      <c r="T175" s="47"/>
    </row>
    <row r="176" spans="1:20" x14ac:dyDescent="0.25">
      <c r="A176" s="29">
        <v>331.27231666005434</v>
      </c>
      <c r="B176" s="39">
        <v>331.27231666005434</v>
      </c>
      <c r="C176" s="39">
        <f t="shared" si="24"/>
        <v>331.27231666005434</v>
      </c>
      <c r="D176" s="39">
        <f t="shared" si="25"/>
        <v>331.27231666005434</v>
      </c>
      <c r="E176" s="39">
        <f t="shared" si="26"/>
        <v>49690.847499008152</v>
      </c>
      <c r="F176" s="39">
        <f t="shared" si="27"/>
        <v>49690.847499008152</v>
      </c>
      <c r="H176" s="29">
        <f t="shared" si="28"/>
        <v>0</v>
      </c>
      <c r="I176" s="29">
        <f t="shared" si="29"/>
        <v>5000</v>
      </c>
      <c r="J176" s="46">
        <f t="shared" si="30"/>
        <v>39752.67799920652</v>
      </c>
      <c r="K176" s="46">
        <f t="shared" si="31"/>
        <v>33127.231666005435</v>
      </c>
      <c r="L176" s="46">
        <f t="shared" si="34"/>
        <v>39752.67799920652</v>
      </c>
      <c r="M176" s="46">
        <f t="shared" si="35"/>
        <v>38127.231666005435</v>
      </c>
      <c r="N176" s="46">
        <f t="shared" si="32"/>
        <v>9938.1694998016319</v>
      </c>
      <c r="O176" s="46">
        <f t="shared" si="33"/>
        <v>11563.615833002717</v>
      </c>
      <c r="S176" s="47"/>
      <c r="T176" s="47"/>
    </row>
    <row r="177" spans="1:20" x14ac:dyDescent="0.25">
      <c r="A177" s="29">
        <v>739.09726248970003</v>
      </c>
      <c r="B177" s="39">
        <v>739.09726248970003</v>
      </c>
      <c r="C177" s="39">
        <f t="shared" si="24"/>
        <v>739.09726248970003</v>
      </c>
      <c r="D177" s="39">
        <f t="shared" si="25"/>
        <v>500</v>
      </c>
      <c r="E177" s="39">
        <f t="shared" si="26"/>
        <v>110864.589373455</v>
      </c>
      <c r="F177" s="39">
        <f t="shared" si="27"/>
        <v>75000</v>
      </c>
      <c r="H177" s="29">
        <f t="shared" si="28"/>
        <v>0</v>
      </c>
      <c r="I177" s="29">
        <f t="shared" si="29"/>
        <v>5000</v>
      </c>
      <c r="J177" s="46">
        <f t="shared" si="30"/>
        <v>60000</v>
      </c>
      <c r="K177" s="46">
        <f t="shared" si="31"/>
        <v>73909.726248970008</v>
      </c>
      <c r="L177" s="46">
        <f t="shared" si="34"/>
        <v>60000</v>
      </c>
      <c r="M177" s="46">
        <f t="shared" si="35"/>
        <v>78909.726248970008</v>
      </c>
      <c r="N177" s="46">
        <f t="shared" si="32"/>
        <v>15000</v>
      </c>
      <c r="O177" s="46">
        <f t="shared" si="33"/>
        <v>31954.863124484997</v>
      </c>
      <c r="S177" s="47"/>
      <c r="T177" s="47"/>
    </row>
    <row r="178" spans="1:20" x14ac:dyDescent="0.25">
      <c r="A178" s="29">
        <v>386.95638904995883</v>
      </c>
      <c r="B178" s="39">
        <v>386.95638904995883</v>
      </c>
      <c r="C178" s="39">
        <f t="shared" si="24"/>
        <v>386.95638904995883</v>
      </c>
      <c r="D178" s="39">
        <f t="shared" si="25"/>
        <v>386.95638904995883</v>
      </c>
      <c r="E178" s="39">
        <f t="shared" si="26"/>
        <v>58043.458357493822</v>
      </c>
      <c r="F178" s="39">
        <f t="shared" si="27"/>
        <v>58043.458357493822</v>
      </c>
      <c r="H178" s="29">
        <f t="shared" si="28"/>
        <v>0</v>
      </c>
      <c r="I178" s="29">
        <f t="shared" si="29"/>
        <v>5000</v>
      </c>
      <c r="J178" s="46">
        <f t="shared" si="30"/>
        <v>46434.766685995062</v>
      </c>
      <c r="K178" s="46">
        <f t="shared" si="31"/>
        <v>38695.638904995882</v>
      </c>
      <c r="L178" s="46">
        <f t="shared" si="34"/>
        <v>46434.766685995062</v>
      </c>
      <c r="M178" s="46">
        <f t="shared" si="35"/>
        <v>43695.638904995882</v>
      </c>
      <c r="N178" s="46">
        <f t="shared" si="32"/>
        <v>11608.69167149876</v>
      </c>
      <c r="O178" s="46">
        <f t="shared" si="33"/>
        <v>14347.819452497941</v>
      </c>
      <c r="S178" s="47"/>
      <c r="T178" s="47"/>
    </row>
    <row r="179" spans="1:20" x14ac:dyDescent="0.25">
      <c r="A179" s="29">
        <v>397.11905270546583</v>
      </c>
      <c r="B179" s="39">
        <v>397.11905270546583</v>
      </c>
      <c r="C179" s="39">
        <f t="shared" si="24"/>
        <v>397.11905270546583</v>
      </c>
      <c r="D179" s="39">
        <f t="shared" si="25"/>
        <v>397.11905270546583</v>
      </c>
      <c r="E179" s="39">
        <f t="shared" si="26"/>
        <v>59567.857905819874</v>
      </c>
      <c r="F179" s="39">
        <f t="shared" si="27"/>
        <v>59567.857905819874</v>
      </c>
      <c r="H179" s="29">
        <f t="shared" si="28"/>
        <v>0</v>
      </c>
      <c r="I179" s="29">
        <f t="shared" si="29"/>
        <v>5000</v>
      </c>
      <c r="J179" s="46">
        <f t="shared" si="30"/>
        <v>47654.286324655899</v>
      </c>
      <c r="K179" s="46">
        <f t="shared" si="31"/>
        <v>39711.90527054658</v>
      </c>
      <c r="L179" s="46">
        <f t="shared" si="34"/>
        <v>47654.286324655899</v>
      </c>
      <c r="M179" s="46">
        <f t="shared" si="35"/>
        <v>44711.90527054658</v>
      </c>
      <c r="N179" s="46">
        <f t="shared" si="32"/>
        <v>11913.571581163975</v>
      </c>
      <c r="O179" s="46">
        <f t="shared" si="33"/>
        <v>14855.952635273294</v>
      </c>
      <c r="S179" s="47"/>
      <c r="T179" s="47"/>
    </row>
    <row r="180" spans="1:20" x14ac:dyDescent="0.25">
      <c r="A180" s="29">
        <v>302.35908078249457</v>
      </c>
      <c r="B180" s="39">
        <v>302.35908078249457</v>
      </c>
      <c r="C180" s="39">
        <f t="shared" si="24"/>
        <v>302.35908078249457</v>
      </c>
      <c r="D180" s="39">
        <f t="shared" si="25"/>
        <v>302.35908078249457</v>
      </c>
      <c r="E180" s="39">
        <f t="shared" si="26"/>
        <v>45353.862117374185</v>
      </c>
      <c r="F180" s="39">
        <f t="shared" si="27"/>
        <v>45353.862117374185</v>
      </c>
      <c r="H180" s="29">
        <f t="shared" si="28"/>
        <v>0</v>
      </c>
      <c r="I180" s="29">
        <f t="shared" si="29"/>
        <v>5000</v>
      </c>
      <c r="J180" s="46">
        <f t="shared" si="30"/>
        <v>36283.089693899346</v>
      </c>
      <c r="K180" s="46">
        <f t="shared" si="31"/>
        <v>30235.908078249457</v>
      </c>
      <c r="L180" s="46">
        <f t="shared" si="34"/>
        <v>36283.089693899346</v>
      </c>
      <c r="M180" s="46">
        <f t="shared" si="35"/>
        <v>35235.908078249457</v>
      </c>
      <c r="N180" s="46">
        <f t="shared" si="32"/>
        <v>9070.7724234748384</v>
      </c>
      <c r="O180" s="46">
        <f t="shared" si="33"/>
        <v>10117.954039124728</v>
      </c>
      <c r="S180" s="47"/>
      <c r="T180" s="47"/>
    </row>
    <row r="181" spans="1:20" x14ac:dyDescent="0.25">
      <c r="A181" s="29">
        <v>488.61964781640063</v>
      </c>
      <c r="B181" s="39">
        <v>488.61964781640063</v>
      </c>
      <c r="C181" s="39">
        <f t="shared" si="24"/>
        <v>488.61964781640063</v>
      </c>
      <c r="D181" s="39">
        <f t="shared" si="25"/>
        <v>488.61964781640063</v>
      </c>
      <c r="E181" s="39">
        <f t="shared" si="26"/>
        <v>73292.947172460088</v>
      </c>
      <c r="F181" s="39">
        <f t="shared" si="27"/>
        <v>73292.947172460088</v>
      </c>
      <c r="H181" s="29">
        <f t="shared" si="28"/>
        <v>0</v>
      </c>
      <c r="I181" s="29">
        <f t="shared" si="29"/>
        <v>5000</v>
      </c>
      <c r="J181" s="46">
        <f t="shared" si="30"/>
        <v>58634.357737968079</v>
      </c>
      <c r="K181" s="46">
        <f t="shared" si="31"/>
        <v>48861.964781640061</v>
      </c>
      <c r="L181" s="46">
        <f t="shared" si="34"/>
        <v>58634.357737968079</v>
      </c>
      <c r="M181" s="46">
        <f t="shared" si="35"/>
        <v>53861.964781640061</v>
      </c>
      <c r="N181" s="46">
        <f t="shared" si="32"/>
        <v>14658.589434492009</v>
      </c>
      <c r="O181" s="46">
        <f t="shared" si="33"/>
        <v>19430.982390820027</v>
      </c>
      <c r="S181" s="47"/>
      <c r="T181" s="47"/>
    </row>
    <row r="182" spans="1:20" x14ac:dyDescent="0.25">
      <c r="A182" s="29">
        <v>796.5575121311075</v>
      </c>
      <c r="B182" s="39">
        <v>796.5575121311075</v>
      </c>
      <c r="C182" s="39">
        <f t="shared" si="24"/>
        <v>796.5575121311075</v>
      </c>
      <c r="D182" s="39">
        <f t="shared" si="25"/>
        <v>500</v>
      </c>
      <c r="E182" s="39">
        <f t="shared" si="26"/>
        <v>119483.62681966613</v>
      </c>
      <c r="F182" s="39">
        <f t="shared" si="27"/>
        <v>75000</v>
      </c>
      <c r="H182" s="29">
        <f t="shared" si="28"/>
        <v>0</v>
      </c>
      <c r="I182" s="29">
        <f t="shared" si="29"/>
        <v>5000</v>
      </c>
      <c r="J182" s="46">
        <f t="shared" si="30"/>
        <v>60000</v>
      </c>
      <c r="K182" s="46">
        <f t="shared" si="31"/>
        <v>79655.751213110751</v>
      </c>
      <c r="L182" s="46">
        <f t="shared" si="34"/>
        <v>60000</v>
      </c>
      <c r="M182" s="46">
        <f t="shared" si="35"/>
        <v>84655.751213110751</v>
      </c>
      <c r="N182" s="46">
        <f t="shared" si="32"/>
        <v>15000</v>
      </c>
      <c r="O182" s="46">
        <f t="shared" si="33"/>
        <v>34827.875606555375</v>
      </c>
      <c r="S182" s="47"/>
      <c r="T182" s="47"/>
    </row>
    <row r="183" spans="1:20" x14ac:dyDescent="0.25">
      <c r="A183" s="29">
        <v>654.42670979949344</v>
      </c>
      <c r="B183" s="39">
        <v>654.42670979949344</v>
      </c>
      <c r="C183" s="39">
        <f t="shared" si="24"/>
        <v>654.42670979949344</v>
      </c>
      <c r="D183" s="39">
        <f t="shared" si="25"/>
        <v>500</v>
      </c>
      <c r="E183" s="39">
        <f t="shared" si="26"/>
        <v>98164.006469924017</v>
      </c>
      <c r="F183" s="39">
        <f t="shared" si="27"/>
        <v>75000</v>
      </c>
      <c r="H183" s="29">
        <f t="shared" si="28"/>
        <v>0</v>
      </c>
      <c r="I183" s="29">
        <f t="shared" si="29"/>
        <v>5000</v>
      </c>
      <c r="J183" s="46">
        <f t="shared" si="30"/>
        <v>60000</v>
      </c>
      <c r="K183" s="46">
        <f t="shared" si="31"/>
        <v>65442.67097994934</v>
      </c>
      <c r="L183" s="46">
        <f t="shared" si="34"/>
        <v>60000</v>
      </c>
      <c r="M183" s="46">
        <f t="shared" si="35"/>
        <v>70442.67097994934</v>
      </c>
      <c r="N183" s="46">
        <f t="shared" si="32"/>
        <v>15000</v>
      </c>
      <c r="O183" s="46">
        <f t="shared" si="33"/>
        <v>27721.335489974677</v>
      </c>
      <c r="S183" s="47"/>
      <c r="T183" s="47"/>
    </row>
    <row r="184" spans="1:20" x14ac:dyDescent="0.25">
      <c r="A184" s="29">
        <v>290.71321756645409</v>
      </c>
      <c r="B184" s="39">
        <v>290.71321756645409</v>
      </c>
      <c r="C184" s="39">
        <f t="shared" si="24"/>
        <v>290.71321756645409</v>
      </c>
      <c r="D184" s="39">
        <f t="shared" si="25"/>
        <v>290.71321756645409</v>
      </c>
      <c r="E184" s="39">
        <f t="shared" si="26"/>
        <v>43606.982634968117</v>
      </c>
      <c r="F184" s="39">
        <f t="shared" si="27"/>
        <v>43606.982634968117</v>
      </c>
      <c r="H184" s="29">
        <f t="shared" si="28"/>
        <v>0</v>
      </c>
      <c r="I184" s="29">
        <f t="shared" si="29"/>
        <v>5000</v>
      </c>
      <c r="J184" s="46">
        <f t="shared" si="30"/>
        <v>34885.586107974494</v>
      </c>
      <c r="K184" s="46">
        <f t="shared" si="31"/>
        <v>29071.321756645408</v>
      </c>
      <c r="L184" s="46">
        <f t="shared" si="34"/>
        <v>34885.586107974494</v>
      </c>
      <c r="M184" s="46">
        <f t="shared" si="35"/>
        <v>34071.321756645411</v>
      </c>
      <c r="N184" s="46">
        <f t="shared" si="32"/>
        <v>8721.3965269936234</v>
      </c>
      <c r="O184" s="46">
        <f t="shared" si="33"/>
        <v>9535.6608783227057</v>
      </c>
      <c r="S184" s="47"/>
      <c r="T184" s="47"/>
    </row>
    <row r="185" spans="1:20" x14ac:dyDescent="0.25">
      <c r="A185" s="29">
        <v>587.75597399822982</v>
      </c>
      <c r="B185" s="39">
        <v>587.75597399822982</v>
      </c>
      <c r="C185" s="39">
        <f t="shared" si="24"/>
        <v>587.75597399822982</v>
      </c>
      <c r="D185" s="39">
        <f t="shared" si="25"/>
        <v>500</v>
      </c>
      <c r="E185" s="39">
        <f t="shared" si="26"/>
        <v>88163.396099734469</v>
      </c>
      <c r="F185" s="39">
        <f t="shared" si="27"/>
        <v>75000</v>
      </c>
      <c r="H185" s="29">
        <f t="shared" si="28"/>
        <v>0</v>
      </c>
      <c r="I185" s="29">
        <f t="shared" si="29"/>
        <v>5000</v>
      </c>
      <c r="J185" s="46">
        <f t="shared" si="30"/>
        <v>60000</v>
      </c>
      <c r="K185" s="46">
        <f t="shared" si="31"/>
        <v>58775.597399822982</v>
      </c>
      <c r="L185" s="46">
        <f t="shared" si="34"/>
        <v>60000</v>
      </c>
      <c r="M185" s="46">
        <f t="shared" si="35"/>
        <v>63775.597399822982</v>
      </c>
      <c r="N185" s="46">
        <f t="shared" si="32"/>
        <v>15000</v>
      </c>
      <c r="O185" s="46">
        <f t="shared" si="33"/>
        <v>24387.798699911487</v>
      </c>
      <c r="S185" s="47"/>
      <c r="T185" s="47"/>
    </row>
    <row r="186" spans="1:20" x14ac:dyDescent="0.25">
      <c r="A186" s="29">
        <v>471.95654164250618</v>
      </c>
      <c r="B186" s="39">
        <v>471.95654164250618</v>
      </c>
      <c r="C186" s="39">
        <f t="shared" si="24"/>
        <v>471.95654164250618</v>
      </c>
      <c r="D186" s="39">
        <f t="shared" si="25"/>
        <v>471.95654164250618</v>
      </c>
      <c r="E186" s="39">
        <f t="shared" si="26"/>
        <v>70793.48124637593</v>
      </c>
      <c r="F186" s="39">
        <f t="shared" si="27"/>
        <v>70793.48124637593</v>
      </c>
      <c r="H186" s="29">
        <f t="shared" si="28"/>
        <v>0</v>
      </c>
      <c r="I186" s="29">
        <f t="shared" si="29"/>
        <v>5000</v>
      </c>
      <c r="J186" s="46">
        <f t="shared" si="30"/>
        <v>56634.784997100738</v>
      </c>
      <c r="K186" s="46">
        <f t="shared" si="31"/>
        <v>47195.65416425062</v>
      </c>
      <c r="L186" s="46">
        <f t="shared" si="34"/>
        <v>56634.784997100738</v>
      </c>
      <c r="M186" s="46">
        <f t="shared" si="35"/>
        <v>52195.65416425062</v>
      </c>
      <c r="N186" s="46">
        <f t="shared" si="32"/>
        <v>14158.696249275192</v>
      </c>
      <c r="O186" s="46">
        <f t="shared" si="33"/>
        <v>18597.82708212531</v>
      </c>
      <c r="S186" s="47"/>
      <c r="T186" s="47"/>
    </row>
    <row r="187" spans="1:20" x14ac:dyDescent="0.25">
      <c r="A187" s="29">
        <v>614.19721060823395</v>
      </c>
      <c r="B187" s="39">
        <v>614.19721060823395</v>
      </c>
      <c r="C187" s="39">
        <f t="shared" si="24"/>
        <v>614.19721060823395</v>
      </c>
      <c r="D187" s="39">
        <f t="shared" si="25"/>
        <v>500</v>
      </c>
      <c r="E187" s="39">
        <f t="shared" si="26"/>
        <v>92129.581591235095</v>
      </c>
      <c r="F187" s="39">
        <f t="shared" si="27"/>
        <v>75000</v>
      </c>
      <c r="H187" s="29">
        <f t="shared" si="28"/>
        <v>0</v>
      </c>
      <c r="I187" s="29">
        <f t="shared" si="29"/>
        <v>5000</v>
      </c>
      <c r="J187" s="46">
        <f t="shared" si="30"/>
        <v>60000</v>
      </c>
      <c r="K187" s="46">
        <f t="shared" si="31"/>
        <v>61419.721060823395</v>
      </c>
      <c r="L187" s="46">
        <f t="shared" si="34"/>
        <v>60000</v>
      </c>
      <c r="M187" s="46">
        <f t="shared" si="35"/>
        <v>66419.721060823387</v>
      </c>
      <c r="N187" s="46">
        <f t="shared" si="32"/>
        <v>15000</v>
      </c>
      <c r="O187" s="46">
        <f t="shared" si="33"/>
        <v>25709.860530411708</v>
      </c>
      <c r="S187" s="47"/>
      <c r="T187" s="47"/>
    </row>
    <row r="188" spans="1:20" x14ac:dyDescent="0.25">
      <c r="A188" s="29">
        <v>740.47059541611986</v>
      </c>
      <c r="B188" s="39">
        <v>740.47059541611986</v>
      </c>
      <c r="C188" s="39">
        <f t="shared" si="24"/>
        <v>740.47059541611986</v>
      </c>
      <c r="D188" s="39">
        <f t="shared" si="25"/>
        <v>500</v>
      </c>
      <c r="E188" s="39">
        <f t="shared" si="26"/>
        <v>111070.58931241799</v>
      </c>
      <c r="F188" s="39">
        <f t="shared" si="27"/>
        <v>75000</v>
      </c>
      <c r="H188" s="29">
        <f t="shared" si="28"/>
        <v>0</v>
      </c>
      <c r="I188" s="29">
        <f t="shared" si="29"/>
        <v>5000</v>
      </c>
      <c r="J188" s="46">
        <f t="shared" si="30"/>
        <v>60000</v>
      </c>
      <c r="K188" s="46">
        <f t="shared" si="31"/>
        <v>74047.05954161199</v>
      </c>
      <c r="L188" s="46">
        <f t="shared" si="34"/>
        <v>60000</v>
      </c>
      <c r="M188" s="46">
        <f t="shared" si="35"/>
        <v>79047.05954161199</v>
      </c>
      <c r="N188" s="46">
        <f t="shared" si="32"/>
        <v>15000</v>
      </c>
      <c r="O188" s="46">
        <f t="shared" si="33"/>
        <v>32023.529770805995</v>
      </c>
      <c r="S188" s="47"/>
      <c r="T188" s="47"/>
    </row>
    <row r="189" spans="1:20" x14ac:dyDescent="0.25">
      <c r="A189" s="29">
        <v>389.84954374828334</v>
      </c>
      <c r="B189" s="39">
        <v>389.84954374828334</v>
      </c>
      <c r="C189" s="39">
        <f t="shared" si="24"/>
        <v>389.84954374828334</v>
      </c>
      <c r="D189" s="39">
        <f t="shared" si="25"/>
        <v>389.84954374828334</v>
      </c>
      <c r="E189" s="39">
        <f t="shared" si="26"/>
        <v>58477.431562242498</v>
      </c>
      <c r="F189" s="39">
        <f t="shared" si="27"/>
        <v>58477.431562242498</v>
      </c>
      <c r="H189" s="29">
        <f t="shared" si="28"/>
        <v>0</v>
      </c>
      <c r="I189" s="29">
        <f t="shared" si="29"/>
        <v>5000</v>
      </c>
      <c r="J189" s="46">
        <f t="shared" si="30"/>
        <v>46781.945249794</v>
      </c>
      <c r="K189" s="46">
        <f t="shared" si="31"/>
        <v>38984.954374828332</v>
      </c>
      <c r="L189" s="46">
        <f t="shared" si="34"/>
        <v>46781.945249794</v>
      </c>
      <c r="M189" s="46">
        <f t="shared" si="35"/>
        <v>43984.954374828332</v>
      </c>
      <c r="N189" s="46">
        <f t="shared" si="32"/>
        <v>11695.486312448498</v>
      </c>
      <c r="O189" s="46">
        <f t="shared" si="33"/>
        <v>14492.477187414166</v>
      </c>
      <c r="S189" s="47"/>
      <c r="T189" s="47"/>
    </row>
    <row r="190" spans="1:20" x14ac:dyDescent="0.25">
      <c r="A190" s="29">
        <v>795.47715689565723</v>
      </c>
      <c r="B190" s="39">
        <v>795.47715689565723</v>
      </c>
      <c r="C190" s="39">
        <f t="shared" si="24"/>
        <v>795.47715689565723</v>
      </c>
      <c r="D190" s="39">
        <f t="shared" si="25"/>
        <v>500</v>
      </c>
      <c r="E190" s="39">
        <f t="shared" si="26"/>
        <v>119321.57353434859</v>
      </c>
      <c r="F190" s="39">
        <f t="shared" si="27"/>
        <v>75000</v>
      </c>
      <c r="H190" s="29">
        <f t="shared" si="28"/>
        <v>0</v>
      </c>
      <c r="I190" s="29">
        <f t="shared" si="29"/>
        <v>5000</v>
      </c>
      <c r="J190" s="46">
        <f t="shared" si="30"/>
        <v>60000</v>
      </c>
      <c r="K190" s="46">
        <f t="shared" si="31"/>
        <v>79547.715689565724</v>
      </c>
      <c r="L190" s="46">
        <f t="shared" si="34"/>
        <v>60000</v>
      </c>
      <c r="M190" s="46">
        <f t="shared" si="35"/>
        <v>84547.715689565724</v>
      </c>
      <c r="N190" s="46">
        <f t="shared" si="32"/>
        <v>15000</v>
      </c>
      <c r="O190" s="46">
        <f t="shared" si="33"/>
        <v>34773.857844782862</v>
      </c>
      <c r="S190" s="47"/>
      <c r="T190" s="47"/>
    </row>
    <row r="191" spans="1:20" x14ac:dyDescent="0.25">
      <c r="A191" s="29">
        <v>502.1698660237434</v>
      </c>
      <c r="B191" s="39">
        <v>502.1698660237434</v>
      </c>
      <c r="C191" s="39">
        <f t="shared" si="24"/>
        <v>502.1698660237434</v>
      </c>
      <c r="D191" s="39">
        <f t="shared" si="25"/>
        <v>500</v>
      </c>
      <c r="E191" s="39">
        <f t="shared" si="26"/>
        <v>75325.479903561514</v>
      </c>
      <c r="F191" s="39">
        <f t="shared" si="27"/>
        <v>75000</v>
      </c>
      <c r="H191" s="29">
        <f t="shared" si="28"/>
        <v>0</v>
      </c>
      <c r="I191" s="29">
        <f t="shared" si="29"/>
        <v>5000</v>
      </c>
      <c r="J191" s="46">
        <f t="shared" si="30"/>
        <v>60000</v>
      </c>
      <c r="K191" s="46">
        <f t="shared" si="31"/>
        <v>50216.986602374338</v>
      </c>
      <c r="L191" s="46">
        <f t="shared" si="34"/>
        <v>60000</v>
      </c>
      <c r="M191" s="46">
        <f t="shared" si="35"/>
        <v>55216.986602374338</v>
      </c>
      <c r="N191" s="46">
        <f t="shared" si="32"/>
        <v>15000</v>
      </c>
      <c r="O191" s="46">
        <f t="shared" si="33"/>
        <v>20108.493301187176</v>
      </c>
      <c r="S191" s="47"/>
      <c r="T191" s="47"/>
    </row>
    <row r="192" spans="1:20" x14ac:dyDescent="0.25">
      <c r="A192" s="29">
        <v>756.82241279335915</v>
      </c>
      <c r="B192" s="39">
        <v>756.82241279335915</v>
      </c>
      <c r="C192" s="39">
        <f t="shared" si="24"/>
        <v>756.82241279335915</v>
      </c>
      <c r="D192" s="39">
        <f t="shared" si="25"/>
        <v>500</v>
      </c>
      <c r="E192" s="39">
        <f t="shared" si="26"/>
        <v>113523.36191900387</v>
      </c>
      <c r="F192" s="39">
        <f t="shared" si="27"/>
        <v>75000</v>
      </c>
      <c r="H192" s="29">
        <f t="shared" si="28"/>
        <v>0</v>
      </c>
      <c r="I192" s="29">
        <f t="shared" si="29"/>
        <v>5000</v>
      </c>
      <c r="J192" s="46">
        <f t="shared" si="30"/>
        <v>60000</v>
      </c>
      <c r="K192" s="46">
        <f t="shared" si="31"/>
        <v>75682.241279335911</v>
      </c>
      <c r="L192" s="46">
        <f t="shared" si="34"/>
        <v>60000</v>
      </c>
      <c r="M192" s="46">
        <f t="shared" si="35"/>
        <v>80682.241279335911</v>
      </c>
      <c r="N192" s="46">
        <f t="shared" si="32"/>
        <v>15000</v>
      </c>
      <c r="O192" s="46">
        <f t="shared" si="33"/>
        <v>32841.120639667963</v>
      </c>
      <c r="S192" s="47"/>
      <c r="T192" s="47"/>
    </row>
    <row r="193" spans="1:20" x14ac:dyDescent="0.25">
      <c r="A193" s="29">
        <v>532.456434827723</v>
      </c>
      <c r="B193" s="39">
        <v>532.456434827723</v>
      </c>
      <c r="C193" s="39">
        <f t="shared" si="24"/>
        <v>532.456434827723</v>
      </c>
      <c r="D193" s="39">
        <f t="shared" si="25"/>
        <v>500</v>
      </c>
      <c r="E193" s="39">
        <f t="shared" si="26"/>
        <v>79868.465224158455</v>
      </c>
      <c r="F193" s="39">
        <f t="shared" si="27"/>
        <v>75000</v>
      </c>
      <c r="H193" s="29">
        <f t="shared" si="28"/>
        <v>0</v>
      </c>
      <c r="I193" s="29">
        <f t="shared" si="29"/>
        <v>5000</v>
      </c>
      <c r="J193" s="46">
        <f t="shared" si="30"/>
        <v>60000</v>
      </c>
      <c r="K193" s="46">
        <f t="shared" si="31"/>
        <v>53245.643482772299</v>
      </c>
      <c r="L193" s="46">
        <f t="shared" si="34"/>
        <v>60000</v>
      </c>
      <c r="M193" s="46">
        <f t="shared" si="35"/>
        <v>58245.643482772299</v>
      </c>
      <c r="N193" s="46">
        <f t="shared" si="32"/>
        <v>15000</v>
      </c>
      <c r="O193" s="46">
        <f t="shared" si="33"/>
        <v>21622.821741386157</v>
      </c>
      <c r="S193" s="47"/>
      <c r="T193" s="47"/>
    </row>
    <row r="194" spans="1:20" x14ac:dyDescent="0.25">
      <c r="A194" s="29">
        <v>295.51072725608083</v>
      </c>
      <c r="B194" s="39">
        <v>295.51072725608083</v>
      </c>
      <c r="C194" s="39">
        <f t="shared" si="24"/>
        <v>295.51072725608083</v>
      </c>
      <c r="D194" s="39">
        <f t="shared" si="25"/>
        <v>295.51072725608083</v>
      </c>
      <c r="E194" s="39">
        <f t="shared" si="26"/>
        <v>44326.609088412122</v>
      </c>
      <c r="F194" s="39">
        <f t="shared" si="27"/>
        <v>44326.609088412122</v>
      </c>
      <c r="H194" s="29">
        <f t="shared" si="28"/>
        <v>0</v>
      </c>
      <c r="I194" s="29">
        <f t="shared" si="29"/>
        <v>5000</v>
      </c>
      <c r="J194" s="46">
        <f t="shared" si="30"/>
        <v>35461.287270729699</v>
      </c>
      <c r="K194" s="46">
        <f t="shared" si="31"/>
        <v>29551.072725608083</v>
      </c>
      <c r="L194" s="46">
        <f t="shared" si="34"/>
        <v>35461.287270729699</v>
      </c>
      <c r="M194" s="46">
        <f t="shared" si="35"/>
        <v>34551.072725608086</v>
      </c>
      <c r="N194" s="46">
        <f t="shared" si="32"/>
        <v>8865.321817682423</v>
      </c>
      <c r="O194" s="46">
        <f t="shared" si="33"/>
        <v>9775.5363628040359</v>
      </c>
      <c r="S194" s="47"/>
      <c r="T194" s="47"/>
    </row>
    <row r="195" spans="1:20" x14ac:dyDescent="0.25">
      <c r="A195" s="29">
        <v>710.36713766899629</v>
      </c>
      <c r="B195" s="39">
        <v>710.36713766899629</v>
      </c>
      <c r="C195" s="39">
        <f t="shared" si="24"/>
        <v>710.36713766899629</v>
      </c>
      <c r="D195" s="39">
        <f t="shared" si="25"/>
        <v>500</v>
      </c>
      <c r="E195" s="39">
        <f t="shared" si="26"/>
        <v>106555.07065034944</v>
      </c>
      <c r="F195" s="39">
        <f t="shared" si="27"/>
        <v>75000</v>
      </c>
      <c r="H195" s="29">
        <f t="shared" si="28"/>
        <v>0</v>
      </c>
      <c r="I195" s="29">
        <f t="shared" si="29"/>
        <v>5000</v>
      </c>
      <c r="J195" s="46">
        <f t="shared" si="30"/>
        <v>60000</v>
      </c>
      <c r="K195" s="46">
        <f t="shared" si="31"/>
        <v>71036.713766899629</v>
      </c>
      <c r="L195" s="46">
        <f t="shared" si="34"/>
        <v>60000</v>
      </c>
      <c r="M195" s="46">
        <f t="shared" si="35"/>
        <v>76036.713766899629</v>
      </c>
      <c r="N195" s="46">
        <f t="shared" si="32"/>
        <v>15000</v>
      </c>
      <c r="O195" s="46">
        <f t="shared" si="33"/>
        <v>30518.356883449815</v>
      </c>
      <c r="S195" s="47"/>
      <c r="T195" s="47"/>
    </row>
    <row r="196" spans="1:20" x14ac:dyDescent="0.25">
      <c r="A196" s="29">
        <v>731.90099795525987</v>
      </c>
      <c r="B196" s="39">
        <v>731.90099795525987</v>
      </c>
      <c r="C196" s="39">
        <f t="shared" si="24"/>
        <v>731.90099795525987</v>
      </c>
      <c r="D196" s="39">
        <f t="shared" si="25"/>
        <v>500</v>
      </c>
      <c r="E196" s="39">
        <f t="shared" si="26"/>
        <v>109785.14969328899</v>
      </c>
      <c r="F196" s="39">
        <f t="shared" si="27"/>
        <v>75000</v>
      </c>
      <c r="H196" s="29">
        <f t="shared" si="28"/>
        <v>0</v>
      </c>
      <c r="I196" s="29">
        <f t="shared" si="29"/>
        <v>5000</v>
      </c>
      <c r="J196" s="46">
        <f t="shared" si="30"/>
        <v>60000</v>
      </c>
      <c r="K196" s="46">
        <f t="shared" si="31"/>
        <v>73190.099795525981</v>
      </c>
      <c r="L196" s="46">
        <f t="shared" si="34"/>
        <v>60000</v>
      </c>
      <c r="M196" s="46">
        <f t="shared" si="35"/>
        <v>78190.099795525981</v>
      </c>
      <c r="N196" s="46">
        <f t="shared" si="32"/>
        <v>15000</v>
      </c>
      <c r="O196" s="46">
        <f t="shared" si="33"/>
        <v>31595.049897763005</v>
      </c>
      <c r="S196" s="47"/>
      <c r="T196" s="47"/>
    </row>
    <row r="197" spans="1:20" x14ac:dyDescent="0.25">
      <c r="A197" s="29">
        <v>234.27838984344004</v>
      </c>
      <c r="B197" s="39">
        <v>234.27838984344004</v>
      </c>
      <c r="C197" s="39">
        <f t="shared" si="24"/>
        <v>234.27838984344004</v>
      </c>
      <c r="D197" s="39">
        <f t="shared" si="25"/>
        <v>234.27838984344004</v>
      </c>
      <c r="E197" s="39">
        <f t="shared" si="26"/>
        <v>35141.758476516006</v>
      </c>
      <c r="F197" s="39">
        <f t="shared" si="27"/>
        <v>35141.758476516006</v>
      </c>
      <c r="H197" s="29">
        <f t="shared" si="28"/>
        <v>0</v>
      </c>
      <c r="I197" s="29">
        <f t="shared" si="29"/>
        <v>5000</v>
      </c>
      <c r="J197" s="46">
        <f t="shared" si="30"/>
        <v>28113.406781212805</v>
      </c>
      <c r="K197" s="46">
        <f t="shared" si="31"/>
        <v>23427.838984344005</v>
      </c>
      <c r="L197" s="46">
        <f t="shared" si="34"/>
        <v>28113.406781212805</v>
      </c>
      <c r="M197" s="46">
        <f t="shared" si="35"/>
        <v>28427.838984344005</v>
      </c>
      <c r="N197" s="46">
        <f t="shared" si="32"/>
        <v>7028.3516953032013</v>
      </c>
      <c r="O197" s="46">
        <f t="shared" si="33"/>
        <v>6713.9194921720009</v>
      </c>
      <c r="S197" s="47"/>
      <c r="T197" s="47"/>
    </row>
    <row r="198" spans="1:20" x14ac:dyDescent="0.25">
      <c r="A198" s="29">
        <v>430.15228736228522</v>
      </c>
      <c r="B198" s="39">
        <v>430.15228736228522</v>
      </c>
      <c r="C198" s="39">
        <f t="shared" si="24"/>
        <v>430.15228736228522</v>
      </c>
      <c r="D198" s="39">
        <f t="shared" si="25"/>
        <v>430.15228736228522</v>
      </c>
      <c r="E198" s="39">
        <f t="shared" si="26"/>
        <v>64522.843104342784</v>
      </c>
      <c r="F198" s="39">
        <f t="shared" si="27"/>
        <v>64522.843104342784</v>
      </c>
      <c r="H198" s="29">
        <f t="shared" si="28"/>
        <v>0</v>
      </c>
      <c r="I198" s="29">
        <f t="shared" si="29"/>
        <v>5000</v>
      </c>
      <c r="J198" s="46">
        <f t="shared" si="30"/>
        <v>51618.274483474226</v>
      </c>
      <c r="K198" s="46">
        <f t="shared" si="31"/>
        <v>43015.228736228521</v>
      </c>
      <c r="L198" s="46">
        <f t="shared" si="34"/>
        <v>51618.274483474226</v>
      </c>
      <c r="M198" s="46">
        <f t="shared" si="35"/>
        <v>48015.228736228521</v>
      </c>
      <c r="N198" s="46">
        <f t="shared" si="32"/>
        <v>12904.568620868558</v>
      </c>
      <c r="O198" s="46">
        <f t="shared" si="33"/>
        <v>16507.614368114264</v>
      </c>
      <c r="S198" s="47"/>
      <c r="T198" s="47"/>
    </row>
    <row r="199" spans="1:20" x14ac:dyDescent="0.25">
      <c r="A199" s="29">
        <v>421.43620105594039</v>
      </c>
      <c r="B199" s="39">
        <v>421.43620105594039</v>
      </c>
      <c r="C199" s="39">
        <f t="shared" si="24"/>
        <v>421.43620105594039</v>
      </c>
      <c r="D199" s="39">
        <f t="shared" si="25"/>
        <v>421.43620105594039</v>
      </c>
      <c r="E199" s="39">
        <f t="shared" si="26"/>
        <v>63215.430158391056</v>
      </c>
      <c r="F199" s="39">
        <f t="shared" si="27"/>
        <v>63215.430158391056</v>
      </c>
      <c r="H199" s="29">
        <f t="shared" si="28"/>
        <v>0</v>
      </c>
      <c r="I199" s="29">
        <f t="shared" si="29"/>
        <v>5000</v>
      </c>
      <c r="J199" s="46">
        <f t="shared" si="30"/>
        <v>50572.344126712844</v>
      </c>
      <c r="K199" s="46">
        <f t="shared" si="31"/>
        <v>42143.62010559404</v>
      </c>
      <c r="L199" s="46">
        <f t="shared" si="34"/>
        <v>50572.344126712844</v>
      </c>
      <c r="M199" s="46">
        <f t="shared" si="35"/>
        <v>47143.62010559404</v>
      </c>
      <c r="N199" s="46">
        <f t="shared" si="32"/>
        <v>12643.086031678213</v>
      </c>
      <c r="O199" s="46">
        <f t="shared" si="33"/>
        <v>16071.810052797016</v>
      </c>
      <c r="S199" s="47"/>
      <c r="T199" s="47"/>
    </row>
    <row r="200" spans="1:20" x14ac:dyDescent="0.25">
      <c r="A200" s="29">
        <v>546.99545274208799</v>
      </c>
      <c r="B200" s="39">
        <v>546.99545274208799</v>
      </c>
      <c r="C200" s="39">
        <f t="shared" si="24"/>
        <v>546.99545274208799</v>
      </c>
      <c r="D200" s="39">
        <f t="shared" si="25"/>
        <v>500</v>
      </c>
      <c r="E200" s="39">
        <f t="shared" si="26"/>
        <v>82049.317911313192</v>
      </c>
      <c r="F200" s="39">
        <f t="shared" si="27"/>
        <v>75000</v>
      </c>
      <c r="H200" s="29">
        <f t="shared" si="28"/>
        <v>0</v>
      </c>
      <c r="I200" s="29">
        <f t="shared" si="29"/>
        <v>5000</v>
      </c>
      <c r="J200" s="46">
        <f t="shared" si="30"/>
        <v>60000</v>
      </c>
      <c r="K200" s="46">
        <f t="shared" si="31"/>
        <v>54699.545274208802</v>
      </c>
      <c r="L200" s="46">
        <f t="shared" si="34"/>
        <v>60000</v>
      </c>
      <c r="M200" s="46">
        <f t="shared" si="35"/>
        <v>59699.545274208802</v>
      </c>
      <c r="N200" s="46">
        <f t="shared" si="32"/>
        <v>15000</v>
      </c>
      <c r="O200" s="46">
        <f t="shared" si="33"/>
        <v>22349.77263710439</v>
      </c>
      <c r="S200" s="47"/>
      <c r="T200" s="47"/>
    </row>
    <row r="201" spans="1:20" x14ac:dyDescent="0.25">
      <c r="A201" s="29">
        <v>664.02172917874691</v>
      </c>
      <c r="B201" s="39">
        <v>664.02172917874691</v>
      </c>
      <c r="C201" s="39">
        <f t="shared" si="24"/>
        <v>664.02172917874691</v>
      </c>
      <c r="D201" s="39">
        <f t="shared" si="25"/>
        <v>500</v>
      </c>
      <c r="E201" s="39">
        <f t="shared" si="26"/>
        <v>99603.259376812042</v>
      </c>
      <c r="F201" s="39">
        <f t="shared" si="27"/>
        <v>75000</v>
      </c>
      <c r="H201" s="29">
        <f t="shared" si="28"/>
        <v>0</v>
      </c>
      <c r="I201" s="29">
        <f t="shared" si="29"/>
        <v>5000</v>
      </c>
      <c r="J201" s="46">
        <f t="shared" si="30"/>
        <v>60000</v>
      </c>
      <c r="K201" s="46">
        <f t="shared" si="31"/>
        <v>66402.17291787469</v>
      </c>
      <c r="L201" s="46">
        <f t="shared" si="34"/>
        <v>60000</v>
      </c>
      <c r="M201" s="46">
        <f t="shared" si="35"/>
        <v>71402.17291787469</v>
      </c>
      <c r="N201" s="46">
        <f t="shared" si="32"/>
        <v>15000</v>
      </c>
      <c r="O201" s="46">
        <f t="shared" si="33"/>
        <v>28201.086458937352</v>
      </c>
      <c r="S201" s="47"/>
      <c r="T201" s="47"/>
    </row>
    <row r="202" spans="1:20" x14ac:dyDescent="0.25">
      <c r="A202" s="29">
        <v>356.30359813226721</v>
      </c>
      <c r="B202" s="39">
        <v>356.30359813226721</v>
      </c>
      <c r="C202" s="39">
        <f t="shared" si="24"/>
        <v>356.30359813226721</v>
      </c>
      <c r="D202" s="39">
        <f t="shared" si="25"/>
        <v>356.30359813226721</v>
      </c>
      <c r="E202" s="39">
        <f t="shared" si="26"/>
        <v>53445.539719840082</v>
      </c>
      <c r="F202" s="39">
        <f t="shared" si="27"/>
        <v>53445.539719840082</v>
      </c>
      <c r="H202" s="29">
        <f t="shared" si="28"/>
        <v>0</v>
      </c>
      <c r="I202" s="29">
        <f t="shared" si="29"/>
        <v>5000</v>
      </c>
      <c r="J202" s="46">
        <f t="shared" si="30"/>
        <v>42756.431775872064</v>
      </c>
      <c r="K202" s="46">
        <f t="shared" si="31"/>
        <v>35630.359813226722</v>
      </c>
      <c r="L202" s="46">
        <f t="shared" si="34"/>
        <v>42756.431775872064</v>
      </c>
      <c r="M202" s="46">
        <f t="shared" si="35"/>
        <v>40630.359813226722</v>
      </c>
      <c r="N202" s="46">
        <f t="shared" si="32"/>
        <v>10689.107943968018</v>
      </c>
      <c r="O202" s="46">
        <f t="shared" si="33"/>
        <v>12815.179906613361</v>
      </c>
      <c r="S202" s="47"/>
      <c r="T202" s="47"/>
    </row>
    <row r="203" spans="1:20" x14ac:dyDescent="0.25">
      <c r="A203" s="29">
        <v>476.31458479567857</v>
      </c>
      <c r="B203" s="39">
        <v>476.31458479567857</v>
      </c>
      <c r="C203" s="39">
        <f t="shared" si="24"/>
        <v>476.31458479567857</v>
      </c>
      <c r="D203" s="39">
        <f t="shared" si="25"/>
        <v>476.31458479567857</v>
      </c>
      <c r="E203" s="39">
        <f t="shared" si="26"/>
        <v>71447.187719351787</v>
      </c>
      <c r="F203" s="39">
        <f t="shared" si="27"/>
        <v>71447.187719351787</v>
      </c>
      <c r="H203" s="29">
        <f t="shared" si="28"/>
        <v>0</v>
      </c>
      <c r="I203" s="29">
        <f t="shared" si="29"/>
        <v>5000</v>
      </c>
      <c r="J203" s="46">
        <f t="shared" si="30"/>
        <v>57157.750175481429</v>
      </c>
      <c r="K203" s="46">
        <f t="shared" si="31"/>
        <v>47631.45847956786</v>
      </c>
      <c r="L203" s="46">
        <f t="shared" si="34"/>
        <v>57157.750175481429</v>
      </c>
      <c r="M203" s="46">
        <f t="shared" si="35"/>
        <v>52631.45847956786</v>
      </c>
      <c r="N203" s="46">
        <f t="shared" si="32"/>
        <v>14289.437543870357</v>
      </c>
      <c r="O203" s="46">
        <f t="shared" si="33"/>
        <v>18815.729239783926</v>
      </c>
      <c r="S203" s="47"/>
      <c r="T203" s="47"/>
    </row>
    <row r="204" spans="1:20" x14ac:dyDescent="0.25">
      <c r="A204" s="29">
        <v>644.48377941221361</v>
      </c>
      <c r="B204" s="39">
        <v>644.48377941221361</v>
      </c>
      <c r="C204" s="39">
        <f t="shared" si="24"/>
        <v>644.48377941221361</v>
      </c>
      <c r="D204" s="39">
        <f t="shared" si="25"/>
        <v>500</v>
      </c>
      <c r="E204" s="39">
        <f t="shared" si="26"/>
        <v>96672.566911832037</v>
      </c>
      <c r="F204" s="39">
        <f t="shared" si="27"/>
        <v>75000</v>
      </c>
      <c r="H204" s="29">
        <f t="shared" si="28"/>
        <v>0</v>
      </c>
      <c r="I204" s="29">
        <f t="shared" si="29"/>
        <v>5000</v>
      </c>
      <c r="J204" s="46">
        <f t="shared" si="30"/>
        <v>60000</v>
      </c>
      <c r="K204" s="46">
        <f t="shared" si="31"/>
        <v>64448.377941221363</v>
      </c>
      <c r="L204" s="46">
        <f t="shared" si="34"/>
        <v>60000</v>
      </c>
      <c r="M204" s="46">
        <f t="shared" si="35"/>
        <v>69448.377941221363</v>
      </c>
      <c r="N204" s="46">
        <f t="shared" si="32"/>
        <v>15000</v>
      </c>
      <c r="O204" s="46">
        <f t="shared" si="33"/>
        <v>27224.188970610674</v>
      </c>
      <c r="S204" s="47"/>
      <c r="T204" s="47"/>
    </row>
    <row r="205" spans="1:20" x14ac:dyDescent="0.25">
      <c r="A205" s="29">
        <v>298.97152623065892</v>
      </c>
      <c r="B205" s="39">
        <v>298.97152623065892</v>
      </c>
      <c r="C205" s="39">
        <f t="shared" si="24"/>
        <v>298.97152623065892</v>
      </c>
      <c r="D205" s="39">
        <f t="shared" si="25"/>
        <v>298.97152623065892</v>
      </c>
      <c r="E205" s="39">
        <f t="shared" si="26"/>
        <v>44845.728934598839</v>
      </c>
      <c r="F205" s="39">
        <f t="shared" si="27"/>
        <v>44845.728934598839</v>
      </c>
      <c r="H205" s="29">
        <f t="shared" si="28"/>
        <v>0</v>
      </c>
      <c r="I205" s="29">
        <f t="shared" si="29"/>
        <v>5000</v>
      </c>
      <c r="J205" s="46">
        <f t="shared" si="30"/>
        <v>35876.58314767907</v>
      </c>
      <c r="K205" s="46">
        <f t="shared" si="31"/>
        <v>29897.152623065893</v>
      </c>
      <c r="L205" s="46">
        <f t="shared" si="34"/>
        <v>35876.58314767907</v>
      </c>
      <c r="M205" s="46">
        <f t="shared" si="35"/>
        <v>34897.152623065893</v>
      </c>
      <c r="N205" s="46">
        <f t="shared" si="32"/>
        <v>8969.1457869197693</v>
      </c>
      <c r="O205" s="46">
        <f t="shared" si="33"/>
        <v>9948.5763115329464</v>
      </c>
      <c r="S205" s="47"/>
      <c r="T205" s="47"/>
    </row>
    <row r="206" spans="1:20" x14ac:dyDescent="0.25">
      <c r="A206" s="29">
        <v>728.12891018402661</v>
      </c>
      <c r="B206" s="39">
        <v>728.12891018402661</v>
      </c>
      <c r="C206" s="39">
        <f t="shared" si="24"/>
        <v>728.12891018402661</v>
      </c>
      <c r="D206" s="39">
        <f t="shared" si="25"/>
        <v>500</v>
      </c>
      <c r="E206" s="39">
        <f t="shared" si="26"/>
        <v>109219.336527604</v>
      </c>
      <c r="F206" s="39">
        <f t="shared" si="27"/>
        <v>75000</v>
      </c>
      <c r="H206" s="29">
        <f t="shared" si="28"/>
        <v>0</v>
      </c>
      <c r="I206" s="29">
        <f t="shared" si="29"/>
        <v>5000</v>
      </c>
      <c r="J206" s="46">
        <f t="shared" si="30"/>
        <v>60000</v>
      </c>
      <c r="K206" s="46">
        <f t="shared" si="31"/>
        <v>72812.891018402661</v>
      </c>
      <c r="L206" s="46">
        <f t="shared" si="34"/>
        <v>60000</v>
      </c>
      <c r="M206" s="46">
        <f t="shared" si="35"/>
        <v>77812.891018402661</v>
      </c>
      <c r="N206" s="46">
        <f t="shared" si="32"/>
        <v>15000</v>
      </c>
      <c r="O206" s="46">
        <f t="shared" si="33"/>
        <v>31406.445509201338</v>
      </c>
      <c r="S206" s="47"/>
      <c r="T206" s="47"/>
    </row>
    <row r="207" spans="1:20" x14ac:dyDescent="0.25">
      <c r="A207" s="29">
        <v>753.89263588366339</v>
      </c>
      <c r="B207" s="39">
        <v>753.89263588366339</v>
      </c>
      <c r="C207" s="39">
        <f t="shared" si="24"/>
        <v>753.89263588366339</v>
      </c>
      <c r="D207" s="39">
        <f t="shared" si="25"/>
        <v>500</v>
      </c>
      <c r="E207" s="39">
        <f t="shared" si="26"/>
        <v>113083.89538254951</v>
      </c>
      <c r="F207" s="39">
        <f t="shared" si="27"/>
        <v>75000</v>
      </c>
      <c r="H207" s="29">
        <f t="shared" si="28"/>
        <v>0</v>
      </c>
      <c r="I207" s="29">
        <f t="shared" si="29"/>
        <v>5000</v>
      </c>
      <c r="J207" s="46">
        <f t="shared" si="30"/>
        <v>60000</v>
      </c>
      <c r="K207" s="46">
        <f t="shared" si="31"/>
        <v>75389.263588366332</v>
      </c>
      <c r="L207" s="46">
        <f t="shared" si="34"/>
        <v>60000</v>
      </c>
      <c r="M207" s="46">
        <f t="shared" si="35"/>
        <v>80389.263588366332</v>
      </c>
      <c r="N207" s="46">
        <f t="shared" si="32"/>
        <v>15000</v>
      </c>
      <c r="O207" s="46">
        <f t="shared" si="33"/>
        <v>32694.63179418318</v>
      </c>
      <c r="S207" s="47"/>
      <c r="T207" s="47"/>
    </row>
    <row r="208" spans="1:20" x14ac:dyDescent="0.25">
      <c r="A208" s="29">
        <v>363.64635151219215</v>
      </c>
      <c r="B208" s="39">
        <v>363.64635151219215</v>
      </c>
      <c r="C208" s="39">
        <f t="shared" si="24"/>
        <v>363.64635151219215</v>
      </c>
      <c r="D208" s="39">
        <f t="shared" si="25"/>
        <v>363.64635151219215</v>
      </c>
      <c r="E208" s="39">
        <f t="shared" si="26"/>
        <v>54546.952726828822</v>
      </c>
      <c r="F208" s="39">
        <f t="shared" si="27"/>
        <v>54546.952726828822</v>
      </c>
      <c r="H208" s="29">
        <f t="shared" si="28"/>
        <v>0</v>
      </c>
      <c r="I208" s="29">
        <f t="shared" si="29"/>
        <v>5000</v>
      </c>
      <c r="J208" s="46">
        <f t="shared" si="30"/>
        <v>43637.562181463058</v>
      </c>
      <c r="K208" s="46">
        <f t="shared" si="31"/>
        <v>36364.635151219212</v>
      </c>
      <c r="L208" s="46">
        <f t="shared" si="34"/>
        <v>43637.562181463058</v>
      </c>
      <c r="M208" s="46">
        <f t="shared" si="35"/>
        <v>41364.635151219212</v>
      </c>
      <c r="N208" s="46">
        <f t="shared" si="32"/>
        <v>10909.390545365764</v>
      </c>
      <c r="O208" s="46">
        <f t="shared" si="33"/>
        <v>13182.31757560961</v>
      </c>
      <c r="S208" s="47"/>
      <c r="T208" s="47"/>
    </row>
    <row r="209" spans="1:20" x14ac:dyDescent="0.25">
      <c r="A209" s="29">
        <v>293.130283516953</v>
      </c>
      <c r="B209" s="39">
        <v>293.130283516953</v>
      </c>
      <c r="C209" s="39">
        <f t="shared" si="24"/>
        <v>293.130283516953</v>
      </c>
      <c r="D209" s="39">
        <f t="shared" si="25"/>
        <v>293.130283516953</v>
      </c>
      <c r="E209" s="39">
        <f t="shared" si="26"/>
        <v>43969.542527542952</v>
      </c>
      <c r="F209" s="39">
        <f t="shared" si="27"/>
        <v>43969.542527542952</v>
      </c>
      <c r="H209" s="29">
        <f t="shared" si="28"/>
        <v>0</v>
      </c>
      <c r="I209" s="29">
        <f t="shared" si="29"/>
        <v>5000</v>
      </c>
      <c r="J209" s="46">
        <f t="shared" si="30"/>
        <v>35175.634022034363</v>
      </c>
      <c r="K209" s="46">
        <f t="shared" si="31"/>
        <v>29313.028351695299</v>
      </c>
      <c r="L209" s="46">
        <f t="shared" si="34"/>
        <v>35175.634022034363</v>
      </c>
      <c r="M209" s="46">
        <f t="shared" si="35"/>
        <v>34313.028351695299</v>
      </c>
      <c r="N209" s="46">
        <f t="shared" si="32"/>
        <v>8793.9085055085889</v>
      </c>
      <c r="O209" s="46">
        <f t="shared" si="33"/>
        <v>9656.514175847653</v>
      </c>
      <c r="S209" s="47"/>
      <c r="T209" s="47"/>
    </row>
    <row r="210" spans="1:20" x14ac:dyDescent="0.25">
      <c r="A210" s="29">
        <v>268.3553575243385</v>
      </c>
      <c r="B210" s="39">
        <v>268.3553575243385</v>
      </c>
      <c r="C210" s="39">
        <f t="shared" si="24"/>
        <v>268.3553575243385</v>
      </c>
      <c r="D210" s="39">
        <f t="shared" si="25"/>
        <v>268.3553575243385</v>
      </c>
      <c r="E210" s="39">
        <f t="shared" si="26"/>
        <v>40253.303628650778</v>
      </c>
      <c r="F210" s="39">
        <f t="shared" si="27"/>
        <v>40253.303628650778</v>
      </c>
      <c r="H210" s="29">
        <f t="shared" si="28"/>
        <v>0</v>
      </c>
      <c r="I210" s="29">
        <f t="shared" si="29"/>
        <v>5000</v>
      </c>
      <c r="J210" s="46">
        <f t="shared" si="30"/>
        <v>32202.642902920619</v>
      </c>
      <c r="K210" s="46">
        <f t="shared" si="31"/>
        <v>26835.535752433851</v>
      </c>
      <c r="L210" s="46">
        <f t="shared" si="34"/>
        <v>32202.642902920619</v>
      </c>
      <c r="M210" s="46">
        <f t="shared" si="35"/>
        <v>31835.535752433851</v>
      </c>
      <c r="N210" s="46">
        <f t="shared" si="32"/>
        <v>8050.6607257301584</v>
      </c>
      <c r="O210" s="46">
        <f t="shared" si="33"/>
        <v>8417.7678762169271</v>
      </c>
      <c r="S210" s="47"/>
      <c r="T210" s="47"/>
    </row>
    <row r="211" spans="1:20" x14ac:dyDescent="0.25">
      <c r="A211" s="29">
        <v>631.77587206640828</v>
      </c>
      <c r="B211" s="39">
        <v>631.77587206640828</v>
      </c>
      <c r="C211" s="39">
        <f t="shared" si="24"/>
        <v>631.77587206640828</v>
      </c>
      <c r="D211" s="39">
        <f t="shared" si="25"/>
        <v>500</v>
      </c>
      <c r="E211" s="39">
        <f t="shared" si="26"/>
        <v>94766.380809961236</v>
      </c>
      <c r="F211" s="39">
        <f t="shared" si="27"/>
        <v>75000</v>
      </c>
      <c r="H211" s="29">
        <f t="shared" si="28"/>
        <v>0</v>
      </c>
      <c r="I211" s="29">
        <f t="shared" si="29"/>
        <v>5000</v>
      </c>
      <c r="J211" s="46">
        <f t="shared" si="30"/>
        <v>60000</v>
      </c>
      <c r="K211" s="46">
        <f t="shared" si="31"/>
        <v>63177.587206640826</v>
      </c>
      <c r="L211" s="46">
        <f t="shared" si="34"/>
        <v>60000</v>
      </c>
      <c r="M211" s="46">
        <f t="shared" si="35"/>
        <v>68177.587206640834</v>
      </c>
      <c r="N211" s="46">
        <f t="shared" si="32"/>
        <v>15000</v>
      </c>
      <c r="O211" s="46">
        <f t="shared" si="33"/>
        <v>26588.793603320402</v>
      </c>
      <c r="S211" s="47"/>
      <c r="T211" s="47"/>
    </row>
    <row r="212" spans="1:20" x14ac:dyDescent="0.25">
      <c r="A212" s="29">
        <v>233.7656788842433</v>
      </c>
      <c r="B212" s="39">
        <v>233.7656788842433</v>
      </c>
      <c r="C212" s="39">
        <f t="shared" si="24"/>
        <v>233.7656788842433</v>
      </c>
      <c r="D212" s="39">
        <f t="shared" si="25"/>
        <v>233.7656788842433</v>
      </c>
      <c r="E212" s="39">
        <f t="shared" si="26"/>
        <v>35064.851832636494</v>
      </c>
      <c r="F212" s="39">
        <f t="shared" si="27"/>
        <v>35064.851832636494</v>
      </c>
      <c r="H212" s="29">
        <f t="shared" si="28"/>
        <v>0</v>
      </c>
      <c r="I212" s="29">
        <f t="shared" si="29"/>
        <v>5000</v>
      </c>
      <c r="J212" s="46">
        <f t="shared" si="30"/>
        <v>28051.881466109196</v>
      </c>
      <c r="K212" s="46">
        <f t="shared" si="31"/>
        <v>23376.567888424332</v>
      </c>
      <c r="L212" s="46">
        <f t="shared" si="34"/>
        <v>28051.881466109196</v>
      </c>
      <c r="M212" s="46">
        <f t="shared" si="35"/>
        <v>28376.567888424332</v>
      </c>
      <c r="N212" s="46">
        <f t="shared" si="32"/>
        <v>7012.9703665272973</v>
      </c>
      <c r="O212" s="46">
        <f t="shared" si="33"/>
        <v>6688.2839442121622</v>
      </c>
      <c r="S212" s="47"/>
      <c r="T212" s="47"/>
    </row>
    <row r="213" spans="1:20" x14ac:dyDescent="0.25">
      <c r="A213" s="29">
        <v>372.6187932981353</v>
      </c>
      <c r="B213" s="39">
        <v>372.6187932981353</v>
      </c>
      <c r="C213" s="39">
        <f t="shared" ref="C213:C276" si="36">MIN(B213,$C$8)</f>
        <v>372.6187932981353</v>
      </c>
      <c r="D213" s="39">
        <f t="shared" ref="D213:D276" si="37">MIN(B213,$C$9)</f>
        <v>372.6187932981353</v>
      </c>
      <c r="E213" s="39">
        <f t="shared" ref="E213:E276" si="38">(C213*$C$10)</f>
        <v>55892.818994720292</v>
      </c>
      <c r="F213" s="39">
        <f t="shared" ref="F213:F276" si="39">(D213*$C$10)</f>
        <v>55892.818994720292</v>
      </c>
      <c r="H213" s="29">
        <f t="shared" ref="H213:H276" si="40">$B$14</f>
        <v>0</v>
      </c>
      <c r="I213" s="29">
        <f t="shared" ref="I213:I276" si="41">$C$14</f>
        <v>5000</v>
      </c>
      <c r="J213" s="46">
        <f t="shared" ref="J213:J276" si="42">D213*$B$13</f>
        <v>44714.255195776233</v>
      </c>
      <c r="K213" s="46">
        <f t="shared" ref="K213:K276" si="43">C213*$C$13</f>
        <v>37261.879329813528</v>
      </c>
      <c r="L213" s="46">
        <f t="shared" si="34"/>
        <v>44714.255195776233</v>
      </c>
      <c r="M213" s="46">
        <f t="shared" si="35"/>
        <v>42261.879329813528</v>
      </c>
      <c r="N213" s="46">
        <f t="shared" ref="N213:N276" si="44">(F213-L213)</f>
        <v>11178.563798944058</v>
      </c>
      <c r="O213" s="46">
        <f t="shared" ref="O213:O276" si="45">(E213-M213)</f>
        <v>13630.939664906764</v>
      </c>
      <c r="S213" s="47"/>
      <c r="T213" s="47"/>
    </row>
    <row r="214" spans="1:20" x14ac:dyDescent="0.25">
      <c r="A214" s="29">
        <v>356.79799798577835</v>
      </c>
      <c r="B214" s="39">
        <v>356.79799798577835</v>
      </c>
      <c r="C214" s="39">
        <f t="shared" si="36"/>
        <v>356.79799798577835</v>
      </c>
      <c r="D214" s="39">
        <f t="shared" si="37"/>
        <v>356.79799798577835</v>
      </c>
      <c r="E214" s="39">
        <f t="shared" si="38"/>
        <v>53519.699697866752</v>
      </c>
      <c r="F214" s="39">
        <f t="shared" si="39"/>
        <v>53519.699697866752</v>
      </c>
      <c r="H214" s="29">
        <f t="shared" si="40"/>
        <v>0</v>
      </c>
      <c r="I214" s="29">
        <f t="shared" si="41"/>
        <v>5000</v>
      </c>
      <c r="J214" s="46">
        <f t="shared" si="42"/>
        <v>42815.759758293403</v>
      </c>
      <c r="K214" s="46">
        <f t="shared" si="43"/>
        <v>35679.799798577835</v>
      </c>
      <c r="L214" s="46">
        <f t="shared" ref="L214:L277" si="46">H214+J214</f>
        <v>42815.759758293403</v>
      </c>
      <c r="M214" s="46">
        <f t="shared" ref="M214:M277" si="47">I214+K214</f>
        <v>40679.799798577835</v>
      </c>
      <c r="N214" s="46">
        <f t="shared" si="44"/>
        <v>10703.939939573349</v>
      </c>
      <c r="O214" s="46">
        <f t="shared" si="45"/>
        <v>12839.899899288917</v>
      </c>
      <c r="S214" s="47"/>
      <c r="T214" s="47"/>
    </row>
    <row r="215" spans="1:20" x14ac:dyDescent="0.25">
      <c r="A215" s="29">
        <v>596.39881588183232</v>
      </c>
      <c r="B215" s="39">
        <v>596.39881588183232</v>
      </c>
      <c r="C215" s="39">
        <f t="shared" si="36"/>
        <v>596.39881588183232</v>
      </c>
      <c r="D215" s="39">
        <f t="shared" si="37"/>
        <v>500</v>
      </c>
      <c r="E215" s="39">
        <f t="shared" si="38"/>
        <v>89459.822382274855</v>
      </c>
      <c r="F215" s="39">
        <f t="shared" si="39"/>
        <v>75000</v>
      </c>
      <c r="H215" s="29">
        <f t="shared" si="40"/>
        <v>0</v>
      </c>
      <c r="I215" s="29">
        <f t="shared" si="41"/>
        <v>5000</v>
      </c>
      <c r="J215" s="46">
        <f t="shared" si="42"/>
        <v>60000</v>
      </c>
      <c r="K215" s="46">
        <f t="shared" si="43"/>
        <v>59639.881588183234</v>
      </c>
      <c r="L215" s="46">
        <f t="shared" si="46"/>
        <v>60000</v>
      </c>
      <c r="M215" s="46">
        <f t="shared" si="47"/>
        <v>64639.881588183234</v>
      </c>
      <c r="N215" s="46">
        <f t="shared" si="44"/>
        <v>15000</v>
      </c>
      <c r="O215" s="46">
        <f t="shared" si="45"/>
        <v>24819.940794091621</v>
      </c>
      <c r="S215" s="47"/>
      <c r="T215" s="47"/>
    </row>
    <row r="216" spans="1:20" x14ac:dyDescent="0.25">
      <c r="A216" s="29">
        <v>218.45759453108309</v>
      </c>
      <c r="B216" s="39">
        <v>218.45759453108309</v>
      </c>
      <c r="C216" s="39">
        <f t="shared" si="36"/>
        <v>218.45759453108309</v>
      </c>
      <c r="D216" s="39">
        <f t="shared" si="37"/>
        <v>218.45759453108309</v>
      </c>
      <c r="E216" s="39">
        <f t="shared" si="38"/>
        <v>32768.639179662467</v>
      </c>
      <c r="F216" s="39">
        <f t="shared" si="39"/>
        <v>32768.639179662467</v>
      </c>
      <c r="H216" s="29">
        <f t="shared" si="40"/>
        <v>0</v>
      </c>
      <c r="I216" s="29">
        <f t="shared" si="41"/>
        <v>5000</v>
      </c>
      <c r="J216" s="46">
        <f t="shared" si="42"/>
        <v>26214.911343729971</v>
      </c>
      <c r="K216" s="46">
        <f t="shared" si="43"/>
        <v>21845.759453108309</v>
      </c>
      <c r="L216" s="46">
        <f t="shared" si="46"/>
        <v>26214.911343729971</v>
      </c>
      <c r="M216" s="46">
        <f t="shared" si="47"/>
        <v>26845.759453108309</v>
      </c>
      <c r="N216" s="46">
        <f t="shared" si="44"/>
        <v>6553.7278359324955</v>
      </c>
      <c r="O216" s="46">
        <f t="shared" si="45"/>
        <v>5922.879726554158</v>
      </c>
      <c r="S216" s="47"/>
      <c r="T216" s="47"/>
    </row>
    <row r="217" spans="1:20" x14ac:dyDescent="0.25">
      <c r="A217" s="29">
        <v>277.76726584673605</v>
      </c>
      <c r="B217" s="39">
        <v>277.76726584673605</v>
      </c>
      <c r="C217" s="39">
        <f t="shared" si="36"/>
        <v>277.76726584673605</v>
      </c>
      <c r="D217" s="39">
        <f t="shared" si="37"/>
        <v>277.76726584673605</v>
      </c>
      <c r="E217" s="39">
        <f t="shared" si="38"/>
        <v>41665.08987701041</v>
      </c>
      <c r="F217" s="39">
        <f t="shared" si="39"/>
        <v>41665.08987701041</v>
      </c>
      <c r="H217" s="29">
        <f t="shared" si="40"/>
        <v>0</v>
      </c>
      <c r="I217" s="29">
        <f t="shared" si="41"/>
        <v>5000</v>
      </c>
      <c r="J217" s="46">
        <f t="shared" si="42"/>
        <v>33332.071901608324</v>
      </c>
      <c r="K217" s="46">
        <f t="shared" si="43"/>
        <v>27776.726584673605</v>
      </c>
      <c r="L217" s="46">
        <f t="shared" si="46"/>
        <v>33332.071901608324</v>
      </c>
      <c r="M217" s="46">
        <f t="shared" si="47"/>
        <v>32776.726584673605</v>
      </c>
      <c r="N217" s="46">
        <f t="shared" si="44"/>
        <v>8333.0179754020864</v>
      </c>
      <c r="O217" s="46">
        <f t="shared" si="45"/>
        <v>8888.3632923368059</v>
      </c>
      <c r="S217" s="47"/>
      <c r="T217" s="47"/>
    </row>
    <row r="218" spans="1:20" x14ac:dyDescent="0.25">
      <c r="A218" s="29">
        <v>778.92391735587637</v>
      </c>
      <c r="B218" s="39">
        <v>778.92391735587637</v>
      </c>
      <c r="C218" s="39">
        <f t="shared" si="36"/>
        <v>778.92391735587637</v>
      </c>
      <c r="D218" s="39">
        <f t="shared" si="37"/>
        <v>500</v>
      </c>
      <c r="E218" s="39">
        <f t="shared" si="38"/>
        <v>116838.58760338146</v>
      </c>
      <c r="F218" s="39">
        <f t="shared" si="39"/>
        <v>75000</v>
      </c>
      <c r="H218" s="29">
        <f t="shared" si="40"/>
        <v>0</v>
      </c>
      <c r="I218" s="29">
        <f t="shared" si="41"/>
        <v>5000</v>
      </c>
      <c r="J218" s="46">
        <f t="shared" si="42"/>
        <v>60000</v>
      </c>
      <c r="K218" s="46">
        <f t="shared" si="43"/>
        <v>77892.391735587633</v>
      </c>
      <c r="L218" s="46">
        <f t="shared" si="46"/>
        <v>60000</v>
      </c>
      <c r="M218" s="46">
        <f t="shared" si="47"/>
        <v>82892.391735587633</v>
      </c>
      <c r="N218" s="46">
        <f t="shared" si="44"/>
        <v>15000</v>
      </c>
      <c r="O218" s="46">
        <f t="shared" si="45"/>
        <v>33946.195867793824</v>
      </c>
      <c r="S218" s="47"/>
      <c r="T218" s="47"/>
    </row>
    <row r="219" spans="1:20" x14ac:dyDescent="0.25">
      <c r="A219" s="29">
        <v>371.66661580248422</v>
      </c>
      <c r="B219" s="39">
        <v>371.66661580248422</v>
      </c>
      <c r="C219" s="39">
        <f t="shared" si="36"/>
        <v>371.66661580248422</v>
      </c>
      <c r="D219" s="39">
        <f t="shared" si="37"/>
        <v>371.66661580248422</v>
      </c>
      <c r="E219" s="39">
        <f t="shared" si="38"/>
        <v>55749.992370372631</v>
      </c>
      <c r="F219" s="39">
        <f t="shared" si="39"/>
        <v>55749.992370372631</v>
      </c>
      <c r="H219" s="29">
        <f t="shared" si="40"/>
        <v>0</v>
      </c>
      <c r="I219" s="29">
        <f t="shared" si="41"/>
        <v>5000</v>
      </c>
      <c r="J219" s="46">
        <f t="shared" si="42"/>
        <v>44599.993896298103</v>
      </c>
      <c r="K219" s="46">
        <f t="shared" si="43"/>
        <v>37166.661580248423</v>
      </c>
      <c r="L219" s="46">
        <f t="shared" si="46"/>
        <v>44599.993896298103</v>
      </c>
      <c r="M219" s="46">
        <f t="shared" si="47"/>
        <v>42166.661580248423</v>
      </c>
      <c r="N219" s="46">
        <f t="shared" si="44"/>
        <v>11149.998474074528</v>
      </c>
      <c r="O219" s="46">
        <f t="shared" si="45"/>
        <v>13583.330790124208</v>
      </c>
      <c r="S219" s="47"/>
      <c r="T219" s="47"/>
    </row>
    <row r="220" spans="1:20" x14ac:dyDescent="0.25">
      <c r="A220" s="29">
        <v>604.87685781426444</v>
      </c>
      <c r="B220" s="39">
        <v>604.87685781426444</v>
      </c>
      <c r="C220" s="39">
        <f t="shared" si="36"/>
        <v>604.87685781426444</v>
      </c>
      <c r="D220" s="39">
        <f t="shared" si="37"/>
        <v>500</v>
      </c>
      <c r="E220" s="39">
        <f t="shared" si="38"/>
        <v>90731.52867213967</v>
      </c>
      <c r="F220" s="39">
        <f t="shared" si="39"/>
        <v>75000</v>
      </c>
      <c r="H220" s="29">
        <f t="shared" si="40"/>
        <v>0</v>
      </c>
      <c r="I220" s="29">
        <f t="shared" si="41"/>
        <v>5000</v>
      </c>
      <c r="J220" s="46">
        <f t="shared" si="42"/>
        <v>60000</v>
      </c>
      <c r="K220" s="46">
        <f t="shared" si="43"/>
        <v>60487.685781426444</v>
      </c>
      <c r="L220" s="46">
        <f t="shared" si="46"/>
        <v>60000</v>
      </c>
      <c r="M220" s="46">
        <f t="shared" si="47"/>
        <v>65487.685781426444</v>
      </c>
      <c r="N220" s="46">
        <f t="shared" si="44"/>
        <v>15000</v>
      </c>
      <c r="O220" s="46">
        <f t="shared" si="45"/>
        <v>25243.842890713226</v>
      </c>
      <c r="S220" s="47"/>
      <c r="T220" s="47"/>
    </row>
    <row r="221" spans="1:20" x14ac:dyDescent="0.25">
      <c r="A221" s="29">
        <v>470.4733420819727</v>
      </c>
      <c r="B221" s="39">
        <v>470.4733420819727</v>
      </c>
      <c r="C221" s="39">
        <f t="shared" si="36"/>
        <v>470.4733420819727</v>
      </c>
      <c r="D221" s="39">
        <f t="shared" si="37"/>
        <v>470.4733420819727</v>
      </c>
      <c r="E221" s="39">
        <f t="shared" si="38"/>
        <v>70571.001312295906</v>
      </c>
      <c r="F221" s="39">
        <f t="shared" si="39"/>
        <v>70571.001312295906</v>
      </c>
      <c r="H221" s="29">
        <f t="shared" si="40"/>
        <v>0</v>
      </c>
      <c r="I221" s="29">
        <f t="shared" si="41"/>
        <v>5000</v>
      </c>
      <c r="J221" s="46">
        <f t="shared" si="42"/>
        <v>56456.801049836722</v>
      </c>
      <c r="K221" s="46">
        <f t="shared" si="43"/>
        <v>47047.334208197273</v>
      </c>
      <c r="L221" s="46">
        <f t="shared" si="46"/>
        <v>56456.801049836722</v>
      </c>
      <c r="M221" s="46">
        <f t="shared" si="47"/>
        <v>52047.334208197273</v>
      </c>
      <c r="N221" s="46">
        <f t="shared" si="44"/>
        <v>14114.200262459184</v>
      </c>
      <c r="O221" s="46">
        <f t="shared" si="45"/>
        <v>18523.667104098633</v>
      </c>
      <c r="S221" s="47"/>
      <c r="T221" s="47"/>
    </row>
    <row r="222" spans="1:20" x14ac:dyDescent="0.25">
      <c r="A222" s="29">
        <v>679.03683584093756</v>
      </c>
      <c r="B222" s="39">
        <v>679.03683584093756</v>
      </c>
      <c r="C222" s="39">
        <f t="shared" si="36"/>
        <v>679.03683584093756</v>
      </c>
      <c r="D222" s="39">
        <f t="shared" si="37"/>
        <v>500</v>
      </c>
      <c r="E222" s="39">
        <f t="shared" si="38"/>
        <v>101855.52537614063</v>
      </c>
      <c r="F222" s="39">
        <f t="shared" si="39"/>
        <v>75000</v>
      </c>
      <c r="H222" s="29">
        <f t="shared" si="40"/>
        <v>0</v>
      </c>
      <c r="I222" s="29">
        <f t="shared" si="41"/>
        <v>5000</v>
      </c>
      <c r="J222" s="46">
        <f t="shared" si="42"/>
        <v>60000</v>
      </c>
      <c r="K222" s="46">
        <f t="shared" si="43"/>
        <v>67903.683584093757</v>
      </c>
      <c r="L222" s="46">
        <f t="shared" si="46"/>
        <v>60000</v>
      </c>
      <c r="M222" s="46">
        <f t="shared" si="47"/>
        <v>72903.683584093757</v>
      </c>
      <c r="N222" s="46">
        <f t="shared" si="44"/>
        <v>15000</v>
      </c>
      <c r="O222" s="46">
        <f t="shared" si="45"/>
        <v>28951.841792046878</v>
      </c>
      <c r="S222" s="47"/>
      <c r="T222" s="47"/>
    </row>
    <row r="223" spans="1:20" x14ac:dyDescent="0.25">
      <c r="A223" s="29">
        <v>634.68733787041833</v>
      </c>
      <c r="B223" s="39">
        <v>634.68733787041833</v>
      </c>
      <c r="C223" s="39">
        <f t="shared" si="36"/>
        <v>634.68733787041833</v>
      </c>
      <c r="D223" s="39">
        <f t="shared" si="37"/>
        <v>500</v>
      </c>
      <c r="E223" s="39">
        <f t="shared" si="38"/>
        <v>95203.100680562755</v>
      </c>
      <c r="F223" s="39">
        <f t="shared" si="39"/>
        <v>75000</v>
      </c>
      <c r="H223" s="29">
        <f t="shared" si="40"/>
        <v>0</v>
      </c>
      <c r="I223" s="29">
        <f t="shared" si="41"/>
        <v>5000</v>
      </c>
      <c r="J223" s="46">
        <f t="shared" si="42"/>
        <v>60000</v>
      </c>
      <c r="K223" s="46">
        <f t="shared" si="43"/>
        <v>63468.733787041834</v>
      </c>
      <c r="L223" s="46">
        <f t="shared" si="46"/>
        <v>60000</v>
      </c>
      <c r="M223" s="46">
        <f t="shared" si="47"/>
        <v>68468.733787041827</v>
      </c>
      <c r="N223" s="46">
        <f t="shared" si="44"/>
        <v>15000</v>
      </c>
      <c r="O223" s="46">
        <f t="shared" si="45"/>
        <v>26734.366893520928</v>
      </c>
      <c r="S223" s="47"/>
      <c r="T223" s="47"/>
    </row>
    <row r="224" spans="1:20" x14ac:dyDescent="0.25">
      <c r="A224" s="29">
        <v>531.59581286049979</v>
      </c>
      <c r="B224" s="39">
        <v>531.59581286049979</v>
      </c>
      <c r="C224" s="39">
        <f t="shared" si="36"/>
        <v>531.59581286049979</v>
      </c>
      <c r="D224" s="39">
        <f t="shared" si="37"/>
        <v>500</v>
      </c>
      <c r="E224" s="39">
        <f t="shared" si="38"/>
        <v>79739.371929074972</v>
      </c>
      <c r="F224" s="39">
        <f t="shared" si="39"/>
        <v>75000</v>
      </c>
      <c r="H224" s="29">
        <f t="shared" si="40"/>
        <v>0</v>
      </c>
      <c r="I224" s="29">
        <f t="shared" si="41"/>
        <v>5000</v>
      </c>
      <c r="J224" s="46">
        <f t="shared" si="42"/>
        <v>60000</v>
      </c>
      <c r="K224" s="46">
        <f t="shared" si="43"/>
        <v>53159.581286049979</v>
      </c>
      <c r="L224" s="46">
        <f t="shared" si="46"/>
        <v>60000</v>
      </c>
      <c r="M224" s="46">
        <f t="shared" si="47"/>
        <v>58159.581286049979</v>
      </c>
      <c r="N224" s="46">
        <f t="shared" si="44"/>
        <v>15000</v>
      </c>
      <c r="O224" s="46">
        <f t="shared" si="45"/>
        <v>21579.790643024993</v>
      </c>
      <c r="S224" s="47"/>
      <c r="T224" s="47"/>
    </row>
    <row r="225" spans="1:20" x14ac:dyDescent="0.25">
      <c r="A225" s="29">
        <v>325.41276284066288</v>
      </c>
      <c r="B225" s="39">
        <v>325.41276284066288</v>
      </c>
      <c r="C225" s="39">
        <f t="shared" si="36"/>
        <v>325.41276284066288</v>
      </c>
      <c r="D225" s="39">
        <f t="shared" si="37"/>
        <v>325.41276284066288</v>
      </c>
      <c r="E225" s="39">
        <f t="shared" si="38"/>
        <v>48811.914426099429</v>
      </c>
      <c r="F225" s="39">
        <f t="shared" si="39"/>
        <v>48811.914426099429</v>
      </c>
      <c r="H225" s="29">
        <f t="shared" si="40"/>
        <v>0</v>
      </c>
      <c r="I225" s="29">
        <f t="shared" si="41"/>
        <v>5000</v>
      </c>
      <c r="J225" s="46">
        <f t="shared" si="42"/>
        <v>39049.531540879543</v>
      </c>
      <c r="K225" s="46">
        <f t="shared" si="43"/>
        <v>32541.276284066287</v>
      </c>
      <c r="L225" s="46">
        <f t="shared" si="46"/>
        <v>39049.531540879543</v>
      </c>
      <c r="M225" s="46">
        <f t="shared" si="47"/>
        <v>37541.276284066291</v>
      </c>
      <c r="N225" s="46">
        <f t="shared" si="44"/>
        <v>9762.3828852198858</v>
      </c>
      <c r="O225" s="46">
        <f t="shared" si="45"/>
        <v>11270.638142033138</v>
      </c>
      <c r="S225" s="47"/>
      <c r="T225" s="47"/>
    </row>
    <row r="226" spans="1:20" x14ac:dyDescent="0.25">
      <c r="A226" s="29">
        <v>461.46427808465836</v>
      </c>
      <c r="B226" s="39">
        <v>461.46427808465836</v>
      </c>
      <c r="C226" s="39">
        <f t="shared" si="36"/>
        <v>461.46427808465836</v>
      </c>
      <c r="D226" s="39">
        <f t="shared" si="37"/>
        <v>461.46427808465836</v>
      </c>
      <c r="E226" s="39">
        <f t="shared" si="38"/>
        <v>69219.641712698751</v>
      </c>
      <c r="F226" s="39">
        <f t="shared" si="39"/>
        <v>69219.641712698751</v>
      </c>
      <c r="H226" s="29">
        <f t="shared" si="40"/>
        <v>0</v>
      </c>
      <c r="I226" s="29">
        <f t="shared" si="41"/>
        <v>5000</v>
      </c>
      <c r="J226" s="46">
        <f t="shared" si="42"/>
        <v>55375.713370159006</v>
      </c>
      <c r="K226" s="46">
        <f t="shared" si="43"/>
        <v>46146.427808465836</v>
      </c>
      <c r="L226" s="46">
        <f t="shared" si="46"/>
        <v>55375.713370159006</v>
      </c>
      <c r="M226" s="46">
        <f t="shared" si="47"/>
        <v>51146.427808465836</v>
      </c>
      <c r="N226" s="46">
        <f t="shared" si="44"/>
        <v>13843.928342539744</v>
      </c>
      <c r="O226" s="46">
        <f t="shared" si="45"/>
        <v>18073.213904232915</v>
      </c>
      <c r="S226" s="47"/>
      <c r="T226" s="47"/>
    </row>
    <row r="227" spans="1:20" x14ac:dyDescent="0.25">
      <c r="A227" s="29">
        <v>687.2219000824</v>
      </c>
      <c r="B227" s="39">
        <v>687.2219000824</v>
      </c>
      <c r="C227" s="39">
        <f t="shared" si="36"/>
        <v>687.2219000824</v>
      </c>
      <c r="D227" s="39">
        <f t="shared" si="37"/>
        <v>500</v>
      </c>
      <c r="E227" s="39">
        <f t="shared" si="38"/>
        <v>103083.28501235999</v>
      </c>
      <c r="F227" s="39">
        <f t="shared" si="39"/>
        <v>75000</v>
      </c>
      <c r="H227" s="29">
        <f t="shared" si="40"/>
        <v>0</v>
      </c>
      <c r="I227" s="29">
        <f t="shared" si="41"/>
        <v>5000</v>
      </c>
      <c r="J227" s="46">
        <f t="shared" si="42"/>
        <v>60000</v>
      </c>
      <c r="K227" s="46">
        <f t="shared" si="43"/>
        <v>68722.190008239995</v>
      </c>
      <c r="L227" s="46">
        <f t="shared" si="46"/>
        <v>60000</v>
      </c>
      <c r="M227" s="46">
        <f t="shared" si="47"/>
        <v>73722.190008239995</v>
      </c>
      <c r="N227" s="46">
        <f t="shared" si="44"/>
        <v>15000</v>
      </c>
      <c r="O227" s="46">
        <f t="shared" si="45"/>
        <v>29361.095004119998</v>
      </c>
      <c r="S227" s="47"/>
      <c r="T227" s="47"/>
    </row>
    <row r="228" spans="1:20" x14ac:dyDescent="0.25">
      <c r="A228" s="29">
        <v>249.03714102603229</v>
      </c>
      <c r="B228" s="39">
        <v>249.03714102603229</v>
      </c>
      <c r="C228" s="39">
        <f t="shared" si="36"/>
        <v>249.03714102603229</v>
      </c>
      <c r="D228" s="39">
        <f t="shared" si="37"/>
        <v>249.03714102603229</v>
      </c>
      <c r="E228" s="39">
        <f t="shared" si="38"/>
        <v>37355.571153904843</v>
      </c>
      <c r="F228" s="39">
        <f t="shared" si="39"/>
        <v>37355.571153904843</v>
      </c>
      <c r="H228" s="29">
        <f t="shared" si="40"/>
        <v>0</v>
      </c>
      <c r="I228" s="29">
        <f t="shared" si="41"/>
        <v>5000</v>
      </c>
      <c r="J228" s="46">
        <f t="shared" si="42"/>
        <v>29884.456923123875</v>
      </c>
      <c r="K228" s="46">
        <f t="shared" si="43"/>
        <v>24903.71410260323</v>
      </c>
      <c r="L228" s="46">
        <f t="shared" si="46"/>
        <v>29884.456923123875</v>
      </c>
      <c r="M228" s="46">
        <f t="shared" si="47"/>
        <v>29903.71410260323</v>
      </c>
      <c r="N228" s="46">
        <f t="shared" si="44"/>
        <v>7471.1142307809678</v>
      </c>
      <c r="O228" s="46">
        <f t="shared" si="45"/>
        <v>7451.857051301613</v>
      </c>
      <c r="S228" s="47"/>
      <c r="T228" s="47"/>
    </row>
    <row r="229" spans="1:20" x14ac:dyDescent="0.25">
      <c r="A229" s="29">
        <v>724.17371135593737</v>
      </c>
      <c r="B229" s="39">
        <v>724.17371135593737</v>
      </c>
      <c r="C229" s="39">
        <f t="shared" si="36"/>
        <v>724.17371135593737</v>
      </c>
      <c r="D229" s="39">
        <f t="shared" si="37"/>
        <v>500</v>
      </c>
      <c r="E229" s="39">
        <f t="shared" si="38"/>
        <v>108626.05670339061</v>
      </c>
      <c r="F229" s="39">
        <f t="shared" si="39"/>
        <v>75000</v>
      </c>
      <c r="H229" s="29">
        <f t="shared" si="40"/>
        <v>0</v>
      </c>
      <c r="I229" s="29">
        <f t="shared" si="41"/>
        <v>5000</v>
      </c>
      <c r="J229" s="46">
        <f t="shared" si="42"/>
        <v>60000</v>
      </c>
      <c r="K229" s="46">
        <f t="shared" si="43"/>
        <v>72417.371135593741</v>
      </c>
      <c r="L229" s="46">
        <f t="shared" si="46"/>
        <v>60000</v>
      </c>
      <c r="M229" s="46">
        <f t="shared" si="47"/>
        <v>77417.371135593741</v>
      </c>
      <c r="N229" s="46">
        <f t="shared" si="44"/>
        <v>15000</v>
      </c>
      <c r="O229" s="46">
        <f t="shared" si="45"/>
        <v>31208.685567796871</v>
      </c>
      <c r="S229" s="47"/>
      <c r="T229" s="47"/>
    </row>
    <row r="230" spans="1:20" x14ac:dyDescent="0.25">
      <c r="A230" s="29">
        <v>683.50474562822342</v>
      </c>
      <c r="B230" s="39">
        <v>683.50474562822342</v>
      </c>
      <c r="C230" s="39">
        <f t="shared" si="36"/>
        <v>683.50474562822342</v>
      </c>
      <c r="D230" s="39">
        <f t="shared" si="37"/>
        <v>500</v>
      </c>
      <c r="E230" s="39">
        <f t="shared" si="38"/>
        <v>102525.71184423352</v>
      </c>
      <c r="F230" s="39">
        <f t="shared" si="39"/>
        <v>75000</v>
      </c>
      <c r="H230" s="29">
        <f t="shared" si="40"/>
        <v>0</v>
      </c>
      <c r="I230" s="29">
        <f t="shared" si="41"/>
        <v>5000</v>
      </c>
      <c r="J230" s="46">
        <f t="shared" si="42"/>
        <v>60000</v>
      </c>
      <c r="K230" s="46">
        <f t="shared" si="43"/>
        <v>68350.474562822346</v>
      </c>
      <c r="L230" s="46">
        <f t="shared" si="46"/>
        <v>60000</v>
      </c>
      <c r="M230" s="46">
        <f t="shared" si="47"/>
        <v>73350.474562822346</v>
      </c>
      <c r="N230" s="46">
        <f t="shared" si="44"/>
        <v>15000</v>
      </c>
      <c r="O230" s="46">
        <f t="shared" si="45"/>
        <v>29175.237281411173</v>
      </c>
      <c r="S230" s="47"/>
      <c r="T230" s="47"/>
    </row>
    <row r="231" spans="1:20" x14ac:dyDescent="0.25">
      <c r="A231" s="29">
        <v>351.92724387340922</v>
      </c>
      <c r="B231" s="39">
        <v>351.92724387340922</v>
      </c>
      <c r="C231" s="39">
        <f t="shared" si="36"/>
        <v>351.92724387340922</v>
      </c>
      <c r="D231" s="39">
        <f t="shared" si="37"/>
        <v>351.92724387340922</v>
      </c>
      <c r="E231" s="39">
        <f t="shared" si="38"/>
        <v>52789.086581011383</v>
      </c>
      <c r="F231" s="39">
        <f t="shared" si="39"/>
        <v>52789.086581011383</v>
      </c>
      <c r="H231" s="29">
        <f t="shared" si="40"/>
        <v>0</v>
      </c>
      <c r="I231" s="29">
        <f t="shared" si="41"/>
        <v>5000</v>
      </c>
      <c r="J231" s="46">
        <f t="shared" si="42"/>
        <v>42231.269264809103</v>
      </c>
      <c r="K231" s="46">
        <f t="shared" si="43"/>
        <v>35192.724387340924</v>
      </c>
      <c r="L231" s="46">
        <f t="shared" si="46"/>
        <v>42231.269264809103</v>
      </c>
      <c r="M231" s="46">
        <f t="shared" si="47"/>
        <v>40192.724387340924</v>
      </c>
      <c r="N231" s="46">
        <f t="shared" si="44"/>
        <v>10557.817316202279</v>
      </c>
      <c r="O231" s="46">
        <f t="shared" si="45"/>
        <v>12596.362193670459</v>
      </c>
      <c r="S231" s="47"/>
      <c r="T231" s="47"/>
    </row>
    <row r="232" spans="1:20" x14ac:dyDescent="0.25">
      <c r="A232" s="29">
        <v>305.87481307412946</v>
      </c>
      <c r="B232" s="39">
        <v>305.87481307412946</v>
      </c>
      <c r="C232" s="39">
        <f t="shared" si="36"/>
        <v>305.87481307412946</v>
      </c>
      <c r="D232" s="39">
        <f t="shared" si="37"/>
        <v>305.87481307412946</v>
      </c>
      <c r="E232" s="39">
        <f t="shared" si="38"/>
        <v>45881.221961119416</v>
      </c>
      <c r="F232" s="39">
        <f t="shared" si="39"/>
        <v>45881.221961119416</v>
      </c>
      <c r="H232" s="29">
        <f t="shared" si="40"/>
        <v>0</v>
      </c>
      <c r="I232" s="29">
        <f t="shared" si="41"/>
        <v>5000</v>
      </c>
      <c r="J232" s="46">
        <f t="shared" si="42"/>
        <v>36704.977568895534</v>
      </c>
      <c r="K232" s="46">
        <f t="shared" si="43"/>
        <v>30587.481307412945</v>
      </c>
      <c r="L232" s="46">
        <f t="shared" si="46"/>
        <v>36704.977568895534</v>
      </c>
      <c r="M232" s="46">
        <f t="shared" si="47"/>
        <v>35587.481307412949</v>
      </c>
      <c r="N232" s="46">
        <f t="shared" si="44"/>
        <v>9176.2443922238817</v>
      </c>
      <c r="O232" s="46">
        <f t="shared" si="45"/>
        <v>10293.740653706467</v>
      </c>
      <c r="S232" s="47"/>
      <c r="T232" s="47"/>
    </row>
    <row r="233" spans="1:20" x14ac:dyDescent="0.25">
      <c r="A233" s="29">
        <v>270.57100131229589</v>
      </c>
      <c r="B233" s="39">
        <v>270.57100131229589</v>
      </c>
      <c r="C233" s="39">
        <f t="shared" si="36"/>
        <v>270.57100131229589</v>
      </c>
      <c r="D233" s="39">
        <f t="shared" si="37"/>
        <v>270.57100131229589</v>
      </c>
      <c r="E233" s="39">
        <f t="shared" si="38"/>
        <v>40585.650196844384</v>
      </c>
      <c r="F233" s="39">
        <f t="shared" si="39"/>
        <v>40585.650196844384</v>
      </c>
      <c r="H233" s="29">
        <f t="shared" si="40"/>
        <v>0</v>
      </c>
      <c r="I233" s="29">
        <f t="shared" si="41"/>
        <v>5000</v>
      </c>
      <c r="J233" s="46">
        <f t="shared" si="42"/>
        <v>32468.520157475508</v>
      </c>
      <c r="K233" s="46">
        <f t="shared" si="43"/>
        <v>27057.100131229588</v>
      </c>
      <c r="L233" s="46">
        <f t="shared" si="46"/>
        <v>32468.520157475508</v>
      </c>
      <c r="M233" s="46">
        <f t="shared" si="47"/>
        <v>32057.100131229588</v>
      </c>
      <c r="N233" s="46">
        <f t="shared" si="44"/>
        <v>8117.1300393688762</v>
      </c>
      <c r="O233" s="46">
        <f t="shared" si="45"/>
        <v>8528.550065614796</v>
      </c>
      <c r="S233" s="47"/>
      <c r="T233" s="47"/>
    </row>
    <row r="234" spans="1:20" x14ac:dyDescent="0.25">
      <c r="A234" s="29">
        <v>283.7549974059267</v>
      </c>
      <c r="B234" s="39">
        <v>283.7549974059267</v>
      </c>
      <c r="C234" s="39">
        <f t="shared" si="36"/>
        <v>283.7549974059267</v>
      </c>
      <c r="D234" s="39">
        <f t="shared" si="37"/>
        <v>283.7549974059267</v>
      </c>
      <c r="E234" s="39">
        <f t="shared" si="38"/>
        <v>42563.249610889005</v>
      </c>
      <c r="F234" s="39">
        <f t="shared" si="39"/>
        <v>42563.249610889005</v>
      </c>
      <c r="H234" s="29">
        <f t="shared" si="40"/>
        <v>0</v>
      </c>
      <c r="I234" s="29">
        <f t="shared" si="41"/>
        <v>5000</v>
      </c>
      <c r="J234" s="46">
        <f t="shared" si="42"/>
        <v>34050.599688711205</v>
      </c>
      <c r="K234" s="46">
        <f t="shared" si="43"/>
        <v>28375.49974059267</v>
      </c>
      <c r="L234" s="46">
        <f t="shared" si="46"/>
        <v>34050.599688711205</v>
      </c>
      <c r="M234" s="46">
        <f t="shared" si="47"/>
        <v>33375.49974059267</v>
      </c>
      <c r="N234" s="46">
        <f t="shared" si="44"/>
        <v>8512.6499221777995</v>
      </c>
      <c r="O234" s="46">
        <f t="shared" si="45"/>
        <v>9187.7498702963348</v>
      </c>
      <c r="S234" s="47"/>
      <c r="T234" s="47"/>
    </row>
    <row r="235" spans="1:20" x14ac:dyDescent="0.25">
      <c r="A235" s="29">
        <v>261.9281594286935</v>
      </c>
      <c r="B235" s="39">
        <v>261.9281594286935</v>
      </c>
      <c r="C235" s="39">
        <f t="shared" si="36"/>
        <v>261.9281594286935</v>
      </c>
      <c r="D235" s="39">
        <f t="shared" si="37"/>
        <v>261.9281594286935</v>
      </c>
      <c r="E235" s="39">
        <f t="shared" si="38"/>
        <v>39289.223914304028</v>
      </c>
      <c r="F235" s="39">
        <f t="shared" si="39"/>
        <v>39289.223914304028</v>
      </c>
      <c r="H235" s="29">
        <f t="shared" si="40"/>
        <v>0</v>
      </c>
      <c r="I235" s="29">
        <f t="shared" si="41"/>
        <v>5000</v>
      </c>
      <c r="J235" s="46">
        <f t="shared" si="42"/>
        <v>31431.37913144322</v>
      </c>
      <c r="K235" s="46">
        <f t="shared" si="43"/>
        <v>26192.815942869351</v>
      </c>
      <c r="L235" s="46">
        <f t="shared" si="46"/>
        <v>31431.37913144322</v>
      </c>
      <c r="M235" s="46">
        <f t="shared" si="47"/>
        <v>31192.815942869351</v>
      </c>
      <c r="N235" s="46">
        <f t="shared" si="44"/>
        <v>7857.8447828608078</v>
      </c>
      <c r="O235" s="46">
        <f t="shared" si="45"/>
        <v>8096.4079714346772</v>
      </c>
      <c r="S235" s="47"/>
      <c r="T235" s="47"/>
    </row>
    <row r="236" spans="1:20" x14ac:dyDescent="0.25">
      <c r="A236" s="29">
        <v>755.50401318399611</v>
      </c>
      <c r="B236" s="39">
        <v>755.50401318399611</v>
      </c>
      <c r="C236" s="39">
        <f t="shared" si="36"/>
        <v>755.50401318399611</v>
      </c>
      <c r="D236" s="39">
        <f t="shared" si="37"/>
        <v>500</v>
      </c>
      <c r="E236" s="39">
        <f t="shared" si="38"/>
        <v>113325.60197759942</v>
      </c>
      <c r="F236" s="39">
        <f t="shared" si="39"/>
        <v>75000</v>
      </c>
      <c r="H236" s="29">
        <f t="shared" si="40"/>
        <v>0</v>
      </c>
      <c r="I236" s="29">
        <f t="shared" si="41"/>
        <v>5000</v>
      </c>
      <c r="J236" s="46">
        <f t="shared" si="42"/>
        <v>60000</v>
      </c>
      <c r="K236" s="46">
        <f t="shared" si="43"/>
        <v>75550.401318399614</v>
      </c>
      <c r="L236" s="46">
        <f t="shared" si="46"/>
        <v>60000</v>
      </c>
      <c r="M236" s="46">
        <f t="shared" si="47"/>
        <v>80550.401318399614</v>
      </c>
      <c r="N236" s="46">
        <f t="shared" si="44"/>
        <v>15000</v>
      </c>
      <c r="O236" s="46">
        <f t="shared" si="45"/>
        <v>32775.200659199807</v>
      </c>
      <c r="S236" s="47"/>
      <c r="T236" s="47"/>
    </row>
    <row r="237" spans="1:20" x14ac:dyDescent="0.25">
      <c r="A237" s="29">
        <v>446.5773491622669</v>
      </c>
      <c r="B237" s="39">
        <v>446.5773491622669</v>
      </c>
      <c r="C237" s="39">
        <f t="shared" si="36"/>
        <v>446.5773491622669</v>
      </c>
      <c r="D237" s="39">
        <f t="shared" si="37"/>
        <v>446.5773491622669</v>
      </c>
      <c r="E237" s="39">
        <f t="shared" si="38"/>
        <v>66986.602374340029</v>
      </c>
      <c r="F237" s="39">
        <f t="shared" si="39"/>
        <v>66986.602374340029</v>
      </c>
      <c r="H237" s="29">
        <f t="shared" si="40"/>
        <v>0</v>
      </c>
      <c r="I237" s="29">
        <f t="shared" si="41"/>
        <v>5000</v>
      </c>
      <c r="J237" s="46">
        <f t="shared" si="42"/>
        <v>53589.281899472029</v>
      </c>
      <c r="K237" s="46">
        <f t="shared" si="43"/>
        <v>44657.734916226691</v>
      </c>
      <c r="L237" s="46">
        <f t="shared" si="46"/>
        <v>53589.281899472029</v>
      </c>
      <c r="M237" s="46">
        <f t="shared" si="47"/>
        <v>49657.734916226691</v>
      </c>
      <c r="N237" s="46">
        <f t="shared" si="44"/>
        <v>13397.320474868</v>
      </c>
      <c r="O237" s="46">
        <f t="shared" si="45"/>
        <v>17328.867458113338</v>
      </c>
      <c r="S237" s="47"/>
      <c r="T237" s="47"/>
    </row>
    <row r="238" spans="1:20" x14ac:dyDescent="0.25">
      <c r="A238" s="29">
        <v>390.1974547563097</v>
      </c>
      <c r="B238" s="39">
        <v>390.1974547563097</v>
      </c>
      <c r="C238" s="39">
        <f t="shared" si="36"/>
        <v>390.1974547563097</v>
      </c>
      <c r="D238" s="39">
        <f t="shared" si="37"/>
        <v>390.1974547563097</v>
      </c>
      <c r="E238" s="39">
        <f t="shared" si="38"/>
        <v>58529.618213446454</v>
      </c>
      <c r="F238" s="39">
        <f t="shared" si="39"/>
        <v>58529.618213446454</v>
      </c>
      <c r="H238" s="29">
        <f t="shared" si="40"/>
        <v>0</v>
      </c>
      <c r="I238" s="29">
        <f t="shared" si="41"/>
        <v>5000</v>
      </c>
      <c r="J238" s="46">
        <f t="shared" si="42"/>
        <v>46823.694570757165</v>
      </c>
      <c r="K238" s="46">
        <f t="shared" si="43"/>
        <v>39019.745475630967</v>
      </c>
      <c r="L238" s="46">
        <f t="shared" si="46"/>
        <v>46823.694570757165</v>
      </c>
      <c r="M238" s="46">
        <f t="shared" si="47"/>
        <v>44019.745475630967</v>
      </c>
      <c r="N238" s="46">
        <f t="shared" si="44"/>
        <v>11705.923642689289</v>
      </c>
      <c r="O238" s="46">
        <f t="shared" si="45"/>
        <v>14509.872737815487</v>
      </c>
      <c r="S238" s="47"/>
      <c r="T238" s="47"/>
    </row>
    <row r="239" spans="1:20" x14ac:dyDescent="0.25">
      <c r="A239" s="29">
        <v>412.35389263588365</v>
      </c>
      <c r="B239" s="39">
        <v>412.35389263588365</v>
      </c>
      <c r="C239" s="39">
        <f t="shared" si="36"/>
        <v>412.35389263588365</v>
      </c>
      <c r="D239" s="39">
        <f t="shared" si="37"/>
        <v>412.35389263588365</v>
      </c>
      <c r="E239" s="39">
        <f t="shared" si="38"/>
        <v>61853.083895382551</v>
      </c>
      <c r="F239" s="39">
        <f t="shared" si="39"/>
        <v>61853.083895382551</v>
      </c>
      <c r="H239" s="29">
        <f t="shared" si="40"/>
        <v>0</v>
      </c>
      <c r="I239" s="29">
        <f t="shared" si="41"/>
        <v>5000</v>
      </c>
      <c r="J239" s="46">
        <f t="shared" si="42"/>
        <v>49482.467116306041</v>
      </c>
      <c r="K239" s="46">
        <f t="shared" si="43"/>
        <v>41235.389263588368</v>
      </c>
      <c r="L239" s="46">
        <f t="shared" si="46"/>
        <v>49482.467116306041</v>
      </c>
      <c r="M239" s="46">
        <f t="shared" si="47"/>
        <v>46235.389263588368</v>
      </c>
      <c r="N239" s="46">
        <f t="shared" si="44"/>
        <v>12370.61677907651</v>
      </c>
      <c r="O239" s="46">
        <f t="shared" si="45"/>
        <v>15617.694631794184</v>
      </c>
      <c r="S239" s="47"/>
      <c r="T239" s="47"/>
    </row>
    <row r="240" spans="1:20" x14ac:dyDescent="0.25">
      <c r="A240" s="29">
        <v>776.067384868923</v>
      </c>
      <c r="B240" s="39">
        <v>776.067384868923</v>
      </c>
      <c r="C240" s="39">
        <f t="shared" si="36"/>
        <v>776.067384868923</v>
      </c>
      <c r="D240" s="39">
        <f t="shared" si="37"/>
        <v>500</v>
      </c>
      <c r="E240" s="39">
        <f t="shared" si="38"/>
        <v>116410.10773033845</v>
      </c>
      <c r="F240" s="39">
        <f t="shared" si="39"/>
        <v>75000</v>
      </c>
      <c r="H240" s="29">
        <f t="shared" si="40"/>
        <v>0</v>
      </c>
      <c r="I240" s="29">
        <f t="shared" si="41"/>
        <v>5000</v>
      </c>
      <c r="J240" s="46">
        <f t="shared" si="42"/>
        <v>60000</v>
      </c>
      <c r="K240" s="46">
        <f t="shared" si="43"/>
        <v>77606.738486892296</v>
      </c>
      <c r="L240" s="46">
        <f t="shared" si="46"/>
        <v>60000</v>
      </c>
      <c r="M240" s="46">
        <f t="shared" si="47"/>
        <v>82606.738486892296</v>
      </c>
      <c r="N240" s="46">
        <f t="shared" si="44"/>
        <v>15000</v>
      </c>
      <c r="O240" s="46">
        <f t="shared" si="45"/>
        <v>33803.369243446155</v>
      </c>
      <c r="S240" s="47"/>
      <c r="T240" s="47"/>
    </row>
    <row r="241" spans="1:20" x14ac:dyDescent="0.25">
      <c r="A241" s="29">
        <v>526.94479201635795</v>
      </c>
      <c r="B241" s="39">
        <v>526.94479201635795</v>
      </c>
      <c r="C241" s="39">
        <f t="shared" si="36"/>
        <v>526.94479201635795</v>
      </c>
      <c r="D241" s="39">
        <f t="shared" si="37"/>
        <v>500</v>
      </c>
      <c r="E241" s="39">
        <f t="shared" si="38"/>
        <v>79041.718802453688</v>
      </c>
      <c r="F241" s="39">
        <f t="shared" si="39"/>
        <v>75000</v>
      </c>
      <c r="H241" s="29">
        <f t="shared" si="40"/>
        <v>0</v>
      </c>
      <c r="I241" s="29">
        <f t="shared" si="41"/>
        <v>5000</v>
      </c>
      <c r="J241" s="46">
        <f t="shared" si="42"/>
        <v>60000</v>
      </c>
      <c r="K241" s="46">
        <f t="shared" si="43"/>
        <v>52694.479201635797</v>
      </c>
      <c r="L241" s="46">
        <f t="shared" si="46"/>
        <v>60000</v>
      </c>
      <c r="M241" s="46">
        <f t="shared" si="47"/>
        <v>57694.479201635797</v>
      </c>
      <c r="N241" s="46">
        <f t="shared" si="44"/>
        <v>15000</v>
      </c>
      <c r="O241" s="46">
        <f t="shared" si="45"/>
        <v>21347.239600817891</v>
      </c>
      <c r="S241" s="47"/>
      <c r="T241" s="47"/>
    </row>
    <row r="242" spans="1:20" x14ac:dyDescent="0.25">
      <c r="A242" s="29">
        <v>450.71565904721217</v>
      </c>
      <c r="B242" s="39">
        <v>450.71565904721217</v>
      </c>
      <c r="C242" s="39">
        <f t="shared" si="36"/>
        <v>450.71565904721217</v>
      </c>
      <c r="D242" s="39">
        <f t="shared" si="37"/>
        <v>450.71565904721217</v>
      </c>
      <c r="E242" s="39">
        <f t="shared" si="38"/>
        <v>67607.34885708183</v>
      </c>
      <c r="F242" s="39">
        <f t="shared" si="39"/>
        <v>67607.34885708183</v>
      </c>
      <c r="H242" s="29">
        <f t="shared" si="40"/>
        <v>0</v>
      </c>
      <c r="I242" s="29">
        <f t="shared" si="41"/>
        <v>5000</v>
      </c>
      <c r="J242" s="46">
        <f t="shared" si="42"/>
        <v>54085.87908566546</v>
      </c>
      <c r="K242" s="46">
        <f t="shared" si="43"/>
        <v>45071.565904721218</v>
      </c>
      <c r="L242" s="46">
        <f t="shared" si="46"/>
        <v>54085.87908566546</v>
      </c>
      <c r="M242" s="46">
        <f t="shared" si="47"/>
        <v>50071.565904721218</v>
      </c>
      <c r="N242" s="46">
        <f t="shared" si="44"/>
        <v>13521.46977141637</v>
      </c>
      <c r="O242" s="46">
        <f t="shared" si="45"/>
        <v>17535.782952360612</v>
      </c>
      <c r="S242" s="47"/>
      <c r="T242" s="47"/>
    </row>
    <row r="243" spans="1:20" x14ac:dyDescent="0.25">
      <c r="A243" s="29">
        <v>742.85103915524769</v>
      </c>
      <c r="B243" s="39">
        <v>742.85103915524769</v>
      </c>
      <c r="C243" s="39">
        <f t="shared" si="36"/>
        <v>742.85103915524769</v>
      </c>
      <c r="D243" s="39">
        <f t="shared" si="37"/>
        <v>500</v>
      </c>
      <c r="E243" s="39">
        <f t="shared" si="38"/>
        <v>111427.65587328715</v>
      </c>
      <c r="F243" s="39">
        <f t="shared" si="39"/>
        <v>75000</v>
      </c>
      <c r="H243" s="29">
        <f t="shared" si="40"/>
        <v>0</v>
      </c>
      <c r="I243" s="29">
        <f t="shared" si="41"/>
        <v>5000</v>
      </c>
      <c r="J243" s="46">
        <f t="shared" si="42"/>
        <v>60000</v>
      </c>
      <c r="K243" s="46">
        <f t="shared" si="43"/>
        <v>74285.103915524771</v>
      </c>
      <c r="L243" s="46">
        <f t="shared" si="46"/>
        <v>60000</v>
      </c>
      <c r="M243" s="46">
        <f t="shared" si="47"/>
        <v>79285.103915524771</v>
      </c>
      <c r="N243" s="46">
        <f t="shared" si="44"/>
        <v>15000</v>
      </c>
      <c r="O243" s="46">
        <f t="shared" si="45"/>
        <v>32142.551957762378</v>
      </c>
      <c r="S243" s="47"/>
      <c r="T243" s="47"/>
    </row>
    <row r="244" spans="1:20" x14ac:dyDescent="0.25">
      <c r="A244" s="29">
        <v>598.06512649922183</v>
      </c>
      <c r="B244" s="39">
        <v>598.06512649922183</v>
      </c>
      <c r="C244" s="39">
        <f t="shared" si="36"/>
        <v>598.06512649922183</v>
      </c>
      <c r="D244" s="39">
        <f t="shared" si="37"/>
        <v>500</v>
      </c>
      <c r="E244" s="39">
        <f t="shared" si="38"/>
        <v>89709.768974883278</v>
      </c>
      <c r="F244" s="39">
        <f t="shared" si="39"/>
        <v>75000</v>
      </c>
      <c r="H244" s="29">
        <f t="shared" si="40"/>
        <v>0</v>
      </c>
      <c r="I244" s="29">
        <f t="shared" si="41"/>
        <v>5000</v>
      </c>
      <c r="J244" s="46">
        <f t="shared" si="42"/>
        <v>60000</v>
      </c>
      <c r="K244" s="46">
        <f t="shared" si="43"/>
        <v>59806.512649922181</v>
      </c>
      <c r="L244" s="46">
        <f t="shared" si="46"/>
        <v>60000</v>
      </c>
      <c r="M244" s="46">
        <f t="shared" si="47"/>
        <v>64806.512649922181</v>
      </c>
      <c r="N244" s="46">
        <f t="shared" si="44"/>
        <v>15000</v>
      </c>
      <c r="O244" s="46">
        <f t="shared" si="45"/>
        <v>24903.256324961098</v>
      </c>
      <c r="S244" s="47"/>
      <c r="T244" s="47"/>
    </row>
    <row r="245" spans="1:20" x14ac:dyDescent="0.25">
      <c r="A245" s="29">
        <v>571.64220099490342</v>
      </c>
      <c r="B245" s="39">
        <v>571.64220099490342</v>
      </c>
      <c r="C245" s="39">
        <f t="shared" si="36"/>
        <v>571.64220099490342</v>
      </c>
      <c r="D245" s="39">
        <f t="shared" si="37"/>
        <v>500</v>
      </c>
      <c r="E245" s="39">
        <f t="shared" si="38"/>
        <v>85746.330149235509</v>
      </c>
      <c r="F245" s="39">
        <f t="shared" si="39"/>
        <v>75000</v>
      </c>
      <c r="H245" s="29">
        <f t="shared" si="40"/>
        <v>0</v>
      </c>
      <c r="I245" s="29">
        <f t="shared" si="41"/>
        <v>5000</v>
      </c>
      <c r="J245" s="46">
        <f t="shared" si="42"/>
        <v>60000</v>
      </c>
      <c r="K245" s="46">
        <f t="shared" si="43"/>
        <v>57164.22009949034</v>
      </c>
      <c r="L245" s="46">
        <f t="shared" si="46"/>
        <v>60000</v>
      </c>
      <c r="M245" s="46">
        <f t="shared" si="47"/>
        <v>62164.22009949034</v>
      </c>
      <c r="N245" s="46">
        <f t="shared" si="44"/>
        <v>15000</v>
      </c>
      <c r="O245" s="46">
        <f t="shared" si="45"/>
        <v>23582.11004974517</v>
      </c>
      <c r="S245" s="47"/>
      <c r="T245" s="47"/>
    </row>
    <row r="246" spans="1:20" x14ac:dyDescent="0.25">
      <c r="A246" s="29">
        <v>730.94882045960878</v>
      </c>
      <c r="B246" s="39">
        <v>730.94882045960878</v>
      </c>
      <c r="C246" s="39">
        <f t="shared" si="36"/>
        <v>730.94882045960878</v>
      </c>
      <c r="D246" s="39">
        <f t="shared" si="37"/>
        <v>500</v>
      </c>
      <c r="E246" s="39">
        <f t="shared" si="38"/>
        <v>109642.32306894132</v>
      </c>
      <c r="F246" s="39">
        <f t="shared" si="39"/>
        <v>75000</v>
      </c>
      <c r="H246" s="29">
        <f t="shared" si="40"/>
        <v>0</v>
      </c>
      <c r="I246" s="29">
        <f t="shared" si="41"/>
        <v>5000</v>
      </c>
      <c r="J246" s="46">
        <f t="shared" si="42"/>
        <v>60000</v>
      </c>
      <c r="K246" s="46">
        <f t="shared" si="43"/>
        <v>73094.882045960883</v>
      </c>
      <c r="L246" s="46">
        <f t="shared" si="46"/>
        <v>60000</v>
      </c>
      <c r="M246" s="46">
        <f t="shared" si="47"/>
        <v>78094.882045960883</v>
      </c>
      <c r="N246" s="46">
        <f t="shared" si="44"/>
        <v>15000</v>
      </c>
      <c r="O246" s="46">
        <f t="shared" si="45"/>
        <v>31547.441022980434</v>
      </c>
      <c r="S246" s="47"/>
      <c r="T246" s="47"/>
    </row>
    <row r="247" spans="1:20" x14ac:dyDescent="0.25">
      <c r="A247" s="29">
        <v>619.74547563097019</v>
      </c>
      <c r="B247" s="39">
        <v>619.74547563097019</v>
      </c>
      <c r="C247" s="39">
        <f t="shared" si="36"/>
        <v>619.74547563097019</v>
      </c>
      <c r="D247" s="39">
        <f t="shared" si="37"/>
        <v>500</v>
      </c>
      <c r="E247" s="39">
        <f t="shared" si="38"/>
        <v>92961.821344645534</v>
      </c>
      <c r="F247" s="39">
        <f t="shared" si="39"/>
        <v>75000</v>
      </c>
      <c r="H247" s="29">
        <f t="shared" si="40"/>
        <v>0</v>
      </c>
      <c r="I247" s="29">
        <f t="shared" si="41"/>
        <v>5000</v>
      </c>
      <c r="J247" s="46">
        <f t="shared" si="42"/>
        <v>60000</v>
      </c>
      <c r="K247" s="46">
        <f t="shared" si="43"/>
        <v>61974.547563097018</v>
      </c>
      <c r="L247" s="46">
        <f t="shared" si="46"/>
        <v>60000</v>
      </c>
      <c r="M247" s="46">
        <f t="shared" si="47"/>
        <v>66974.547563097018</v>
      </c>
      <c r="N247" s="46">
        <f t="shared" si="44"/>
        <v>15000</v>
      </c>
      <c r="O247" s="46">
        <f t="shared" si="45"/>
        <v>25987.273781548516</v>
      </c>
      <c r="S247" s="47"/>
      <c r="T247" s="47"/>
    </row>
    <row r="248" spans="1:20" x14ac:dyDescent="0.25">
      <c r="A248" s="29">
        <v>733.01797540208133</v>
      </c>
      <c r="B248" s="39">
        <v>733.01797540208133</v>
      </c>
      <c r="C248" s="39">
        <f t="shared" si="36"/>
        <v>733.01797540208133</v>
      </c>
      <c r="D248" s="39">
        <f t="shared" si="37"/>
        <v>500</v>
      </c>
      <c r="E248" s="39">
        <f t="shared" si="38"/>
        <v>109952.6963103122</v>
      </c>
      <c r="F248" s="39">
        <f t="shared" si="39"/>
        <v>75000</v>
      </c>
      <c r="H248" s="29">
        <f t="shared" si="40"/>
        <v>0</v>
      </c>
      <c r="I248" s="29">
        <f t="shared" si="41"/>
        <v>5000</v>
      </c>
      <c r="J248" s="46">
        <f t="shared" si="42"/>
        <v>60000</v>
      </c>
      <c r="K248" s="46">
        <f t="shared" si="43"/>
        <v>73301.797540208136</v>
      </c>
      <c r="L248" s="46">
        <f t="shared" si="46"/>
        <v>60000</v>
      </c>
      <c r="M248" s="46">
        <f t="shared" si="47"/>
        <v>78301.797540208136</v>
      </c>
      <c r="N248" s="46">
        <f t="shared" si="44"/>
        <v>15000</v>
      </c>
      <c r="O248" s="46">
        <f t="shared" si="45"/>
        <v>31650.898770104061</v>
      </c>
      <c r="S248" s="47"/>
      <c r="T248" s="47"/>
    </row>
    <row r="249" spans="1:20" x14ac:dyDescent="0.25">
      <c r="A249" s="29">
        <v>514.85946226386295</v>
      </c>
      <c r="B249" s="39">
        <v>514.85946226386295</v>
      </c>
      <c r="C249" s="39">
        <f t="shared" si="36"/>
        <v>514.85946226386295</v>
      </c>
      <c r="D249" s="39">
        <f t="shared" si="37"/>
        <v>500</v>
      </c>
      <c r="E249" s="39">
        <f t="shared" si="38"/>
        <v>77228.919339579443</v>
      </c>
      <c r="F249" s="39">
        <f t="shared" si="39"/>
        <v>75000</v>
      </c>
      <c r="H249" s="29">
        <f t="shared" si="40"/>
        <v>0</v>
      </c>
      <c r="I249" s="29">
        <f t="shared" si="41"/>
        <v>5000</v>
      </c>
      <c r="J249" s="46">
        <f t="shared" si="42"/>
        <v>60000</v>
      </c>
      <c r="K249" s="46">
        <f t="shared" si="43"/>
        <v>51485.946226386295</v>
      </c>
      <c r="L249" s="46">
        <f t="shared" si="46"/>
        <v>60000</v>
      </c>
      <c r="M249" s="46">
        <f t="shared" si="47"/>
        <v>56485.946226386295</v>
      </c>
      <c r="N249" s="46">
        <f t="shared" si="44"/>
        <v>15000</v>
      </c>
      <c r="O249" s="46">
        <f t="shared" si="45"/>
        <v>20742.973113193148</v>
      </c>
      <c r="S249" s="47"/>
      <c r="T249" s="47"/>
    </row>
    <row r="250" spans="1:20" x14ac:dyDescent="0.25">
      <c r="A250" s="29">
        <v>322.35480819116793</v>
      </c>
      <c r="B250" s="39">
        <v>322.35480819116793</v>
      </c>
      <c r="C250" s="39">
        <f t="shared" si="36"/>
        <v>322.35480819116793</v>
      </c>
      <c r="D250" s="39">
        <f t="shared" si="37"/>
        <v>322.35480819116793</v>
      </c>
      <c r="E250" s="39">
        <f t="shared" si="38"/>
        <v>48353.221228675189</v>
      </c>
      <c r="F250" s="39">
        <f t="shared" si="39"/>
        <v>48353.221228675189</v>
      </c>
      <c r="H250" s="29">
        <f t="shared" si="40"/>
        <v>0</v>
      </c>
      <c r="I250" s="29">
        <f t="shared" si="41"/>
        <v>5000</v>
      </c>
      <c r="J250" s="46">
        <f t="shared" si="42"/>
        <v>38682.576982940154</v>
      </c>
      <c r="K250" s="46">
        <f t="shared" si="43"/>
        <v>32235.480819116794</v>
      </c>
      <c r="L250" s="46">
        <f t="shared" si="46"/>
        <v>38682.576982940154</v>
      </c>
      <c r="M250" s="46">
        <f t="shared" si="47"/>
        <v>37235.480819116798</v>
      </c>
      <c r="N250" s="46">
        <f t="shared" si="44"/>
        <v>9670.6442457350349</v>
      </c>
      <c r="O250" s="46">
        <f t="shared" si="45"/>
        <v>11117.740409558392</v>
      </c>
      <c r="S250" s="47"/>
      <c r="T250" s="47"/>
    </row>
    <row r="251" spans="1:20" x14ac:dyDescent="0.25">
      <c r="A251" s="29">
        <v>386.46198919644763</v>
      </c>
      <c r="B251" s="39">
        <v>386.46198919644763</v>
      </c>
      <c r="C251" s="39">
        <f t="shared" si="36"/>
        <v>386.46198919644763</v>
      </c>
      <c r="D251" s="39">
        <f t="shared" si="37"/>
        <v>386.46198919644763</v>
      </c>
      <c r="E251" s="39">
        <f t="shared" si="38"/>
        <v>57969.298379467145</v>
      </c>
      <c r="F251" s="39">
        <f t="shared" si="39"/>
        <v>57969.298379467145</v>
      </c>
      <c r="H251" s="29">
        <f t="shared" si="40"/>
        <v>0</v>
      </c>
      <c r="I251" s="29">
        <f t="shared" si="41"/>
        <v>5000</v>
      </c>
      <c r="J251" s="46">
        <f t="shared" si="42"/>
        <v>46375.438703573716</v>
      </c>
      <c r="K251" s="46">
        <f t="shared" si="43"/>
        <v>38646.198919644761</v>
      </c>
      <c r="L251" s="46">
        <f t="shared" si="46"/>
        <v>46375.438703573716</v>
      </c>
      <c r="M251" s="46">
        <f t="shared" si="47"/>
        <v>43646.198919644761</v>
      </c>
      <c r="N251" s="46">
        <f t="shared" si="44"/>
        <v>11593.859675893429</v>
      </c>
      <c r="O251" s="46">
        <f t="shared" si="45"/>
        <v>14323.099459822384</v>
      </c>
      <c r="S251" s="47"/>
      <c r="T251" s="47"/>
    </row>
    <row r="252" spans="1:20" x14ac:dyDescent="0.25">
      <c r="A252" s="29">
        <v>396.97256385998105</v>
      </c>
      <c r="B252" s="39">
        <v>396.97256385998105</v>
      </c>
      <c r="C252" s="39">
        <f t="shared" si="36"/>
        <v>396.97256385998105</v>
      </c>
      <c r="D252" s="39">
        <f t="shared" si="37"/>
        <v>396.97256385998105</v>
      </c>
      <c r="E252" s="39">
        <f t="shared" si="38"/>
        <v>59545.88457899716</v>
      </c>
      <c r="F252" s="39">
        <f t="shared" si="39"/>
        <v>59545.88457899716</v>
      </c>
      <c r="H252" s="29">
        <f t="shared" si="40"/>
        <v>0</v>
      </c>
      <c r="I252" s="29">
        <f t="shared" si="41"/>
        <v>5000</v>
      </c>
      <c r="J252" s="46">
        <f t="shared" si="42"/>
        <v>47636.707663197725</v>
      </c>
      <c r="K252" s="46">
        <f t="shared" si="43"/>
        <v>39697.256385998102</v>
      </c>
      <c r="L252" s="46">
        <f t="shared" si="46"/>
        <v>47636.707663197725</v>
      </c>
      <c r="M252" s="46">
        <f t="shared" si="47"/>
        <v>44697.256385998102</v>
      </c>
      <c r="N252" s="46">
        <f t="shared" si="44"/>
        <v>11909.176915799435</v>
      </c>
      <c r="O252" s="46">
        <f t="shared" si="45"/>
        <v>14848.628192999058</v>
      </c>
      <c r="S252" s="47"/>
      <c r="T252" s="47"/>
    </row>
    <row r="253" spans="1:20" x14ac:dyDescent="0.25">
      <c r="A253" s="29">
        <v>469.17325357829526</v>
      </c>
      <c r="B253" s="39">
        <v>469.17325357829526</v>
      </c>
      <c r="C253" s="39">
        <f t="shared" si="36"/>
        <v>469.17325357829526</v>
      </c>
      <c r="D253" s="39">
        <f t="shared" si="37"/>
        <v>469.17325357829526</v>
      </c>
      <c r="E253" s="39">
        <f t="shared" si="38"/>
        <v>70375.988036744282</v>
      </c>
      <c r="F253" s="39">
        <f t="shared" si="39"/>
        <v>70375.988036744282</v>
      </c>
      <c r="H253" s="29">
        <f t="shared" si="40"/>
        <v>0</v>
      </c>
      <c r="I253" s="29">
        <f t="shared" si="41"/>
        <v>5000</v>
      </c>
      <c r="J253" s="46">
        <f t="shared" si="42"/>
        <v>56300.790429395434</v>
      </c>
      <c r="K253" s="46">
        <f t="shared" si="43"/>
        <v>46917.325357829526</v>
      </c>
      <c r="L253" s="46">
        <f t="shared" si="46"/>
        <v>56300.790429395434</v>
      </c>
      <c r="M253" s="46">
        <f t="shared" si="47"/>
        <v>51917.325357829526</v>
      </c>
      <c r="N253" s="46">
        <f t="shared" si="44"/>
        <v>14075.197607348848</v>
      </c>
      <c r="O253" s="46">
        <f t="shared" si="45"/>
        <v>18458.662678914756</v>
      </c>
      <c r="S253" s="47"/>
      <c r="T253" s="47"/>
    </row>
    <row r="254" spans="1:20" x14ac:dyDescent="0.25">
      <c r="A254" s="29">
        <v>504.78835413678394</v>
      </c>
      <c r="B254" s="39">
        <v>504.78835413678394</v>
      </c>
      <c r="C254" s="39">
        <f t="shared" si="36"/>
        <v>504.78835413678394</v>
      </c>
      <c r="D254" s="39">
        <f t="shared" si="37"/>
        <v>500</v>
      </c>
      <c r="E254" s="39">
        <f t="shared" si="38"/>
        <v>75718.253120517591</v>
      </c>
      <c r="F254" s="39">
        <f t="shared" si="39"/>
        <v>75000</v>
      </c>
      <c r="H254" s="29">
        <f t="shared" si="40"/>
        <v>0</v>
      </c>
      <c r="I254" s="29">
        <f t="shared" si="41"/>
        <v>5000</v>
      </c>
      <c r="J254" s="46">
        <f t="shared" si="42"/>
        <v>60000</v>
      </c>
      <c r="K254" s="46">
        <f t="shared" si="43"/>
        <v>50478.835413678396</v>
      </c>
      <c r="L254" s="46">
        <f t="shared" si="46"/>
        <v>60000</v>
      </c>
      <c r="M254" s="46">
        <f t="shared" si="47"/>
        <v>55478.835413678396</v>
      </c>
      <c r="N254" s="46">
        <f t="shared" si="44"/>
        <v>15000</v>
      </c>
      <c r="O254" s="46">
        <f t="shared" si="45"/>
        <v>20239.417706839195</v>
      </c>
      <c r="S254" s="47"/>
      <c r="T254" s="47"/>
    </row>
    <row r="255" spans="1:20" x14ac:dyDescent="0.25">
      <c r="A255" s="29">
        <v>651.1490218817712</v>
      </c>
      <c r="B255" s="39">
        <v>651.1490218817712</v>
      </c>
      <c r="C255" s="39">
        <f t="shared" si="36"/>
        <v>651.1490218817712</v>
      </c>
      <c r="D255" s="39">
        <f t="shared" si="37"/>
        <v>500</v>
      </c>
      <c r="E255" s="39">
        <f t="shared" si="38"/>
        <v>97672.353282265685</v>
      </c>
      <c r="F255" s="39">
        <f t="shared" si="39"/>
        <v>75000</v>
      </c>
      <c r="H255" s="29">
        <f t="shared" si="40"/>
        <v>0</v>
      </c>
      <c r="I255" s="29">
        <f t="shared" si="41"/>
        <v>5000</v>
      </c>
      <c r="J255" s="46">
        <f t="shared" si="42"/>
        <v>60000</v>
      </c>
      <c r="K255" s="46">
        <f t="shared" si="43"/>
        <v>65114.902188177119</v>
      </c>
      <c r="L255" s="46">
        <f t="shared" si="46"/>
        <v>60000</v>
      </c>
      <c r="M255" s="46">
        <f t="shared" si="47"/>
        <v>70114.902188177119</v>
      </c>
      <c r="N255" s="46">
        <f t="shared" si="44"/>
        <v>15000</v>
      </c>
      <c r="O255" s="46">
        <f t="shared" si="45"/>
        <v>27557.451094088567</v>
      </c>
      <c r="S255" s="47"/>
      <c r="T255" s="47"/>
    </row>
    <row r="256" spans="1:20" x14ac:dyDescent="0.25">
      <c r="A256" s="29">
        <v>322.94076357310712</v>
      </c>
      <c r="B256" s="39">
        <v>322.94076357310712</v>
      </c>
      <c r="C256" s="39">
        <f t="shared" si="36"/>
        <v>322.94076357310712</v>
      </c>
      <c r="D256" s="39">
        <f t="shared" si="37"/>
        <v>322.94076357310712</v>
      </c>
      <c r="E256" s="39">
        <f t="shared" si="38"/>
        <v>48441.114535966066</v>
      </c>
      <c r="F256" s="39">
        <f t="shared" si="39"/>
        <v>48441.114535966066</v>
      </c>
      <c r="H256" s="29">
        <f t="shared" si="40"/>
        <v>0</v>
      </c>
      <c r="I256" s="29">
        <f t="shared" si="41"/>
        <v>5000</v>
      </c>
      <c r="J256" s="46">
        <f t="shared" si="42"/>
        <v>38752.891628772857</v>
      </c>
      <c r="K256" s="46">
        <f t="shared" si="43"/>
        <v>32294.076357310711</v>
      </c>
      <c r="L256" s="46">
        <f t="shared" si="46"/>
        <v>38752.891628772857</v>
      </c>
      <c r="M256" s="46">
        <f t="shared" si="47"/>
        <v>37294.076357310711</v>
      </c>
      <c r="N256" s="46">
        <f t="shared" si="44"/>
        <v>9688.2229071932088</v>
      </c>
      <c r="O256" s="46">
        <f t="shared" si="45"/>
        <v>11147.038178655355</v>
      </c>
      <c r="S256" s="47"/>
      <c r="T256" s="47"/>
    </row>
    <row r="257" spans="1:20" x14ac:dyDescent="0.25">
      <c r="A257" s="29">
        <v>463.66161076693015</v>
      </c>
      <c r="B257" s="39">
        <v>463.66161076693015</v>
      </c>
      <c r="C257" s="39">
        <f t="shared" si="36"/>
        <v>463.66161076693015</v>
      </c>
      <c r="D257" s="39">
        <f t="shared" si="37"/>
        <v>463.66161076693015</v>
      </c>
      <c r="E257" s="39">
        <f t="shared" si="38"/>
        <v>69549.241615039529</v>
      </c>
      <c r="F257" s="39">
        <f t="shared" si="39"/>
        <v>69549.241615039529</v>
      </c>
      <c r="H257" s="29">
        <f t="shared" si="40"/>
        <v>0</v>
      </c>
      <c r="I257" s="29">
        <f t="shared" si="41"/>
        <v>5000</v>
      </c>
      <c r="J257" s="46">
        <f t="shared" si="42"/>
        <v>55639.393292031615</v>
      </c>
      <c r="K257" s="46">
        <f t="shared" si="43"/>
        <v>46366.161076693017</v>
      </c>
      <c r="L257" s="46">
        <f t="shared" si="46"/>
        <v>55639.393292031615</v>
      </c>
      <c r="M257" s="46">
        <f t="shared" si="47"/>
        <v>51366.161076693017</v>
      </c>
      <c r="N257" s="46">
        <f t="shared" si="44"/>
        <v>13909.848323007915</v>
      </c>
      <c r="O257" s="46">
        <f t="shared" si="45"/>
        <v>18183.080538346512</v>
      </c>
      <c r="S257" s="47"/>
      <c r="T257" s="47"/>
    </row>
    <row r="258" spans="1:20" x14ac:dyDescent="0.25">
      <c r="A258" s="29">
        <v>206.86666463209937</v>
      </c>
      <c r="B258" s="39">
        <v>206.86666463209937</v>
      </c>
      <c r="C258" s="39">
        <f t="shared" si="36"/>
        <v>206.86666463209937</v>
      </c>
      <c r="D258" s="39">
        <f t="shared" si="37"/>
        <v>206.86666463209937</v>
      </c>
      <c r="E258" s="39">
        <f t="shared" si="38"/>
        <v>31029.999694814906</v>
      </c>
      <c r="F258" s="39">
        <f t="shared" si="39"/>
        <v>31029.999694814906</v>
      </c>
      <c r="H258" s="29">
        <f t="shared" si="40"/>
        <v>0</v>
      </c>
      <c r="I258" s="29">
        <f t="shared" si="41"/>
        <v>5000</v>
      </c>
      <c r="J258" s="46">
        <f t="shared" si="42"/>
        <v>24823.999755851924</v>
      </c>
      <c r="K258" s="46">
        <f t="shared" si="43"/>
        <v>20686.666463209938</v>
      </c>
      <c r="L258" s="46">
        <f t="shared" si="46"/>
        <v>24823.999755851924</v>
      </c>
      <c r="M258" s="46">
        <f t="shared" si="47"/>
        <v>25686.666463209938</v>
      </c>
      <c r="N258" s="46">
        <f t="shared" si="44"/>
        <v>6205.9999389629811</v>
      </c>
      <c r="O258" s="46">
        <f t="shared" si="45"/>
        <v>5343.3332316049673</v>
      </c>
      <c r="S258" s="47"/>
      <c r="T258" s="47"/>
    </row>
    <row r="259" spans="1:20" x14ac:dyDescent="0.25">
      <c r="A259" s="29">
        <v>680.00732444227424</v>
      </c>
      <c r="B259" s="39">
        <v>680.00732444227424</v>
      </c>
      <c r="C259" s="39">
        <f t="shared" si="36"/>
        <v>680.00732444227424</v>
      </c>
      <c r="D259" s="39">
        <f t="shared" si="37"/>
        <v>500</v>
      </c>
      <c r="E259" s="39">
        <f t="shared" si="38"/>
        <v>102001.09866634113</v>
      </c>
      <c r="F259" s="39">
        <f t="shared" si="39"/>
        <v>75000</v>
      </c>
      <c r="H259" s="29">
        <f t="shared" si="40"/>
        <v>0</v>
      </c>
      <c r="I259" s="29">
        <f t="shared" si="41"/>
        <v>5000</v>
      </c>
      <c r="J259" s="46">
        <f t="shared" si="42"/>
        <v>60000</v>
      </c>
      <c r="K259" s="46">
        <f t="shared" si="43"/>
        <v>68000.732444227426</v>
      </c>
      <c r="L259" s="46">
        <f t="shared" si="46"/>
        <v>60000</v>
      </c>
      <c r="M259" s="46">
        <f t="shared" si="47"/>
        <v>73000.732444227426</v>
      </c>
      <c r="N259" s="46">
        <f t="shared" si="44"/>
        <v>15000</v>
      </c>
      <c r="O259" s="46">
        <f t="shared" si="45"/>
        <v>29000.366222113706</v>
      </c>
      <c r="S259" s="47"/>
      <c r="T259" s="47"/>
    </row>
    <row r="260" spans="1:20" x14ac:dyDescent="0.25">
      <c r="A260" s="29">
        <v>455.49485763115331</v>
      </c>
      <c r="B260" s="39">
        <v>455.49485763115331</v>
      </c>
      <c r="C260" s="39">
        <f t="shared" si="36"/>
        <v>455.49485763115331</v>
      </c>
      <c r="D260" s="39">
        <f t="shared" si="37"/>
        <v>455.49485763115331</v>
      </c>
      <c r="E260" s="39">
        <f t="shared" si="38"/>
        <v>68324.228644673</v>
      </c>
      <c r="F260" s="39">
        <f t="shared" si="39"/>
        <v>68324.228644673</v>
      </c>
      <c r="H260" s="29">
        <f t="shared" si="40"/>
        <v>0</v>
      </c>
      <c r="I260" s="29">
        <f t="shared" si="41"/>
        <v>5000</v>
      </c>
      <c r="J260" s="46">
        <f t="shared" si="42"/>
        <v>54659.382915738395</v>
      </c>
      <c r="K260" s="46">
        <f t="shared" si="43"/>
        <v>45549.485763115328</v>
      </c>
      <c r="L260" s="46">
        <f t="shared" si="46"/>
        <v>54659.382915738395</v>
      </c>
      <c r="M260" s="46">
        <f t="shared" si="47"/>
        <v>50549.485763115328</v>
      </c>
      <c r="N260" s="46">
        <f t="shared" si="44"/>
        <v>13664.845728934604</v>
      </c>
      <c r="O260" s="46">
        <f t="shared" si="45"/>
        <v>17774.742881557671</v>
      </c>
      <c r="S260" s="47"/>
      <c r="T260" s="47"/>
    </row>
    <row r="261" spans="1:20" x14ac:dyDescent="0.25">
      <c r="A261" s="29">
        <v>534.81856746116523</v>
      </c>
      <c r="B261" s="39">
        <v>534.81856746116523</v>
      </c>
      <c r="C261" s="39">
        <f t="shared" si="36"/>
        <v>534.81856746116523</v>
      </c>
      <c r="D261" s="39">
        <f t="shared" si="37"/>
        <v>500</v>
      </c>
      <c r="E261" s="39">
        <f t="shared" si="38"/>
        <v>80222.78511917479</v>
      </c>
      <c r="F261" s="39">
        <f t="shared" si="39"/>
        <v>75000</v>
      </c>
      <c r="H261" s="29">
        <f t="shared" si="40"/>
        <v>0</v>
      </c>
      <c r="I261" s="29">
        <f t="shared" si="41"/>
        <v>5000</v>
      </c>
      <c r="J261" s="46">
        <f t="shared" si="42"/>
        <v>60000</v>
      </c>
      <c r="K261" s="46">
        <f t="shared" si="43"/>
        <v>53481.856746116522</v>
      </c>
      <c r="L261" s="46">
        <f t="shared" si="46"/>
        <v>60000</v>
      </c>
      <c r="M261" s="46">
        <f t="shared" si="47"/>
        <v>58481.856746116522</v>
      </c>
      <c r="N261" s="46">
        <f t="shared" si="44"/>
        <v>15000</v>
      </c>
      <c r="O261" s="46">
        <f t="shared" si="45"/>
        <v>21740.928373058268</v>
      </c>
      <c r="S261" s="47"/>
      <c r="T261" s="47"/>
    </row>
    <row r="262" spans="1:20" x14ac:dyDescent="0.25">
      <c r="A262" s="29">
        <v>608.5207678456984</v>
      </c>
      <c r="B262" s="39">
        <v>608.5207678456984</v>
      </c>
      <c r="C262" s="39">
        <f t="shared" si="36"/>
        <v>608.5207678456984</v>
      </c>
      <c r="D262" s="39">
        <f t="shared" si="37"/>
        <v>500</v>
      </c>
      <c r="E262" s="39">
        <f t="shared" si="38"/>
        <v>91278.115176854757</v>
      </c>
      <c r="F262" s="39">
        <f t="shared" si="39"/>
        <v>75000</v>
      </c>
      <c r="H262" s="29">
        <f t="shared" si="40"/>
        <v>0</v>
      </c>
      <c r="I262" s="29">
        <f t="shared" si="41"/>
        <v>5000</v>
      </c>
      <c r="J262" s="46">
        <f t="shared" si="42"/>
        <v>60000</v>
      </c>
      <c r="K262" s="46">
        <f t="shared" si="43"/>
        <v>60852.076784569843</v>
      </c>
      <c r="L262" s="46">
        <f t="shared" si="46"/>
        <v>60000</v>
      </c>
      <c r="M262" s="46">
        <f t="shared" si="47"/>
        <v>65852.076784569843</v>
      </c>
      <c r="N262" s="46">
        <f t="shared" si="44"/>
        <v>15000</v>
      </c>
      <c r="O262" s="46">
        <f t="shared" si="45"/>
        <v>25426.038392284914</v>
      </c>
      <c r="S262" s="47"/>
      <c r="T262" s="47"/>
    </row>
    <row r="263" spans="1:20" x14ac:dyDescent="0.25">
      <c r="A263" s="29">
        <v>565.43473616748565</v>
      </c>
      <c r="B263" s="39">
        <v>565.43473616748565</v>
      </c>
      <c r="C263" s="39">
        <f t="shared" si="36"/>
        <v>565.43473616748565</v>
      </c>
      <c r="D263" s="39">
        <f t="shared" si="37"/>
        <v>500</v>
      </c>
      <c r="E263" s="39">
        <f t="shared" si="38"/>
        <v>84815.210425122845</v>
      </c>
      <c r="F263" s="39">
        <f t="shared" si="39"/>
        <v>75000</v>
      </c>
      <c r="H263" s="29">
        <f t="shared" si="40"/>
        <v>0</v>
      </c>
      <c r="I263" s="29">
        <f t="shared" si="41"/>
        <v>5000</v>
      </c>
      <c r="J263" s="46">
        <f t="shared" si="42"/>
        <v>60000</v>
      </c>
      <c r="K263" s="46">
        <f t="shared" si="43"/>
        <v>56543.473616748568</v>
      </c>
      <c r="L263" s="46">
        <f t="shared" si="46"/>
        <v>60000</v>
      </c>
      <c r="M263" s="46">
        <f t="shared" si="47"/>
        <v>61543.473616748568</v>
      </c>
      <c r="N263" s="46">
        <f t="shared" si="44"/>
        <v>15000</v>
      </c>
      <c r="O263" s="46">
        <f t="shared" si="45"/>
        <v>23271.736808374277</v>
      </c>
      <c r="S263" s="47"/>
      <c r="T263" s="47"/>
    </row>
    <row r="264" spans="1:20" x14ac:dyDescent="0.25">
      <c r="A264" s="29">
        <v>721.66508987701047</v>
      </c>
      <c r="B264" s="39">
        <v>721.66508987701047</v>
      </c>
      <c r="C264" s="39">
        <f t="shared" si="36"/>
        <v>721.66508987701047</v>
      </c>
      <c r="D264" s="39">
        <f t="shared" si="37"/>
        <v>500</v>
      </c>
      <c r="E264" s="39">
        <f t="shared" si="38"/>
        <v>108249.76348155158</v>
      </c>
      <c r="F264" s="39">
        <f t="shared" si="39"/>
        <v>75000</v>
      </c>
      <c r="H264" s="29">
        <f t="shared" si="40"/>
        <v>0</v>
      </c>
      <c r="I264" s="29">
        <f t="shared" si="41"/>
        <v>5000</v>
      </c>
      <c r="J264" s="46">
        <f t="shared" si="42"/>
        <v>60000</v>
      </c>
      <c r="K264" s="46">
        <f t="shared" si="43"/>
        <v>72166.508987701047</v>
      </c>
      <c r="L264" s="46">
        <f t="shared" si="46"/>
        <v>60000</v>
      </c>
      <c r="M264" s="46">
        <f t="shared" si="47"/>
        <v>77166.508987701047</v>
      </c>
      <c r="N264" s="46">
        <f t="shared" si="44"/>
        <v>15000</v>
      </c>
      <c r="O264" s="46">
        <f t="shared" si="45"/>
        <v>31083.254493850531</v>
      </c>
      <c r="S264" s="47"/>
      <c r="T264" s="47"/>
    </row>
    <row r="265" spans="1:20" x14ac:dyDescent="0.25">
      <c r="A265" s="29">
        <v>588.92788476210831</v>
      </c>
      <c r="B265" s="39">
        <v>588.92788476210831</v>
      </c>
      <c r="C265" s="39">
        <f t="shared" si="36"/>
        <v>588.92788476210831</v>
      </c>
      <c r="D265" s="39">
        <f t="shared" si="37"/>
        <v>500</v>
      </c>
      <c r="E265" s="39">
        <f t="shared" si="38"/>
        <v>88339.182714316252</v>
      </c>
      <c r="F265" s="39">
        <f t="shared" si="39"/>
        <v>75000</v>
      </c>
      <c r="H265" s="29">
        <f t="shared" si="40"/>
        <v>0</v>
      </c>
      <c r="I265" s="29">
        <f t="shared" si="41"/>
        <v>5000</v>
      </c>
      <c r="J265" s="46">
        <f t="shared" si="42"/>
        <v>60000</v>
      </c>
      <c r="K265" s="46">
        <f t="shared" si="43"/>
        <v>58892.78847621083</v>
      </c>
      <c r="L265" s="46">
        <f t="shared" si="46"/>
        <v>60000</v>
      </c>
      <c r="M265" s="46">
        <f t="shared" si="47"/>
        <v>63892.78847621083</v>
      </c>
      <c r="N265" s="46">
        <f t="shared" si="44"/>
        <v>15000</v>
      </c>
      <c r="O265" s="46">
        <f t="shared" si="45"/>
        <v>24446.394238105422</v>
      </c>
      <c r="S265" s="47"/>
      <c r="T265" s="47"/>
    </row>
    <row r="266" spans="1:20" x14ac:dyDescent="0.25">
      <c r="A266" s="29">
        <v>228.54701376384779</v>
      </c>
      <c r="B266" s="39">
        <v>228.54701376384779</v>
      </c>
      <c r="C266" s="39">
        <f t="shared" si="36"/>
        <v>228.54701376384779</v>
      </c>
      <c r="D266" s="39">
        <f t="shared" si="37"/>
        <v>228.54701376384779</v>
      </c>
      <c r="E266" s="39">
        <f t="shared" si="38"/>
        <v>34282.052064577168</v>
      </c>
      <c r="F266" s="39">
        <f t="shared" si="39"/>
        <v>34282.052064577168</v>
      </c>
      <c r="H266" s="29">
        <f t="shared" si="40"/>
        <v>0</v>
      </c>
      <c r="I266" s="29">
        <f t="shared" si="41"/>
        <v>5000</v>
      </c>
      <c r="J266" s="46">
        <f t="shared" si="42"/>
        <v>27425.641651661736</v>
      </c>
      <c r="K266" s="46">
        <f t="shared" si="43"/>
        <v>22854.701376384779</v>
      </c>
      <c r="L266" s="46">
        <f t="shared" si="46"/>
        <v>27425.641651661736</v>
      </c>
      <c r="M266" s="46">
        <f t="shared" si="47"/>
        <v>27854.701376384779</v>
      </c>
      <c r="N266" s="46">
        <f t="shared" si="44"/>
        <v>6856.410412915433</v>
      </c>
      <c r="O266" s="46">
        <f t="shared" si="45"/>
        <v>6427.3506881923895</v>
      </c>
      <c r="S266" s="47"/>
      <c r="T266" s="47"/>
    </row>
    <row r="267" spans="1:20" x14ac:dyDescent="0.25">
      <c r="A267" s="29">
        <v>737.37601855525372</v>
      </c>
      <c r="B267" s="39">
        <v>737.37601855525372</v>
      </c>
      <c r="C267" s="39">
        <f t="shared" si="36"/>
        <v>737.37601855525372</v>
      </c>
      <c r="D267" s="39">
        <f t="shared" si="37"/>
        <v>500</v>
      </c>
      <c r="E267" s="39">
        <f t="shared" si="38"/>
        <v>110606.40278328805</v>
      </c>
      <c r="F267" s="39">
        <f t="shared" si="39"/>
        <v>75000</v>
      </c>
      <c r="H267" s="29">
        <f t="shared" si="40"/>
        <v>0</v>
      </c>
      <c r="I267" s="29">
        <f t="shared" si="41"/>
        <v>5000</v>
      </c>
      <c r="J267" s="46">
        <f t="shared" si="42"/>
        <v>60000</v>
      </c>
      <c r="K267" s="46">
        <f t="shared" si="43"/>
        <v>73737.601855525369</v>
      </c>
      <c r="L267" s="46">
        <f t="shared" si="46"/>
        <v>60000</v>
      </c>
      <c r="M267" s="46">
        <f t="shared" si="47"/>
        <v>78737.601855525369</v>
      </c>
      <c r="N267" s="46">
        <f t="shared" si="44"/>
        <v>15000</v>
      </c>
      <c r="O267" s="46">
        <f t="shared" si="45"/>
        <v>31868.800927762684</v>
      </c>
      <c r="S267" s="47"/>
      <c r="T267" s="47"/>
    </row>
    <row r="268" spans="1:20" x14ac:dyDescent="0.25">
      <c r="A268" s="29">
        <v>771.72765282143621</v>
      </c>
      <c r="B268" s="39">
        <v>771.72765282143621</v>
      </c>
      <c r="C268" s="39">
        <f t="shared" si="36"/>
        <v>771.72765282143621</v>
      </c>
      <c r="D268" s="39">
        <f t="shared" si="37"/>
        <v>500</v>
      </c>
      <c r="E268" s="39">
        <f t="shared" si="38"/>
        <v>115759.14792321544</v>
      </c>
      <c r="F268" s="39">
        <f t="shared" si="39"/>
        <v>75000</v>
      </c>
      <c r="H268" s="29">
        <f t="shared" si="40"/>
        <v>0</v>
      </c>
      <c r="I268" s="29">
        <f t="shared" si="41"/>
        <v>5000</v>
      </c>
      <c r="J268" s="46">
        <f t="shared" si="42"/>
        <v>60000</v>
      </c>
      <c r="K268" s="46">
        <f t="shared" si="43"/>
        <v>77172.76528214362</v>
      </c>
      <c r="L268" s="46">
        <f t="shared" si="46"/>
        <v>60000</v>
      </c>
      <c r="M268" s="46">
        <f t="shared" si="47"/>
        <v>82172.76528214362</v>
      </c>
      <c r="N268" s="46">
        <f t="shared" si="44"/>
        <v>15000</v>
      </c>
      <c r="O268" s="46">
        <f t="shared" si="45"/>
        <v>33586.382641071817</v>
      </c>
      <c r="S268" s="47"/>
      <c r="T268" s="47"/>
    </row>
    <row r="269" spans="1:20" x14ac:dyDescent="0.25">
      <c r="A269" s="29">
        <v>354.7288430433058</v>
      </c>
      <c r="B269" s="39">
        <v>354.7288430433058</v>
      </c>
      <c r="C269" s="39">
        <f t="shared" si="36"/>
        <v>354.7288430433058</v>
      </c>
      <c r="D269" s="39">
        <f t="shared" si="37"/>
        <v>354.7288430433058</v>
      </c>
      <c r="E269" s="39">
        <f t="shared" si="38"/>
        <v>53209.326456495874</v>
      </c>
      <c r="F269" s="39">
        <f t="shared" si="39"/>
        <v>53209.326456495874</v>
      </c>
      <c r="H269" s="29">
        <f t="shared" si="40"/>
        <v>0</v>
      </c>
      <c r="I269" s="29">
        <f t="shared" si="41"/>
        <v>5000</v>
      </c>
      <c r="J269" s="46">
        <f t="shared" si="42"/>
        <v>42567.461165196699</v>
      </c>
      <c r="K269" s="46">
        <f t="shared" si="43"/>
        <v>35472.884304330582</v>
      </c>
      <c r="L269" s="46">
        <f t="shared" si="46"/>
        <v>42567.461165196699</v>
      </c>
      <c r="M269" s="46">
        <f t="shared" si="47"/>
        <v>40472.884304330582</v>
      </c>
      <c r="N269" s="46">
        <f t="shared" si="44"/>
        <v>10641.865291299175</v>
      </c>
      <c r="O269" s="46">
        <f t="shared" si="45"/>
        <v>12736.442152165291</v>
      </c>
      <c r="S269" s="47"/>
      <c r="T269" s="47"/>
    </row>
    <row r="270" spans="1:20" x14ac:dyDescent="0.25">
      <c r="A270" s="29">
        <v>542.10638752403338</v>
      </c>
      <c r="B270" s="39">
        <v>542.10638752403338</v>
      </c>
      <c r="C270" s="39">
        <f t="shared" si="36"/>
        <v>542.10638752403338</v>
      </c>
      <c r="D270" s="39">
        <f t="shared" si="37"/>
        <v>500</v>
      </c>
      <c r="E270" s="39">
        <f t="shared" si="38"/>
        <v>81315.958128605009</v>
      </c>
      <c r="F270" s="39">
        <f t="shared" si="39"/>
        <v>75000</v>
      </c>
      <c r="H270" s="29">
        <f t="shared" si="40"/>
        <v>0</v>
      </c>
      <c r="I270" s="29">
        <f t="shared" si="41"/>
        <v>5000</v>
      </c>
      <c r="J270" s="46">
        <f t="shared" si="42"/>
        <v>60000</v>
      </c>
      <c r="K270" s="46">
        <f t="shared" si="43"/>
        <v>54210.638752403334</v>
      </c>
      <c r="L270" s="46">
        <f t="shared" si="46"/>
        <v>60000</v>
      </c>
      <c r="M270" s="46">
        <f t="shared" si="47"/>
        <v>59210.638752403334</v>
      </c>
      <c r="N270" s="46">
        <f t="shared" si="44"/>
        <v>15000</v>
      </c>
      <c r="O270" s="46">
        <f t="shared" si="45"/>
        <v>22105.319376201674</v>
      </c>
      <c r="S270" s="47"/>
      <c r="T270" s="47"/>
    </row>
    <row r="271" spans="1:20" x14ac:dyDescent="0.25">
      <c r="A271" s="29">
        <v>486.84347056489764</v>
      </c>
      <c r="B271" s="39">
        <v>486.84347056489764</v>
      </c>
      <c r="C271" s="39">
        <f t="shared" si="36"/>
        <v>486.84347056489764</v>
      </c>
      <c r="D271" s="39">
        <f t="shared" si="37"/>
        <v>486.84347056489764</v>
      </c>
      <c r="E271" s="39">
        <f t="shared" si="38"/>
        <v>73026.520584734651</v>
      </c>
      <c r="F271" s="39">
        <f t="shared" si="39"/>
        <v>73026.520584734651</v>
      </c>
      <c r="H271" s="29">
        <f t="shared" si="40"/>
        <v>0</v>
      </c>
      <c r="I271" s="29">
        <f t="shared" si="41"/>
        <v>5000</v>
      </c>
      <c r="J271" s="46">
        <f t="shared" si="42"/>
        <v>58421.216467787715</v>
      </c>
      <c r="K271" s="46">
        <f t="shared" si="43"/>
        <v>48684.347056489765</v>
      </c>
      <c r="L271" s="46">
        <f t="shared" si="46"/>
        <v>58421.216467787715</v>
      </c>
      <c r="M271" s="46">
        <f t="shared" si="47"/>
        <v>53684.347056489765</v>
      </c>
      <c r="N271" s="46">
        <f t="shared" si="44"/>
        <v>14605.304116946936</v>
      </c>
      <c r="O271" s="46">
        <f t="shared" si="45"/>
        <v>19342.173528244886</v>
      </c>
      <c r="S271" s="47"/>
      <c r="T271" s="47"/>
    </row>
    <row r="272" spans="1:20" x14ac:dyDescent="0.25">
      <c r="A272" s="29">
        <v>283.70006408886991</v>
      </c>
      <c r="B272" s="39">
        <v>283.70006408886991</v>
      </c>
      <c r="C272" s="39">
        <f t="shared" si="36"/>
        <v>283.70006408886991</v>
      </c>
      <c r="D272" s="39">
        <f t="shared" si="37"/>
        <v>283.70006408886991</v>
      </c>
      <c r="E272" s="39">
        <f t="shared" si="38"/>
        <v>42555.009613330483</v>
      </c>
      <c r="F272" s="39">
        <f t="shared" si="39"/>
        <v>42555.009613330483</v>
      </c>
      <c r="H272" s="29">
        <f t="shared" si="40"/>
        <v>0</v>
      </c>
      <c r="I272" s="29">
        <f t="shared" si="41"/>
        <v>5000</v>
      </c>
      <c r="J272" s="46">
        <f t="shared" si="42"/>
        <v>34044.007690664388</v>
      </c>
      <c r="K272" s="46">
        <f t="shared" si="43"/>
        <v>28370.006408886991</v>
      </c>
      <c r="L272" s="46">
        <f t="shared" si="46"/>
        <v>34044.007690664388</v>
      </c>
      <c r="M272" s="46">
        <f t="shared" si="47"/>
        <v>33370.006408886991</v>
      </c>
      <c r="N272" s="46">
        <f t="shared" si="44"/>
        <v>8511.0019226660952</v>
      </c>
      <c r="O272" s="46">
        <f t="shared" si="45"/>
        <v>9185.003204443492</v>
      </c>
      <c r="S272" s="47"/>
      <c r="T272" s="47"/>
    </row>
    <row r="273" spans="1:20" x14ac:dyDescent="0.25">
      <c r="A273" s="29">
        <v>644.94155705435355</v>
      </c>
      <c r="B273" s="39">
        <v>644.94155705435355</v>
      </c>
      <c r="C273" s="39">
        <f t="shared" si="36"/>
        <v>644.94155705435355</v>
      </c>
      <c r="D273" s="39">
        <f t="shared" si="37"/>
        <v>500</v>
      </c>
      <c r="E273" s="39">
        <f t="shared" si="38"/>
        <v>96741.233558153035</v>
      </c>
      <c r="F273" s="39">
        <f t="shared" si="39"/>
        <v>75000</v>
      </c>
      <c r="H273" s="29">
        <f t="shared" si="40"/>
        <v>0</v>
      </c>
      <c r="I273" s="29">
        <f t="shared" si="41"/>
        <v>5000</v>
      </c>
      <c r="J273" s="46">
        <f t="shared" si="42"/>
        <v>60000</v>
      </c>
      <c r="K273" s="46">
        <f t="shared" si="43"/>
        <v>64494.155705435354</v>
      </c>
      <c r="L273" s="46">
        <f t="shared" si="46"/>
        <v>60000</v>
      </c>
      <c r="M273" s="46">
        <f t="shared" si="47"/>
        <v>69494.155705435347</v>
      </c>
      <c r="N273" s="46">
        <f t="shared" si="44"/>
        <v>15000</v>
      </c>
      <c r="O273" s="46">
        <f t="shared" si="45"/>
        <v>27247.077852717688</v>
      </c>
      <c r="S273" s="47"/>
      <c r="T273" s="47"/>
    </row>
    <row r="274" spans="1:20" x14ac:dyDescent="0.25">
      <c r="A274" s="29">
        <v>470.69307535019988</v>
      </c>
      <c r="B274" s="39">
        <v>470.69307535019988</v>
      </c>
      <c r="C274" s="39">
        <f t="shared" si="36"/>
        <v>470.69307535019988</v>
      </c>
      <c r="D274" s="39">
        <f t="shared" si="37"/>
        <v>470.69307535019988</v>
      </c>
      <c r="E274" s="39">
        <f t="shared" si="38"/>
        <v>70603.961302529977</v>
      </c>
      <c r="F274" s="39">
        <f t="shared" si="39"/>
        <v>70603.961302529977</v>
      </c>
      <c r="H274" s="29">
        <f t="shared" si="40"/>
        <v>0</v>
      </c>
      <c r="I274" s="29">
        <f t="shared" si="41"/>
        <v>5000</v>
      </c>
      <c r="J274" s="46">
        <f t="shared" si="42"/>
        <v>56483.169042023983</v>
      </c>
      <c r="K274" s="46">
        <f t="shared" si="43"/>
        <v>47069.307535019987</v>
      </c>
      <c r="L274" s="46">
        <f t="shared" si="46"/>
        <v>56483.169042023983</v>
      </c>
      <c r="M274" s="46">
        <f t="shared" si="47"/>
        <v>52069.307535019987</v>
      </c>
      <c r="N274" s="46">
        <f t="shared" si="44"/>
        <v>14120.792260505994</v>
      </c>
      <c r="O274" s="46">
        <f t="shared" si="45"/>
        <v>18534.65376750999</v>
      </c>
      <c r="S274" s="47"/>
      <c r="T274" s="47"/>
    </row>
    <row r="275" spans="1:20" x14ac:dyDescent="0.25">
      <c r="A275" s="29">
        <v>470.30854213080232</v>
      </c>
      <c r="B275" s="39">
        <v>470.30854213080232</v>
      </c>
      <c r="C275" s="39">
        <f t="shared" si="36"/>
        <v>470.30854213080232</v>
      </c>
      <c r="D275" s="39">
        <f t="shared" si="37"/>
        <v>470.30854213080232</v>
      </c>
      <c r="E275" s="39">
        <f t="shared" si="38"/>
        <v>70546.28131962035</v>
      </c>
      <c r="F275" s="39">
        <f t="shared" si="39"/>
        <v>70546.28131962035</v>
      </c>
      <c r="H275" s="29">
        <f t="shared" si="40"/>
        <v>0</v>
      </c>
      <c r="I275" s="29">
        <f t="shared" si="41"/>
        <v>5000</v>
      </c>
      <c r="J275" s="46">
        <f t="shared" si="42"/>
        <v>56437.025055696278</v>
      </c>
      <c r="K275" s="46">
        <f t="shared" si="43"/>
        <v>47030.854213080231</v>
      </c>
      <c r="L275" s="46">
        <f t="shared" si="46"/>
        <v>56437.025055696278</v>
      </c>
      <c r="M275" s="46">
        <f t="shared" si="47"/>
        <v>52030.854213080231</v>
      </c>
      <c r="N275" s="46">
        <f t="shared" si="44"/>
        <v>14109.256263924071</v>
      </c>
      <c r="O275" s="46">
        <f t="shared" si="45"/>
        <v>18515.427106540119</v>
      </c>
      <c r="S275" s="47"/>
      <c r="T275" s="47"/>
    </row>
    <row r="276" spans="1:20" x14ac:dyDescent="0.25">
      <c r="A276" s="29">
        <v>525.26017029328295</v>
      </c>
      <c r="B276" s="39">
        <v>525.26017029328295</v>
      </c>
      <c r="C276" s="39">
        <f t="shared" si="36"/>
        <v>525.26017029328295</v>
      </c>
      <c r="D276" s="39">
        <f t="shared" si="37"/>
        <v>500</v>
      </c>
      <c r="E276" s="39">
        <f t="shared" si="38"/>
        <v>78789.025543992437</v>
      </c>
      <c r="F276" s="39">
        <f t="shared" si="39"/>
        <v>75000</v>
      </c>
      <c r="H276" s="29">
        <f t="shared" si="40"/>
        <v>0</v>
      </c>
      <c r="I276" s="29">
        <f t="shared" si="41"/>
        <v>5000</v>
      </c>
      <c r="J276" s="46">
        <f t="shared" si="42"/>
        <v>60000</v>
      </c>
      <c r="K276" s="46">
        <f t="shared" si="43"/>
        <v>52526.017029328294</v>
      </c>
      <c r="L276" s="46">
        <f t="shared" si="46"/>
        <v>60000</v>
      </c>
      <c r="M276" s="46">
        <f t="shared" si="47"/>
        <v>57526.017029328294</v>
      </c>
      <c r="N276" s="46">
        <f t="shared" si="44"/>
        <v>15000</v>
      </c>
      <c r="O276" s="46">
        <f t="shared" si="45"/>
        <v>21263.008514664143</v>
      </c>
      <c r="S276" s="47"/>
      <c r="T276" s="47"/>
    </row>
    <row r="277" spans="1:20" x14ac:dyDescent="0.25">
      <c r="A277" s="29">
        <v>245.59465315713982</v>
      </c>
      <c r="B277" s="39">
        <v>245.59465315713982</v>
      </c>
      <c r="C277" s="39">
        <f t="shared" ref="C277:C340" si="48">MIN(B277,$C$8)</f>
        <v>245.59465315713982</v>
      </c>
      <c r="D277" s="39">
        <f t="shared" ref="D277:D340" si="49">MIN(B277,$C$9)</f>
        <v>245.59465315713982</v>
      </c>
      <c r="E277" s="39">
        <f t="shared" ref="E277:E340" si="50">(C277*$C$10)</f>
        <v>36839.197973570976</v>
      </c>
      <c r="F277" s="39">
        <f t="shared" ref="F277:F340" si="51">(D277*$C$10)</f>
        <v>36839.197973570976</v>
      </c>
      <c r="H277" s="29">
        <f t="shared" ref="H277:H340" si="52">$B$14</f>
        <v>0</v>
      </c>
      <c r="I277" s="29">
        <f t="shared" ref="I277:I340" si="53">$C$14</f>
        <v>5000</v>
      </c>
      <c r="J277" s="46">
        <f t="shared" ref="J277:J340" si="54">D277*$B$13</f>
        <v>29471.358378856778</v>
      </c>
      <c r="K277" s="46">
        <f t="shared" ref="K277:K340" si="55">C277*$C$13</f>
        <v>24559.46531571398</v>
      </c>
      <c r="L277" s="46">
        <f t="shared" si="46"/>
        <v>29471.358378856778</v>
      </c>
      <c r="M277" s="46">
        <f t="shared" si="47"/>
        <v>29559.46531571398</v>
      </c>
      <c r="N277" s="46">
        <f t="shared" ref="N277:N340" si="56">(F277-L277)</f>
        <v>7367.839594714198</v>
      </c>
      <c r="O277" s="46">
        <f t="shared" ref="O277:O340" si="57">(E277-M277)</f>
        <v>7279.7326578569955</v>
      </c>
      <c r="S277" s="47"/>
      <c r="T277" s="47"/>
    </row>
    <row r="278" spans="1:20" x14ac:dyDescent="0.25">
      <c r="A278" s="29">
        <v>389.24527726065855</v>
      </c>
      <c r="B278" s="39">
        <v>389.24527726065855</v>
      </c>
      <c r="C278" s="39">
        <f t="shared" si="48"/>
        <v>389.24527726065855</v>
      </c>
      <c r="D278" s="39">
        <f t="shared" si="49"/>
        <v>389.24527726065855</v>
      </c>
      <c r="E278" s="39">
        <f t="shared" si="50"/>
        <v>58386.791589098786</v>
      </c>
      <c r="F278" s="39">
        <f t="shared" si="51"/>
        <v>58386.791589098786</v>
      </c>
      <c r="H278" s="29">
        <f t="shared" si="52"/>
        <v>0</v>
      </c>
      <c r="I278" s="29">
        <f t="shared" si="53"/>
        <v>5000</v>
      </c>
      <c r="J278" s="46">
        <f t="shared" si="54"/>
        <v>46709.433271279027</v>
      </c>
      <c r="K278" s="46">
        <f t="shared" si="55"/>
        <v>38924.527726065855</v>
      </c>
      <c r="L278" s="46">
        <f t="shared" ref="L278:L341" si="58">H278+J278</f>
        <v>46709.433271279027</v>
      </c>
      <c r="M278" s="46">
        <f t="shared" ref="M278:M341" si="59">I278+K278</f>
        <v>43924.527726065855</v>
      </c>
      <c r="N278" s="46">
        <f t="shared" si="56"/>
        <v>11677.358317819759</v>
      </c>
      <c r="O278" s="46">
        <f t="shared" si="57"/>
        <v>14462.263863032931</v>
      </c>
      <c r="S278" s="47"/>
      <c r="T278" s="47"/>
    </row>
    <row r="279" spans="1:20" x14ac:dyDescent="0.25">
      <c r="A279" s="29">
        <v>663.65550706503495</v>
      </c>
      <c r="B279" s="39">
        <v>663.65550706503495</v>
      </c>
      <c r="C279" s="39">
        <f t="shared" si="48"/>
        <v>663.65550706503495</v>
      </c>
      <c r="D279" s="39">
        <f t="shared" si="49"/>
        <v>500</v>
      </c>
      <c r="E279" s="39">
        <f t="shared" si="50"/>
        <v>99548.326059755243</v>
      </c>
      <c r="F279" s="39">
        <f t="shared" si="51"/>
        <v>75000</v>
      </c>
      <c r="H279" s="29">
        <f t="shared" si="52"/>
        <v>0</v>
      </c>
      <c r="I279" s="29">
        <f t="shared" si="53"/>
        <v>5000</v>
      </c>
      <c r="J279" s="46">
        <f t="shared" si="54"/>
        <v>60000</v>
      </c>
      <c r="K279" s="46">
        <f t="shared" si="55"/>
        <v>66365.550706503491</v>
      </c>
      <c r="L279" s="46">
        <f t="shared" si="58"/>
        <v>60000</v>
      </c>
      <c r="M279" s="46">
        <f t="shared" si="59"/>
        <v>71365.550706503491</v>
      </c>
      <c r="N279" s="46">
        <f t="shared" si="56"/>
        <v>15000</v>
      </c>
      <c r="O279" s="46">
        <f t="shared" si="57"/>
        <v>28182.775353251753</v>
      </c>
      <c r="S279" s="47"/>
      <c r="T279" s="47"/>
    </row>
    <row r="280" spans="1:20" x14ac:dyDescent="0.25">
      <c r="A280" s="29">
        <v>366.68599505600145</v>
      </c>
      <c r="B280" s="39">
        <v>366.68599505600145</v>
      </c>
      <c r="C280" s="39">
        <f t="shared" si="48"/>
        <v>366.68599505600145</v>
      </c>
      <c r="D280" s="39">
        <f t="shared" si="49"/>
        <v>366.68599505600145</v>
      </c>
      <c r="E280" s="39">
        <f t="shared" si="50"/>
        <v>55002.899258400219</v>
      </c>
      <c r="F280" s="39">
        <f t="shared" si="51"/>
        <v>55002.899258400219</v>
      </c>
      <c r="H280" s="29">
        <f t="shared" si="52"/>
        <v>0</v>
      </c>
      <c r="I280" s="29">
        <f t="shared" si="53"/>
        <v>5000</v>
      </c>
      <c r="J280" s="46">
        <f t="shared" si="54"/>
        <v>44002.319406720177</v>
      </c>
      <c r="K280" s="46">
        <f t="shared" si="55"/>
        <v>36668.599505600141</v>
      </c>
      <c r="L280" s="46">
        <f t="shared" si="58"/>
        <v>44002.319406720177</v>
      </c>
      <c r="M280" s="46">
        <f t="shared" si="59"/>
        <v>41668.599505600141</v>
      </c>
      <c r="N280" s="46">
        <f t="shared" si="56"/>
        <v>11000.579851680042</v>
      </c>
      <c r="O280" s="46">
        <f t="shared" si="57"/>
        <v>13334.299752800078</v>
      </c>
      <c r="S280" s="47"/>
      <c r="T280" s="47"/>
    </row>
    <row r="281" spans="1:20" x14ac:dyDescent="0.25">
      <c r="A281" s="29">
        <v>451.92419202246163</v>
      </c>
      <c r="B281" s="39">
        <v>451.92419202246163</v>
      </c>
      <c r="C281" s="39">
        <f t="shared" si="48"/>
        <v>451.92419202246163</v>
      </c>
      <c r="D281" s="39">
        <f t="shared" si="49"/>
        <v>451.92419202246163</v>
      </c>
      <c r="E281" s="39">
        <f t="shared" si="50"/>
        <v>67788.62880336924</v>
      </c>
      <c r="F281" s="39">
        <f t="shared" si="51"/>
        <v>67788.62880336924</v>
      </c>
      <c r="H281" s="29">
        <f t="shared" si="52"/>
        <v>0</v>
      </c>
      <c r="I281" s="29">
        <f t="shared" si="53"/>
        <v>5000</v>
      </c>
      <c r="J281" s="46">
        <f t="shared" si="54"/>
        <v>54230.903042695398</v>
      </c>
      <c r="K281" s="46">
        <f t="shared" si="55"/>
        <v>45192.419202246165</v>
      </c>
      <c r="L281" s="46">
        <f t="shared" si="58"/>
        <v>54230.903042695398</v>
      </c>
      <c r="M281" s="46">
        <f t="shared" si="59"/>
        <v>50192.419202246165</v>
      </c>
      <c r="N281" s="46">
        <f t="shared" si="56"/>
        <v>13557.725760673842</v>
      </c>
      <c r="O281" s="46">
        <f t="shared" si="57"/>
        <v>17596.209601123075</v>
      </c>
      <c r="S281" s="47"/>
      <c r="T281" s="47"/>
    </row>
    <row r="282" spans="1:20" x14ac:dyDescent="0.25">
      <c r="A282" s="29">
        <v>593.67046113467813</v>
      </c>
      <c r="B282" s="39">
        <v>593.67046113467813</v>
      </c>
      <c r="C282" s="39">
        <f t="shared" si="48"/>
        <v>593.67046113467813</v>
      </c>
      <c r="D282" s="39">
        <f t="shared" si="49"/>
        <v>500</v>
      </c>
      <c r="E282" s="39">
        <f t="shared" si="50"/>
        <v>89050.569170201721</v>
      </c>
      <c r="F282" s="39">
        <f t="shared" si="51"/>
        <v>75000</v>
      </c>
      <c r="H282" s="29">
        <f t="shared" si="52"/>
        <v>0</v>
      </c>
      <c r="I282" s="29">
        <f t="shared" si="53"/>
        <v>5000</v>
      </c>
      <c r="J282" s="46">
        <f t="shared" si="54"/>
        <v>60000</v>
      </c>
      <c r="K282" s="46">
        <f t="shared" si="55"/>
        <v>59367.046113467812</v>
      </c>
      <c r="L282" s="46">
        <f t="shared" si="58"/>
        <v>60000</v>
      </c>
      <c r="M282" s="46">
        <f t="shared" si="59"/>
        <v>64367.046113467812</v>
      </c>
      <c r="N282" s="46">
        <f t="shared" si="56"/>
        <v>15000</v>
      </c>
      <c r="O282" s="46">
        <f t="shared" si="57"/>
        <v>24683.523056733909</v>
      </c>
      <c r="S282" s="47"/>
      <c r="T282" s="47"/>
    </row>
    <row r="283" spans="1:20" x14ac:dyDescent="0.25">
      <c r="A283" s="29">
        <v>534.48896755882447</v>
      </c>
      <c r="B283" s="39">
        <v>534.48896755882447</v>
      </c>
      <c r="C283" s="39">
        <f t="shared" si="48"/>
        <v>534.48896755882447</v>
      </c>
      <c r="D283" s="39">
        <f t="shared" si="49"/>
        <v>500</v>
      </c>
      <c r="E283" s="39">
        <f t="shared" si="50"/>
        <v>80173.345133823677</v>
      </c>
      <c r="F283" s="39">
        <f t="shared" si="51"/>
        <v>75000</v>
      </c>
      <c r="H283" s="29">
        <f t="shared" si="52"/>
        <v>0</v>
      </c>
      <c r="I283" s="29">
        <f t="shared" si="53"/>
        <v>5000</v>
      </c>
      <c r="J283" s="46">
        <f t="shared" si="54"/>
        <v>60000</v>
      </c>
      <c r="K283" s="46">
        <f t="shared" si="55"/>
        <v>53448.896755882444</v>
      </c>
      <c r="L283" s="46">
        <f t="shared" si="58"/>
        <v>60000</v>
      </c>
      <c r="M283" s="46">
        <f t="shared" si="59"/>
        <v>58448.896755882444</v>
      </c>
      <c r="N283" s="46">
        <f t="shared" si="56"/>
        <v>15000</v>
      </c>
      <c r="O283" s="46">
        <f t="shared" si="57"/>
        <v>21724.448377941233</v>
      </c>
      <c r="S283" s="47"/>
      <c r="T283" s="47"/>
    </row>
    <row r="284" spans="1:20" x14ac:dyDescent="0.25">
      <c r="A284" s="29">
        <v>638.97213660084844</v>
      </c>
      <c r="B284" s="39">
        <v>638.97213660084844</v>
      </c>
      <c r="C284" s="39">
        <f t="shared" si="48"/>
        <v>638.97213660084844</v>
      </c>
      <c r="D284" s="39">
        <f t="shared" si="49"/>
        <v>500</v>
      </c>
      <c r="E284" s="39">
        <f t="shared" si="50"/>
        <v>95845.820490127269</v>
      </c>
      <c r="F284" s="39">
        <f t="shared" si="51"/>
        <v>75000</v>
      </c>
      <c r="H284" s="29">
        <f t="shared" si="52"/>
        <v>0</v>
      </c>
      <c r="I284" s="29">
        <f t="shared" si="53"/>
        <v>5000</v>
      </c>
      <c r="J284" s="46">
        <f t="shared" si="54"/>
        <v>60000</v>
      </c>
      <c r="K284" s="46">
        <f t="shared" si="55"/>
        <v>63897.213660084846</v>
      </c>
      <c r="L284" s="46">
        <f t="shared" si="58"/>
        <v>60000</v>
      </c>
      <c r="M284" s="46">
        <f t="shared" si="59"/>
        <v>68897.213660084846</v>
      </c>
      <c r="N284" s="46">
        <f t="shared" si="56"/>
        <v>15000</v>
      </c>
      <c r="O284" s="46">
        <f t="shared" si="57"/>
        <v>26948.606830042423</v>
      </c>
      <c r="S284" s="47"/>
      <c r="T284" s="47"/>
    </row>
    <row r="285" spans="1:20" x14ac:dyDescent="0.25">
      <c r="A285" s="29">
        <v>769.34720908230838</v>
      </c>
      <c r="B285" s="39">
        <v>769.34720908230838</v>
      </c>
      <c r="C285" s="39">
        <f t="shared" si="48"/>
        <v>769.34720908230838</v>
      </c>
      <c r="D285" s="39">
        <f t="shared" si="49"/>
        <v>500</v>
      </c>
      <c r="E285" s="39">
        <f t="shared" si="50"/>
        <v>115402.08136234626</v>
      </c>
      <c r="F285" s="39">
        <f t="shared" si="51"/>
        <v>75000</v>
      </c>
      <c r="H285" s="29">
        <f t="shared" si="52"/>
        <v>0</v>
      </c>
      <c r="I285" s="29">
        <f t="shared" si="53"/>
        <v>5000</v>
      </c>
      <c r="J285" s="46">
        <f t="shared" si="54"/>
        <v>60000</v>
      </c>
      <c r="K285" s="46">
        <f t="shared" si="55"/>
        <v>76934.72090823084</v>
      </c>
      <c r="L285" s="46">
        <f t="shared" si="58"/>
        <v>60000</v>
      </c>
      <c r="M285" s="46">
        <f t="shared" si="59"/>
        <v>81934.72090823084</v>
      </c>
      <c r="N285" s="46">
        <f t="shared" si="56"/>
        <v>15000</v>
      </c>
      <c r="O285" s="46">
        <f t="shared" si="57"/>
        <v>33467.36045411542</v>
      </c>
      <c r="S285" s="47"/>
      <c r="T285" s="47"/>
    </row>
    <row r="286" spans="1:20" x14ac:dyDescent="0.25">
      <c r="A286" s="29">
        <v>472.68898586993015</v>
      </c>
      <c r="B286" s="39">
        <v>472.68898586993015</v>
      </c>
      <c r="C286" s="39">
        <f t="shared" si="48"/>
        <v>472.68898586993015</v>
      </c>
      <c r="D286" s="39">
        <f t="shared" si="49"/>
        <v>472.68898586993015</v>
      </c>
      <c r="E286" s="39">
        <f t="shared" si="50"/>
        <v>70903.347880489528</v>
      </c>
      <c r="F286" s="39">
        <f t="shared" si="51"/>
        <v>70903.347880489528</v>
      </c>
      <c r="H286" s="29">
        <f t="shared" si="52"/>
        <v>0</v>
      </c>
      <c r="I286" s="29">
        <f t="shared" si="53"/>
        <v>5000</v>
      </c>
      <c r="J286" s="46">
        <f t="shared" si="54"/>
        <v>56722.678304391615</v>
      </c>
      <c r="K286" s="46">
        <f t="shared" si="55"/>
        <v>47268.898586993018</v>
      </c>
      <c r="L286" s="46">
        <f t="shared" si="58"/>
        <v>56722.678304391615</v>
      </c>
      <c r="M286" s="46">
        <f t="shared" si="59"/>
        <v>52268.898586993018</v>
      </c>
      <c r="N286" s="46">
        <f t="shared" si="56"/>
        <v>14180.669576097913</v>
      </c>
      <c r="O286" s="46">
        <f t="shared" si="57"/>
        <v>18634.449293496509</v>
      </c>
      <c r="S286" s="47"/>
      <c r="T286" s="47"/>
    </row>
    <row r="287" spans="1:20" x14ac:dyDescent="0.25">
      <c r="A287" s="29">
        <v>701.68767357402271</v>
      </c>
      <c r="B287" s="39">
        <v>701.68767357402271</v>
      </c>
      <c r="C287" s="39">
        <f t="shared" si="48"/>
        <v>701.68767357402271</v>
      </c>
      <c r="D287" s="39">
        <f t="shared" si="49"/>
        <v>500</v>
      </c>
      <c r="E287" s="39">
        <f t="shared" si="50"/>
        <v>105253.1510361034</v>
      </c>
      <c r="F287" s="39">
        <f t="shared" si="51"/>
        <v>75000</v>
      </c>
      <c r="H287" s="29">
        <f t="shared" si="52"/>
        <v>0</v>
      </c>
      <c r="I287" s="29">
        <f t="shared" si="53"/>
        <v>5000</v>
      </c>
      <c r="J287" s="46">
        <f t="shared" si="54"/>
        <v>60000</v>
      </c>
      <c r="K287" s="46">
        <f t="shared" si="55"/>
        <v>70168.767357402277</v>
      </c>
      <c r="L287" s="46">
        <f t="shared" si="58"/>
        <v>60000</v>
      </c>
      <c r="M287" s="46">
        <f t="shared" si="59"/>
        <v>75168.767357402277</v>
      </c>
      <c r="N287" s="46">
        <f t="shared" si="56"/>
        <v>15000</v>
      </c>
      <c r="O287" s="46">
        <f t="shared" si="57"/>
        <v>30084.383678701124</v>
      </c>
      <c r="S287" s="47"/>
      <c r="T287" s="47"/>
    </row>
    <row r="288" spans="1:20" x14ac:dyDescent="0.25">
      <c r="A288" s="29">
        <v>430.39033173619805</v>
      </c>
      <c r="B288" s="39">
        <v>430.39033173619805</v>
      </c>
      <c r="C288" s="39">
        <f t="shared" si="48"/>
        <v>430.39033173619805</v>
      </c>
      <c r="D288" s="39">
        <f t="shared" si="49"/>
        <v>430.39033173619805</v>
      </c>
      <c r="E288" s="39">
        <f t="shared" si="50"/>
        <v>64558.549760429705</v>
      </c>
      <c r="F288" s="39">
        <f t="shared" si="51"/>
        <v>64558.549760429705</v>
      </c>
      <c r="H288" s="29">
        <f t="shared" si="52"/>
        <v>0</v>
      </c>
      <c r="I288" s="29">
        <f t="shared" si="53"/>
        <v>5000</v>
      </c>
      <c r="J288" s="46">
        <f t="shared" si="54"/>
        <v>51646.839808343764</v>
      </c>
      <c r="K288" s="46">
        <f t="shared" si="55"/>
        <v>43039.033173619806</v>
      </c>
      <c r="L288" s="46">
        <f t="shared" si="58"/>
        <v>51646.839808343764</v>
      </c>
      <c r="M288" s="46">
        <f t="shared" si="59"/>
        <v>48039.033173619806</v>
      </c>
      <c r="N288" s="46">
        <f t="shared" si="56"/>
        <v>12911.709952085941</v>
      </c>
      <c r="O288" s="46">
        <f t="shared" si="57"/>
        <v>16519.516586809899</v>
      </c>
      <c r="S288" s="47"/>
      <c r="T288" s="47"/>
    </row>
    <row r="289" spans="1:20" x14ac:dyDescent="0.25">
      <c r="A289" s="29">
        <v>798.48017822809527</v>
      </c>
      <c r="B289" s="39">
        <v>798.48017822809527</v>
      </c>
      <c r="C289" s="39">
        <f t="shared" si="48"/>
        <v>798.48017822809527</v>
      </c>
      <c r="D289" s="39">
        <f t="shared" si="49"/>
        <v>500</v>
      </c>
      <c r="E289" s="39">
        <f t="shared" si="50"/>
        <v>119772.02673421429</v>
      </c>
      <c r="F289" s="39">
        <f t="shared" si="51"/>
        <v>75000</v>
      </c>
      <c r="H289" s="29">
        <f t="shared" si="52"/>
        <v>0</v>
      </c>
      <c r="I289" s="29">
        <f t="shared" si="53"/>
        <v>5000</v>
      </c>
      <c r="J289" s="46">
        <f t="shared" si="54"/>
        <v>60000</v>
      </c>
      <c r="K289" s="46">
        <f t="shared" si="55"/>
        <v>79848.017822809532</v>
      </c>
      <c r="L289" s="46">
        <f t="shared" si="58"/>
        <v>60000</v>
      </c>
      <c r="M289" s="46">
        <f t="shared" si="59"/>
        <v>84848.017822809532</v>
      </c>
      <c r="N289" s="46">
        <f t="shared" si="56"/>
        <v>15000</v>
      </c>
      <c r="O289" s="46">
        <f t="shared" si="57"/>
        <v>34924.008911404759</v>
      </c>
      <c r="S289" s="47"/>
      <c r="T289" s="47"/>
    </row>
    <row r="290" spans="1:20" x14ac:dyDescent="0.25">
      <c r="A290" s="29">
        <v>727.79931028168585</v>
      </c>
      <c r="B290" s="39">
        <v>727.79931028168585</v>
      </c>
      <c r="C290" s="39">
        <f t="shared" si="48"/>
        <v>727.79931028168585</v>
      </c>
      <c r="D290" s="39">
        <f t="shared" si="49"/>
        <v>500</v>
      </c>
      <c r="E290" s="39">
        <f t="shared" si="50"/>
        <v>109169.89654225287</v>
      </c>
      <c r="F290" s="39">
        <f t="shared" si="51"/>
        <v>75000</v>
      </c>
      <c r="H290" s="29">
        <f t="shared" si="52"/>
        <v>0</v>
      </c>
      <c r="I290" s="29">
        <f t="shared" si="53"/>
        <v>5000</v>
      </c>
      <c r="J290" s="46">
        <f t="shared" si="54"/>
        <v>60000</v>
      </c>
      <c r="K290" s="46">
        <f t="shared" si="55"/>
        <v>72779.93102816859</v>
      </c>
      <c r="L290" s="46">
        <f t="shared" si="58"/>
        <v>60000</v>
      </c>
      <c r="M290" s="46">
        <f t="shared" si="59"/>
        <v>77779.93102816859</v>
      </c>
      <c r="N290" s="46">
        <f t="shared" si="56"/>
        <v>15000</v>
      </c>
      <c r="O290" s="46">
        <f t="shared" si="57"/>
        <v>31389.965514084281</v>
      </c>
      <c r="S290" s="47"/>
      <c r="T290" s="47"/>
    </row>
    <row r="291" spans="1:20" x14ac:dyDescent="0.25">
      <c r="A291" s="29">
        <v>250.57527390362256</v>
      </c>
      <c r="B291" s="39">
        <v>250.57527390362256</v>
      </c>
      <c r="C291" s="39">
        <f t="shared" si="48"/>
        <v>250.57527390362256</v>
      </c>
      <c r="D291" s="39">
        <f t="shared" si="49"/>
        <v>250.57527390362256</v>
      </c>
      <c r="E291" s="39">
        <f t="shared" si="50"/>
        <v>37586.291085543387</v>
      </c>
      <c r="F291" s="39">
        <f t="shared" si="51"/>
        <v>37586.291085543387</v>
      </c>
      <c r="H291" s="29">
        <f t="shared" si="52"/>
        <v>0</v>
      </c>
      <c r="I291" s="29">
        <f t="shared" si="53"/>
        <v>5000</v>
      </c>
      <c r="J291" s="46">
        <f t="shared" si="54"/>
        <v>30069.032868434708</v>
      </c>
      <c r="K291" s="46">
        <f t="shared" si="55"/>
        <v>25057.527390362255</v>
      </c>
      <c r="L291" s="46">
        <f t="shared" si="58"/>
        <v>30069.032868434708</v>
      </c>
      <c r="M291" s="46">
        <f t="shared" si="59"/>
        <v>30057.527390362255</v>
      </c>
      <c r="N291" s="46">
        <f t="shared" si="56"/>
        <v>7517.2582171086797</v>
      </c>
      <c r="O291" s="46">
        <f t="shared" si="57"/>
        <v>7528.7636951811328</v>
      </c>
      <c r="S291" s="47"/>
      <c r="T291" s="47"/>
    </row>
    <row r="292" spans="1:20" x14ac:dyDescent="0.25">
      <c r="A292" s="29">
        <v>415.63158055360577</v>
      </c>
      <c r="B292" s="39">
        <v>415.63158055360577</v>
      </c>
      <c r="C292" s="39">
        <f t="shared" si="48"/>
        <v>415.63158055360577</v>
      </c>
      <c r="D292" s="39">
        <f t="shared" si="49"/>
        <v>415.63158055360577</v>
      </c>
      <c r="E292" s="39">
        <f t="shared" si="50"/>
        <v>62344.737083040869</v>
      </c>
      <c r="F292" s="39">
        <f t="shared" si="51"/>
        <v>62344.737083040869</v>
      </c>
      <c r="H292" s="29">
        <f t="shared" si="52"/>
        <v>0</v>
      </c>
      <c r="I292" s="29">
        <f t="shared" si="53"/>
        <v>5000</v>
      </c>
      <c r="J292" s="46">
        <f t="shared" si="54"/>
        <v>49875.789666432691</v>
      </c>
      <c r="K292" s="46">
        <f t="shared" si="55"/>
        <v>41563.158055360575</v>
      </c>
      <c r="L292" s="46">
        <f t="shared" si="58"/>
        <v>49875.789666432691</v>
      </c>
      <c r="M292" s="46">
        <f t="shared" si="59"/>
        <v>46563.158055360575</v>
      </c>
      <c r="N292" s="46">
        <f t="shared" si="56"/>
        <v>12468.947416608178</v>
      </c>
      <c r="O292" s="46">
        <f t="shared" si="57"/>
        <v>15781.579027680295</v>
      </c>
      <c r="S292" s="47"/>
      <c r="T292" s="47"/>
    </row>
    <row r="293" spans="1:20" x14ac:dyDescent="0.25">
      <c r="A293" s="29">
        <v>222.99874874111148</v>
      </c>
      <c r="B293" s="39">
        <v>222.99874874111148</v>
      </c>
      <c r="C293" s="39">
        <f t="shared" si="48"/>
        <v>222.99874874111148</v>
      </c>
      <c r="D293" s="39">
        <f t="shared" si="49"/>
        <v>222.99874874111148</v>
      </c>
      <c r="E293" s="39">
        <f t="shared" si="50"/>
        <v>33449.812311166723</v>
      </c>
      <c r="F293" s="39">
        <f t="shared" si="51"/>
        <v>33449.812311166723</v>
      </c>
      <c r="H293" s="29">
        <f t="shared" si="52"/>
        <v>0</v>
      </c>
      <c r="I293" s="29">
        <f t="shared" si="53"/>
        <v>5000</v>
      </c>
      <c r="J293" s="46">
        <f t="shared" si="54"/>
        <v>26759.84984893338</v>
      </c>
      <c r="K293" s="46">
        <f t="shared" si="55"/>
        <v>22299.874874111149</v>
      </c>
      <c r="L293" s="46">
        <f t="shared" si="58"/>
        <v>26759.84984893338</v>
      </c>
      <c r="M293" s="46">
        <f t="shared" si="59"/>
        <v>27299.874874111149</v>
      </c>
      <c r="N293" s="46">
        <f t="shared" si="56"/>
        <v>6689.9624622333431</v>
      </c>
      <c r="O293" s="46">
        <f t="shared" si="57"/>
        <v>6149.9374370555743</v>
      </c>
      <c r="S293" s="47"/>
      <c r="T293" s="47"/>
    </row>
    <row r="294" spans="1:20" x14ac:dyDescent="0.25">
      <c r="A294" s="29">
        <v>484.84756004516737</v>
      </c>
      <c r="B294" s="39">
        <v>484.84756004516737</v>
      </c>
      <c r="C294" s="39">
        <f t="shared" si="48"/>
        <v>484.84756004516737</v>
      </c>
      <c r="D294" s="39">
        <f t="shared" si="49"/>
        <v>484.84756004516737</v>
      </c>
      <c r="E294" s="39">
        <f t="shared" si="50"/>
        <v>72727.134006775101</v>
      </c>
      <c r="F294" s="39">
        <f t="shared" si="51"/>
        <v>72727.134006775101</v>
      </c>
      <c r="H294" s="29">
        <f t="shared" si="52"/>
        <v>0</v>
      </c>
      <c r="I294" s="29">
        <f t="shared" si="53"/>
        <v>5000</v>
      </c>
      <c r="J294" s="46">
        <f t="shared" si="54"/>
        <v>58181.707205420083</v>
      </c>
      <c r="K294" s="46">
        <f t="shared" si="55"/>
        <v>48484.756004516734</v>
      </c>
      <c r="L294" s="46">
        <f t="shared" si="58"/>
        <v>58181.707205420083</v>
      </c>
      <c r="M294" s="46">
        <f t="shared" si="59"/>
        <v>53484.756004516734</v>
      </c>
      <c r="N294" s="46">
        <f t="shared" si="56"/>
        <v>14545.426801355017</v>
      </c>
      <c r="O294" s="46">
        <f t="shared" si="57"/>
        <v>19242.378002258367</v>
      </c>
      <c r="S294" s="47"/>
      <c r="T294" s="47"/>
    </row>
    <row r="295" spans="1:20" x14ac:dyDescent="0.25">
      <c r="A295" s="29">
        <v>372.98501541184726</v>
      </c>
      <c r="B295" s="39">
        <v>372.98501541184726</v>
      </c>
      <c r="C295" s="39">
        <f t="shared" si="48"/>
        <v>372.98501541184726</v>
      </c>
      <c r="D295" s="39">
        <f t="shared" si="49"/>
        <v>372.98501541184726</v>
      </c>
      <c r="E295" s="39">
        <f t="shared" si="50"/>
        <v>55947.752311777091</v>
      </c>
      <c r="F295" s="39">
        <f t="shared" si="51"/>
        <v>55947.752311777091</v>
      </c>
      <c r="H295" s="29">
        <f t="shared" si="52"/>
        <v>0</v>
      </c>
      <c r="I295" s="29">
        <f t="shared" si="53"/>
        <v>5000</v>
      </c>
      <c r="J295" s="46">
        <f t="shared" si="54"/>
        <v>44758.201849421668</v>
      </c>
      <c r="K295" s="46">
        <f t="shared" si="55"/>
        <v>37298.501541184727</v>
      </c>
      <c r="L295" s="46">
        <f t="shared" si="58"/>
        <v>44758.201849421668</v>
      </c>
      <c r="M295" s="46">
        <f t="shared" si="59"/>
        <v>42298.501541184727</v>
      </c>
      <c r="N295" s="46">
        <f t="shared" si="56"/>
        <v>11189.550462355422</v>
      </c>
      <c r="O295" s="46">
        <f t="shared" si="57"/>
        <v>13649.250770592364</v>
      </c>
      <c r="S295" s="47"/>
      <c r="T295" s="47"/>
    </row>
    <row r="296" spans="1:20" x14ac:dyDescent="0.25">
      <c r="A296" s="29">
        <v>411.03549302652061</v>
      </c>
      <c r="B296" s="39">
        <v>411.03549302652061</v>
      </c>
      <c r="C296" s="39">
        <f t="shared" si="48"/>
        <v>411.03549302652061</v>
      </c>
      <c r="D296" s="39">
        <f t="shared" si="49"/>
        <v>411.03549302652061</v>
      </c>
      <c r="E296" s="39">
        <f t="shared" si="50"/>
        <v>61655.323953978092</v>
      </c>
      <c r="F296" s="39">
        <f t="shared" si="51"/>
        <v>61655.323953978092</v>
      </c>
      <c r="H296" s="29">
        <f t="shared" si="52"/>
        <v>0</v>
      </c>
      <c r="I296" s="29">
        <f t="shared" si="53"/>
        <v>5000</v>
      </c>
      <c r="J296" s="46">
        <f t="shared" si="54"/>
        <v>49324.259163182476</v>
      </c>
      <c r="K296" s="46">
        <f t="shared" si="55"/>
        <v>41103.549302652063</v>
      </c>
      <c r="L296" s="46">
        <f t="shared" si="58"/>
        <v>49324.259163182476</v>
      </c>
      <c r="M296" s="46">
        <f t="shared" si="59"/>
        <v>46103.549302652063</v>
      </c>
      <c r="N296" s="46">
        <f t="shared" si="56"/>
        <v>12331.064790795615</v>
      </c>
      <c r="O296" s="46">
        <f t="shared" si="57"/>
        <v>15551.774651326028</v>
      </c>
      <c r="S296" s="47"/>
      <c r="T296" s="47"/>
    </row>
    <row r="297" spans="1:20" x14ac:dyDescent="0.25">
      <c r="A297" s="29">
        <v>518.8512833033235</v>
      </c>
      <c r="B297" s="39">
        <v>518.8512833033235</v>
      </c>
      <c r="C297" s="39">
        <f t="shared" si="48"/>
        <v>518.8512833033235</v>
      </c>
      <c r="D297" s="39">
        <f t="shared" si="49"/>
        <v>500</v>
      </c>
      <c r="E297" s="39">
        <f t="shared" si="50"/>
        <v>77827.69249549853</v>
      </c>
      <c r="F297" s="39">
        <f t="shared" si="51"/>
        <v>75000</v>
      </c>
      <c r="H297" s="29">
        <f t="shared" si="52"/>
        <v>0</v>
      </c>
      <c r="I297" s="29">
        <f t="shared" si="53"/>
        <v>5000</v>
      </c>
      <c r="J297" s="46">
        <f t="shared" si="54"/>
        <v>60000</v>
      </c>
      <c r="K297" s="46">
        <f t="shared" si="55"/>
        <v>51885.128330332351</v>
      </c>
      <c r="L297" s="46">
        <f t="shared" si="58"/>
        <v>60000</v>
      </c>
      <c r="M297" s="46">
        <f t="shared" si="59"/>
        <v>56885.128330332351</v>
      </c>
      <c r="N297" s="46">
        <f t="shared" si="56"/>
        <v>15000</v>
      </c>
      <c r="O297" s="46">
        <f t="shared" si="57"/>
        <v>20942.564165166179</v>
      </c>
      <c r="S297" s="47"/>
      <c r="T297" s="47"/>
    </row>
    <row r="298" spans="1:20" x14ac:dyDescent="0.25">
      <c r="A298" s="29">
        <v>641.40751365703295</v>
      </c>
      <c r="B298" s="39">
        <v>641.40751365703295</v>
      </c>
      <c r="C298" s="39">
        <f t="shared" si="48"/>
        <v>641.40751365703295</v>
      </c>
      <c r="D298" s="39">
        <f t="shared" si="49"/>
        <v>500</v>
      </c>
      <c r="E298" s="39">
        <f t="shared" si="50"/>
        <v>96211.127048554947</v>
      </c>
      <c r="F298" s="39">
        <f t="shared" si="51"/>
        <v>75000</v>
      </c>
      <c r="H298" s="29">
        <f t="shared" si="52"/>
        <v>0</v>
      </c>
      <c r="I298" s="29">
        <f t="shared" si="53"/>
        <v>5000</v>
      </c>
      <c r="J298" s="46">
        <f t="shared" si="54"/>
        <v>60000</v>
      </c>
      <c r="K298" s="46">
        <f t="shared" si="55"/>
        <v>64140.751365703298</v>
      </c>
      <c r="L298" s="46">
        <f t="shared" si="58"/>
        <v>60000</v>
      </c>
      <c r="M298" s="46">
        <f t="shared" si="59"/>
        <v>69140.751365703298</v>
      </c>
      <c r="N298" s="46">
        <f t="shared" si="56"/>
        <v>15000</v>
      </c>
      <c r="O298" s="46">
        <f t="shared" si="57"/>
        <v>27070.375682851649</v>
      </c>
      <c r="S298" s="47"/>
      <c r="T298" s="47"/>
    </row>
    <row r="299" spans="1:20" x14ac:dyDescent="0.25">
      <c r="A299" s="29">
        <v>700.40589617603086</v>
      </c>
      <c r="B299" s="39">
        <v>700.40589617603086</v>
      </c>
      <c r="C299" s="39">
        <f t="shared" si="48"/>
        <v>700.40589617603086</v>
      </c>
      <c r="D299" s="39">
        <f t="shared" si="49"/>
        <v>500</v>
      </c>
      <c r="E299" s="39">
        <f t="shared" si="50"/>
        <v>105060.88442640463</v>
      </c>
      <c r="F299" s="39">
        <f t="shared" si="51"/>
        <v>75000</v>
      </c>
      <c r="H299" s="29">
        <f t="shared" si="52"/>
        <v>0</v>
      </c>
      <c r="I299" s="29">
        <f t="shared" si="53"/>
        <v>5000</v>
      </c>
      <c r="J299" s="46">
        <f t="shared" si="54"/>
        <v>60000</v>
      </c>
      <c r="K299" s="46">
        <f t="shared" si="55"/>
        <v>70040.58961760308</v>
      </c>
      <c r="L299" s="46">
        <f t="shared" si="58"/>
        <v>60000</v>
      </c>
      <c r="M299" s="46">
        <f t="shared" si="59"/>
        <v>75040.58961760308</v>
      </c>
      <c r="N299" s="46">
        <f t="shared" si="56"/>
        <v>15000</v>
      </c>
      <c r="O299" s="46">
        <f t="shared" si="57"/>
        <v>30020.294808801555</v>
      </c>
      <c r="S299" s="47"/>
      <c r="T299" s="47"/>
    </row>
    <row r="300" spans="1:20" x14ac:dyDescent="0.25">
      <c r="A300" s="29">
        <v>249.73296304208503</v>
      </c>
      <c r="B300" s="39">
        <v>249.73296304208503</v>
      </c>
      <c r="C300" s="39">
        <f t="shared" si="48"/>
        <v>249.73296304208503</v>
      </c>
      <c r="D300" s="39">
        <f t="shared" si="49"/>
        <v>249.73296304208503</v>
      </c>
      <c r="E300" s="39">
        <f t="shared" si="50"/>
        <v>37459.944456312754</v>
      </c>
      <c r="F300" s="39">
        <f t="shared" si="51"/>
        <v>37459.944456312754</v>
      </c>
      <c r="H300" s="29">
        <f t="shared" si="52"/>
        <v>0</v>
      </c>
      <c r="I300" s="29">
        <f t="shared" si="53"/>
        <v>5000</v>
      </c>
      <c r="J300" s="46">
        <f t="shared" si="54"/>
        <v>29967.955565050204</v>
      </c>
      <c r="K300" s="46">
        <f t="shared" si="55"/>
        <v>24973.296304208503</v>
      </c>
      <c r="L300" s="46">
        <f t="shared" si="58"/>
        <v>29967.955565050204</v>
      </c>
      <c r="M300" s="46">
        <f t="shared" si="59"/>
        <v>29973.296304208503</v>
      </c>
      <c r="N300" s="46">
        <f t="shared" si="56"/>
        <v>7491.9888912625502</v>
      </c>
      <c r="O300" s="46">
        <f t="shared" si="57"/>
        <v>7486.6481521042515</v>
      </c>
      <c r="S300" s="47"/>
      <c r="T300" s="47"/>
    </row>
    <row r="301" spans="1:20" x14ac:dyDescent="0.25">
      <c r="A301" s="29">
        <v>303.65916928617207</v>
      </c>
      <c r="B301" s="39">
        <v>303.65916928617207</v>
      </c>
      <c r="C301" s="39">
        <f t="shared" si="48"/>
        <v>303.65916928617207</v>
      </c>
      <c r="D301" s="39">
        <f t="shared" si="49"/>
        <v>303.65916928617207</v>
      </c>
      <c r="E301" s="39">
        <f t="shared" si="50"/>
        <v>45548.875392925809</v>
      </c>
      <c r="F301" s="39">
        <f t="shared" si="51"/>
        <v>45548.875392925809</v>
      </c>
      <c r="H301" s="29">
        <f t="shared" si="52"/>
        <v>0</v>
      </c>
      <c r="I301" s="29">
        <f t="shared" si="53"/>
        <v>5000</v>
      </c>
      <c r="J301" s="46">
        <f t="shared" si="54"/>
        <v>36439.100314340649</v>
      </c>
      <c r="K301" s="46">
        <f t="shared" si="55"/>
        <v>30365.916928617207</v>
      </c>
      <c r="L301" s="46">
        <f t="shared" si="58"/>
        <v>36439.100314340649</v>
      </c>
      <c r="M301" s="46">
        <f t="shared" si="59"/>
        <v>35365.916928617211</v>
      </c>
      <c r="N301" s="46">
        <f t="shared" si="56"/>
        <v>9109.7750785851604</v>
      </c>
      <c r="O301" s="46">
        <f t="shared" si="57"/>
        <v>10182.958464308598</v>
      </c>
      <c r="S301" s="47"/>
      <c r="T301" s="47"/>
    </row>
    <row r="302" spans="1:20" x14ac:dyDescent="0.25">
      <c r="A302" s="29">
        <v>493.19742423780019</v>
      </c>
      <c r="B302" s="39">
        <v>493.19742423780019</v>
      </c>
      <c r="C302" s="39">
        <f t="shared" si="48"/>
        <v>493.19742423780019</v>
      </c>
      <c r="D302" s="39">
        <f t="shared" si="49"/>
        <v>493.19742423780019</v>
      </c>
      <c r="E302" s="39">
        <f t="shared" si="50"/>
        <v>73979.61363567003</v>
      </c>
      <c r="F302" s="39">
        <f t="shared" si="51"/>
        <v>73979.61363567003</v>
      </c>
      <c r="H302" s="29">
        <f t="shared" si="52"/>
        <v>0</v>
      </c>
      <c r="I302" s="29">
        <f t="shared" si="53"/>
        <v>5000</v>
      </c>
      <c r="J302" s="46">
        <f t="shared" si="54"/>
        <v>59183.690908536024</v>
      </c>
      <c r="K302" s="46">
        <f t="shared" si="55"/>
        <v>49319.742423780022</v>
      </c>
      <c r="L302" s="46">
        <f t="shared" si="58"/>
        <v>59183.690908536024</v>
      </c>
      <c r="M302" s="46">
        <f t="shared" si="59"/>
        <v>54319.742423780022</v>
      </c>
      <c r="N302" s="46">
        <f t="shared" si="56"/>
        <v>14795.922727134006</v>
      </c>
      <c r="O302" s="46">
        <f t="shared" si="57"/>
        <v>19659.871211890008</v>
      </c>
      <c r="S302" s="47"/>
      <c r="T302" s="47"/>
    </row>
    <row r="303" spans="1:20" x14ac:dyDescent="0.25">
      <c r="A303" s="29">
        <v>799.41404461806087</v>
      </c>
      <c r="B303" s="39">
        <v>799.41404461806087</v>
      </c>
      <c r="C303" s="39">
        <f t="shared" si="48"/>
        <v>799.41404461806087</v>
      </c>
      <c r="D303" s="39">
        <f t="shared" si="49"/>
        <v>500</v>
      </c>
      <c r="E303" s="39">
        <f t="shared" si="50"/>
        <v>119912.10669270913</v>
      </c>
      <c r="F303" s="39">
        <f t="shared" si="51"/>
        <v>75000</v>
      </c>
      <c r="H303" s="29">
        <f t="shared" si="52"/>
        <v>0</v>
      </c>
      <c r="I303" s="29">
        <f t="shared" si="53"/>
        <v>5000</v>
      </c>
      <c r="J303" s="46">
        <f t="shared" si="54"/>
        <v>60000</v>
      </c>
      <c r="K303" s="46">
        <f t="shared" si="55"/>
        <v>79941.404461806087</v>
      </c>
      <c r="L303" s="46">
        <f t="shared" si="58"/>
        <v>60000</v>
      </c>
      <c r="M303" s="46">
        <f t="shared" si="59"/>
        <v>84941.404461806087</v>
      </c>
      <c r="N303" s="46">
        <f t="shared" si="56"/>
        <v>15000</v>
      </c>
      <c r="O303" s="46">
        <f t="shared" si="57"/>
        <v>34970.702230903044</v>
      </c>
      <c r="S303" s="47"/>
      <c r="T303" s="47"/>
    </row>
    <row r="304" spans="1:20" x14ac:dyDescent="0.25">
      <c r="A304" s="29">
        <v>770.55574205755784</v>
      </c>
      <c r="B304" s="39">
        <v>770.55574205755784</v>
      </c>
      <c r="C304" s="39">
        <f t="shared" si="48"/>
        <v>770.55574205755784</v>
      </c>
      <c r="D304" s="39">
        <f t="shared" si="49"/>
        <v>500</v>
      </c>
      <c r="E304" s="39">
        <f t="shared" si="50"/>
        <v>115583.36130863367</v>
      </c>
      <c r="F304" s="39">
        <f t="shared" si="51"/>
        <v>75000</v>
      </c>
      <c r="H304" s="29">
        <f t="shared" si="52"/>
        <v>0</v>
      </c>
      <c r="I304" s="29">
        <f t="shared" si="53"/>
        <v>5000</v>
      </c>
      <c r="J304" s="46">
        <f t="shared" si="54"/>
        <v>60000</v>
      </c>
      <c r="K304" s="46">
        <f t="shared" si="55"/>
        <v>77055.57420575578</v>
      </c>
      <c r="L304" s="46">
        <f t="shared" si="58"/>
        <v>60000</v>
      </c>
      <c r="M304" s="46">
        <f t="shared" si="59"/>
        <v>82055.57420575578</v>
      </c>
      <c r="N304" s="46">
        <f t="shared" si="56"/>
        <v>15000</v>
      </c>
      <c r="O304" s="46">
        <f t="shared" si="57"/>
        <v>33527.78710287789</v>
      </c>
      <c r="S304" s="47"/>
      <c r="T304" s="47"/>
    </row>
    <row r="305" spans="1:20" x14ac:dyDescent="0.25">
      <c r="A305" s="29">
        <v>545.32914212469859</v>
      </c>
      <c r="B305" s="39">
        <v>545.32914212469859</v>
      </c>
      <c r="C305" s="39">
        <f t="shared" si="48"/>
        <v>545.32914212469859</v>
      </c>
      <c r="D305" s="39">
        <f t="shared" si="49"/>
        <v>500</v>
      </c>
      <c r="E305" s="39">
        <f t="shared" si="50"/>
        <v>81799.371318704783</v>
      </c>
      <c r="F305" s="39">
        <f t="shared" si="51"/>
        <v>75000</v>
      </c>
      <c r="H305" s="29">
        <f t="shared" si="52"/>
        <v>0</v>
      </c>
      <c r="I305" s="29">
        <f t="shared" si="53"/>
        <v>5000</v>
      </c>
      <c r="J305" s="46">
        <f t="shared" si="54"/>
        <v>60000</v>
      </c>
      <c r="K305" s="46">
        <f t="shared" si="55"/>
        <v>54532.914212469856</v>
      </c>
      <c r="L305" s="46">
        <f t="shared" si="58"/>
        <v>60000</v>
      </c>
      <c r="M305" s="46">
        <f t="shared" si="59"/>
        <v>59532.914212469856</v>
      </c>
      <c r="N305" s="46">
        <f t="shared" si="56"/>
        <v>15000</v>
      </c>
      <c r="O305" s="46">
        <f t="shared" si="57"/>
        <v>22266.457106234928</v>
      </c>
      <c r="S305" s="47"/>
      <c r="T305" s="47"/>
    </row>
    <row r="306" spans="1:20" x14ac:dyDescent="0.25">
      <c r="A306" s="29">
        <v>783.7397381511887</v>
      </c>
      <c r="B306" s="39">
        <v>783.7397381511887</v>
      </c>
      <c r="C306" s="39">
        <f t="shared" si="48"/>
        <v>783.7397381511887</v>
      </c>
      <c r="D306" s="39">
        <f t="shared" si="49"/>
        <v>500</v>
      </c>
      <c r="E306" s="39">
        <f t="shared" si="50"/>
        <v>117560.96072267831</v>
      </c>
      <c r="F306" s="39">
        <f t="shared" si="51"/>
        <v>75000</v>
      </c>
      <c r="H306" s="29">
        <f t="shared" si="52"/>
        <v>0</v>
      </c>
      <c r="I306" s="29">
        <f t="shared" si="53"/>
        <v>5000</v>
      </c>
      <c r="J306" s="46">
        <f t="shared" si="54"/>
        <v>60000</v>
      </c>
      <c r="K306" s="46">
        <f t="shared" si="55"/>
        <v>78373.973815118865</v>
      </c>
      <c r="L306" s="46">
        <f t="shared" si="58"/>
        <v>60000</v>
      </c>
      <c r="M306" s="46">
        <f t="shared" si="59"/>
        <v>83373.973815118865</v>
      </c>
      <c r="N306" s="46">
        <f t="shared" si="56"/>
        <v>15000</v>
      </c>
      <c r="O306" s="46">
        <f t="shared" si="57"/>
        <v>34186.986907559447</v>
      </c>
      <c r="S306" s="47"/>
      <c r="T306" s="47"/>
    </row>
    <row r="307" spans="1:20" x14ac:dyDescent="0.25">
      <c r="A307" s="29">
        <v>397.9064302499466</v>
      </c>
      <c r="B307" s="39">
        <v>397.9064302499466</v>
      </c>
      <c r="C307" s="39">
        <f t="shared" si="48"/>
        <v>397.9064302499466</v>
      </c>
      <c r="D307" s="39">
        <f t="shared" si="49"/>
        <v>397.9064302499466</v>
      </c>
      <c r="E307" s="39">
        <f t="shared" si="50"/>
        <v>59685.964537491993</v>
      </c>
      <c r="F307" s="39">
        <f t="shared" si="51"/>
        <v>59685.964537491993</v>
      </c>
      <c r="H307" s="29">
        <f t="shared" si="52"/>
        <v>0</v>
      </c>
      <c r="I307" s="29">
        <f t="shared" si="53"/>
        <v>5000</v>
      </c>
      <c r="J307" s="46">
        <f t="shared" si="54"/>
        <v>47748.771629993593</v>
      </c>
      <c r="K307" s="46">
        <f t="shared" si="55"/>
        <v>39790.643024994657</v>
      </c>
      <c r="L307" s="46">
        <f t="shared" si="58"/>
        <v>47748.771629993593</v>
      </c>
      <c r="M307" s="46">
        <f t="shared" si="59"/>
        <v>44790.643024994657</v>
      </c>
      <c r="N307" s="46">
        <f t="shared" si="56"/>
        <v>11937.1929074984</v>
      </c>
      <c r="O307" s="46">
        <f t="shared" si="57"/>
        <v>14895.321512497336</v>
      </c>
      <c r="S307" s="47"/>
      <c r="T307" s="47"/>
    </row>
    <row r="308" spans="1:20" x14ac:dyDescent="0.25">
      <c r="A308" s="29">
        <v>214.15448469496749</v>
      </c>
      <c r="B308" s="39">
        <v>214.15448469496749</v>
      </c>
      <c r="C308" s="39">
        <f t="shared" si="48"/>
        <v>214.15448469496749</v>
      </c>
      <c r="D308" s="39">
        <f t="shared" si="49"/>
        <v>214.15448469496749</v>
      </c>
      <c r="E308" s="39">
        <f t="shared" si="50"/>
        <v>32123.172704245124</v>
      </c>
      <c r="F308" s="39">
        <f t="shared" si="51"/>
        <v>32123.172704245124</v>
      </c>
      <c r="H308" s="29">
        <f t="shared" si="52"/>
        <v>0</v>
      </c>
      <c r="I308" s="29">
        <f t="shared" si="53"/>
        <v>5000</v>
      </c>
      <c r="J308" s="46">
        <f t="shared" si="54"/>
        <v>25698.538163396101</v>
      </c>
      <c r="K308" s="46">
        <f t="shared" si="55"/>
        <v>21415.44846949675</v>
      </c>
      <c r="L308" s="46">
        <f t="shared" si="58"/>
        <v>25698.538163396101</v>
      </c>
      <c r="M308" s="46">
        <f t="shared" si="59"/>
        <v>26415.44846949675</v>
      </c>
      <c r="N308" s="46">
        <f t="shared" si="56"/>
        <v>6424.6345408490233</v>
      </c>
      <c r="O308" s="46">
        <f t="shared" si="57"/>
        <v>5707.7242347483734</v>
      </c>
      <c r="S308" s="47"/>
      <c r="T308" s="47"/>
    </row>
    <row r="309" spans="1:20" x14ac:dyDescent="0.25">
      <c r="A309" s="29">
        <v>748.16125980407116</v>
      </c>
      <c r="B309" s="39">
        <v>748.16125980407116</v>
      </c>
      <c r="C309" s="39">
        <f t="shared" si="48"/>
        <v>748.16125980407116</v>
      </c>
      <c r="D309" s="39">
        <f t="shared" si="49"/>
        <v>500</v>
      </c>
      <c r="E309" s="39">
        <f t="shared" si="50"/>
        <v>112224.18897061067</v>
      </c>
      <c r="F309" s="39">
        <f t="shared" si="51"/>
        <v>75000</v>
      </c>
      <c r="H309" s="29">
        <f t="shared" si="52"/>
        <v>0</v>
      </c>
      <c r="I309" s="29">
        <f t="shared" si="53"/>
        <v>5000</v>
      </c>
      <c r="J309" s="46">
        <f t="shared" si="54"/>
        <v>60000</v>
      </c>
      <c r="K309" s="46">
        <f t="shared" si="55"/>
        <v>74816.125980407116</v>
      </c>
      <c r="L309" s="46">
        <f t="shared" si="58"/>
        <v>60000</v>
      </c>
      <c r="M309" s="46">
        <f t="shared" si="59"/>
        <v>79816.125980407116</v>
      </c>
      <c r="N309" s="46">
        <f t="shared" si="56"/>
        <v>15000</v>
      </c>
      <c r="O309" s="46">
        <f t="shared" si="57"/>
        <v>32408.062990203558</v>
      </c>
      <c r="S309" s="47"/>
      <c r="T309" s="47"/>
    </row>
    <row r="310" spans="1:20" x14ac:dyDescent="0.25">
      <c r="A310" s="29">
        <v>220.7098605304117</v>
      </c>
      <c r="B310" s="39">
        <v>220.7098605304117</v>
      </c>
      <c r="C310" s="39">
        <f t="shared" si="48"/>
        <v>220.7098605304117</v>
      </c>
      <c r="D310" s="39">
        <f t="shared" si="49"/>
        <v>220.7098605304117</v>
      </c>
      <c r="E310" s="39">
        <f t="shared" si="50"/>
        <v>33106.479079561752</v>
      </c>
      <c r="F310" s="39">
        <f t="shared" si="51"/>
        <v>33106.479079561752</v>
      </c>
      <c r="H310" s="29">
        <f t="shared" si="52"/>
        <v>0</v>
      </c>
      <c r="I310" s="29">
        <f t="shared" si="53"/>
        <v>5000</v>
      </c>
      <c r="J310" s="46">
        <f t="shared" si="54"/>
        <v>26485.183263649404</v>
      </c>
      <c r="K310" s="46">
        <f t="shared" si="55"/>
        <v>22070.986053041172</v>
      </c>
      <c r="L310" s="46">
        <f t="shared" si="58"/>
        <v>26485.183263649404</v>
      </c>
      <c r="M310" s="46">
        <f t="shared" si="59"/>
        <v>27070.986053041172</v>
      </c>
      <c r="N310" s="46">
        <f t="shared" si="56"/>
        <v>6621.2958159123482</v>
      </c>
      <c r="O310" s="46">
        <f t="shared" si="57"/>
        <v>6035.4930265205803</v>
      </c>
      <c r="S310" s="47"/>
      <c r="T310" s="47"/>
    </row>
    <row r="311" spans="1:20" x14ac:dyDescent="0.25">
      <c r="A311" s="29">
        <v>611.08432264168209</v>
      </c>
      <c r="B311" s="39">
        <v>611.08432264168209</v>
      </c>
      <c r="C311" s="39">
        <f t="shared" si="48"/>
        <v>611.08432264168209</v>
      </c>
      <c r="D311" s="39">
        <f t="shared" si="49"/>
        <v>500</v>
      </c>
      <c r="E311" s="39">
        <f t="shared" si="50"/>
        <v>91662.64839625232</v>
      </c>
      <c r="F311" s="39">
        <f t="shared" si="51"/>
        <v>75000</v>
      </c>
      <c r="H311" s="29">
        <f t="shared" si="52"/>
        <v>0</v>
      </c>
      <c r="I311" s="29">
        <f t="shared" si="53"/>
        <v>5000</v>
      </c>
      <c r="J311" s="46">
        <f t="shared" si="54"/>
        <v>60000</v>
      </c>
      <c r="K311" s="46">
        <f t="shared" si="55"/>
        <v>61108.432264168208</v>
      </c>
      <c r="L311" s="46">
        <f t="shared" si="58"/>
        <v>60000</v>
      </c>
      <c r="M311" s="46">
        <f t="shared" si="59"/>
        <v>66108.432264168208</v>
      </c>
      <c r="N311" s="46">
        <f t="shared" si="56"/>
        <v>15000</v>
      </c>
      <c r="O311" s="46">
        <f t="shared" si="57"/>
        <v>25554.216132084111</v>
      </c>
      <c r="S311" s="47"/>
      <c r="T311" s="47"/>
    </row>
    <row r="312" spans="1:20" x14ac:dyDescent="0.25">
      <c r="A312" s="29">
        <v>220.65492721335491</v>
      </c>
      <c r="B312" s="39">
        <v>220.65492721335491</v>
      </c>
      <c r="C312" s="39">
        <f t="shared" si="48"/>
        <v>220.65492721335491</v>
      </c>
      <c r="D312" s="39">
        <f t="shared" si="49"/>
        <v>220.65492721335491</v>
      </c>
      <c r="E312" s="39">
        <f t="shared" si="50"/>
        <v>33098.239082003238</v>
      </c>
      <c r="F312" s="39">
        <f t="shared" si="51"/>
        <v>33098.239082003238</v>
      </c>
      <c r="H312" s="29">
        <f t="shared" si="52"/>
        <v>0</v>
      </c>
      <c r="I312" s="29">
        <f t="shared" si="53"/>
        <v>5000</v>
      </c>
      <c r="J312" s="46">
        <f t="shared" si="54"/>
        <v>26478.59126560259</v>
      </c>
      <c r="K312" s="46">
        <f t="shared" si="55"/>
        <v>22065.492721335489</v>
      </c>
      <c r="L312" s="46">
        <f t="shared" si="58"/>
        <v>26478.59126560259</v>
      </c>
      <c r="M312" s="46">
        <f t="shared" si="59"/>
        <v>27065.492721335489</v>
      </c>
      <c r="N312" s="46">
        <f t="shared" si="56"/>
        <v>6619.6478164006476</v>
      </c>
      <c r="O312" s="46">
        <f t="shared" si="57"/>
        <v>6032.7463606677484</v>
      </c>
      <c r="S312" s="47"/>
      <c r="T312" s="47"/>
    </row>
    <row r="313" spans="1:20" x14ac:dyDescent="0.25">
      <c r="A313" s="29">
        <v>535.56932279427474</v>
      </c>
      <c r="B313" s="39">
        <v>535.56932279427474</v>
      </c>
      <c r="C313" s="39">
        <f t="shared" si="48"/>
        <v>535.56932279427474</v>
      </c>
      <c r="D313" s="39">
        <f t="shared" si="49"/>
        <v>500</v>
      </c>
      <c r="E313" s="39">
        <f t="shared" si="50"/>
        <v>80335.398419141216</v>
      </c>
      <c r="F313" s="39">
        <f t="shared" si="51"/>
        <v>75000</v>
      </c>
      <c r="H313" s="29">
        <f t="shared" si="52"/>
        <v>0</v>
      </c>
      <c r="I313" s="29">
        <f t="shared" si="53"/>
        <v>5000</v>
      </c>
      <c r="J313" s="46">
        <f t="shared" si="54"/>
        <v>60000</v>
      </c>
      <c r="K313" s="46">
        <f t="shared" si="55"/>
        <v>53556.932279427478</v>
      </c>
      <c r="L313" s="46">
        <f t="shared" si="58"/>
        <v>60000</v>
      </c>
      <c r="M313" s="46">
        <f t="shared" si="59"/>
        <v>58556.932279427478</v>
      </c>
      <c r="N313" s="46">
        <f t="shared" si="56"/>
        <v>15000</v>
      </c>
      <c r="O313" s="46">
        <f t="shared" si="57"/>
        <v>21778.466139713739</v>
      </c>
      <c r="S313" s="47"/>
      <c r="T313" s="47"/>
    </row>
    <row r="314" spans="1:20" x14ac:dyDescent="0.25">
      <c r="A314" s="29">
        <v>402.92367320780056</v>
      </c>
      <c r="B314" s="39">
        <v>402.92367320780056</v>
      </c>
      <c r="C314" s="39">
        <f t="shared" si="48"/>
        <v>402.92367320780056</v>
      </c>
      <c r="D314" s="39">
        <f t="shared" si="49"/>
        <v>402.92367320780056</v>
      </c>
      <c r="E314" s="39">
        <f t="shared" si="50"/>
        <v>60438.550981170083</v>
      </c>
      <c r="F314" s="39">
        <f t="shared" si="51"/>
        <v>60438.550981170083</v>
      </c>
      <c r="H314" s="29">
        <f t="shared" si="52"/>
        <v>0</v>
      </c>
      <c r="I314" s="29">
        <f t="shared" si="53"/>
        <v>5000</v>
      </c>
      <c r="J314" s="46">
        <f t="shared" si="54"/>
        <v>48350.840784936066</v>
      </c>
      <c r="K314" s="46">
        <f t="shared" si="55"/>
        <v>40292.367320780053</v>
      </c>
      <c r="L314" s="46">
        <f t="shared" si="58"/>
        <v>48350.840784936066</v>
      </c>
      <c r="M314" s="46">
        <f t="shared" si="59"/>
        <v>45292.367320780053</v>
      </c>
      <c r="N314" s="46">
        <f t="shared" si="56"/>
        <v>12087.710196234017</v>
      </c>
      <c r="O314" s="46">
        <f t="shared" si="57"/>
        <v>15146.18366039003</v>
      </c>
      <c r="S314" s="47"/>
      <c r="T314" s="47"/>
    </row>
    <row r="315" spans="1:20" x14ac:dyDescent="0.25">
      <c r="A315" s="29">
        <v>335.41062654499956</v>
      </c>
      <c r="B315" s="39">
        <v>335.41062654499956</v>
      </c>
      <c r="C315" s="39">
        <f t="shared" si="48"/>
        <v>335.41062654499956</v>
      </c>
      <c r="D315" s="39">
        <f t="shared" si="49"/>
        <v>335.41062654499956</v>
      </c>
      <c r="E315" s="39">
        <f t="shared" si="50"/>
        <v>50311.593981749931</v>
      </c>
      <c r="F315" s="39">
        <f t="shared" si="51"/>
        <v>50311.593981749931</v>
      </c>
      <c r="H315" s="29">
        <f t="shared" si="52"/>
        <v>0</v>
      </c>
      <c r="I315" s="29">
        <f t="shared" si="53"/>
        <v>5000</v>
      </c>
      <c r="J315" s="46">
        <f t="shared" si="54"/>
        <v>40249.275185399951</v>
      </c>
      <c r="K315" s="46">
        <f t="shared" si="55"/>
        <v>33541.062654499954</v>
      </c>
      <c r="L315" s="46">
        <f t="shared" si="58"/>
        <v>40249.275185399951</v>
      </c>
      <c r="M315" s="46">
        <f t="shared" si="59"/>
        <v>38541.062654499954</v>
      </c>
      <c r="N315" s="46">
        <f t="shared" si="56"/>
        <v>10062.31879634998</v>
      </c>
      <c r="O315" s="46">
        <f t="shared" si="57"/>
        <v>11770.531327249977</v>
      </c>
      <c r="S315" s="47"/>
      <c r="T315" s="47"/>
    </row>
    <row r="316" spans="1:20" x14ac:dyDescent="0.25">
      <c r="A316" s="29">
        <v>521.85430463576154</v>
      </c>
      <c r="B316" s="39">
        <v>521.85430463576154</v>
      </c>
      <c r="C316" s="39">
        <f t="shared" si="48"/>
        <v>521.85430463576154</v>
      </c>
      <c r="D316" s="39">
        <f t="shared" si="49"/>
        <v>500</v>
      </c>
      <c r="E316" s="39">
        <f t="shared" si="50"/>
        <v>78278.145695364234</v>
      </c>
      <c r="F316" s="39">
        <f t="shared" si="51"/>
        <v>75000</v>
      </c>
      <c r="H316" s="29">
        <f t="shared" si="52"/>
        <v>0</v>
      </c>
      <c r="I316" s="29">
        <f t="shared" si="53"/>
        <v>5000</v>
      </c>
      <c r="J316" s="46">
        <f t="shared" si="54"/>
        <v>60000</v>
      </c>
      <c r="K316" s="46">
        <f t="shared" si="55"/>
        <v>52185.430463576151</v>
      </c>
      <c r="L316" s="46">
        <f t="shared" si="58"/>
        <v>60000</v>
      </c>
      <c r="M316" s="46">
        <f t="shared" si="59"/>
        <v>57185.430463576151</v>
      </c>
      <c r="N316" s="46">
        <f t="shared" si="56"/>
        <v>15000</v>
      </c>
      <c r="O316" s="46">
        <f t="shared" si="57"/>
        <v>21092.715231788083</v>
      </c>
      <c r="S316" s="47"/>
      <c r="T316" s="47"/>
    </row>
    <row r="317" spans="1:20" x14ac:dyDescent="0.25">
      <c r="A317" s="29">
        <v>348.02697836237678</v>
      </c>
      <c r="B317" s="39">
        <v>348.02697836237678</v>
      </c>
      <c r="C317" s="39">
        <f t="shared" si="48"/>
        <v>348.02697836237678</v>
      </c>
      <c r="D317" s="39">
        <f t="shared" si="49"/>
        <v>348.02697836237678</v>
      </c>
      <c r="E317" s="39">
        <f t="shared" si="50"/>
        <v>52204.046754356517</v>
      </c>
      <c r="F317" s="39">
        <f t="shared" si="51"/>
        <v>52204.046754356517</v>
      </c>
      <c r="H317" s="29">
        <f t="shared" si="52"/>
        <v>0</v>
      </c>
      <c r="I317" s="29">
        <f t="shared" si="53"/>
        <v>5000</v>
      </c>
      <c r="J317" s="46">
        <f t="shared" si="54"/>
        <v>41763.237403485211</v>
      </c>
      <c r="K317" s="46">
        <f t="shared" si="55"/>
        <v>34802.697836237676</v>
      </c>
      <c r="L317" s="46">
        <f t="shared" si="58"/>
        <v>41763.237403485211</v>
      </c>
      <c r="M317" s="46">
        <f t="shared" si="59"/>
        <v>39802.697836237676</v>
      </c>
      <c r="N317" s="46">
        <f t="shared" si="56"/>
        <v>10440.809350871306</v>
      </c>
      <c r="O317" s="46">
        <f t="shared" si="57"/>
        <v>12401.348918118842</v>
      </c>
      <c r="S317" s="47"/>
      <c r="T317" s="47"/>
    </row>
    <row r="318" spans="1:20" x14ac:dyDescent="0.25">
      <c r="A318" s="29">
        <v>201.44657734916225</v>
      </c>
      <c r="B318" s="39">
        <v>201.44657734916225</v>
      </c>
      <c r="C318" s="39">
        <f t="shared" si="48"/>
        <v>201.44657734916225</v>
      </c>
      <c r="D318" s="39">
        <f t="shared" si="49"/>
        <v>201.44657734916225</v>
      </c>
      <c r="E318" s="39">
        <f t="shared" si="50"/>
        <v>30216.986602374338</v>
      </c>
      <c r="F318" s="39">
        <f t="shared" si="51"/>
        <v>30216.986602374338</v>
      </c>
      <c r="H318" s="29">
        <f t="shared" si="52"/>
        <v>0</v>
      </c>
      <c r="I318" s="29">
        <f t="shared" si="53"/>
        <v>5000</v>
      </c>
      <c r="J318" s="46">
        <f t="shared" si="54"/>
        <v>24173.589281899469</v>
      </c>
      <c r="K318" s="46">
        <f t="shared" si="55"/>
        <v>20144.657734916225</v>
      </c>
      <c r="L318" s="46">
        <f t="shared" si="58"/>
        <v>24173.589281899469</v>
      </c>
      <c r="M318" s="46">
        <f t="shared" si="59"/>
        <v>25144.657734916225</v>
      </c>
      <c r="N318" s="46">
        <f t="shared" si="56"/>
        <v>6043.397320474869</v>
      </c>
      <c r="O318" s="46">
        <f t="shared" si="57"/>
        <v>5072.3288674581127</v>
      </c>
      <c r="S318" s="47"/>
      <c r="T318" s="47"/>
    </row>
    <row r="319" spans="1:20" x14ac:dyDescent="0.25">
      <c r="A319" s="29">
        <v>280.18433179723502</v>
      </c>
      <c r="B319" s="39">
        <v>280.18433179723502</v>
      </c>
      <c r="C319" s="39">
        <f t="shared" si="48"/>
        <v>280.18433179723502</v>
      </c>
      <c r="D319" s="39">
        <f t="shared" si="49"/>
        <v>280.18433179723502</v>
      </c>
      <c r="E319" s="39">
        <f t="shared" si="50"/>
        <v>42027.649769585252</v>
      </c>
      <c r="F319" s="39">
        <f t="shared" si="51"/>
        <v>42027.649769585252</v>
      </c>
      <c r="H319" s="29">
        <f t="shared" si="52"/>
        <v>0</v>
      </c>
      <c r="I319" s="29">
        <f t="shared" si="53"/>
        <v>5000</v>
      </c>
      <c r="J319" s="46">
        <f t="shared" si="54"/>
        <v>33622.1198156682</v>
      </c>
      <c r="K319" s="46">
        <f t="shared" si="55"/>
        <v>28018.433179723503</v>
      </c>
      <c r="L319" s="46">
        <f t="shared" si="58"/>
        <v>33622.1198156682</v>
      </c>
      <c r="M319" s="46">
        <f t="shared" si="59"/>
        <v>33018.433179723506</v>
      </c>
      <c r="N319" s="46">
        <f t="shared" si="56"/>
        <v>8405.5299539170519</v>
      </c>
      <c r="O319" s="46">
        <f t="shared" si="57"/>
        <v>9009.2165898617459</v>
      </c>
      <c r="S319" s="47"/>
      <c r="T319" s="47"/>
    </row>
    <row r="320" spans="1:20" x14ac:dyDescent="0.25">
      <c r="A320" s="29">
        <v>722.2876674703208</v>
      </c>
      <c r="B320" s="39">
        <v>722.2876674703208</v>
      </c>
      <c r="C320" s="39">
        <f t="shared" si="48"/>
        <v>722.2876674703208</v>
      </c>
      <c r="D320" s="39">
        <f t="shared" si="49"/>
        <v>500</v>
      </c>
      <c r="E320" s="39">
        <f t="shared" si="50"/>
        <v>108343.15012054812</v>
      </c>
      <c r="F320" s="39">
        <f t="shared" si="51"/>
        <v>75000</v>
      </c>
      <c r="H320" s="29">
        <f t="shared" si="52"/>
        <v>0</v>
      </c>
      <c r="I320" s="29">
        <f t="shared" si="53"/>
        <v>5000</v>
      </c>
      <c r="J320" s="46">
        <f t="shared" si="54"/>
        <v>60000</v>
      </c>
      <c r="K320" s="46">
        <f t="shared" si="55"/>
        <v>72228.766747032074</v>
      </c>
      <c r="L320" s="46">
        <f t="shared" si="58"/>
        <v>60000</v>
      </c>
      <c r="M320" s="46">
        <f t="shared" si="59"/>
        <v>77228.766747032074</v>
      </c>
      <c r="N320" s="46">
        <f t="shared" si="56"/>
        <v>15000</v>
      </c>
      <c r="O320" s="46">
        <f t="shared" si="57"/>
        <v>31114.383373516044</v>
      </c>
      <c r="S320" s="47"/>
      <c r="T320" s="47"/>
    </row>
    <row r="321" spans="1:20" x14ac:dyDescent="0.25">
      <c r="A321" s="29">
        <v>674.93514816736354</v>
      </c>
      <c r="B321" s="39">
        <v>674.93514816736354</v>
      </c>
      <c r="C321" s="39">
        <f t="shared" si="48"/>
        <v>674.93514816736354</v>
      </c>
      <c r="D321" s="39">
        <f t="shared" si="49"/>
        <v>500</v>
      </c>
      <c r="E321" s="39">
        <f t="shared" si="50"/>
        <v>101240.27222510453</v>
      </c>
      <c r="F321" s="39">
        <f t="shared" si="51"/>
        <v>75000</v>
      </c>
      <c r="H321" s="29">
        <f t="shared" si="52"/>
        <v>0</v>
      </c>
      <c r="I321" s="29">
        <f t="shared" si="53"/>
        <v>5000</v>
      </c>
      <c r="J321" s="46">
        <f t="shared" si="54"/>
        <v>60000</v>
      </c>
      <c r="K321" s="46">
        <f t="shared" si="55"/>
        <v>67493.514816736351</v>
      </c>
      <c r="L321" s="46">
        <f t="shared" si="58"/>
        <v>60000</v>
      </c>
      <c r="M321" s="46">
        <f t="shared" si="59"/>
        <v>72493.514816736351</v>
      </c>
      <c r="N321" s="46">
        <f t="shared" si="56"/>
        <v>15000</v>
      </c>
      <c r="O321" s="46">
        <f t="shared" si="57"/>
        <v>28746.757408368183</v>
      </c>
      <c r="S321" s="47"/>
      <c r="T321" s="47"/>
    </row>
    <row r="322" spans="1:20" x14ac:dyDescent="0.25">
      <c r="A322" s="29">
        <v>538.99349955748164</v>
      </c>
      <c r="B322" s="39">
        <v>538.99349955748164</v>
      </c>
      <c r="C322" s="39">
        <f t="shared" si="48"/>
        <v>538.99349955748164</v>
      </c>
      <c r="D322" s="39">
        <f t="shared" si="49"/>
        <v>500</v>
      </c>
      <c r="E322" s="39">
        <f t="shared" si="50"/>
        <v>80849.024933622248</v>
      </c>
      <c r="F322" s="39">
        <f t="shared" si="51"/>
        <v>75000</v>
      </c>
      <c r="H322" s="29">
        <f t="shared" si="52"/>
        <v>0</v>
      </c>
      <c r="I322" s="29">
        <f t="shared" si="53"/>
        <v>5000</v>
      </c>
      <c r="J322" s="46">
        <f t="shared" si="54"/>
        <v>60000</v>
      </c>
      <c r="K322" s="46">
        <f t="shared" si="55"/>
        <v>53899.349955748163</v>
      </c>
      <c r="L322" s="46">
        <f t="shared" si="58"/>
        <v>60000</v>
      </c>
      <c r="M322" s="46">
        <f t="shared" si="59"/>
        <v>58899.349955748163</v>
      </c>
      <c r="N322" s="46">
        <f t="shared" si="56"/>
        <v>15000</v>
      </c>
      <c r="O322" s="46">
        <f t="shared" si="57"/>
        <v>21949.674977874085</v>
      </c>
      <c r="S322" s="47"/>
      <c r="T322" s="47"/>
    </row>
    <row r="323" spans="1:20" x14ac:dyDescent="0.25">
      <c r="A323" s="29">
        <v>404.58998382518996</v>
      </c>
      <c r="B323" s="39">
        <v>404.58998382518996</v>
      </c>
      <c r="C323" s="39">
        <f t="shared" si="48"/>
        <v>404.58998382518996</v>
      </c>
      <c r="D323" s="39">
        <f t="shared" si="49"/>
        <v>404.58998382518996</v>
      </c>
      <c r="E323" s="39">
        <f t="shared" si="50"/>
        <v>60688.497573778492</v>
      </c>
      <c r="F323" s="39">
        <f t="shared" si="51"/>
        <v>60688.497573778492</v>
      </c>
      <c r="H323" s="29">
        <f t="shared" si="52"/>
        <v>0</v>
      </c>
      <c r="I323" s="29">
        <f t="shared" si="53"/>
        <v>5000</v>
      </c>
      <c r="J323" s="46">
        <f t="shared" si="54"/>
        <v>48550.798059022796</v>
      </c>
      <c r="K323" s="46">
        <f t="shared" si="55"/>
        <v>40458.998382518999</v>
      </c>
      <c r="L323" s="46">
        <f t="shared" si="58"/>
        <v>48550.798059022796</v>
      </c>
      <c r="M323" s="46">
        <f t="shared" si="59"/>
        <v>45458.998382518999</v>
      </c>
      <c r="N323" s="46">
        <f t="shared" si="56"/>
        <v>12137.699514755695</v>
      </c>
      <c r="O323" s="46">
        <f t="shared" si="57"/>
        <v>15229.499191259492</v>
      </c>
      <c r="S323" s="47"/>
      <c r="T323" s="47"/>
    </row>
    <row r="324" spans="1:20" x14ac:dyDescent="0.25">
      <c r="A324" s="29">
        <v>262.64229255043182</v>
      </c>
      <c r="B324" s="39">
        <v>262.64229255043182</v>
      </c>
      <c r="C324" s="39">
        <f t="shared" si="48"/>
        <v>262.64229255043182</v>
      </c>
      <c r="D324" s="39">
        <f t="shared" si="49"/>
        <v>262.64229255043182</v>
      </c>
      <c r="E324" s="39">
        <f t="shared" si="50"/>
        <v>39396.343882564775</v>
      </c>
      <c r="F324" s="39">
        <f t="shared" si="51"/>
        <v>39396.343882564775</v>
      </c>
      <c r="H324" s="29">
        <f t="shared" si="52"/>
        <v>0</v>
      </c>
      <c r="I324" s="29">
        <f t="shared" si="53"/>
        <v>5000</v>
      </c>
      <c r="J324" s="46">
        <f t="shared" si="54"/>
        <v>31517.07510605182</v>
      </c>
      <c r="K324" s="46">
        <f t="shared" si="55"/>
        <v>26264.229255043181</v>
      </c>
      <c r="L324" s="46">
        <f t="shared" si="58"/>
        <v>31517.07510605182</v>
      </c>
      <c r="M324" s="46">
        <f t="shared" si="59"/>
        <v>31264.229255043181</v>
      </c>
      <c r="N324" s="46">
        <f t="shared" si="56"/>
        <v>7879.2687765129558</v>
      </c>
      <c r="O324" s="46">
        <f t="shared" si="57"/>
        <v>8132.1146275215942</v>
      </c>
      <c r="S324" s="47"/>
      <c r="T324" s="47"/>
    </row>
    <row r="325" spans="1:20" x14ac:dyDescent="0.25">
      <c r="A325" s="29">
        <v>739.2986846522416</v>
      </c>
      <c r="B325" s="39">
        <v>739.2986846522416</v>
      </c>
      <c r="C325" s="39">
        <f t="shared" si="48"/>
        <v>739.2986846522416</v>
      </c>
      <c r="D325" s="39">
        <f t="shared" si="49"/>
        <v>500</v>
      </c>
      <c r="E325" s="39">
        <f t="shared" si="50"/>
        <v>110894.80269783625</v>
      </c>
      <c r="F325" s="39">
        <f t="shared" si="51"/>
        <v>75000</v>
      </c>
      <c r="H325" s="29">
        <f t="shared" si="52"/>
        <v>0</v>
      </c>
      <c r="I325" s="29">
        <f t="shared" si="53"/>
        <v>5000</v>
      </c>
      <c r="J325" s="46">
        <f t="shared" si="54"/>
        <v>60000</v>
      </c>
      <c r="K325" s="46">
        <f t="shared" si="55"/>
        <v>73929.868465224165</v>
      </c>
      <c r="L325" s="46">
        <f t="shared" si="58"/>
        <v>60000</v>
      </c>
      <c r="M325" s="46">
        <f t="shared" si="59"/>
        <v>78929.868465224165</v>
      </c>
      <c r="N325" s="46">
        <f t="shared" si="56"/>
        <v>15000</v>
      </c>
      <c r="O325" s="46">
        <f t="shared" si="57"/>
        <v>31964.934232612082</v>
      </c>
      <c r="S325" s="47"/>
      <c r="T325" s="47"/>
    </row>
    <row r="326" spans="1:20" x14ac:dyDescent="0.25">
      <c r="A326" s="29">
        <v>610.90121158482611</v>
      </c>
      <c r="B326" s="39">
        <v>610.90121158482611</v>
      </c>
      <c r="C326" s="39">
        <f t="shared" si="48"/>
        <v>610.90121158482611</v>
      </c>
      <c r="D326" s="39">
        <f t="shared" si="49"/>
        <v>500</v>
      </c>
      <c r="E326" s="39">
        <f t="shared" si="50"/>
        <v>91635.18173772392</v>
      </c>
      <c r="F326" s="39">
        <f t="shared" si="51"/>
        <v>75000</v>
      </c>
      <c r="H326" s="29">
        <f t="shared" si="52"/>
        <v>0</v>
      </c>
      <c r="I326" s="29">
        <f t="shared" si="53"/>
        <v>5000</v>
      </c>
      <c r="J326" s="46">
        <f t="shared" si="54"/>
        <v>60000</v>
      </c>
      <c r="K326" s="46">
        <f t="shared" si="55"/>
        <v>61090.121158482609</v>
      </c>
      <c r="L326" s="46">
        <f t="shared" si="58"/>
        <v>60000</v>
      </c>
      <c r="M326" s="46">
        <f t="shared" si="59"/>
        <v>66090.121158482609</v>
      </c>
      <c r="N326" s="46">
        <f t="shared" si="56"/>
        <v>15000</v>
      </c>
      <c r="O326" s="46">
        <f t="shared" si="57"/>
        <v>25545.060579241312</v>
      </c>
      <c r="S326" s="47"/>
      <c r="T326" s="47"/>
    </row>
    <row r="327" spans="1:20" x14ac:dyDescent="0.25">
      <c r="A327" s="29">
        <v>229.4625690481277</v>
      </c>
      <c r="B327" s="39">
        <v>229.4625690481277</v>
      </c>
      <c r="C327" s="39">
        <f t="shared" si="48"/>
        <v>229.4625690481277</v>
      </c>
      <c r="D327" s="39">
        <f t="shared" si="49"/>
        <v>229.4625690481277</v>
      </c>
      <c r="E327" s="39">
        <f t="shared" si="50"/>
        <v>34419.385357219158</v>
      </c>
      <c r="F327" s="39">
        <f t="shared" si="51"/>
        <v>34419.385357219158</v>
      </c>
      <c r="H327" s="29">
        <f t="shared" si="52"/>
        <v>0</v>
      </c>
      <c r="I327" s="29">
        <f t="shared" si="53"/>
        <v>5000</v>
      </c>
      <c r="J327" s="46">
        <f t="shared" si="54"/>
        <v>27535.508285775326</v>
      </c>
      <c r="K327" s="46">
        <f t="shared" si="55"/>
        <v>22946.25690481277</v>
      </c>
      <c r="L327" s="46">
        <f t="shared" si="58"/>
        <v>27535.508285775326</v>
      </c>
      <c r="M327" s="46">
        <f t="shared" si="59"/>
        <v>27946.25690481277</v>
      </c>
      <c r="N327" s="46">
        <f t="shared" si="56"/>
        <v>6883.8770714438324</v>
      </c>
      <c r="O327" s="46">
        <f t="shared" si="57"/>
        <v>6473.1284524063885</v>
      </c>
      <c r="S327" s="47"/>
      <c r="T327" s="47"/>
    </row>
    <row r="328" spans="1:20" x14ac:dyDescent="0.25">
      <c r="A328" s="29">
        <v>559.55687124240853</v>
      </c>
      <c r="B328" s="39">
        <v>559.55687124240853</v>
      </c>
      <c r="C328" s="39">
        <f t="shared" si="48"/>
        <v>559.55687124240853</v>
      </c>
      <c r="D328" s="39">
        <f t="shared" si="49"/>
        <v>500</v>
      </c>
      <c r="E328" s="39">
        <f t="shared" si="50"/>
        <v>83933.530686361279</v>
      </c>
      <c r="F328" s="39">
        <f t="shared" si="51"/>
        <v>75000</v>
      </c>
      <c r="H328" s="29">
        <f t="shared" si="52"/>
        <v>0</v>
      </c>
      <c r="I328" s="29">
        <f t="shared" si="53"/>
        <v>5000</v>
      </c>
      <c r="J328" s="46">
        <f t="shared" si="54"/>
        <v>60000</v>
      </c>
      <c r="K328" s="46">
        <f t="shared" si="55"/>
        <v>55955.687124240852</v>
      </c>
      <c r="L328" s="46">
        <f t="shared" si="58"/>
        <v>60000</v>
      </c>
      <c r="M328" s="46">
        <f t="shared" si="59"/>
        <v>60955.687124240852</v>
      </c>
      <c r="N328" s="46">
        <f t="shared" si="56"/>
        <v>15000</v>
      </c>
      <c r="O328" s="46">
        <f t="shared" si="57"/>
        <v>22977.843562120426</v>
      </c>
      <c r="S328" s="47"/>
      <c r="T328" s="47"/>
    </row>
    <row r="329" spans="1:20" x14ac:dyDescent="0.25">
      <c r="A329" s="29">
        <v>253.81633960997345</v>
      </c>
      <c r="B329" s="39">
        <v>253.81633960997345</v>
      </c>
      <c r="C329" s="39">
        <f t="shared" si="48"/>
        <v>253.81633960997345</v>
      </c>
      <c r="D329" s="39">
        <f t="shared" si="49"/>
        <v>253.81633960997345</v>
      </c>
      <c r="E329" s="39">
        <f t="shared" si="50"/>
        <v>38072.450941496019</v>
      </c>
      <c r="F329" s="39">
        <f t="shared" si="51"/>
        <v>38072.450941496019</v>
      </c>
      <c r="H329" s="29">
        <f t="shared" si="52"/>
        <v>0</v>
      </c>
      <c r="I329" s="29">
        <f t="shared" si="53"/>
        <v>5000</v>
      </c>
      <c r="J329" s="46">
        <f t="shared" si="54"/>
        <v>30457.960753196814</v>
      </c>
      <c r="K329" s="46">
        <f t="shared" si="55"/>
        <v>25381.633960997344</v>
      </c>
      <c r="L329" s="46">
        <f t="shared" si="58"/>
        <v>30457.960753196814</v>
      </c>
      <c r="M329" s="46">
        <f t="shared" si="59"/>
        <v>30381.633960997344</v>
      </c>
      <c r="N329" s="46">
        <f t="shared" si="56"/>
        <v>7614.4901882992053</v>
      </c>
      <c r="O329" s="46">
        <f t="shared" si="57"/>
        <v>7690.8169804986755</v>
      </c>
      <c r="S329" s="47"/>
      <c r="T329" s="47"/>
    </row>
    <row r="330" spans="1:20" x14ac:dyDescent="0.25">
      <c r="A330" s="29">
        <v>491.80578020569476</v>
      </c>
      <c r="B330" s="39">
        <v>491.80578020569476</v>
      </c>
      <c r="C330" s="39">
        <f t="shared" si="48"/>
        <v>491.80578020569476</v>
      </c>
      <c r="D330" s="39">
        <f t="shared" si="49"/>
        <v>491.80578020569476</v>
      </c>
      <c r="E330" s="39">
        <f t="shared" si="50"/>
        <v>73770.867030854221</v>
      </c>
      <c r="F330" s="39">
        <f t="shared" si="51"/>
        <v>73770.867030854221</v>
      </c>
      <c r="H330" s="29">
        <f t="shared" si="52"/>
        <v>0</v>
      </c>
      <c r="I330" s="29">
        <f t="shared" si="53"/>
        <v>5000</v>
      </c>
      <c r="J330" s="46">
        <f t="shared" si="54"/>
        <v>59016.693624683372</v>
      </c>
      <c r="K330" s="46">
        <f t="shared" si="55"/>
        <v>49180.578020569475</v>
      </c>
      <c r="L330" s="46">
        <f t="shared" si="58"/>
        <v>59016.693624683372</v>
      </c>
      <c r="M330" s="46">
        <f t="shared" si="59"/>
        <v>54180.578020569475</v>
      </c>
      <c r="N330" s="46">
        <f t="shared" si="56"/>
        <v>14754.173406170848</v>
      </c>
      <c r="O330" s="46">
        <f t="shared" si="57"/>
        <v>19590.289010284745</v>
      </c>
      <c r="S330" s="47"/>
      <c r="T330" s="47"/>
    </row>
    <row r="331" spans="1:20" x14ac:dyDescent="0.25">
      <c r="A331" s="29">
        <v>392.57789849543747</v>
      </c>
      <c r="B331" s="39">
        <v>392.57789849543747</v>
      </c>
      <c r="C331" s="39">
        <f t="shared" si="48"/>
        <v>392.57789849543747</v>
      </c>
      <c r="D331" s="39">
        <f t="shared" si="49"/>
        <v>392.57789849543747</v>
      </c>
      <c r="E331" s="39">
        <f t="shared" si="50"/>
        <v>58886.684774315618</v>
      </c>
      <c r="F331" s="39">
        <f t="shared" si="51"/>
        <v>58886.684774315618</v>
      </c>
      <c r="H331" s="29">
        <f t="shared" si="52"/>
        <v>0</v>
      </c>
      <c r="I331" s="29">
        <f t="shared" si="53"/>
        <v>5000</v>
      </c>
      <c r="J331" s="46">
        <f t="shared" si="54"/>
        <v>47109.347819452494</v>
      </c>
      <c r="K331" s="46">
        <f t="shared" si="55"/>
        <v>39257.789849543748</v>
      </c>
      <c r="L331" s="46">
        <f t="shared" si="58"/>
        <v>47109.347819452494</v>
      </c>
      <c r="M331" s="46">
        <f t="shared" si="59"/>
        <v>44257.789849543748</v>
      </c>
      <c r="N331" s="46">
        <f t="shared" si="56"/>
        <v>11777.336954863124</v>
      </c>
      <c r="O331" s="46">
        <f t="shared" si="57"/>
        <v>14628.89492477187</v>
      </c>
      <c r="S331" s="47"/>
      <c r="T331" s="47"/>
    </row>
    <row r="332" spans="1:20" x14ac:dyDescent="0.25">
      <c r="A332" s="29">
        <v>414.9174474318674</v>
      </c>
      <c r="B332" s="39">
        <v>414.9174474318674</v>
      </c>
      <c r="C332" s="39">
        <f t="shared" si="48"/>
        <v>414.9174474318674</v>
      </c>
      <c r="D332" s="39">
        <f t="shared" si="49"/>
        <v>414.9174474318674</v>
      </c>
      <c r="E332" s="39">
        <f t="shared" si="50"/>
        <v>62237.617114780107</v>
      </c>
      <c r="F332" s="39">
        <f t="shared" si="51"/>
        <v>62237.617114780107</v>
      </c>
      <c r="H332" s="29">
        <f t="shared" si="52"/>
        <v>0</v>
      </c>
      <c r="I332" s="29">
        <f t="shared" si="53"/>
        <v>5000</v>
      </c>
      <c r="J332" s="46">
        <f t="shared" si="54"/>
        <v>49790.093691824091</v>
      </c>
      <c r="K332" s="46">
        <f t="shared" si="55"/>
        <v>41491.74474318674</v>
      </c>
      <c r="L332" s="46">
        <f t="shared" si="58"/>
        <v>49790.093691824091</v>
      </c>
      <c r="M332" s="46">
        <f t="shared" si="59"/>
        <v>46491.74474318674</v>
      </c>
      <c r="N332" s="46">
        <f t="shared" si="56"/>
        <v>12447.523422956016</v>
      </c>
      <c r="O332" s="46">
        <f t="shared" si="57"/>
        <v>15745.872371593367</v>
      </c>
      <c r="S332" s="47"/>
      <c r="T332" s="47"/>
    </row>
    <row r="333" spans="1:20" x14ac:dyDescent="0.25">
      <c r="A333" s="29">
        <v>367.32688375499743</v>
      </c>
      <c r="B333" s="39">
        <v>367.32688375499743</v>
      </c>
      <c r="C333" s="39">
        <f t="shared" si="48"/>
        <v>367.32688375499743</v>
      </c>
      <c r="D333" s="39">
        <f t="shared" si="49"/>
        <v>367.32688375499743</v>
      </c>
      <c r="E333" s="39">
        <f t="shared" si="50"/>
        <v>55099.032563249617</v>
      </c>
      <c r="F333" s="39">
        <f t="shared" si="51"/>
        <v>55099.032563249617</v>
      </c>
      <c r="H333" s="29">
        <f t="shared" si="52"/>
        <v>0</v>
      </c>
      <c r="I333" s="29">
        <f t="shared" si="53"/>
        <v>5000</v>
      </c>
      <c r="J333" s="46">
        <f t="shared" si="54"/>
        <v>44079.226050599689</v>
      </c>
      <c r="K333" s="46">
        <f t="shared" si="55"/>
        <v>36732.68837549974</v>
      </c>
      <c r="L333" s="46">
        <f t="shared" si="58"/>
        <v>44079.226050599689</v>
      </c>
      <c r="M333" s="46">
        <f t="shared" si="59"/>
        <v>41732.68837549974</v>
      </c>
      <c r="N333" s="46">
        <f t="shared" si="56"/>
        <v>11019.806512649928</v>
      </c>
      <c r="O333" s="46">
        <f t="shared" si="57"/>
        <v>13366.344187749877</v>
      </c>
      <c r="S333" s="47"/>
      <c r="T333" s="47"/>
    </row>
    <row r="334" spans="1:20" x14ac:dyDescent="0.25">
      <c r="A334" s="29">
        <v>771.52623065889463</v>
      </c>
      <c r="B334" s="39">
        <v>771.52623065889463</v>
      </c>
      <c r="C334" s="39">
        <f t="shared" si="48"/>
        <v>771.52623065889463</v>
      </c>
      <c r="D334" s="39">
        <f t="shared" si="49"/>
        <v>500</v>
      </c>
      <c r="E334" s="39">
        <f t="shared" si="50"/>
        <v>115728.9345988342</v>
      </c>
      <c r="F334" s="39">
        <f t="shared" si="51"/>
        <v>75000</v>
      </c>
      <c r="H334" s="29">
        <f t="shared" si="52"/>
        <v>0</v>
      </c>
      <c r="I334" s="29">
        <f t="shared" si="53"/>
        <v>5000</v>
      </c>
      <c r="J334" s="46">
        <f t="shared" si="54"/>
        <v>60000</v>
      </c>
      <c r="K334" s="46">
        <f t="shared" si="55"/>
        <v>77152.623065889464</v>
      </c>
      <c r="L334" s="46">
        <f t="shared" si="58"/>
        <v>60000</v>
      </c>
      <c r="M334" s="46">
        <f t="shared" si="59"/>
        <v>82152.623065889464</v>
      </c>
      <c r="N334" s="46">
        <f t="shared" si="56"/>
        <v>15000</v>
      </c>
      <c r="O334" s="46">
        <f t="shared" si="57"/>
        <v>33576.311532944732</v>
      </c>
      <c r="S334" s="47"/>
      <c r="T334" s="47"/>
    </row>
    <row r="335" spans="1:20" x14ac:dyDescent="0.25">
      <c r="A335" s="29">
        <v>515.79332865382855</v>
      </c>
      <c r="B335" s="39">
        <v>515.79332865382855</v>
      </c>
      <c r="C335" s="39">
        <f t="shared" si="48"/>
        <v>515.79332865382855</v>
      </c>
      <c r="D335" s="39">
        <f t="shared" si="49"/>
        <v>500</v>
      </c>
      <c r="E335" s="39">
        <f t="shared" si="50"/>
        <v>77368.999298074283</v>
      </c>
      <c r="F335" s="39">
        <f t="shared" si="51"/>
        <v>75000</v>
      </c>
      <c r="H335" s="29">
        <f t="shared" si="52"/>
        <v>0</v>
      </c>
      <c r="I335" s="29">
        <f t="shared" si="53"/>
        <v>5000</v>
      </c>
      <c r="J335" s="46">
        <f t="shared" si="54"/>
        <v>60000</v>
      </c>
      <c r="K335" s="46">
        <f t="shared" si="55"/>
        <v>51579.332865382858</v>
      </c>
      <c r="L335" s="46">
        <f t="shared" si="58"/>
        <v>60000</v>
      </c>
      <c r="M335" s="46">
        <f t="shared" si="59"/>
        <v>56579.332865382858</v>
      </c>
      <c r="N335" s="46">
        <f t="shared" si="56"/>
        <v>15000</v>
      </c>
      <c r="O335" s="46">
        <f t="shared" si="57"/>
        <v>20789.666432691425</v>
      </c>
      <c r="S335" s="47"/>
      <c r="T335" s="47"/>
    </row>
    <row r="336" spans="1:20" x14ac:dyDescent="0.25">
      <c r="A336" s="29">
        <v>689.23612170781576</v>
      </c>
      <c r="B336" s="39">
        <v>689.23612170781576</v>
      </c>
      <c r="C336" s="39">
        <f t="shared" si="48"/>
        <v>689.23612170781576</v>
      </c>
      <c r="D336" s="39">
        <f t="shared" si="49"/>
        <v>500</v>
      </c>
      <c r="E336" s="39">
        <f t="shared" si="50"/>
        <v>103385.41825617236</v>
      </c>
      <c r="F336" s="39">
        <f t="shared" si="51"/>
        <v>75000</v>
      </c>
      <c r="H336" s="29">
        <f t="shared" si="52"/>
        <v>0</v>
      </c>
      <c r="I336" s="29">
        <f t="shared" si="53"/>
        <v>5000</v>
      </c>
      <c r="J336" s="46">
        <f t="shared" si="54"/>
        <v>60000</v>
      </c>
      <c r="K336" s="46">
        <f t="shared" si="55"/>
        <v>68923.612170781576</v>
      </c>
      <c r="L336" s="46">
        <f t="shared" si="58"/>
        <v>60000</v>
      </c>
      <c r="M336" s="46">
        <f t="shared" si="59"/>
        <v>73923.612170781576</v>
      </c>
      <c r="N336" s="46">
        <f t="shared" si="56"/>
        <v>15000</v>
      </c>
      <c r="O336" s="46">
        <f t="shared" si="57"/>
        <v>29461.806085390781</v>
      </c>
      <c r="S336" s="47"/>
      <c r="T336" s="47"/>
    </row>
    <row r="337" spans="1:20" x14ac:dyDescent="0.25">
      <c r="A337" s="29">
        <v>220.05066072573015</v>
      </c>
      <c r="B337" s="39">
        <v>220.05066072573015</v>
      </c>
      <c r="C337" s="39">
        <f t="shared" si="48"/>
        <v>220.05066072573015</v>
      </c>
      <c r="D337" s="39">
        <f t="shared" si="49"/>
        <v>220.05066072573015</v>
      </c>
      <c r="E337" s="39">
        <f t="shared" si="50"/>
        <v>33007.599108859526</v>
      </c>
      <c r="F337" s="39">
        <f t="shared" si="51"/>
        <v>33007.599108859526</v>
      </c>
      <c r="H337" s="29">
        <f t="shared" si="52"/>
        <v>0</v>
      </c>
      <c r="I337" s="29">
        <f t="shared" si="53"/>
        <v>5000</v>
      </c>
      <c r="J337" s="46">
        <f t="shared" si="54"/>
        <v>26406.079287087618</v>
      </c>
      <c r="K337" s="46">
        <f t="shared" si="55"/>
        <v>22005.066072573016</v>
      </c>
      <c r="L337" s="46">
        <f t="shared" si="58"/>
        <v>26406.079287087618</v>
      </c>
      <c r="M337" s="46">
        <f t="shared" si="59"/>
        <v>27005.066072573016</v>
      </c>
      <c r="N337" s="46">
        <f t="shared" si="56"/>
        <v>6601.519821771908</v>
      </c>
      <c r="O337" s="46">
        <f t="shared" si="57"/>
        <v>6002.5330362865097</v>
      </c>
      <c r="S337" s="47"/>
      <c r="T337" s="47"/>
    </row>
    <row r="338" spans="1:20" x14ac:dyDescent="0.25">
      <c r="A338" s="29">
        <v>363.99426252021851</v>
      </c>
      <c r="B338" s="39">
        <v>363.99426252021851</v>
      </c>
      <c r="C338" s="39">
        <f t="shared" si="48"/>
        <v>363.99426252021851</v>
      </c>
      <c r="D338" s="39">
        <f t="shared" si="49"/>
        <v>363.99426252021851</v>
      </c>
      <c r="E338" s="39">
        <f t="shared" si="50"/>
        <v>54599.139378032778</v>
      </c>
      <c r="F338" s="39">
        <f t="shared" si="51"/>
        <v>54599.139378032778</v>
      </c>
      <c r="H338" s="29">
        <f t="shared" si="52"/>
        <v>0</v>
      </c>
      <c r="I338" s="29">
        <f t="shared" si="53"/>
        <v>5000</v>
      </c>
      <c r="J338" s="46">
        <f t="shared" si="54"/>
        <v>43679.311502426222</v>
      </c>
      <c r="K338" s="46">
        <f t="shared" si="55"/>
        <v>36399.426252021854</v>
      </c>
      <c r="L338" s="46">
        <f t="shared" si="58"/>
        <v>43679.311502426222</v>
      </c>
      <c r="M338" s="46">
        <f t="shared" si="59"/>
        <v>41399.426252021854</v>
      </c>
      <c r="N338" s="46">
        <f t="shared" si="56"/>
        <v>10919.827875606556</v>
      </c>
      <c r="O338" s="46">
        <f t="shared" si="57"/>
        <v>13199.713126010924</v>
      </c>
      <c r="S338" s="47"/>
      <c r="T338" s="47"/>
    </row>
    <row r="339" spans="1:20" x14ac:dyDescent="0.25">
      <c r="A339" s="29">
        <v>753.16019165623948</v>
      </c>
      <c r="B339" s="39">
        <v>753.16019165623948</v>
      </c>
      <c r="C339" s="39">
        <f t="shared" si="48"/>
        <v>753.16019165623948</v>
      </c>
      <c r="D339" s="39">
        <f t="shared" si="49"/>
        <v>500</v>
      </c>
      <c r="E339" s="39">
        <f t="shared" si="50"/>
        <v>112974.02874843593</v>
      </c>
      <c r="F339" s="39">
        <f t="shared" si="51"/>
        <v>75000</v>
      </c>
      <c r="H339" s="29">
        <f t="shared" si="52"/>
        <v>0</v>
      </c>
      <c r="I339" s="29">
        <f t="shared" si="53"/>
        <v>5000</v>
      </c>
      <c r="J339" s="46">
        <f t="shared" si="54"/>
        <v>60000</v>
      </c>
      <c r="K339" s="46">
        <f t="shared" si="55"/>
        <v>75316.019165623948</v>
      </c>
      <c r="L339" s="46">
        <f t="shared" si="58"/>
        <v>60000</v>
      </c>
      <c r="M339" s="46">
        <f t="shared" si="59"/>
        <v>80316.019165623948</v>
      </c>
      <c r="N339" s="46">
        <f t="shared" si="56"/>
        <v>15000</v>
      </c>
      <c r="O339" s="46">
        <f t="shared" si="57"/>
        <v>32658.009582811981</v>
      </c>
      <c r="S339" s="47"/>
      <c r="T339" s="47"/>
    </row>
    <row r="340" spans="1:20" x14ac:dyDescent="0.25">
      <c r="A340" s="29">
        <v>332.26111636707662</v>
      </c>
      <c r="B340" s="39">
        <v>332.26111636707662</v>
      </c>
      <c r="C340" s="39">
        <f t="shared" si="48"/>
        <v>332.26111636707662</v>
      </c>
      <c r="D340" s="39">
        <f t="shared" si="49"/>
        <v>332.26111636707662</v>
      </c>
      <c r="E340" s="39">
        <f t="shared" si="50"/>
        <v>49839.167455061492</v>
      </c>
      <c r="F340" s="39">
        <f t="shared" si="51"/>
        <v>49839.167455061492</v>
      </c>
      <c r="H340" s="29">
        <f t="shared" si="52"/>
        <v>0</v>
      </c>
      <c r="I340" s="29">
        <f t="shared" si="53"/>
        <v>5000</v>
      </c>
      <c r="J340" s="46">
        <f t="shared" si="54"/>
        <v>39871.333964049198</v>
      </c>
      <c r="K340" s="46">
        <f t="shared" si="55"/>
        <v>33226.111636707661</v>
      </c>
      <c r="L340" s="46">
        <f t="shared" si="58"/>
        <v>39871.333964049198</v>
      </c>
      <c r="M340" s="46">
        <f t="shared" si="59"/>
        <v>38226.111636707661</v>
      </c>
      <c r="N340" s="46">
        <f t="shared" si="56"/>
        <v>9967.833491012294</v>
      </c>
      <c r="O340" s="46">
        <f t="shared" si="57"/>
        <v>11613.055818353831</v>
      </c>
      <c r="S340" s="47"/>
      <c r="T340" s="47"/>
    </row>
    <row r="341" spans="1:20" x14ac:dyDescent="0.25">
      <c r="A341" s="29">
        <v>226.73421430097355</v>
      </c>
      <c r="B341" s="39">
        <v>226.73421430097355</v>
      </c>
      <c r="C341" s="39">
        <f t="shared" ref="C341:C404" si="60">MIN(B341,$C$8)</f>
        <v>226.73421430097355</v>
      </c>
      <c r="D341" s="39">
        <f t="shared" ref="D341:D404" si="61">MIN(B341,$C$9)</f>
        <v>226.73421430097355</v>
      </c>
      <c r="E341" s="39">
        <f t="shared" ref="E341:E404" si="62">(C341*$C$10)</f>
        <v>34010.132145146032</v>
      </c>
      <c r="F341" s="39">
        <f t="shared" ref="F341:F404" si="63">(D341*$C$10)</f>
        <v>34010.132145146032</v>
      </c>
      <c r="H341" s="29">
        <f t="shared" ref="H341:H404" si="64">$B$14</f>
        <v>0</v>
      </c>
      <c r="I341" s="29">
        <f t="shared" ref="I341:I404" si="65">$C$14</f>
        <v>5000</v>
      </c>
      <c r="J341" s="46">
        <f t="shared" ref="J341:J404" si="66">D341*$B$13</f>
        <v>27208.105716116825</v>
      </c>
      <c r="K341" s="46">
        <f t="shared" ref="K341:K404" si="67">C341*$C$13</f>
        <v>22673.421430097354</v>
      </c>
      <c r="L341" s="46">
        <f t="shared" si="58"/>
        <v>27208.105716116825</v>
      </c>
      <c r="M341" s="46">
        <f t="shared" si="59"/>
        <v>27673.421430097354</v>
      </c>
      <c r="N341" s="46">
        <f t="shared" ref="N341:N404" si="68">(F341-L341)</f>
        <v>6802.0264290292071</v>
      </c>
      <c r="O341" s="46">
        <f t="shared" ref="O341:O404" si="69">(E341-M341)</f>
        <v>6336.7107150486772</v>
      </c>
      <c r="S341" s="47"/>
      <c r="T341" s="47"/>
    </row>
    <row r="342" spans="1:20" x14ac:dyDescent="0.25">
      <c r="A342" s="29">
        <v>533.13394573809012</v>
      </c>
      <c r="B342" s="39">
        <v>533.13394573809012</v>
      </c>
      <c r="C342" s="39">
        <f t="shared" si="60"/>
        <v>533.13394573809012</v>
      </c>
      <c r="D342" s="39">
        <f t="shared" si="61"/>
        <v>500</v>
      </c>
      <c r="E342" s="39">
        <f t="shared" si="62"/>
        <v>79970.091860713525</v>
      </c>
      <c r="F342" s="39">
        <f t="shared" si="63"/>
        <v>75000</v>
      </c>
      <c r="H342" s="29">
        <f t="shared" si="64"/>
        <v>0</v>
      </c>
      <c r="I342" s="29">
        <f t="shared" si="65"/>
        <v>5000</v>
      </c>
      <c r="J342" s="46">
        <f t="shared" si="66"/>
        <v>60000</v>
      </c>
      <c r="K342" s="46">
        <f t="shared" si="67"/>
        <v>53313.394573809011</v>
      </c>
      <c r="L342" s="46">
        <f t="shared" ref="L342:L405" si="70">H342+J342</f>
        <v>60000</v>
      </c>
      <c r="M342" s="46">
        <f t="shared" ref="M342:M405" si="71">I342+K342</f>
        <v>58313.394573809011</v>
      </c>
      <c r="N342" s="46">
        <f t="shared" si="68"/>
        <v>15000</v>
      </c>
      <c r="O342" s="46">
        <f t="shared" si="69"/>
        <v>21656.697286904513</v>
      </c>
      <c r="S342" s="47"/>
      <c r="T342" s="47"/>
    </row>
    <row r="343" spans="1:20" x14ac:dyDescent="0.25">
      <c r="A343" s="29">
        <v>288.73561815240942</v>
      </c>
      <c r="B343" s="39">
        <v>288.73561815240942</v>
      </c>
      <c r="C343" s="39">
        <f t="shared" si="60"/>
        <v>288.73561815240942</v>
      </c>
      <c r="D343" s="39">
        <f t="shared" si="61"/>
        <v>288.73561815240942</v>
      </c>
      <c r="E343" s="39">
        <f t="shared" si="62"/>
        <v>43310.342722861409</v>
      </c>
      <c r="F343" s="39">
        <f t="shared" si="63"/>
        <v>43310.342722861409</v>
      </c>
      <c r="H343" s="29">
        <f t="shared" si="64"/>
        <v>0</v>
      </c>
      <c r="I343" s="29">
        <f t="shared" si="65"/>
        <v>5000</v>
      </c>
      <c r="J343" s="46">
        <f t="shared" si="66"/>
        <v>34648.274178289132</v>
      </c>
      <c r="K343" s="46">
        <f t="shared" si="67"/>
        <v>28873.561815240941</v>
      </c>
      <c r="L343" s="46">
        <f t="shared" si="70"/>
        <v>34648.274178289132</v>
      </c>
      <c r="M343" s="46">
        <f t="shared" si="71"/>
        <v>33873.561815240944</v>
      </c>
      <c r="N343" s="46">
        <f t="shared" si="68"/>
        <v>8662.0685445722775</v>
      </c>
      <c r="O343" s="46">
        <f t="shared" si="69"/>
        <v>9436.7809076204649</v>
      </c>
      <c r="S343" s="47"/>
      <c r="T343" s="47"/>
    </row>
    <row r="344" spans="1:20" x14ac:dyDescent="0.25">
      <c r="A344" s="29">
        <v>364.78164006469922</v>
      </c>
      <c r="B344" s="39">
        <v>364.78164006469922</v>
      </c>
      <c r="C344" s="39">
        <f t="shared" si="60"/>
        <v>364.78164006469922</v>
      </c>
      <c r="D344" s="39">
        <f t="shared" si="61"/>
        <v>364.78164006469922</v>
      </c>
      <c r="E344" s="39">
        <f t="shared" si="62"/>
        <v>54717.246009704882</v>
      </c>
      <c r="F344" s="39">
        <f t="shared" si="63"/>
        <v>54717.246009704882</v>
      </c>
      <c r="H344" s="29">
        <f t="shared" si="64"/>
        <v>0</v>
      </c>
      <c r="I344" s="29">
        <f t="shared" si="65"/>
        <v>5000</v>
      </c>
      <c r="J344" s="46">
        <f t="shared" si="66"/>
        <v>43773.796807763909</v>
      </c>
      <c r="K344" s="46">
        <f t="shared" si="67"/>
        <v>36478.164006469924</v>
      </c>
      <c r="L344" s="46">
        <f t="shared" si="70"/>
        <v>43773.796807763909</v>
      </c>
      <c r="M344" s="46">
        <f t="shared" si="71"/>
        <v>41478.164006469924</v>
      </c>
      <c r="N344" s="46">
        <f t="shared" si="68"/>
        <v>10943.449201940974</v>
      </c>
      <c r="O344" s="46">
        <f t="shared" si="69"/>
        <v>13239.082003234958</v>
      </c>
      <c r="S344" s="47"/>
      <c r="T344" s="47"/>
    </row>
    <row r="345" spans="1:20" x14ac:dyDescent="0.25">
      <c r="A345" s="29">
        <v>706.19220557267977</v>
      </c>
      <c r="B345" s="39">
        <v>706.19220557267977</v>
      </c>
      <c r="C345" s="39">
        <f t="shared" si="60"/>
        <v>706.19220557267977</v>
      </c>
      <c r="D345" s="39">
        <f t="shared" si="61"/>
        <v>500</v>
      </c>
      <c r="E345" s="39">
        <f t="shared" si="62"/>
        <v>105928.83083590197</v>
      </c>
      <c r="F345" s="39">
        <f t="shared" si="63"/>
        <v>75000</v>
      </c>
      <c r="H345" s="29">
        <f t="shared" si="64"/>
        <v>0</v>
      </c>
      <c r="I345" s="29">
        <f t="shared" si="65"/>
        <v>5000</v>
      </c>
      <c r="J345" s="46">
        <f t="shared" si="66"/>
        <v>60000</v>
      </c>
      <c r="K345" s="46">
        <f t="shared" si="67"/>
        <v>70619.220557267981</v>
      </c>
      <c r="L345" s="46">
        <f t="shared" si="70"/>
        <v>60000</v>
      </c>
      <c r="M345" s="46">
        <f t="shared" si="71"/>
        <v>75619.220557267981</v>
      </c>
      <c r="N345" s="46">
        <f t="shared" si="68"/>
        <v>15000</v>
      </c>
      <c r="O345" s="46">
        <f t="shared" si="69"/>
        <v>30309.610278633991</v>
      </c>
      <c r="S345" s="47"/>
      <c r="T345" s="47"/>
    </row>
    <row r="346" spans="1:20" x14ac:dyDescent="0.25">
      <c r="A346" s="29">
        <v>679.01852473525196</v>
      </c>
      <c r="B346" s="39">
        <v>679.01852473525196</v>
      </c>
      <c r="C346" s="39">
        <f t="shared" si="60"/>
        <v>679.01852473525196</v>
      </c>
      <c r="D346" s="39">
        <f t="shared" si="61"/>
        <v>500</v>
      </c>
      <c r="E346" s="39">
        <f t="shared" si="62"/>
        <v>101852.77871028779</v>
      </c>
      <c r="F346" s="39">
        <f t="shared" si="63"/>
        <v>75000</v>
      </c>
      <c r="H346" s="29">
        <f t="shared" si="64"/>
        <v>0</v>
      </c>
      <c r="I346" s="29">
        <f t="shared" si="65"/>
        <v>5000</v>
      </c>
      <c r="J346" s="46">
        <f t="shared" si="66"/>
        <v>60000</v>
      </c>
      <c r="K346" s="46">
        <f t="shared" si="67"/>
        <v>67901.852473525199</v>
      </c>
      <c r="L346" s="46">
        <f t="shared" si="70"/>
        <v>60000</v>
      </c>
      <c r="M346" s="46">
        <f t="shared" si="71"/>
        <v>72901.852473525199</v>
      </c>
      <c r="N346" s="46">
        <f t="shared" si="68"/>
        <v>15000</v>
      </c>
      <c r="O346" s="46">
        <f t="shared" si="69"/>
        <v>28950.926236762592</v>
      </c>
      <c r="S346" s="47"/>
      <c r="T346" s="47"/>
    </row>
    <row r="347" spans="1:20" x14ac:dyDescent="0.25">
      <c r="A347" s="29">
        <v>752.70241401409953</v>
      </c>
      <c r="B347" s="39">
        <v>752.70241401409953</v>
      </c>
      <c r="C347" s="39">
        <f t="shared" si="60"/>
        <v>752.70241401409953</v>
      </c>
      <c r="D347" s="39">
        <f t="shared" si="61"/>
        <v>500</v>
      </c>
      <c r="E347" s="39">
        <f t="shared" si="62"/>
        <v>112905.36210211493</v>
      </c>
      <c r="F347" s="39">
        <f t="shared" si="63"/>
        <v>75000</v>
      </c>
      <c r="H347" s="29">
        <f t="shared" si="64"/>
        <v>0</v>
      </c>
      <c r="I347" s="29">
        <f t="shared" si="65"/>
        <v>5000</v>
      </c>
      <c r="J347" s="46">
        <f t="shared" si="66"/>
        <v>60000</v>
      </c>
      <c r="K347" s="46">
        <f t="shared" si="67"/>
        <v>75270.241401409949</v>
      </c>
      <c r="L347" s="46">
        <f t="shared" si="70"/>
        <v>60000</v>
      </c>
      <c r="M347" s="46">
        <f t="shared" si="71"/>
        <v>80270.241401409949</v>
      </c>
      <c r="N347" s="46">
        <f t="shared" si="68"/>
        <v>15000</v>
      </c>
      <c r="O347" s="46">
        <f t="shared" si="69"/>
        <v>32635.120700704982</v>
      </c>
      <c r="S347" s="47"/>
      <c r="T347" s="47"/>
    </row>
    <row r="348" spans="1:20" x14ac:dyDescent="0.25">
      <c r="A348" s="29">
        <v>305.32547990356153</v>
      </c>
      <c r="B348" s="39">
        <v>305.32547990356153</v>
      </c>
      <c r="C348" s="39">
        <f t="shared" si="60"/>
        <v>305.32547990356153</v>
      </c>
      <c r="D348" s="39">
        <f t="shared" si="61"/>
        <v>305.32547990356153</v>
      </c>
      <c r="E348" s="39">
        <f t="shared" si="62"/>
        <v>45798.821985534232</v>
      </c>
      <c r="F348" s="39">
        <f t="shared" si="63"/>
        <v>45798.821985534232</v>
      </c>
      <c r="H348" s="29">
        <f t="shared" si="64"/>
        <v>0</v>
      </c>
      <c r="I348" s="29">
        <f t="shared" si="65"/>
        <v>5000</v>
      </c>
      <c r="J348" s="46">
        <f t="shared" si="66"/>
        <v>36639.057588427386</v>
      </c>
      <c r="K348" s="46">
        <f t="shared" si="67"/>
        <v>30532.547990356154</v>
      </c>
      <c r="L348" s="46">
        <f t="shared" si="70"/>
        <v>36639.057588427386</v>
      </c>
      <c r="M348" s="46">
        <f t="shared" si="71"/>
        <v>35532.54799035615</v>
      </c>
      <c r="N348" s="46">
        <f t="shared" si="68"/>
        <v>9159.7643971068464</v>
      </c>
      <c r="O348" s="46">
        <f t="shared" si="69"/>
        <v>10266.273995178082</v>
      </c>
      <c r="S348" s="47"/>
      <c r="T348" s="47"/>
    </row>
    <row r="349" spans="1:20" x14ac:dyDescent="0.25">
      <c r="A349" s="29">
        <v>376.11621448408459</v>
      </c>
      <c r="B349" s="39">
        <v>376.11621448408459</v>
      </c>
      <c r="C349" s="39">
        <f t="shared" si="60"/>
        <v>376.11621448408459</v>
      </c>
      <c r="D349" s="39">
        <f t="shared" si="61"/>
        <v>376.11621448408459</v>
      </c>
      <c r="E349" s="39">
        <f t="shared" si="62"/>
        <v>56417.432172612687</v>
      </c>
      <c r="F349" s="39">
        <f t="shared" si="63"/>
        <v>56417.432172612687</v>
      </c>
      <c r="H349" s="29">
        <f t="shared" si="64"/>
        <v>0</v>
      </c>
      <c r="I349" s="29">
        <f t="shared" si="65"/>
        <v>5000</v>
      </c>
      <c r="J349" s="46">
        <f t="shared" si="66"/>
        <v>45133.945738090151</v>
      </c>
      <c r="K349" s="46">
        <f t="shared" si="67"/>
        <v>37611.621448408463</v>
      </c>
      <c r="L349" s="46">
        <f t="shared" si="70"/>
        <v>45133.945738090151</v>
      </c>
      <c r="M349" s="46">
        <f t="shared" si="71"/>
        <v>42611.621448408463</v>
      </c>
      <c r="N349" s="46">
        <f t="shared" si="68"/>
        <v>11283.486434522536</v>
      </c>
      <c r="O349" s="46">
        <f t="shared" si="69"/>
        <v>13805.810724204224</v>
      </c>
      <c r="S349" s="47"/>
      <c r="T349" s="47"/>
    </row>
    <row r="350" spans="1:20" x14ac:dyDescent="0.25">
      <c r="A350" s="29">
        <v>528.53785821100496</v>
      </c>
      <c r="B350" s="39">
        <v>528.53785821100496</v>
      </c>
      <c r="C350" s="39">
        <f t="shared" si="60"/>
        <v>528.53785821100496</v>
      </c>
      <c r="D350" s="39">
        <f t="shared" si="61"/>
        <v>500</v>
      </c>
      <c r="E350" s="39">
        <f t="shared" si="62"/>
        <v>79280.67873165074</v>
      </c>
      <c r="F350" s="39">
        <f t="shared" si="63"/>
        <v>75000</v>
      </c>
      <c r="H350" s="29">
        <f t="shared" si="64"/>
        <v>0</v>
      </c>
      <c r="I350" s="29">
        <f t="shared" si="65"/>
        <v>5000</v>
      </c>
      <c r="J350" s="46">
        <f t="shared" si="66"/>
        <v>60000</v>
      </c>
      <c r="K350" s="46">
        <f t="shared" si="67"/>
        <v>52853.785821100493</v>
      </c>
      <c r="L350" s="46">
        <f t="shared" si="70"/>
        <v>60000</v>
      </c>
      <c r="M350" s="46">
        <f t="shared" si="71"/>
        <v>57853.785821100493</v>
      </c>
      <c r="N350" s="46">
        <f t="shared" si="68"/>
        <v>15000</v>
      </c>
      <c r="O350" s="46">
        <f t="shared" si="69"/>
        <v>21426.892910550247</v>
      </c>
      <c r="S350" s="47"/>
      <c r="T350" s="47"/>
    </row>
    <row r="351" spans="1:20" x14ac:dyDescent="0.25">
      <c r="A351" s="29">
        <v>624.34156315805535</v>
      </c>
      <c r="B351" s="39">
        <v>624.34156315805535</v>
      </c>
      <c r="C351" s="39">
        <f t="shared" si="60"/>
        <v>624.34156315805535</v>
      </c>
      <c r="D351" s="39">
        <f t="shared" si="61"/>
        <v>500</v>
      </c>
      <c r="E351" s="39">
        <f t="shared" si="62"/>
        <v>93651.234473708304</v>
      </c>
      <c r="F351" s="39">
        <f t="shared" si="63"/>
        <v>75000</v>
      </c>
      <c r="H351" s="29">
        <f t="shared" si="64"/>
        <v>0</v>
      </c>
      <c r="I351" s="29">
        <f t="shared" si="65"/>
        <v>5000</v>
      </c>
      <c r="J351" s="46">
        <f t="shared" si="66"/>
        <v>60000</v>
      </c>
      <c r="K351" s="46">
        <f t="shared" si="67"/>
        <v>62434.156315805536</v>
      </c>
      <c r="L351" s="46">
        <f t="shared" si="70"/>
        <v>60000</v>
      </c>
      <c r="M351" s="46">
        <f t="shared" si="71"/>
        <v>67434.156315805536</v>
      </c>
      <c r="N351" s="46">
        <f t="shared" si="68"/>
        <v>15000</v>
      </c>
      <c r="O351" s="46">
        <f t="shared" si="69"/>
        <v>26217.078157902768</v>
      </c>
      <c r="S351" s="47"/>
      <c r="T351" s="47"/>
    </row>
    <row r="352" spans="1:20" x14ac:dyDescent="0.25">
      <c r="A352" s="29">
        <v>635.63951536606953</v>
      </c>
      <c r="B352" s="39">
        <v>635.63951536606953</v>
      </c>
      <c r="C352" s="39">
        <f t="shared" si="60"/>
        <v>635.63951536606953</v>
      </c>
      <c r="D352" s="39">
        <f t="shared" si="61"/>
        <v>500</v>
      </c>
      <c r="E352" s="39">
        <f t="shared" si="62"/>
        <v>95345.927304910423</v>
      </c>
      <c r="F352" s="39">
        <f t="shared" si="63"/>
        <v>75000</v>
      </c>
      <c r="H352" s="29">
        <f t="shared" si="64"/>
        <v>0</v>
      </c>
      <c r="I352" s="29">
        <f t="shared" si="65"/>
        <v>5000</v>
      </c>
      <c r="J352" s="46">
        <f t="shared" si="66"/>
        <v>60000</v>
      </c>
      <c r="K352" s="46">
        <f t="shared" si="67"/>
        <v>63563.951536606954</v>
      </c>
      <c r="L352" s="46">
        <f t="shared" si="70"/>
        <v>60000</v>
      </c>
      <c r="M352" s="46">
        <f t="shared" si="71"/>
        <v>68563.951536606954</v>
      </c>
      <c r="N352" s="46">
        <f t="shared" si="68"/>
        <v>15000</v>
      </c>
      <c r="O352" s="46">
        <f t="shared" si="69"/>
        <v>26781.97576830347</v>
      </c>
      <c r="S352" s="47"/>
      <c r="T352" s="47"/>
    </row>
    <row r="353" spans="1:20" x14ac:dyDescent="0.25">
      <c r="A353" s="29">
        <v>731.86437574388867</v>
      </c>
      <c r="B353" s="39">
        <v>731.86437574388867</v>
      </c>
      <c r="C353" s="39">
        <f t="shared" si="60"/>
        <v>731.86437574388867</v>
      </c>
      <c r="D353" s="39">
        <f t="shared" si="61"/>
        <v>500</v>
      </c>
      <c r="E353" s="39">
        <f t="shared" si="62"/>
        <v>109779.6563615833</v>
      </c>
      <c r="F353" s="39">
        <f t="shared" si="63"/>
        <v>75000</v>
      </c>
      <c r="H353" s="29">
        <f t="shared" si="64"/>
        <v>0</v>
      </c>
      <c r="I353" s="29">
        <f t="shared" si="65"/>
        <v>5000</v>
      </c>
      <c r="J353" s="46">
        <f t="shared" si="66"/>
        <v>60000</v>
      </c>
      <c r="K353" s="46">
        <f t="shared" si="67"/>
        <v>73186.437574388867</v>
      </c>
      <c r="L353" s="46">
        <f t="shared" si="70"/>
        <v>60000</v>
      </c>
      <c r="M353" s="46">
        <f t="shared" si="71"/>
        <v>78186.437574388867</v>
      </c>
      <c r="N353" s="46">
        <f t="shared" si="68"/>
        <v>15000</v>
      </c>
      <c r="O353" s="46">
        <f t="shared" si="69"/>
        <v>31593.218787194433</v>
      </c>
      <c r="S353" s="47"/>
      <c r="T353" s="47"/>
    </row>
    <row r="354" spans="1:20" x14ac:dyDescent="0.25">
      <c r="A354" s="29">
        <v>274.03180028687399</v>
      </c>
      <c r="B354" s="39">
        <v>274.03180028687399</v>
      </c>
      <c r="C354" s="39">
        <f t="shared" si="60"/>
        <v>274.03180028687399</v>
      </c>
      <c r="D354" s="39">
        <f t="shared" si="61"/>
        <v>274.03180028687399</v>
      </c>
      <c r="E354" s="39">
        <f t="shared" si="62"/>
        <v>41104.770043031102</v>
      </c>
      <c r="F354" s="39">
        <f t="shared" si="63"/>
        <v>41104.770043031102</v>
      </c>
      <c r="H354" s="29">
        <f t="shared" si="64"/>
        <v>0</v>
      </c>
      <c r="I354" s="29">
        <f t="shared" si="65"/>
        <v>5000</v>
      </c>
      <c r="J354" s="46">
        <f t="shared" si="66"/>
        <v>32883.816034424875</v>
      </c>
      <c r="K354" s="46">
        <f t="shared" si="67"/>
        <v>27403.180028687399</v>
      </c>
      <c r="L354" s="46">
        <f t="shared" si="70"/>
        <v>32883.816034424875</v>
      </c>
      <c r="M354" s="46">
        <f t="shared" si="71"/>
        <v>32403.180028687399</v>
      </c>
      <c r="N354" s="46">
        <f t="shared" si="68"/>
        <v>8220.9540086062261</v>
      </c>
      <c r="O354" s="46">
        <f t="shared" si="69"/>
        <v>8701.5900143437029</v>
      </c>
      <c r="S354" s="47"/>
      <c r="T354" s="47"/>
    </row>
    <row r="355" spans="1:20" x14ac:dyDescent="0.25">
      <c r="A355" s="29">
        <v>591.38157292397841</v>
      </c>
      <c r="B355" s="39">
        <v>591.38157292397841</v>
      </c>
      <c r="C355" s="39">
        <f t="shared" si="60"/>
        <v>591.38157292397841</v>
      </c>
      <c r="D355" s="39">
        <f t="shared" si="61"/>
        <v>500</v>
      </c>
      <c r="E355" s="39">
        <f t="shared" si="62"/>
        <v>88707.235938596757</v>
      </c>
      <c r="F355" s="39">
        <f t="shared" si="63"/>
        <v>75000</v>
      </c>
      <c r="H355" s="29">
        <f t="shared" si="64"/>
        <v>0</v>
      </c>
      <c r="I355" s="29">
        <f t="shared" si="65"/>
        <v>5000</v>
      </c>
      <c r="J355" s="46">
        <f t="shared" si="66"/>
        <v>60000</v>
      </c>
      <c r="K355" s="46">
        <f t="shared" si="67"/>
        <v>59138.157292397838</v>
      </c>
      <c r="L355" s="46">
        <f t="shared" si="70"/>
        <v>60000</v>
      </c>
      <c r="M355" s="46">
        <f t="shared" si="71"/>
        <v>64138.157292397838</v>
      </c>
      <c r="N355" s="46">
        <f t="shared" si="68"/>
        <v>15000</v>
      </c>
      <c r="O355" s="46">
        <f t="shared" si="69"/>
        <v>24569.078646198919</v>
      </c>
      <c r="S355" s="47"/>
      <c r="T355" s="47"/>
    </row>
    <row r="356" spans="1:20" x14ac:dyDescent="0.25">
      <c r="A356" s="29">
        <v>598.43134861293379</v>
      </c>
      <c r="B356" s="39">
        <v>598.43134861293379</v>
      </c>
      <c r="C356" s="39">
        <f t="shared" si="60"/>
        <v>598.43134861293379</v>
      </c>
      <c r="D356" s="39">
        <f t="shared" si="61"/>
        <v>500</v>
      </c>
      <c r="E356" s="39">
        <f t="shared" si="62"/>
        <v>89764.702291940062</v>
      </c>
      <c r="F356" s="39">
        <f t="shared" si="63"/>
        <v>75000</v>
      </c>
      <c r="H356" s="29">
        <f t="shared" si="64"/>
        <v>0</v>
      </c>
      <c r="I356" s="29">
        <f t="shared" si="65"/>
        <v>5000</v>
      </c>
      <c r="J356" s="46">
        <f t="shared" si="66"/>
        <v>60000</v>
      </c>
      <c r="K356" s="46">
        <f t="shared" si="67"/>
        <v>59843.13486129338</v>
      </c>
      <c r="L356" s="46">
        <f t="shared" si="70"/>
        <v>60000</v>
      </c>
      <c r="M356" s="46">
        <f t="shared" si="71"/>
        <v>64843.13486129338</v>
      </c>
      <c r="N356" s="46">
        <f t="shared" si="68"/>
        <v>15000</v>
      </c>
      <c r="O356" s="46">
        <f t="shared" si="69"/>
        <v>24921.567430646683</v>
      </c>
      <c r="S356" s="47"/>
      <c r="T356" s="47"/>
    </row>
    <row r="357" spans="1:20" x14ac:dyDescent="0.25">
      <c r="A357" s="29">
        <v>427.95495468001343</v>
      </c>
      <c r="B357" s="39">
        <v>427.95495468001343</v>
      </c>
      <c r="C357" s="39">
        <f t="shared" si="60"/>
        <v>427.95495468001343</v>
      </c>
      <c r="D357" s="39">
        <f t="shared" si="61"/>
        <v>427.95495468001343</v>
      </c>
      <c r="E357" s="39">
        <f t="shared" si="62"/>
        <v>64193.243202002013</v>
      </c>
      <c r="F357" s="39">
        <f t="shared" si="63"/>
        <v>64193.243202002013</v>
      </c>
      <c r="H357" s="29">
        <f t="shared" si="64"/>
        <v>0</v>
      </c>
      <c r="I357" s="29">
        <f t="shared" si="65"/>
        <v>5000</v>
      </c>
      <c r="J357" s="46">
        <f t="shared" si="66"/>
        <v>51354.594561601611</v>
      </c>
      <c r="K357" s="46">
        <f t="shared" si="67"/>
        <v>42795.49546800134</v>
      </c>
      <c r="L357" s="46">
        <f t="shared" si="70"/>
        <v>51354.594561601611</v>
      </c>
      <c r="M357" s="46">
        <f t="shared" si="71"/>
        <v>47795.49546800134</v>
      </c>
      <c r="N357" s="46">
        <f t="shared" si="68"/>
        <v>12838.648640400403</v>
      </c>
      <c r="O357" s="46">
        <f t="shared" si="69"/>
        <v>16397.747734000674</v>
      </c>
      <c r="S357" s="47"/>
      <c r="T357" s="47"/>
    </row>
    <row r="358" spans="1:20" x14ac:dyDescent="0.25">
      <c r="A358" s="29">
        <v>703.81176183355205</v>
      </c>
      <c r="B358" s="39">
        <v>703.81176183355205</v>
      </c>
      <c r="C358" s="39">
        <f t="shared" si="60"/>
        <v>703.81176183355205</v>
      </c>
      <c r="D358" s="39">
        <f t="shared" si="61"/>
        <v>500</v>
      </c>
      <c r="E358" s="39">
        <f t="shared" si="62"/>
        <v>105571.76427503281</v>
      </c>
      <c r="F358" s="39">
        <f t="shared" si="63"/>
        <v>75000</v>
      </c>
      <c r="H358" s="29">
        <f t="shared" si="64"/>
        <v>0</v>
      </c>
      <c r="I358" s="29">
        <f t="shared" si="65"/>
        <v>5000</v>
      </c>
      <c r="J358" s="46">
        <f t="shared" si="66"/>
        <v>60000</v>
      </c>
      <c r="K358" s="46">
        <f t="shared" si="67"/>
        <v>70381.176183355201</v>
      </c>
      <c r="L358" s="46">
        <f t="shared" si="70"/>
        <v>60000</v>
      </c>
      <c r="M358" s="46">
        <f t="shared" si="71"/>
        <v>75381.176183355201</v>
      </c>
      <c r="N358" s="46">
        <f t="shared" si="68"/>
        <v>15000</v>
      </c>
      <c r="O358" s="46">
        <f t="shared" si="69"/>
        <v>30190.588091677608</v>
      </c>
      <c r="S358" s="47"/>
      <c r="T358" s="47"/>
    </row>
    <row r="359" spans="1:20" x14ac:dyDescent="0.25">
      <c r="A359" s="29">
        <v>533.44523453474528</v>
      </c>
      <c r="B359" s="39">
        <v>533.44523453474528</v>
      </c>
      <c r="C359" s="39">
        <f t="shared" si="60"/>
        <v>533.44523453474528</v>
      </c>
      <c r="D359" s="39">
        <f t="shared" si="61"/>
        <v>500</v>
      </c>
      <c r="E359" s="39">
        <f t="shared" si="62"/>
        <v>80016.785180211795</v>
      </c>
      <c r="F359" s="39">
        <f t="shared" si="63"/>
        <v>75000</v>
      </c>
      <c r="H359" s="29">
        <f t="shared" si="64"/>
        <v>0</v>
      </c>
      <c r="I359" s="29">
        <f t="shared" si="65"/>
        <v>5000</v>
      </c>
      <c r="J359" s="46">
        <f t="shared" si="66"/>
        <v>60000</v>
      </c>
      <c r="K359" s="46">
        <f t="shared" si="67"/>
        <v>53344.523453474525</v>
      </c>
      <c r="L359" s="46">
        <f t="shared" si="70"/>
        <v>60000</v>
      </c>
      <c r="M359" s="46">
        <f t="shared" si="71"/>
        <v>58344.523453474525</v>
      </c>
      <c r="N359" s="46">
        <f t="shared" si="68"/>
        <v>15000</v>
      </c>
      <c r="O359" s="46">
        <f t="shared" si="69"/>
        <v>21672.26172673727</v>
      </c>
      <c r="S359" s="47"/>
      <c r="T359" s="47"/>
    </row>
    <row r="360" spans="1:20" x14ac:dyDescent="0.25">
      <c r="A360" s="29">
        <v>721.44535660878319</v>
      </c>
      <c r="B360" s="39">
        <v>721.44535660878319</v>
      </c>
      <c r="C360" s="39">
        <f t="shared" si="60"/>
        <v>721.44535660878319</v>
      </c>
      <c r="D360" s="39">
        <f t="shared" si="61"/>
        <v>500</v>
      </c>
      <c r="E360" s="39">
        <f t="shared" si="62"/>
        <v>108216.80349131748</v>
      </c>
      <c r="F360" s="39">
        <f t="shared" si="63"/>
        <v>75000</v>
      </c>
      <c r="H360" s="29">
        <f t="shared" si="64"/>
        <v>0</v>
      </c>
      <c r="I360" s="29">
        <f t="shared" si="65"/>
        <v>5000</v>
      </c>
      <c r="J360" s="46">
        <f t="shared" si="66"/>
        <v>60000</v>
      </c>
      <c r="K360" s="46">
        <f t="shared" si="67"/>
        <v>72144.535660878319</v>
      </c>
      <c r="L360" s="46">
        <f t="shared" si="70"/>
        <v>60000</v>
      </c>
      <c r="M360" s="46">
        <f t="shared" si="71"/>
        <v>77144.535660878319</v>
      </c>
      <c r="N360" s="46">
        <f t="shared" si="68"/>
        <v>15000</v>
      </c>
      <c r="O360" s="46">
        <f t="shared" si="69"/>
        <v>31072.267830439159</v>
      </c>
      <c r="S360" s="47"/>
      <c r="T360" s="47"/>
    </row>
    <row r="361" spans="1:20" x14ac:dyDescent="0.25">
      <c r="A361" s="29">
        <v>681.1243018890957</v>
      </c>
      <c r="B361" s="39">
        <v>681.1243018890957</v>
      </c>
      <c r="C361" s="39">
        <f t="shared" si="60"/>
        <v>681.1243018890957</v>
      </c>
      <c r="D361" s="39">
        <f t="shared" si="61"/>
        <v>500</v>
      </c>
      <c r="E361" s="39">
        <f t="shared" si="62"/>
        <v>102168.64528336436</v>
      </c>
      <c r="F361" s="39">
        <f t="shared" si="63"/>
        <v>75000</v>
      </c>
      <c r="H361" s="29">
        <f t="shared" si="64"/>
        <v>0</v>
      </c>
      <c r="I361" s="29">
        <f t="shared" si="65"/>
        <v>5000</v>
      </c>
      <c r="J361" s="46">
        <f t="shared" si="66"/>
        <v>60000</v>
      </c>
      <c r="K361" s="46">
        <f t="shared" si="67"/>
        <v>68112.430188909566</v>
      </c>
      <c r="L361" s="46">
        <f t="shared" si="70"/>
        <v>60000</v>
      </c>
      <c r="M361" s="46">
        <f t="shared" si="71"/>
        <v>73112.430188909566</v>
      </c>
      <c r="N361" s="46">
        <f t="shared" si="68"/>
        <v>15000</v>
      </c>
      <c r="O361" s="46">
        <f t="shared" si="69"/>
        <v>29056.21509445479</v>
      </c>
      <c r="S361" s="47"/>
      <c r="T361" s="47"/>
    </row>
    <row r="362" spans="1:20" x14ac:dyDescent="0.25">
      <c r="A362" s="29">
        <v>267.97082430494095</v>
      </c>
      <c r="B362" s="39">
        <v>267.97082430494095</v>
      </c>
      <c r="C362" s="39">
        <f t="shared" si="60"/>
        <v>267.97082430494095</v>
      </c>
      <c r="D362" s="39">
        <f t="shared" si="61"/>
        <v>267.97082430494095</v>
      </c>
      <c r="E362" s="39">
        <f t="shared" si="62"/>
        <v>40195.623645741143</v>
      </c>
      <c r="F362" s="39">
        <f t="shared" si="63"/>
        <v>40195.623645741143</v>
      </c>
      <c r="H362" s="29">
        <f t="shared" si="64"/>
        <v>0</v>
      </c>
      <c r="I362" s="29">
        <f t="shared" si="65"/>
        <v>5000</v>
      </c>
      <c r="J362" s="46">
        <f t="shared" si="66"/>
        <v>32156.498916592915</v>
      </c>
      <c r="K362" s="46">
        <f t="shared" si="67"/>
        <v>26797.082430494094</v>
      </c>
      <c r="L362" s="46">
        <f t="shared" si="70"/>
        <v>32156.498916592915</v>
      </c>
      <c r="M362" s="46">
        <f t="shared" si="71"/>
        <v>31797.082430494094</v>
      </c>
      <c r="N362" s="46">
        <f t="shared" si="68"/>
        <v>8039.1247291482287</v>
      </c>
      <c r="O362" s="46">
        <f t="shared" si="69"/>
        <v>8398.541215247049</v>
      </c>
      <c r="S362" s="47"/>
      <c r="T362" s="47"/>
    </row>
    <row r="363" spans="1:20" x14ac:dyDescent="0.25">
      <c r="A363" s="29">
        <v>299.22788171025729</v>
      </c>
      <c r="B363" s="39">
        <v>299.22788171025729</v>
      </c>
      <c r="C363" s="39">
        <f t="shared" si="60"/>
        <v>299.22788171025729</v>
      </c>
      <c r="D363" s="39">
        <f t="shared" si="61"/>
        <v>299.22788171025729</v>
      </c>
      <c r="E363" s="39">
        <f t="shared" si="62"/>
        <v>44884.182256538596</v>
      </c>
      <c r="F363" s="39">
        <f t="shared" si="63"/>
        <v>44884.182256538596</v>
      </c>
      <c r="H363" s="29">
        <f t="shared" si="64"/>
        <v>0</v>
      </c>
      <c r="I363" s="29">
        <f t="shared" si="65"/>
        <v>5000</v>
      </c>
      <c r="J363" s="46">
        <f t="shared" si="66"/>
        <v>35907.345805230878</v>
      </c>
      <c r="K363" s="46">
        <f t="shared" si="67"/>
        <v>29922.788171025728</v>
      </c>
      <c r="L363" s="46">
        <f t="shared" si="70"/>
        <v>35907.345805230878</v>
      </c>
      <c r="M363" s="46">
        <f t="shared" si="71"/>
        <v>34922.788171025728</v>
      </c>
      <c r="N363" s="46">
        <f t="shared" si="68"/>
        <v>8976.8364513077177</v>
      </c>
      <c r="O363" s="46">
        <f t="shared" si="69"/>
        <v>9961.3940855128676</v>
      </c>
      <c r="S363" s="47"/>
      <c r="T363" s="47"/>
    </row>
    <row r="364" spans="1:20" x14ac:dyDescent="0.25">
      <c r="A364" s="29">
        <v>561.31473738822592</v>
      </c>
      <c r="B364" s="39">
        <v>561.31473738822592</v>
      </c>
      <c r="C364" s="39">
        <f t="shared" si="60"/>
        <v>561.31473738822592</v>
      </c>
      <c r="D364" s="39">
        <f t="shared" si="61"/>
        <v>500</v>
      </c>
      <c r="E364" s="39">
        <f t="shared" si="62"/>
        <v>84197.210608233887</v>
      </c>
      <c r="F364" s="39">
        <f t="shared" si="63"/>
        <v>75000</v>
      </c>
      <c r="H364" s="29">
        <f t="shared" si="64"/>
        <v>0</v>
      </c>
      <c r="I364" s="29">
        <f t="shared" si="65"/>
        <v>5000</v>
      </c>
      <c r="J364" s="46">
        <f t="shared" si="66"/>
        <v>60000</v>
      </c>
      <c r="K364" s="46">
        <f t="shared" si="67"/>
        <v>56131.473738822591</v>
      </c>
      <c r="L364" s="46">
        <f t="shared" si="70"/>
        <v>60000</v>
      </c>
      <c r="M364" s="46">
        <f t="shared" si="71"/>
        <v>61131.473738822591</v>
      </c>
      <c r="N364" s="46">
        <f t="shared" si="68"/>
        <v>15000</v>
      </c>
      <c r="O364" s="46">
        <f t="shared" si="69"/>
        <v>23065.736869411296</v>
      </c>
      <c r="S364" s="47"/>
      <c r="T364" s="47"/>
    </row>
    <row r="365" spans="1:20" x14ac:dyDescent="0.25">
      <c r="A365" s="29">
        <v>413.48918118839072</v>
      </c>
      <c r="B365" s="39">
        <v>413.48918118839072</v>
      </c>
      <c r="C365" s="39">
        <f t="shared" si="60"/>
        <v>413.48918118839072</v>
      </c>
      <c r="D365" s="39">
        <f t="shared" si="61"/>
        <v>413.48918118839072</v>
      </c>
      <c r="E365" s="39">
        <f t="shared" si="62"/>
        <v>62023.377178258605</v>
      </c>
      <c r="F365" s="39">
        <f t="shared" si="63"/>
        <v>62023.377178258605</v>
      </c>
      <c r="H365" s="29">
        <f t="shared" si="64"/>
        <v>0</v>
      </c>
      <c r="I365" s="29">
        <f t="shared" si="65"/>
        <v>5000</v>
      </c>
      <c r="J365" s="46">
        <f t="shared" si="66"/>
        <v>49618.701742606885</v>
      </c>
      <c r="K365" s="46">
        <f t="shared" si="67"/>
        <v>41348.918118839072</v>
      </c>
      <c r="L365" s="46">
        <f t="shared" si="70"/>
        <v>49618.701742606885</v>
      </c>
      <c r="M365" s="46">
        <f t="shared" si="71"/>
        <v>46348.918118839072</v>
      </c>
      <c r="N365" s="46">
        <f t="shared" si="68"/>
        <v>12404.675435651719</v>
      </c>
      <c r="O365" s="46">
        <f t="shared" si="69"/>
        <v>15674.459059419532</v>
      </c>
      <c r="S365" s="47"/>
      <c r="T365" s="47"/>
    </row>
    <row r="366" spans="1:20" x14ac:dyDescent="0.25">
      <c r="A366" s="29">
        <v>723.8990447706534</v>
      </c>
      <c r="B366" s="39">
        <v>723.8990447706534</v>
      </c>
      <c r="C366" s="39">
        <f t="shared" si="60"/>
        <v>723.8990447706534</v>
      </c>
      <c r="D366" s="39">
        <f t="shared" si="61"/>
        <v>500</v>
      </c>
      <c r="E366" s="39">
        <f t="shared" si="62"/>
        <v>108584.85671559801</v>
      </c>
      <c r="F366" s="39">
        <f t="shared" si="63"/>
        <v>75000</v>
      </c>
      <c r="H366" s="29">
        <f t="shared" si="64"/>
        <v>0</v>
      </c>
      <c r="I366" s="29">
        <f t="shared" si="65"/>
        <v>5000</v>
      </c>
      <c r="J366" s="46">
        <f t="shared" si="66"/>
        <v>60000</v>
      </c>
      <c r="K366" s="46">
        <f t="shared" si="67"/>
        <v>72389.904477065342</v>
      </c>
      <c r="L366" s="46">
        <f t="shared" si="70"/>
        <v>60000</v>
      </c>
      <c r="M366" s="46">
        <f t="shared" si="71"/>
        <v>77389.904477065342</v>
      </c>
      <c r="N366" s="46">
        <f t="shared" si="68"/>
        <v>15000</v>
      </c>
      <c r="O366" s="46">
        <f t="shared" si="69"/>
        <v>31194.952238532671</v>
      </c>
      <c r="S366" s="47"/>
      <c r="T366" s="47"/>
    </row>
    <row r="367" spans="1:20" x14ac:dyDescent="0.25">
      <c r="A367" s="29">
        <v>545.53056428724017</v>
      </c>
      <c r="B367" s="39">
        <v>545.53056428724017</v>
      </c>
      <c r="C367" s="39">
        <f t="shared" si="60"/>
        <v>545.53056428724017</v>
      </c>
      <c r="D367" s="39">
        <f t="shared" si="61"/>
        <v>500</v>
      </c>
      <c r="E367" s="39">
        <f t="shared" si="62"/>
        <v>81829.584643086026</v>
      </c>
      <c r="F367" s="39">
        <f t="shared" si="63"/>
        <v>75000</v>
      </c>
      <c r="H367" s="29">
        <f t="shared" si="64"/>
        <v>0</v>
      </c>
      <c r="I367" s="29">
        <f t="shared" si="65"/>
        <v>5000</v>
      </c>
      <c r="J367" s="46">
        <f t="shared" si="66"/>
        <v>60000</v>
      </c>
      <c r="K367" s="46">
        <f t="shared" si="67"/>
        <v>54553.056428724019</v>
      </c>
      <c r="L367" s="46">
        <f t="shared" si="70"/>
        <v>60000</v>
      </c>
      <c r="M367" s="46">
        <f t="shared" si="71"/>
        <v>59553.056428724019</v>
      </c>
      <c r="N367" s="46">
        <f t="shared" si="68"/>
        <v>15000</v>
      </c>
      <c r="O367" s="46">
        <f t="shared" si="69"/>
        <v>22276.528214362006</v>
      </c>
      <c r="S367" s="47"/>
      <c r="T367" s="47"/>
    </row>
    <row r="368" spans="1:20" x14ac:dyDescent="0.25">
      <c r="A368" s="29">
        <v>461.22623371074559</v>
      </c>
      <c r="B368" s="39">
        <v>461.22623371074559</v>
      </c>
      <c r="C368" s="39">
        <f t="shared" si="60"/>
        <v>461.22623371074559</v>
      </c>
      <c r="D368" s="39">
        <f t="shared" si="61"/>
        <v>461.22623371074559</v>
      </c>
      <c r="E368" s="39">
        <f t="shared" si="62"/>
        <v>69183.935056611837</v>
      </c>
      <c r="F368" s="39">
        <f t="shared" si="63"/>
        <v>69183.935056611837</v>
      </c>
      <c r="H368" s="29">
        <f t="shared" si="64"/>
        <v>0</v>
      </c>
      <c r="I368" s="29">
        <f t="shared" si="65"/>
        <v>5000</v>
      </c>
      <c r="J368" s="46">
        <f t="shared" si="66"/>
        <v>55347.148045289468</v>
      </c>
      <c r="K368" s="46">
        <f t="shared" si="67"/>
        <v>46122.623371074558</v>
      </c>
      <c r="L368" s="46">
        <f t="shared" si="70"/>
        <v>55347.148045289468</v>
      </c>
      <c r="M368" s="46">
        <f t="shared" si="71"/>
        <v>51122.623371074558</v>
      </c>
      <c r="N368" s="46">
        <f t="shared" si="68"/>
        <v>13836.787011322369</v>
      </c>
      <c r="O368" s="46">
        <f t="shared" si="69"/>
        <v>18061.311685537279</v>
      </c>
      <c r="S368" s="47"/>
      <c r="T368" s="47"/>
    </row>
    <row r="369" spans="1:20" x14ac:dyDescent="0.25">
      <c r="A369" s="29">
        <v>354.82039857173379</v>
      </c>
      <c r="B369" s="39">
        <v>354.82039857173379</v>
      </c>
      <c r="C369" s="39">
        <f t="shared" si="60"/>
        <v>354.82039857173379</v>
      </c>
      <c r="D369" s="39">
        <f t="shared" si="61"/>
        <v>354.82039857173379</v>
      </c>
      <c r="E369" s="39">
        <f t="shared" si="62"/>
        <v>53223.059785760066</v>
      </c>
      <c r="F369" s="39">
        <f t="shared" si="63"/>
        <v>53223.059785760066</v>
      </c>
      <c r="H369" s="29">
        <f t="shared" si="64"/>
        <v>0</v>
      </c>
      <c r="I369" s="29">
        <f t="shared" si="65"/>
        <v>5000</v>
      </c>
      <c r="J369" s="46">
        <f t="shared" si="66"/>
        <v>42578.447828608056</v>
      </c>
      <c r="K369" s="46">
        <f t="shared" si="67"/>
        <v>35482.039857173382</v>
      </c>
      <c r="L369" s="46">
        <f t="shared" si="70"/>
        <v>42578.447828608056</v>
      </c>
      <c r="M369" s="46">
        <f t="shared" si="71"/>
        <v>40482.039857173382</v>
      </c>
      <c r="N369" s="46">
        <f t="shared" si="68"/>
        <v>10644.61195715201</v>
      </c>
      <c r="O369" s="46">
        <f t="shared" si="69"/>
        <v>12741.019928586684</v>
      </c>
      <c r="S369" s="47"/>
      <c r="T369" s="47"/>
    </row>
    <row r="370" spans="1:20" x14ac:dyDescent="0.25">
      <c r="A370" s="29">
        <v>304.39161351359598</v>
      </c>
      <c r="B370" s="39">
        <v>304.39161351359598</v>
      </c>
      <c r="C370" s="39">
        <f t="shared" si="60"/>
        <v>304.39161351359598</v>
      </c>
      <c r="D370" s="39">
        <f t="shared" si="61"/>
        <v>304.39161351359598</v>
      </c>
      <c r="E370" s="39">
        <f t="shared" si="62"/>
        <v>45658.7420270394</v>
      </c>
      <c r="F370" s="39">
        <f t="shared" si="63"/>
        <v>45658.7420270394</v>
      </c>
      <c r="H370" s="29">
        <f t="shared" si="64"/>
        <v>0</v>
      </c>
      <c r="I370" s="29">
        <f t="shared" si="65"/>
        <v>5000</v>
      </c>
      <c r="J370" s="46">
        <f t="shared" si="66"/>
        <v>36526.993621631518</v>
      </c>
      <c r="K370" s="46">
        <f t="shared" si="67"/>
        <v>30439.161351359598</v>
      </c>
      <c r="L370" s="46">
        <f t="shared" si="70"/>
        <v>36526.993621631518</v>
      </c>
      <c r="M370" s="46">
        <f t="shared" si="71"/>
        <v>35439.161351359595</v>
      </c>
      <c r="N370" s="46">
        <f t="shared" si="68"/>
        <v>9131.7484054078814</v>
      </c>
      <c r="O370" s="46">
        <f t="shared" si="69"/>
        <v>10219.580675679805</v>
      </c>
      <c r="S370" s="47"/>
      <c r="T370" s="47"/>
    </row>
    <row r="371" spans="1:20" x14ac:dyDescent="0.25">
      <c r="A371" s="29">
        <v>207.25119785149693</v>
      </c>
      <c r="B371" s="39">
        <v>207.25119785149693</v>
      </c>
      <c r="C371" s="39">
        <f t="shared" si="60"/>
        <v>207.25119785149693</v>
      </c>
      <c r="D371" s="39">
        <f t="shared" si="61"/>
        <v>207.25119785149693</v>
      </c>
      <c r="E371" s="39">
        <f t="shared" si="62"/>
        <v>31087.67967772454</v>
      </c>
      <c r="F371" s="39">
        <f t="shared" si="63"/>
        <v>31087.67967772454</v>
      </c>
      <c r="H371" s="29">
        <f t="shared" si="64"/>
        <v>0</v>
      </c>
      <c r="I371" s="29">
        <f t="shared" si="65"/>
        <v>5000</v>
      </c>
      <c r="J371" s="46">
        <f t="shared" si="66"/>
        <v>24870.143742179633</v>
      </c>
      <c r="K371" s="46">
        <f t="shared" si="67"/>
        <v>20725.119785149691</v>
      </c>
      <c r="L371" s="46">
        <f t="shared" si="70"/>
        <v>24870.143742179633</v>
      </c>
      <c r="M371" s="46">
        <f t="shared" si="71"/>
        <v>25725.119785149691</v>
      </c>
      <c r="N371" s="46">
        <f t="shared" si="68"/>
        <v>6217.5359355449073</v>
      </c>
      <c r="O371" s="46">
        <f t="shared" si="69"/>
        <v>5362.5598925748491</v>
      </c>
      <c r="S371" s="47"/>
      <c r="T371" s="47"/>
    </row>
    <row r="372" spans="1:20" x14ac:dyDescent="0.25">
      <c r="A372" s="29">
        <v>215.85741752372815</v>
      </c>
      <c r="B372" s="39">
        <v>215.85741752372815</v>
      </c>
      <c r="C372" s="39">
        <f t="shared" si="60"/>
        <v>215.85741752372815</v>
      </c>
      <c r="D372" s="39">
        <f t="shared" si="61"/>
        <v>215.85741752372815</v>
      </c>
      <c r="E372" s="39">
        <f t="shared" si="62"/>
        <v>32378.612628559222</v>
      </c>
      <c r="F372" s="39">
        <f t="shared" si="63"/>
        <v>32378.612628559222</v>
      </c>
      <c r="H372" s="29">
        <f t="shared" si="64"/>
        <v>0</v>
      </c>
      <c r="I372" s="29">
        <f t="shared" si="65"/>
        <v>5000</v>
      </c>
      <c r="J372" s="46">
        <f t="shared" si="66"/>
        <v>25902.890102847377</v>
      </c>
      <c r="K372" s="46">
        <f t="shared" si="67"/>
        <v>21585.741752372815</v>
      </c>
      <c r="L372" s="46">
        <f t="shared" si="70"/>
        <v>25902.890102847377</v>
      </c>
      <c r="M372" s="46">
        <f t="shared" si="71"/>
        <v>26585.741752372815</v>
      </c>
      <c r="N372" s="46">
        <f t="shared" si="68"/>
        <v>6475.7225257118444</v>
      </c>
      <c r="O372" s="46">
        <f t="shared" si="69"/>
        <v>5792.8708761864073</v>
      </c>
      <c r="S372" s="47"/>
      <c r="T372" s="47"/>
    </row>
    <row r="373" spans="1:20" x14ac:dyDescent="0.25">
      <c r="A373" s="29">
        <v>222.48603778191472</v>
      </c>
      <c r="B373" s="39">
        <v>222.48603778191472</v>
      </c>
      <c r="C373" s="39">
        <f t="shared" si="60"/>
        <v>222.48603778191472</v>
      </c>
      <c r="D373" s="39">
        <f t="shared" si="61"/>
        <v>222.48603778191472</v>
      </c>
      <c r="E373" s="39">
        <f t="shared" si="62"/>
        <v>33372.90566728721</v>
      </c>
      <c r="F373" s="39">
        <f t="shared" si="63"/>
        <v>33372.90566728721</v>
      </c>
      <c r="H373" s="29">
        <f t="shared" si="64"/>
        <v>0</v>
      </c>
      <c r="I373" s="29">
        <f t="shared" si="65"/>
        <v>5000</v>
      </c>
      <c r="J373" s="46">
        <f t="shared" si="66"/>
        <v>26698.324533829767</v>
      </c>
      <c r="K373" s="46">
        <f t="shared" si="67"/>
        <v>22248.603778191471</v>
      </c>
      <c r="L373" s="46">
        <f t="shared" si="70"/>
        <v>26698.324533829767</v>
      </c>
      <c r="M373" s="46">
        <f t="shared" si="71"/>
        <v>27248.603778191471</v>
      </c>
      <c r="N373" s="46">
        <f t="shared" si="68"/>
        <v>6674.5811334574428</v>
      </c>
      <c r="O373" s="46">
        <f t="shared" si="69"/>
        <v>6124.3018890957392</v>
      </c>
      <c r="S373" s="47"/>
      <c r="T373" s="47"/>
    </row>
    <row r="374" spans="1:20" x14ac:dyDescent="0.25">
      <c r="A374" s="29">
        <v>453.0045472579119</v>
      </c>
      <c r="B374" s="39">
        <v>453.0045472579119</v>
      </c>
      <c r="C374" s="39">
        <f t="shared" si="60"/>
        <v>453.0045472579119</v>
      </c>
      <c r="D374" s="39">
        <f t="shared" si="61"/>
        <v>453.0045472579119</v>
      </c>
      <c r="E374" s="39">
        <f t="shared" si="62"/>
        <v>67950.682088686779</v>
      </c>
      <c r="F374" s="39">
        <f t="shared" si="63"/>
        <v>67950.682088686779</v>
      </c>
      <c r="H374" s="29">
        <f t="shared" si="64"/>
        <v>0</v>
      </c>
      <c r="I374" s="29">
        <f t="shared" si="65"/>
        <v>5000</v>
      </c>
      <c r="J374" s="46">
        <f t="shared" si="66"/>
        <v>54360.545670949425</v>
      </c>
      <c r="K374" s="46">
        <f t="shared" si="67"/>
        <v>45300.454725791191</v>
      </c>
      <c r="L374" s="46">
        <f t="shared" si="70"/>
        <v>54360.545670949425</v>
      </c>
      <c r="M374" s="46">
        <f t="shared" si="71"/>
        <v>50300.454725791191</v>
      </c>
      <c r="N374" s="46">
        <f t="shared" si="68"/>
        <v>13590.136417737354</v>
      </c>
      <c r="O374" s="46">
        <f t="shared" si="69"/>
        <v>17650.227362895588</v>
      </c>
      <c r="S374" s="47"/>
      <c r="T374" s="47"/>
    </row>
    <row r="375" spans="1:20" x14ac:dyDescent="0.25">
      <c r="A375" s="29">
        <v>667.11630603961294</v>
      </c>
      <c r="B375" s="39">
        <v>667.11630603961294</v>
      </c>
      <c r="C375" s="39">
        <f t="shared" si="60"/>
        <v>667.11630603961294</v>
      </c>
      <c r="D375" s="39">
        <f t="shared" si="61"/>
        <v>500</v>
      </c>
      <c r="E375" s="39">
        <f t="shared" si="62"/>
        <v>100067.44590594195</v>
      </c>
      <c r="F375" s="39">
        <f t="shared" si="63"/>
        <v>75000</v>
      </c>
      <c r="H375" s="29">
        <f t="shared" si="64"/>
        <v>0</v>
      </c>
      <c r="I375" s="29">
        <f t="shared" si="65"/>
        <v>5000</v>
      </c>
      <c r="J375" s="46">
        <f t="shared" si="66"/>
        <v>60000</v>
      </c>
      <c r="K375" s="46">
        <f t="shared" si="67"/>
        <v>66711.630603961297</v>
      </c>
      <c r="L375" s="46">
        <f t="shared" si="70"/>
        <v>60000</v>
      </c>
      <c r="M375" s="46">
        <f t="shared" si="71"/>
        <v>71711.630603961297</v>
      </c>
      <c r="N375" s="46">
        <f t="shared" si="68"/>
        <v>15000</v>
      </c>
      <c r="O375" s="46">
        <f t="shared" si="69"/>
        <v>28355.815301980649</v>
      </c>
      <c r="S375" s="47"/>
      <c r="T375" s="47"/>
    </row>
    <row r="376" spans="1:20" x14ac:dyDescent="0.25">
      <c r="A376" s="29">
        <v>437.67815179906614</v>
      </c>
      <c r="B376" s="39">
        <v>437.67815179906614</v>
      </c>
      <c r="C376" s="39">
        <f t="shared" si="60"/>
        <v>437.67815179906614</v>
      </c>
      <c r="D376" s="39">
        <f t="shared" si="61"/>
        <v>437.67815179906614</v>
      </c>
      <c r="E376" s="39">
        <f t="shared" si="62"/>
        <v>65651.722769859916</v>
      </c>
      <c r="F376" s="39">
        <f t="shared" si="63"/>
        <v>65651.722769859916</v>
      </c>
      <c r="H376" s="29">
        <f t="shared" si="64"/>
        <v>0</v>
      </c>
      <c r="I376" s="29">
        <f t="shared" si="65"/>
        <v>5000</v>
      </c>
      <c r="J376" s="46">
        <f t="shared" si="66"/>
        <v>52521.37821588794</v>
      </c>
      <c r="K376" s="46">
        <f t="shared" si="67"/>
        <v>43767.815179906611</v>
      </c>
      <c r="L376" s="46">
        <f t="shared" si="70"/>
        <v>52521.37821588794</v>
      </c>
      <c r="M376" s="46">
        <f t="shared" si="71"/>
        <v>48767.815179906611</v>
      </c>
      <c r="N376" s="46">
        <f t="shared" si="68"/>
        <v>13130.344553971976</v>
      </c>
      <c r="O376" s="46">
        <f t="shared" si="69"/>
        <v>16883.907589953305</v>
      </c>
      <c r="S376" s="47"/>
      <c r="T376" s="47"/>
    </row>
    <row r="377" spans="1:20" x14ac:dyDescent="0.25">
      <c r="A377" s="29">
        <v>397.9064302499466</v>
      </c>
      <c r="B377" s="39">
        <v>397.9064302499466</v>
      </c>
      <c r="C377" s="39">
        <f t="shared" si="60"/>
        <v>397.9064302499466</v>
      </c>
      <c r="D377" s="39">
        <f t="shared" si="61"/>
        <v>397.9064302499466</v>
      </c>
      <c r="E377" s="39">
        <f t="shared" si="62"/>
        <v>59685.964537491993</v>
      </c>
      <c r="F377" s="39">
        <f t="shared" si="63"/>
        <v>59685.964537491993</v>
      </c>
      <c r="H377" s="29">
        <f t="shared" si="64"/>
        <v>0</v>
      </c>
      <c r="I377" s="29">
        <f t="shared" si="65"/>
        <v>5000</v>
      </c>
      <c r="J377" s="46">
        <f t="shared" si="66"/>
        <v>47748.771629993593</v>
      </c>
      <c r="K377" s="46">
        <f t="shared" si="67"/>
        <v>39790.643024994657</v>
      </c>
      <c r="L377" s="46">
        <f t="shared" si="70"/>
        <v>47748.771629993593</v>
      </c>
      <c r="M377" s="46">
        <f t="shared" si="71"/>
        <v>44790.643024994657</v>
      </c>
      <c r="N377" s="46">
        <f t="shared" si="68"/>
        <v>11937.1929074984</v>
      </c>
      <c r="O377" s="46">
        <f t="shared" si="69"/>
        <v>14895.321512497336</v>
      </c>
      <c r="S377" s="47"/>
      <c r="T377" s="47"/>
    </row>
    <row r="378" spans="1:20" x14ac:dyDescent="0.25">
      <c r="A378" s="29">
        <v>269.52726828821682</v>
      </c>
      <c r="B378" s="39">
        <v>269.52726828821682</v>
      </c>
      <c r="C378" s="39">
        <f t="shared" si="60"/>
        <v>269.52726828821682</v>
      </c>
      <c r="D378" s="39">
        <f t="shared" si="61"/>
        <v>269.52726828821682</v>
      </c>
      <c r="E378" s="39">
        <f t="shared" si="62"/>
        <v>40429.090243232524</v>
      </c>
      <c r="F378" s="39">
        <f t="shared" si="63"/>
        <v>40429.090243232524</v>
      </c>
      <c r="H378" s="29">
        <f t="shared" si="64"/>
        <v>0</v>
      </c>
      <c r="I378" s="29">
        <f t="shared" si="65"/>
        <v>5000</v>
      </c>
      <c r="J378" s="46">
        <f t="shared" si="66"/>
        <v>32343.272194586018</v>
      </c>
      <c r="K378" s="46">
        <f t="shared" si="67"/>
        <v>26952.72682882168</v>
      </c>
      <c r="L378" s="46">
        <f t="shared" si="70"/>
        <v>32343.272194586018</v>
      </c>
      <c r="M378" s="46">
        <f t="shared" si="71"/>
        <v>31952.72682882168</v>
      </c>
      <c r="N378" s="46">
        <f t="shared" si="68"/>
        <v>8085.8180486465062</v>
      </c>
      <c r="O378" s="46">
        <f t="shared" si="69"/>
        <v>8476.3634144108437</v>
      </c>
      <c r="S378" s="47"/>
      <c r="T378" s="47"/>
    </row>
    <row r="379" spans="1:20" x14ac:dyDescent="0.25">
      <c r="A379" s="29">
        <v>593.48735007782216</v>
      </c>
      <c r="B379" s="39">
        <v>593.48735007782216</v>
      </c>
      <c r="C379" s="39">
        <f t="shared" si="60"/>
        <v>593.48735007782216</v>
      </c>
      <c r="D379" s="39">
        <f t="shared" si="61"/>
        <v>500</v>
      </c>
      <c r="E379" s="39">
        <f t="shared" si="62"/>
        <v>89023.102511673322</v>
      </c>
      <c r="F379" s="39">
        <f t="shared" si="63"/>
        <v>75000</v>
      </c>
      <c r="H379" s="29">
        <f t="shared" si="64"/>
        <v>0</v>
      </c>
      <c r="I379" s="29">
        <f t="shared" si="65"/>
        <v>5000</v>
      </c>
      <c r="J379" s="46">
        <f t="shared" si="66"/>
        <v>60000</v>
      </c>
      <c r="K379" s="46">
        <f t="shared" si="67"/>
        <v>59348.735007782219</v>
      </c>
      <c r="L379" s="46">
        <f t="shared" si="70"/>
        <v>60000</v>
      </c>
      <c r="M379" s="46">
        <f t="shared" si="71"/>
        <v>64348.735007782219</v>
      </c>
      <c r="N379" s="46">
        <f t="shared" si="68"/>
        <v>15000</v>
      </c>
      <c r="O379" s="46">
        <f t="shared" si="69"/>
        <v>24674.367503891102</v>
      </c>
      <c r="S379" s="47"/>
      <c r="T379" s="47"/>
    </row>
    <row r="380" spans="1:20" x14ac:dyDescent="0.25">
      <c r="A380" s="29">
        <v>717.8746910000915</v>
      </c>
      <c r="B380" s="39">
        <v>717.8746910000915</v>
      </c>
      <c r="C380" s="39">
        <f t="shared" si="60"/>
        <v>717.8746910000915</v>
      </c>
      <c r="D380" s="39">
        <f t="shared" si="61"/>
        <v>500</v>
      </c>
      <c r="E380" s="39">
        <f t="shared" si="62"/>
        <v>107681.20365001372</v>
      </c>
      <c r="F380" s="39">
        <f t="shared" si="63"/>
        <v>75000</v>
      </c>
      <c r="H380" s="29">
        <f t="shared" si="64"/>
        <v>0</v>
      </c>
      <c r="I380" s="29">
        <f t="shared" si="65"/>
        <v>5000</v>
      </c>
      <c r="J380" s="46">
        <f t="shared" si="66"/>
        <v>60000</v>
      </c>
      <c r="K380" s="46">
        <f t="shared" si="67"/>
        <v>71787.469100009155</v>
      </c>
      <c r="L380" s="46">
        <f t="shared" si="70"/>
        <v>60000</v>
      </c>
      <c r="M380" s="46">
        <f t="shared" si="71"/>
        <v>76787.469100009155</v>
      </c>
      <c r="N380" s="46">
        <f t="shared" si="68"/>
        <v>15000</v>
      </c>
      <c r="O380" s="46">
        <f t="shared" si="69"/>
        <v>30893.734550004563</v>
      </c>
      <c r="S380" s="47"/>
      <c r="T380" s="47"/>
    </row>
    <row r="381" spans="1:20" x14ac:dyDescent="0.25">
      <c r="A381" s="29">
        <v>618.18903164769426</v>
      </c>
      <c r="B381" s="39">
        <v>618.18903164769426</v>
      </c>
      <c r="C381" s="39">
        <f t="shared" si="60"/>
        <v>618.18903164769426</v>
      </c>
      <c r="D381" s="39">
        <f t="shared" si="61"/>
        <v>500</v>
      </c>
      <c r="E381" s="39">
        <f t="shared" si="62"/>
        <v>92728.354747154139</v>
      </c>
      <c r="F381" s="39">
        <f t="shared" si="63"/>
        <v>75000</v>
      </c>
      <c r="H381" s="29">
        <f t="shared" si="64"/>
        <v>0</v>
      </c>
      <c r="I381" s="29">
        <f t="shared" si="65"/>
        <v>5000</v>
      </c>
      <c r="J381" s="46">
        <f t="shared" si="66"/>
        <v>60000</v>
      </c>
      <c r="K381" s="46">
        <f t="shared" si="67"/>
        <v>61818.903164769428</v>
      </c>
      <c r="L381" s="46">
        <f t="shared" si="70"/>
        <v>60000</v>
      </c>
      <c r="M381" s="46">
        <f t="shared" si="71"/>
        <v>66818.903164769436</v>
      </c>
      <c r="N381" s="46">
        <f t="shared" si="68"/>
        <v>15000</v>
      </c>
      <c r="O381" s="46">
        <f t="shared" si="69"/>
        <v>25909.451582384703</v>
      </c>
      <c r="S381" s="47"/>
      <c r="T381" s="47"/>
    </row>
    <row r="382" spans="1:20" x14ac:dyDescent="0.25">
      <c r="A382" s="29">
        <v>510.11688589129307</v>
      </c>
      <c r="B382" s="39">
        <v>510.11688589129307</v>
      </c>
      <c r="C382" s="39">
        <f t="shared" si="60"/>
        <v>510.11688589129307</v>
      </c>
      <c r="D382" s="39">
        <f t="shared" si="61"/>
        <v>500</v>
      </c>
      <c r="E382" s="39">
        <f t="shared" si="62"/>
        <v>76517.532883693959</v>
      </c>
      <c r="F382" s="39">
        <f t="shared" si="63"/>
        <v>75000</v>
      </c>
      <c r="H382" s="29">
        <f t="shared" si="64"/>
        <v>0</v>
      </c>
      <c r="I382" s="29">
        <f t="shared" si="65"/>
        <v>5000</v>
      </c>
      <c r="J382" s="46">
        <f t="shared" si="66"/>
        <v>60000</v>
      </c>
      <c r="K382" s="46">
        <f t="shared" si="67"/>
        <v>51011.688589129306</v>
      </c>
      <c r="L382" s="46">
        <f t="shared" si="70"/>
        <v>60000</v>
      </c>
      <c r="M382" s="46">
        <f t="shared" si="71"/>
        <v>56011.688589129306</v>
      </c>
      <c r="N382" s="46">
        <f t="shared" si="68"/>
        <v>15000</v>
      </c>
      <c r="O382" s="46">
        <f t="shared" si="69"/>
        <v>20505.844294564653</v>
      </c>
      <c r="S382" s="47"/>
      <c r="T382" s="47"/>
    </row>
    <row r="383" spans="1:20" x14ac:dyDescent="0.25">
      <c r="A383" s="29">
        <v>515.50035096285899</v>
      </c>
      <c r="B383" s="39">
        <v>515.50035096285899</v>
      </c>
      <c r="C383" s="39">
        <f t="shared" si="60"/>
        <v>515.50035096285899</v>
      </c>
      <c r="D383" s="39">
        <f t="shared" si="61"/>
        <v>500</v>
      </c>
      <c r="E383" s="39">
        <f t="shared" si="62"/>
        <v>77325.052644428855</v>
      </c>
      <c r="F383" s="39">
        <f t="shared" si="63"/>
        <v>75000</v>
      </c>
      <c r="H383" s="29">
        <f t="shared" si="64"/>
        <v>0</v>
      </c>
      <c r="I383" s="29">
        <f t="shared" si="65"/>
        <v>5000</v>
      </c>
      <c r="J383" s="46">
        <f t="shared" si="66"/>
        <v>60000</v>
      </c>
      <c r="K383" s="46">
        <f t="shared" si="67"/>
        <v>51550.035096285901</v>
      </c>
      <c r="L383" s="46">
        <f t="shared" si="70"/>
        <v>60000</v>
      </c>
      <c r="M383" s="46">
        <f t="shared" si="71"/>
        <v>56550.035096285901</v>
      </c>
      <c r="N383" s="46">
        <f t="shared" si="68"/>
        <v>15000</v>
      </c>
      <c r="O383" s="46">
        <f t="shared" si="69"/>
        <v>20775.017548142954</v>
      </c>
      <c r="S383" s="47"/>
      <c r="T383" s="47"/>
    </row>
    <row r="384" spans="1:20" x14ac:dyDescent="0.25">
      <c r="A384" s="29">
        <v>376.29932554094057</v>
      </c>
      <c r="B384" s="39">
        <v>376.29932554094057</v>
      </c>
      <c r="C384" s="39">
        <f t="shared" si="60"/>
        <v>376.29932554094057</v>
      </c>
      <c r="D384" s="39">
        <f t="shared" si="61"/>
        <v>376.29932554094057</v>
      </c>
      <c r="E384" s="39">
        <f t="shared" si="62"/>
        <v>56444.898831141087</v>
      </c>
      <c r="F384" s="39">
        <f t="shared" si="63"/>
        <v>56444.898831141087</v>
      </c>
      <c r="H384" s="29">
        <f t="shared" si="64"/>
        <v>0</v>
      </c>
      <c r="I384" s="29">
        <f t="shared" si="65"/>
        <v>5000</v>
      </c>
      <c r="J384" s="46">
        <f t="shared" si="66"/>
        <v>45155.919064912872</v>
      </c>
      <c r="K384" s="46">
        <f t="shared" si="67"/>
        <v>37629.932554094055</v>
      </c>
      <c r="L384" s="46">
        <f t="shared" si="70"/>
        <v>45155.919064912872</v>
      </c>
      <c r="M384" s="46">
        <f t="shared" si="71"/>
        <v>42629.932554094055</v>
      </c>
      <c r="N384" s="46">
        <f t="shared" si="68"/>
        <v>11288.979766228214</v>
      </c>
      <c r="O384" s="46">
        <f t="shared" si="69"/>
        <v>13814.966277047031</v>
      </c>
      <c r="S384" s="47"/>
      <c r="T384" s="47"/>
    </row>
    <row r="385" spans="1:20" x14ac:dyDescent="0.25">
      <c r="A385" s="29">
        <v>501.82195501571704</v>
      </c>
      <c r="B385" s="39">
        <v>501.82195501571704</v>
      </c>
      <c r="C385" s="39">
        <f t="shared" si="60"/>
        <v>501.82195501571704</v>
      </c>
      <c r="D385" s="39">
        <f t="shared" si="61"/>
        <v>500</v>
      </c>
      <c r="E385" s="39">
        <f t="shared" si="62"/>
        <v>75273.293252357558</v>
      </c>
      <c r="F385" s="39">
        <f t="shared" si="63"/>
        <v>75000</v>
      </c>
      <c r="H385" s="29">
        <f t="shared" si="64"/>
        <v>0</v>
      </c>
      <c r="I385" s="29">
        <f t="shared" si="65"/>
        <v>5000</v>
      </c>
      <c r="J385" s="46">
        <f t="shared" si="66"/>
        <v>60000</v>
      </c>
      <c r="K385" s="46">
        <f t="shared" si="67"/>
        <v>50182.195501571703</v>
      </c>
      <c r="L385" s="46">
        <f t="shared" si="70"/>
        <v>60000</v>
      </c>
      <c r="M385" s="46">
        <f t="shared" si="71"/>
        <v>55182.195501571703</v>
      </c>
      <c r="N385" s="46">
        <f t="shared" si="68"/>
        <v>15000</v>
      </c>
      <c r="O385" s="46">
        <f t="shared" si="69"/>
        <v>20091.097750785855</v>
      </c>
      <c r="S385" s="47"/>
      <c r="T385" s="47"/>
    </row>
    <row r="386" spans="1:20" x14ac:dyDescent="0.25">
      <c r="A386" s="29">
        <v>285.21988586077453</v>
      </c>
      <c r="B386" s="39">
        <v>285.21988586077453</v>
      </c>
      <c r="C386" s="39">
        <f t="shared" si="60"/>
        <v>285.21988586077453</v>
      </c>
      <c r="D386" s="39">
        <f t="shared" si="61"/>
        <v>285.21988586077453</v>
      </c>
      <c r="E386" s="39">
        <f t="shared" si="62"/>
        <v>42782.982879116178</v>
      </c>
      <c r="F386" s="39">
        <f t="shared" si="63"/>
        <v>42782.982879116178</v>
      </c>
      <c r="H386" s="29">
        <f t="shared" si="64"/>
        <v>0</v>
      </c>
      <c r="I386" s="29">
        <f t="shared" si="65"/>
        <v>5000</v>
      </c>
      <c r="J386" s="46">
        <f t="shared" si="66"/>
        <v>34226.386303292944</v>
      </c>
      <c r="K386" s="46">
        <f t="shared" si="67"/>
        <v>28521.988586077452</v>
      </c>
      <c r="L386" s="46">
        <f t="shared" si="70"/>
        <v>34226.386303292944</v>
      </c>
      <c r="M386" s="46">
        <f t="shared" si="71"/>
        <v>33521.988586077452</v>
      </c>
      <c r="N386" s="46">
        <f t="shared" si="68"/>
        <v>8556.5965758232342</v>
      </c>
      <c r="O386" s="46">
        <f t="shared" si="69"/>
        <v>9260.994293038726</v>
      </c>
      <c r="S386" s="47"/>
      <c r="T386" s="47"/>
    </row>
    <row r="387" spans="1:20" x14ac:dyDescent="0.25">
      <c r="A387" s="29">
        <v>504.05590990936003</v>
      </c>
      <c r="B387" s="39">
        <v>504.05590990936003</v>
      </c>
      <c r="C387" s="39">
        <f t="shared" si="60"/>
        <v>504.05590990936003</v>
      </c>
      <c r="D387" s="39">
        <f t="shared" si="61"/>
        <v>500</v>
      </c>
      <c r="E387" s="39">
        <f t="shared" si="62"/>
        <v>75608.386486404008</v>
      </c>
      <c r="F387" s="39">
        <f t="shared" si="63"/>
        <v>75000</v>
      </c>
      <c r="H387" s="29">
        <f t="shared" si="64"/>
        <v>0</v>
      </c>
      <c r="I387" s="29">
        <f t="shared" si="65"/>
        <v>5000</v>
      </c>
      <c r="J387" s="46">
        <f t="shared" si="66"/>
        <v>60000</v>
      </c>
      <c r="K387" s="46">
        <f t="shared" si="67"/>
        <v>50405.590990936005</v>
      </c>
      <c r="L387" s="46">
        <f t="shared" si="70"/>
        <v>60000</v>
      </c>
      <c r="M387" s="46">
        <f t="shared" si="71"/>
        <v>55405.590990936005</v>
      </c>
      <c r="N387" s="46">
        <f t="shared" si="68"/>
        <v>15000</v>
      </c>
      <c r="O387" s="46">
        <f t="shared" si="69"/>
        <v>20202.795495468003</v>
      </c>
      <c r="S387" s="47"/>
      <c r="T387" s="47"/>
    </row>
    <row r="388" spans="1:20" x14ac:dyDescent="0.25">
      <c r="A388" s="29">
        <v>693.63078707235945</v>
      </c>
      <c r="B388" s="39">
        <v>693.63078707235945</v>
      </c>
      <c r="C388" s="39">
        <f t="shared" si="60"/>
        <v>693.63078707235945</v>
      </c>
      <c r="D388" s="39">
        <f t="shared" si="61"/>
        <v>500</v>
      </c>
      <c r="E388" s="39">
        <f t="shared" si="62"/>
        <v>104044.61806085391</v>
      </c>
      <c r="F388" s="39">
        <f t="shared" si="63"/>
        <v>75000</v>
      </c>
      <c r="H388" s="29">
        <f t="shared" si="64"/>
        <v>0</v>
      </c>
      <c r="I388" s="29">
        <f t="shared" si="65"/>
        <v>5000</v>
      </c>
      <c r="J388" s="46">
        <f t="shared" si="66"/>
        <v>60000</v>
      </c>
      <c r="K388" s="46">
        <f t="shared" si="67"/>
        <v>69363.078707235953</v>
      </c>
      <c r="L388" s="46">
        <f t="shared" si="70"/>
        <v>60000</v>
      </c>
      <c r="M388" s="46">
        <f t="shared" si="71"/>
        <v>74363.078707235953</v>
      </c>
      <c r="N388" s="46">
        <f t="shared" si="68"/>
        <v>15000</v>
      </c>
      <c r="O388" s="46">
        <f t="shared" si="69"/>
        <v>29681.539353617962</v>
      </c>
      <c r="S388" s="47"/>
      <c r="T388" s="47"/>
    </row>
    <row r="389" spans="1:20" x14ac:dyDescent="0.25">
      <c r="A389" s="29">
        <v>427.03939939573354</v>
      </c>
      <c r="B389" s="39">
        <v>427.03939939573354</v>
      </c>
      <c r="C389" s="39">
        <f t="shared" si="60"/>
        <v>427.03939939573354</v>
      </c>
      <c r="D389" s="39">
        <f t="shared" si="61"/>
        <v>427.03939939573354</v>
      </c>
      <c r="E389" s="39">
        <f t="shared" si="62"/>
        <v>64055.909909360031</v>
      </c>
      <c r="F389" s="39">
        <f t="shared" si="63"/>
        <v>64055.909909360031</v>
      </c>
      <c r="H389" s="29">
        <f t="shared" si="64"/>
        <v>0</v>
      </c>
      <c r="I389" s="29">
        <f t="shared" si="65"/>
        <v>5000</v>
      </c>
      <c r="J389" s="46">
        <f t="shared" si="66"/>
        <v>51244.727927488027</v>
      </c>
      <c r="K389" s="46">
        <f t="shared" si="67"/>
        <v>42703.939939573356</v>
      </c>
      <c r="L389" s="46">
        <f t="shared" si="70"/>
        <v>51244.727927488027</v>
      </c>
      <c r="M389" s="46">
        <f t="shared" si="71"/>
        <v>47703.939939573356</v>
      </c>
      <c r="N389" s="46">
        <f t="shared" si="68"/>
        <v>12811.181981872003</v>
      </c>
      <c r="O389" s="46">
        <f t="shared" si="69"/>
        <v>16351.969969786674</v>
      </c>
      <c r="S389" s="47"/>
      <c r="T389" s="47"/>
    </row>
    <row r="390" spans="1:20" x14ac:dyDescent="0.25">
      <c r="A390" s="29">
        <v>499.44151127658927</v>
      </c>
      <c r="B390" s="39">
        <v>499.44151127658927</v>
      </c>
      <c r="C390" s="39">
        <f t="shared" si="60"/>
        <v>499.44151127658927</v>
      </c>
      <c r="D390" s="39">
        <f t="shared" si="61"/>
        <v>499.44151127658927</v>
      </c>
      <c r="E390" s="39">
        <f t="shared" si="62"/>
        <v>74916.226691488395</v>
      </c>
      <c r="F390" s="39">
        <f t="shared" si="63"/>
        <v>74916.226691488395</v>
      </c>
      <c r="H390" s="29">
        <f t="shared" si="64"/>
        <v>0</v>
      </c>
      <c r="I390" s="29">
        <f t="shared" si="65"/>
        <v>5000</v>
      </c>
      <c r="J390" s="46">
        <f t="shared" si="66"/>
        <v>59932.981353190713</v>
      </c>
      <c r="K390" s="46">
        <f t="shared" si="67"/>
        <v>49944.15112765893</v>
      </c>
      <c r="L390" s="46">
        <f t="shared" si="70"/>
        <v>59932.981353190713</v>
      </c>
      <c r="M390" s="46">
        <f t="shared" si="71"/>
        <v>54944.15112765893</v>
      </c>
      <c r="N390" s="46">
        <f t="shared" si="68"/>
        <v>14983.245338297682</v>
      </c>
      <c r="O390" s="46">
        <f t="shared" si="69"/>
        <v>19972.075563829465</v>
      </c>
      <c r="S390" s="47"/>
      <c r="T390" s="47"/>
    </row>
    <row r="391" spans="1:20" x14ac:dyDescent="0.25">
      <c r="A391" s="29">
        <v>427.25913266396071</v>
      </c>
      <c r="B391" s="39">
        <v>427.25913266396071</v>
      </c>
      <c r="C391" s="39">
        <f t="shared" si="60"/>
        <v>427.25913266396071</v>
      </c>
      <c r="D391" s="39">
        <f t="shared" si="61"/>
        <v>427.25913266396071</v>
      </c>
      <c r="E391" s="39">
        <f t="shared" si="62"/>
        <v>64088.869899594109</v>
      </c>
      <c r="F391" s="39">
        <f t="shared" si="63"/>
        <v>64088.869899594109</v>
      </c>
      <c r="H391" s="29">
        <f t="shared" si="64"/>
        <v>0</v>
      </c>
      <c r="I391" s="29">
        <f t="shared" si="65"/>
        <v>5000</v>
      </c>
      <c r="J391" s="46">
        <f t="shared" si="66"/>
        <v>51271.095919675288</v>
      </c>
      <c r="K391" s="46">
        <f t="shared" si="67"/>
        <v>42725.91326639607</v>
      </c>
      <c r="L391" s="46">
        <f t="shared" si="70"/>
        <v>51271.095919675288</v>
      </c>
      <c r="M391" s="46">
        <f t="shared" si="71"/>
        <v>47725.91326639607</v>
      </c>
      <c r="N391" s="46">
        <f t="shared" si="68"/>
        <v>12817.77397991882</v>
      </c>
      <c r="O391" s="46">
        <f t="shared" si="69"/>
        <v>16362.956633198039</v>
      </c>
      <c r="S391" s="47"/>
      <c r="T391" s="47"/>
    </row>
    <row r="392" spans="1:20" x14ac:dyDescent="0.25">
      <c r="A392" s="29">
        <v>619.6905423139134</v>
      </c>
      <c r="B392" s="39">
        <v>619.6905423139134</v>
      </c>
      <c r="C392" s="39">
        <f t="shared" si="60"/>
        <v>619.6905423139134</v>
      </c>
      <c r="D392" s="39">
        <f t="shared" si="61"/>
        <v>500</v>
      </c>
      <c r="E392" s="39">
        <f t="shared" si="62"/>
        <v>92953.581347087005</v>
      </c>
      <c r="F392" s="39">
        <f t="shared" si="63"/>
        <v>75000</v>
      </c>
      <c r="H392" s="29">
        <f t="shared" si="64"/>
        <v>0</v>
      </c>
      <c r="I392" s="29">
        <f t="shared" si="65"/>
        <v>5000</v>
      </c>
      <c r="J392" s="46">
        <f t="shared" si="66"/>
        <v>60000</v>
      </c>
      <c r="K392" s="46">
        <f t="shared" si="67"/>
        <v>61969.054231391339</v>
      </c>
      <c r="L392" s="46">
        <f t="shared" si="70"/>
        <v>60000</v>
      </c>
      <c r="M392" s="46">
        <f t="shared" si="71"/>
        <v>66969.054231391347</v>
      </c>
      <c r="N392" s="46">
        <f t="shared" si="68"/>
        <v>15000</v>
      </c>
      <c r="O392" s="46">
        <f t="shared" si="69"/>
        <v>25984.527115695659</v>
      </c>
      <c r="S392" s="47"/>
      <c r="T392" s="47"/>
    </row>
    <row r="393" spans="1:20" x14ac:dyDescent="0.25">
      <c r="A393" s="29">
        <v>381.73772392956329</v>
      </c>
      <c r="B393" s="39">
        <v>381.73772392956329</v>
      </c>
      <c r="C393" s="39">
        <f t="shared" si="60"/>
        <v>381.73772392956329</v>
      </c>
      <c r="D393" s="39">
        <f t="shared" si="61"/>
        <v>381.73772392956329</v>
      </c>
      <c r="E393" s="39">
        <f t="shared" si="62"/>
        <v>57260.65858943449</v>
      </c>
      <c r="F393" s="39">
        <f t="shared" si="63"/>
        <v>57260.65858943449</v>
      </c>
      <c r="H393" s="29">
        <f t="shared" si="64"/>
        <v>0</v>
      </c>
      <c r="I393" s="29">
        <f t="shared" si="65"/>
        <v>5000</v>
      </c>
      <c r="J393" s="46">
        <f t="shared" si="66"/>
        <v>45808.526871547598</v>
      </c>
      <c r="K393" s="46">
        <f t="shared" si="67"/>
        <v>38173.772392956329</v>
      </c>
      <c r="L393" s="46">
        <f t="shared" si="70"/>
        <v>45808.526871547598</v>
      </c>
      <c r="M393" s="46">
        <f t="shared" si="71"/>
        <v>43173.772392956329</v>
      </c>
      <c r="N393" s="46">
        <f t="shared" si="68"/>
        <v>11452.131717886892</v>
      </c>
      <c r="O393" s="46">
        <f t="shared" si="69"/>
        <v>14086.886196478161</v>
      </c>
      <c r="S393" s="47"/>
      <c r="T393" s="47"/>
    </row>
    <row r="394" spans="1:20" x14ac:dyDescent="0.25">
      <c r="A394" s="29">
        <v>776.9280068361461</v>
      </c>
      <c r="B394" s="39">
        <v>776.9280068361461</v>
      </c>
      <c r="C394" s="39">
        <f t="shared" si="60"/>
        <v>776.9280068361461</v>
      </c>
      <c r="D394" s="39">
        <f t="shared" si="61"/>
        <v>500</v>
      </c>
      <c r="E394" s="39">
        <f t="shared" si="62"/>
        <v>116539.20102542192</v>
      </c>
      <c r="F394" s="39">
        <f t="shared" si="63"/>
        <v>75000</v>
      </c>
      <c r="H394" s="29">
        <f t="shared" si="64"/>
        <v>0</v>
      </c>
      <c r="I394" s="29">
        <f t="shared" si="65"/>
        <v>5000</v>
      </c>
      <c r="J394" s="46">
        <f t="shared" si="66"/>
        <v>60000</v>
      </c>
      <c r="K394" s="46">
        <f t="shared" si="67"/>
        <v>77692.800683614609</v>
      </c>
      <c r="L394" s="46">
        <f t="shared" si="70"/>
        <v>60000</v>
      </c>
      <c r="M394" s="46">
        <f t="shared" si="71"/>
        <v>82692.800683614609</v>
      </c>
      <c r="N394" s="46">
        <f t="shared" si="68"/>
        <v>15000</v>
      </c>
      <c r="O394" s="46">
        <f t="shared" si="69"/>
        <v>33846.400341807312</v>
      </c>
      <c r="S394" s="47"/>
      <c r="T394" s="47"/>
    </row>
    <row r="395" spans="1:20" x14ac:dyDescent="0.25">
      <c r="A395" s="29">
        <v>549.39420758690153</v>
      </c>
      <c r="B395" s="39">
        <v>549.39420758690153</v>
      </c>
      <c r="C395" s="39">
        <f t="shared" si="60"/>
        <v>549.39420758690153</v>
      </c>
      <c r="D395" s="39">
        <f t="shared" si="61"/>
        <v>500</v>
      </c>
      <c r="E395" s="39">
        <f t="shared" si="62"/>
        <v>82409.131138035227</v>
      </c>
      <c r="F395" s="39">
        <f t="shared" si="63"/>
        <v>75000</v>
      </c>
      <c r="H395" s="29">
        <f t="shared" si="64"/>
        <v>0</v>
      </c>
      <c r="I395" s="29">
        <f t="shared" si="65"/>
        <v>5000</v>
      </c>
      <c r="J395" s="46">
        <f t="shared" si="66"/>
        <v>60000</v>
      </c>
      <c r="K395" s="46">
        <f t="shared" si="67"/>
        <v>54939.420758690154</v>
      </c>
      <c r="L395" s="46">
        <f t="shared" si="70"/>
        <v>60000</v>
      </c>
      <c r="M395" s="46">
        <f t="shared" si="71"/>
        <v>59939.420758690154</v>
      </c>
      <c r="N395" s="46">
        <f t="shared" si="68"/>
        <v>15000</v>
      </c>
      <c r="O395" s="46">
        <f t="shared" si="69"/>
        <v>22469.710379345073</v>
      </c>
      <c r="S395" s="47"/>
      <c r="T395" s="47"/>
    </row>
    <row r="396" spans="1:20" x14ac:dyDescent="0.25">
      <c r="A396" s="29">
        <v>451.77770317697684</v>
      </c>
      <c r="B396" s="39">
        <v>451.77770317697684</v>
      </c>
      <c r="C396" s="39">
        <f t="shared" si="60"/>
        <v>451.77770317697684</v>
      </c>
      <c r="D396" s="39">
        <f t="shared" si="61"/>
        <v>451.77770317697684</v>
      </c>
      <c r="E396" s="39">
        <f t="shared" si="62"/>
        <v>67766.655476546526</v>
      </c>
      <c r="F396" s="39">
        <f t="shared" si="63"/>
        <v>67766.655476546526</v>
      </c>
      <c r="H396" s="29">
        <f t="shared" si="64"/>
        <v>0</v>
      </c>
      <c r="I396" s="29">
        <f t="shared" si="65"/>
        <v>5000</v>
      </c>
      <c r="J396" s="46">
        <f t="shared" si="66"/>
        <v>54213.324381237224</v>
      </c>
      <c r="K396" s="46">
        <f t="shared" si="67"/>
        <v>45177.770317697687</v>
      </c>
      <c r="L396" s="46">
        <f t="shared" si="70"/>
        <v>54213.324381237224</v>
      </c>
      <c r="M396" s="46">
        <f t="shared" si="71"/>
        <v>50177.770317697687</v>
      </c>
      <c r="N396" s="46">
        <f t="shared" si="68"/>
        <v>13553.331095309302</v>
      </c>
      <c r="O396" s="46">
        <f t="shared" si="69"/>
        <v>17588.88515884884</v>
      </c>
      <c r="S396" s="47"/>
      <c r="T396" s="47"/>
    </row>
    <row r="397" spans="1:20" x14ac:dyDescent="0.25">
      <c r="A397" s="29">
        <v>703.59202856532488</v>
      </c>
      <c r="B397" s="39">
        <v>703.59202856532488</v>
      </c>
      <c r="C397" s="39">
        <f t="shared" si="60"/>
        <v>703.59202856532488</v>
      </c>
      <c r="D397" s="39">
        <f t="shared" si="61"/>
        <v>500</v>
      </c>
      <c r="E397" s="39">
        <f t="shared" si="62"/>
        <v>105538.80428479874</v>
      </c>
      <c r="F397" s="39">
        <f t="shared" si="63"/>
        <v>75000</v>
      </c>
      <c r="H397" s="29">
        <f t="shared" si="64"/>
        <v>0</v>
      </c>
      <c r="I397" s="29">
        <f t="shared" si="65"/>
        <v>5000</v>
      </c>
      <c r="J397" s="46">
        <f t="shared" si="66"/>
        <v>60000</v>
      </c>
      <c r="K397" s="46">
        <f t="shared" si="67"/>
        <v>70359.202856532487</v>
      </c>
      <c r="L397" s="46">
        <f t="shared" si="70"/>
        <v>60000</v>
      </c>
      <c r="M397" s="46">
        <f t="shared" si="71"/>
        <v>75359.202856532487</v>
      </c>
      <c r="N397" s="46">
        <f t="shared" si="68"/>
        <v>15000</v>
      </c>
      <c r="O397" s="46">
        <f t="shared" si="69"/>
        <v>30179.601428266251</v>
      </c>
      <c r="S397" s="47"/>
      <c r="T397" s="47"/>
    </row>
    <row r="398" spans="1:20" x14ac:dyDescent="0.25">
      <c r="A398" s="29">
        <v>315.90929898983734</v>
      </c>
      <c r="B398" s="39">
        <v>315.90929898983734</v>
      </c>
      <c r="C398" s="39">
        <f t="shared" si="60"/>
        <v>315.90929898983734</v>
      </c>
      <c r="D398" s="39">
        <f t="shared" si="61"/>
        <v>315.90929898983734</v>
      </c>
      <c r="E398" s="39">
        <f t="shared" si="62"/>
        <v>47386.394848475604</v>
      </c>
      <c r="F398" s="39">
        <f t="shared" si="63"/>
        <v>47386.394848475604</v>
      </c>
      <c r="H398" s="29">
        <f t="shared" si="64"/>
        <v>0</v>
      </c>
      <c r="I398" s="29">
        <f t="shared" si="65"/>
        <v>5000</v>
      </c>
      <c r="J398" s="46">
        <f t="shared" si="66"/>
        <v>37909.115878780482</v>
      </c>
      <c r="K398" s="46">
        <f t="shared" si="67"/>
        <v>31590.929898983733</v>
      </c>
      <c r="L398" s="46">
        <f t="shared" si="70"/>
        <v>37909.115878780482</v>
      </c>
      <c r="M398" s="46">
        <f t="shared" si="71"/>
        <v>36590.929898983733</v>
      </c>
      <c r="N398" s="46">
        <f t="shared" si="68"/>
        <v>9477.2789696951222</v>
      </c>
      <c r="O398" s="46">
        <f t="shared" si="69"/>
        <v>10795.46494949187</v>
      </c>
      <c r="S398" s="47"/>
      <c r="T398" s="47"/>
    </row>
    <row r="399" spans="1:20" x14ac:dyDescent="0.25">
      <c r="A399" s="29">
        <v>541.9049653614918</v>
      </c>
      <c r="B399" s="39">
        <v>541.9049653614918</v>
      </c>
      <c r="C399" s="39">
        <f t="shared" si="60"/>
        <v>541.9049653614918</v>
      </c>
      <c r="D399" s="39">
        <f t="shared" si="61"/>
        <v>500</v>
      </c>
      <c r="E399" s="39">
        <f t="shared" si="62"/>
        <v>81285.744804223767</v>
      </c>
      <c r="F399" s="39">
        <f t="shared" si="63"/>
        <v>75000</v>
      </c>
      <c r="H399" s="29">
        <f t="shared" si="64"/>
        <v>0</v>
      </c>
      <c r="I399" s="29">
        <f t="shared" si="65"/>
        <v>5000</v>
      </c>
      <c r="J399" s="46">
        <f t="shared" si="66"/>
        <v>60000</v>
      </c>
      <c r="K399" s="46">
        <f t="shared" si="67"/>
        <v>54190.496536149178</v>
      </c>
      <c r="L399" s="46">
        <f t="shared" si="70"/>
        <v>60000</v>
      </c>
      <c r="M399" s="46">
        <f t="shared" si="71"/>
        <v>59190.496536149178</v>
      </c>
      <c r="N399" s="46">
        <f t="shared" si="68"/>
        <v>15000</v>
      </c>
      <c r="O399" s="46">
        <f t="shared" si="69"/>
        <v>22095.248268074589</v>
      </c>
      <c r="S399" s="47"/>
      <c r="T399" s="47"/>
    </row>
    <row r="400" spans="1:20" x14ac:dyDescent="0.25">
      <c r="A400" s="29">
        <v>676.71132541886652</v>
      </c>
      <c r="B400" s="39">
        <v>676.71132541886652</v>
      </c>
      <c r="C400" s="39">
        <f t="shared" si="60"/>
        <v>676.71132541886652</v>
      </c>
      <c r="D400" s="39">
        <f t="shared" si="61"/>
        <v>500</v>
      </c>
      <c r="E400" s="39">
        <f t="shared" si="62"/>
        <v>101506.69881282999</v>
      </c>
      <c r="F400" s="39">
        <f t="shared" si="63"/>
        <v>75000</v>
      </c>
      <c r="H400" s="29">
        <f t="shared" si="64"/>
        <v>0</v>
      </c>
      <c r="I400" s="29">
        <f t="shared" si="65"/>
        <v>5000</v>
      </c>
      <c r="J400" s="46">
        <f t="shared" si="66"/>
        <v>60000</v>
      </c>
      <c r="K400" s="46">
        <f t="shared" si="67"/>
        <v>67671.132541886647</v>
      </c>
      <c r="L400" s="46">
        <f t="shared" si="70"/>
        <v>60000</v>
      </c>
      <c r="M400" s="46">
        <f t="shared" si="71"/>
        <v>72671.132541886647</v>
      </c>
      <c r="N400" s="46">
        <f t="shared" si="68"/>
        <v>15000</v>
      </c>
      <c r="O400" s="46">
        <f t="shared" si="69"/>
        <v>28835.566270943338</v>
      </c>
      <c r="S400" s="47"/>
      <c r="T400" s="47"/>
    </row>
    <row r="401" spans="1:20" x14ac:dyDescent="0.25">
      <c r="A401" s="29">
        <v>529.0505691702017</v>
      </c>
      <c r="B401" s="39">
        <v>529.0505691702017</v>
      </c>
      <c r="C401" s="39">
        <f t="shared" si="60"/>
        <v>529.0505691702017</v>
      </c>
      <c r="D401" s="39">
        <f t="shared" si="61"/>
        <v>500</v>
      </c>
      <c r="E401" s="39">
        <f t="shared" si="62"/>
        <v>79357.585375530252</v>
      </c>
      <c r="F401" s="39">
        <f t="shared" si="63"/>
        <v>75000</v>
      </c>
      <c r="H401" s="29">
        <f t="shared" si="64"/>
        <v>0</v>
      </c>
      <c r="I401" s="29">
        <f t="shared" si="65"/>
        <v>5000</v>
      </c>
      <c r="J401" s="46">
        <f t="shared" si="66"/>
        <v>60000</v>
      </c>
      <c r="K401" s="46">
        <f t="shared" si="67"/>
        <v>52905.056917020171</v>
      </c>
      <c r="L401" s="46">
        <f t="shared" si="70"/>
        <v>60000</v>
      </c>
      <c r="M401" s="46">
        <f t="shared" si="71"/>
        <v>57905.056917020171</v>
      </c>
      <c r="N401" s="46">
        <f t="shared" si="68"/>
        <v>15000</v>
      </c>
      <c r="O401" s="46">
        <f t="shared" si="69"/>
        <v>21452.528458510082</v>
      </c>
      <c r="S401" s="47"/>
      <c r="T401" s="47"/>
    </row>
    <row r="402" spans="1:20" x14ac:dyDescent="0.25">
      <c r="A402" s="29">
        <v>216.60817285683768</v>
      </c>
      <c r="B402" s="39">
        <v>216.60817285683768</v>
      </c>
      <c r="C402" s="39">
        <f t="shared" si="60"/>
        <v>216.60817285683768</v>
      </c>
      <c r="D402" s="39">
        <f t="shared" si="61"/>
        <v>216.60817285683768</v>
      </c>
      <c r="E402" s="39">
        <f t="shared" si="62"/>
        <v>32491.225928525651</v>
      </c>
      <c r="F402" s="39">
        <f t="shared" si="63"/>
        <v>32491.225928525651</v>
      </c>
      <c r="H402" s="29">
        <f t="shared" si="64"/>
        <v>0</v>
      </c>
      <c r="I402" s="29">
        <f t="shared" si="65"/>
        <v>5000</v>
      </c>
      <c r="J402" s="46">
        <f t="shared" si="66"/>
        <v>25992.98074282052</v>
      </c>
      <c r="K402" s="46">
        <f t="shared" si="67"/>
        <v>21660.81728568377</v>
      </c>
      <c r="L402" s="46">
        <f t="shared" si="70"/>
        <v>25992.98074282052</v>
      </c>
      <c r="M402" s="46">
        <f t="shared" si="71"/>
        <v>26660.81728568377</v>
      </c>
      <c r="N402" s="46">
        <f t="shared" si="68"/>
        <v>6498.245185705131</v>
      </c>
      <c r="O402" s="46">
        <f t="shared" si="69"/>
        <v>5830.4086428418814</v>
      </c>
      <c r="S402" s="47"/>
      <c r="T402" s="47"/>
    </row>
    <row r="403" spans="1:20" x14ac:dyDescent="0.25">
      <c r="A403" s="29">
        <v>675.2281258583331</v>
      </c>
      <c r="B403" s="39">
        <v>675.2281258583331</v>
      </c>
      <c r="C403" s="39">
        <f t="shared" si="60"/>
        <v>675.2281258583331</v>
      </c>
      <c r="D403" s="39">
        <f t="shared" si="61"/>
        <v>500</v>
      </c>
      <c r="E403" s="39">
        <f t="shared" si="62"/>
        <v>101284.21887874996</v>
      </c>
      <c r="F403" s="39">
        <f t="shared" si="63"/>
        <v>75000</v>
      </c>
      <c r="H403" s="29">
        <f t="shared" si="64"/>
        <v>0</v>
      </c>
      <c r="I403" s="29">
        <f t="shared" si="65"/>
        <v>5000</v>
      </c>
      <c r="J403" s="46">
        <f t="shared" si="66"/>
        <v>60000</v>
      </c>
      <c r="K403" s="46">
        <f t="shared" si="67"/>
        <v>67522.812585833308</v>
      </c>
      <c r="L403" s="46">
        <f t="shared" si="70"/>
        <v>60000</v>
      </c>
      <c r="M403" s="46">
        <f t="shared" si="71"/>
        <v>72522.812585833308</v>
      </c>
      <c r="N403" s="46">
        <f t="shared" si="68"/>
        <v>15000</v>
      </c>
      <c r="O403" s="46">
        <f t="shared" si="69"/>
        <v>28761.406292916654</v>
      </c>
      <c r="S403" s="47"/>
      <c r="T403" s="47"/>
    </row>
    <row r="404" spans="1:20" x14ac:dyDescent="0.25">
      <c r="A404" s="29">
        <v>270.00335703604236</v>
      </c>
      <c r="B404" s="39">
        <v>270.00335703604236</v>
      </c>
      <c r="C404" s="39">
        <f t="shared" si="60"/>
        <v>270.00335703604236</v>
      </c>
      <c r="D404" s="39">
        <f t="shared" si="61"/>
        <v>270.00335703604236</v>
      </c>
      <c r="E404" s="39">
        <f t="shared" si="62"/>
        <v>40500.503555406351</v>
      </c>
      <c r="F404" s="39">
        <f t="shared" si="63"/>
        <v>40500.503555406351</v>
      </c>
      <c r="H404" s="29">
        <f t="shared" si="64"/>
        <v>0</v>
      </c>
      <c r="I404" s="29">
        <f t="shared" si="65"/>
        <v>5000</v>
      </c>
      <c r="J404" s="46">
        <f t="shared" si="66"/>
        <v>32400.402844325083</v>
      </c>
      <c r="K404" s="46">
        <f t="shared" si="67"/>
        <v>27000.335703604236</v>
      </c>
      <c r="L404" s="46">
        <f t="shared" si="70"/>
        <v>32400.402844325083</v>
      </c>
      <c r="M404" s="46">
        <f t="shared" si="71"/>
        <v>32000.335703604236</v>
      </c>
      <c r="N404" s="46">
        <f t="shared" si="68"/>
        <v>8100.1007110812679</v>
      </c>
      <c r="O404" s="46">
        <f t="shared" si="69"/>
        <v>8500.1678518021145</v>
      </c>
      <c r="S404" s="47"/>
      <c r="T404" s="47"/>
    </row>
    <row r="405" spans="1:20" x14ac:dyDescent="0.25">
      <c r="A405" s="29">
        <v>270.33295693838312</v>
      </c>
      <c r="B405" s="39">
        <v>270.33295693838312</v>
      </c>
      <c r="C405" s="39">
        <f t="shared" ref="C405:C468" si="72">MIN(B405,$C$8)</f>
        <v>270.33295693838312</v>
      </c>
      <c r="D405" s="39">
        <f t="shared" ref="D405:D468" si="73">MIN(B405,$C$9)</f>
        <v>270.33295693838312</v>
      </c>
      <c r="E405" s="39">
        <f t="shared" ref="E405:E468" si="74">(C405*$C$10)</f>
        <v>40549.943540757471</v>
      </c>
      <c r="F405" s="39">
        <f t="shared" ref="F405:F468" si="75">(D405*$C$10)</f>
        <v>40549.943540757471</v>
      </c>
      <c r="H405" s="29">
        <f t="shared" ref="H405:H468" si="76">$B$14</f>
        <v>0</v>
      </c>
      <c r="I405" s="29">
        <f t="shared" ref="I405:I468" si="77">$C$14</f>
        <v>5000</v>
      </c>
      <c r="J405" s="46">
        <f t="shared" ref="J405:J468" si="78">D405*$B$13</f>
        <v>32439.954832605974</v>
      </c>
      <c r="K405" s="46">
        <f t="shared" ref="K405:K468" si="79">C405*$C$13</f>
        <v>27033.29569383831</v>
      </c>
      <c r="L405" s="46">
        <f t="shared" si="70"/>
        <v>32439.954832605974</v>
      </c>
      <c r="M405" s="46">
        <f t="shared" si="71"/>
        <v>32033.29569383831</v>
      </c>
      <c r="N405" s="46">
        <f t="shared" ref="N405:N468" si="80">(F405-L405)</f>
        <v>8109.9887081514971</v>
      </c>
      <c r="O405" s="46">
        <f t="shared" ref="O405:O468" si="81">(E405-M405)</f>
        <v>8516.6478469191607</v>
      </c>
      <c r="S405" s="47"/>
      <c r="T405" s="47"/>
    </row>
    <row r="406" spans="1:20" x14ac:dyDescent="0.25">
      <c r="A406" s="29">
        <v>325.57756279183326</v>
      </c>
      <c r="B406" s="39">
        <v>325.57756279183326</v>
      </c>
      <c r="C406" s="39">
        <f t="shared" si="72"/>
        <v>325.57756279183326</v>
      </c>
      <c r="D406" s="39">
        <f t="shared" si="73"/>
        <v>325.57756279183326</v>
      </c>
      <c r="E406" s="39">
        <f t="shared" si="74"/>
        <v>48836.634418774986</v>
      </c>
      <c r="F406" s="39">
        <f t="shared" si="75"/>
        <v>48836.634418774986</v>
      </c>
      <c r="H406" s="29">
        <f t="shared" si="76"/>
        <v>0</v>
      </c>
      <c r="I406" s="29">
        <f t="shared" si="77"/>
        <v>5000</v>
      </c>
      <c r="J406" s="46">
        <f t="shared" si="78"/>
        <v>39069.307535019994</v>
      </c>
      <c r="K406" s="46">
        <f t="shared" si="79"/>
        <v>32557.756279183326</v>
      </c>
      <c r="L406" s="46">
        <f t="shared" ref="L406:L469" si="82">H406+J406</f>
        <v>39069.307535019994</v>
      </c>
      <c r="M406" s="46">
        <f t="shared" ref="M406:M469" si="83">I406+K406</f>
        <v>37557.756279183326</v>
      </c>
      <c r="N406" s="46">
        <f t="shared" si="80"/>
        <v>9767.3268837549913</v>
      </c>
      <c r="O406" s="46">
        <f t="shared" si="81"/>
        <v>11278.878139591659</v>
      </c>
      <c r="S406" s="47"/>
      <c r="T406" s="47"/>
    </row>
    <row r="407" spans="1:20" x14ac:dyDescent="0.25">
      <c r="A407" s="29">
        <v>260.39002655110323</v>
      </c>
      <c r="B407" s="39">
        <v>260.39002655110323</v>
      </c>
      <c r="C407" s="39">
        <f t="shared" si="72"/>
        <v>260.39002655110323</v>
      </c>
      <c r="D407" s="39">
        <f t="shared" si="73"/>
        <v>260.39002655110323</v>
      </c>
      <c r="E407" s="39">
        <f t="shared" si="74"/>
        <v>39058.503982665483</v>
      </c>
      <c r="F407" s="39">
        <f t="shared" si="75"/>
        <v>39058.503982665483</v>
      </c>
      <c r="H407" s="29">
        <f t="shared" si="76"/>
        <v>0</v>
      </c>
      <c r="I407" s="29">
        <f t="shared" si="77"/>
        <v>5000</v>
      </c>
      <c r="J407" s="46">
        <f t="shared" si="78"/>
        <v>31246.803186132387</v>
      </c>
      <c r="K407" s="46">
        <f t="shared" si="79"/>
        <v>26039.002655110322</v>
      </c>
      <c r="L407" s="46">
        <f t="shared" si="82"/>
        <v>31246.803186132387</v>
      </c>
      <c r="M407" s="46">
        <f t="shared" si="83"/>
        <v>31039.002655110322</v>
      </c>
      <c r="N407" s="46">
        <f t="shared" si="80"/>
        <v>7811.7007965330959</v>
      </c>
      <c r="O407" s="46">
        <f t="shared" si="81"/>
        <v>8019.501327555161</v>
      </c>
      <c r="S407" s="47"/>
      <c r="T407" s="47"/>
    </row>
    <row r="408" spans="1:20" x14ac:dyDescent="0.25">
      <c r="A408" s="29">
        <v>246.71163060396128</v>
      </c>
      <c r="B408" s="39">
        <v>246.71163060396128</v>
      </c>
      <c r="C408" s="39">
        <f t="shared" si="72"/>
        <v>246.71163060396128</v>
      </c>
      <c r="D408" s="39">
        <f t="shared" si="73"/>
        <v>246.71163060396128</v>
      </c>
      <c r="E408" s="39">
        <f t="shared" si="74"/>
        <v>37006.744590594193</v>
      </c>
      <c r="F408" s="39">
        <f t="shared" si="75"/>
        <v>37006.744590594193</v>
      </c>
      <c r="H408" s="29">
        <f t="shared" si="76"/>
        <v>0</v>
      </c>
      <c r="I408" s="29">
        <f t="shared" si="77"/>
        <v>5000</v>
      </c>
      <c r="J408" s="46">
        <f t="shared" si="78"/>
        <v>29605.395672475355</v>
      </c>
      <c r="K408" s="46">
        <f t="shared" si="79"/>
        <v>24671.163060396128</v>
      </c>
      <c r="L408" s="46">
        <f t="shared" si="82"/>
        <v>29605.395672475355</v>
      </c>
      <c r="M408" s="46">
        <f t="shared" si="83"/>
        <v>29671.163060396128</v>
      </c>
      <c r="N408" s="46">
        <f t="shared" si="80"/>
        <v>7401.3489181188379</v>
      </c>
      <c r="O408" s="46">
        <f t="shared" si="81"/>
        <v>7335.5815301980656</v>
      </c>
      <c r="S408" s="47"/>
      <c r="T408" s="47"/>
    </row>
    <row r="409" spans="1:20" x14ac:dyDescent="0.25">
      <c r="A409" s="29">
        <v>338.61507003997929</v>
      </c>
      <c r="B409" s="39">
        <v>338.61507003997929</v>
      </c>
      <c r="C409" s="39">
        <f t="shared" si="72"/>
        <v>338.61507003997929</v>
      </c>
      <c r="D409" s="39">
        <f t="shared" si="73"/>
        <v>338.61507003997929</v>
      </c>
      <c r="E409" s="39">
        <f t="shared" si="74"/>
        <v>50792.260505996892</v>
      </c>
      <c r="F409" s="39">
        <f t="shared" si="75"/>
        <v>50792.260505996892</v>
      </c>
      <c r="H409" s="29">
        <f t="shared" si="76"/>
        <v>0</v>
      </c>
      <c r="I409" s="29">
        <f t="shared" si="77"/>
        <v>5000</v>
      </c>
      <c r="J409" s="46">
        <f t="shared" si="78"/>
        <v>40633.808404797514</v>
      </c>
      <c r="K409" s="46">
        <f t="shared" si="79"/>
        <v>33861.507003997925</v>
      </c>
      <c r="L409" s="46">
        <f t="shared" si="82"/>
        <v>40633.808404797514</v>
      </c>
      <c r="M409" s="46">
        <f t="shared" si="83"/>
        <v>38861.507003997925</v>
      </c>
      <c r="N409" s="46">
        <f t="shared" si="80"/>
        <v>10158.452101199378</v>
      </c>
      <c r="O409" s="46">
        <f t="shared" si="81"/>
        <v>11930.753501998966</v>
      </c>
      <c r="S409" s="47"/>
      <c r="T409" s="47"/>
    </row>
    <row r="410" spans="1:20" x14ac:dyDescent="0.25">
      <c r="A410" s="29">
        <v>740.83681752983182</v>
      </c>
      <c r="B410" s="39">
        <v>740.83681752983182</v>
      </c>
      <c r="C410" s="39">
        <f t="shared" si="72"/>
        <v>740.83681752983182</v>
      </c>
      <c r="D410" s="39">
        <f t="shared" si="73"/>
        <v>500</v>
      </c>
      <c r="E410" s="39">
        <f t="shared" si="74"/>
        <v>111125.52262947477</v>
      </c>
      <c r="F410" s="39">
        <f t="shared" si="75"/>
        <v>75000</v>
      </c>
      <c r="H410" s="29">
        <f t="shared" si="76"/>
        <v>0</v>
      </c>
      <c r="I410" s="29">
        <f t="shared" si="77"/>
        <v>5000</v>
      </c>
      <c r="J410" s="46">
        <f t="shared" si="78"/>
        <v>60000</v>
      </c>
      <c r="K410" s="46">
        <f t="shared" si="79"/>
        <v>74083.681752983175</v>
      </c>
      <c r="L410" s="46">
        <f t="shared" si="82"/>
        <v>60000</v>
      </c>
      <c r="M410" s="46">
        <f t="shared" si="83"/>
        <v>79083.681752983175</v>
      </c>
      <c r="N410" s="46">
        <f t="shared" si="80"/>
        <v>15000</v>
      </c>
      <c r="O410" s="46">
        <f t="shared" si="81"/>
        <v>32041.840876491595</v>
      </c>
      <c r="S410" s="47"/>
      <c r="T410" s="47"/>
    </row>
    <row r="411" spans="1:20" x14ac:dyDescent="0.25">
      <c r="A411" s="29">
        <v>708.71913815729238</v>
      </c>
      <c r="B411" s="39">
        <v>708.71913815729238</v>
      </c>
      <c r="C411" s="39">
        <f t="shared" si="72"/>
        <v>708.71913815729238</v>
      </c>
      <c r="D411" s="39">
        <f t="shared" si="73"/>
        <v>500</v>
      </c>
      <c r="E411" s="39">
        <f t="shared" si="74"/>
        <v>106307.87072359386</v>
      </c>
      <c r="F411" s="39">
        <f t="shared" si="75"/>
        <v>75000</v>
      </c>
      <c r="H411" s="29">
        <f t="shared" si="76"/>
        <v>0</v>
      </c>
      <c r="I411" s="29">
        <f t="shared" si="77"/>
        <v>5000</v>
      </c>
      <c r="J411" s="46">
        <f t="shared" si="78"/>
        <v>60000</v>
      </c>
      <c r="K411" s="46">
        <f t="shared" si="79"/>
        <v>70871.913815729233</v>
      </c>
      <c r="L411" s="46">
        <f t="shared" si="82"/>
        <v>60000</v>
      </c>
      <c r="M411" s="46">
        <f t="shared" si="83"/>
        <v>75871.913815729233</v>
      </c>
      <c r="N411" s="46">
        <f t="shared" si="80"/>
        <v>15000</v>
      </c>
      <c r="O411" s="46">
        <f t="shared" si="81"/>
        <v>30435.956907864631</v>
      </c>
      <c r="S411" s="47"/>
      <c r="T411" s="47"/>
    </row>
    <row r="412" spans="1:20" x14ac:dyDescent="0.25">
      <c r="A412" s="29">
        <v>556.68202764976957</v>
      </c>
      <c r="B412" s="39">
        <v>556.68202764976957</v>
      </c>
      <c r="C412" s="39">
        <f t="shared" si="72"/>
        <v>556.68202764976957</v>
      </c>
      <c r="D412" s="39">
        <f t="shared" si="73"/>
        <v>500</v>
      </c>
      <c r="E412" s="39">
        <f t="shared" si="74"/>
        <v>83502.304147465431</v>
      </c>
      <c r="F412" s="39">
        <f t="shared" si="75"/>
        <v>75000</v>
      </c>
      <c r="H412" s="29">
        <f t="shared" si="76"/>
        <v>0</v>
      </c>
      <c r="I412" s="29">
        <f t="shared" si="77"/>
        <v>5000</v>
      </c>
      <c r="J412" s="46">
        <f t="shared" si="78"/>
        <v>60000</v>
      </c>
      <c r="K412" s="46">
        <f t="shared" si="79"/>
        <v>55668.202764976959</v>
      </c>
      <c r="L412" s="46">
        <f t="shared" si="82"/>
        <v>60000</v>
      </c>
      <c r="M412" s="46">
        <f t="shared" si="83"/>
        <v>60668.202764976959</v>
      </c>
      <c r="N412" s="46">
        <f t="shared" si="80"/>
        <v>15000</v>
      </c>
      <c r="O412" s="46">
        <f t="shared" si="81"/>
        <v>22834.101382488472</v>
      </c>
      <c r="S412" s="47"/>
      <c r="T412" s="47"/>
    </row>
    <row r="413" spans="1:20" x14ac:dyDescent="0.25">
      <c r="A413" s="29">
        <v>632.61818292794578</v>
      </c>
      <c r="B413" s="39">
        <v>632.61818292794578</v>
      </c>
      <c r="C413" s="39">
        <f t="shared" si="72"/>
        <v>632.61818292794578</v>
      </c>
      <c r="D413" s="39">
        <f t="shared" si="73"/>
        <v>500</v>
      </c>
      <c r="E413" s="39">
        <f t="shared" si="74"/>
        <v>94892.727439191862</v>
      </c>
      <c r="F413" s="39">
        <f t="shared" si="75"/>
        <v>75000</v>
      </c>
      <c r="H413" s="29">
        <f t="shared" si="76"/>
        <v>0</v>
      </c>
      <c r="I413" s="29">
        <f t="shared" si="77"/>
        <v>5000</v>
      </c>
      <c r="J413" s="46">
        <f t="shared" si="78"/>
        <v>60000</v>
      </c>
      <c r="K413" s="46">
        <f t="shared" si="79"/>
        <v>63261.818292794575</v>
      </c>
      <c r="L413" s="46">
        <f t="shared" si="82"/>
        <v>60000</v>
      </c>
      <c r="M413" s="46">
        <f t="shared" si="83"/>
        <v>68261.818292794575</v>
      </c>
      <c r="N413" s="46">
        <f t="shared" si="80"/>
        <v>15000</v>
      </c>
      <c r="O413" s="46">
        <f t="shared" si="81"/>
        <v>26630.909146397287</v>
      </c>
      <c r="S413" s="47"/>
      <c r="T413" s="47"/>
    </row>
    <row r="414" spans="1:20" x14ac:dyDescent="0.25">
      <c r="A414" s="29">
        <v>421.16153447065642</v>
      </c>
      <c r="B414" s="39">
        <v>421.16153447065642</v>
      </c>
      <c r="C414" s="39">
        <f t="shared" si="72"/>
        <v>421.16153447065642</v>
      </c>
      <c r="D414" s="39">
        <f t="shared" si="73"/>
        <v>421.16153447065642</v>
      </c>
      <c r="E414" s="39">
        <f t="shared" si="74"/>
        <v>63174.230170598465</v>
      </c>
      <c r="F414" s="39">
        <f t="shared" si="75"/>
        <v>63174.230170598465</v>
      </c>
      <c r="H414" s="29">
        <f t="shared" si="76"/>
        <v>0</v>
      </c>
      <c r="I414" s="29">
        <f t="shared" si="77"/>
        <v>5000</v>
      </c>
      <c r="J414" s="46">
        <f t="shared" si="78"/>
        <v>50539.384136478773</v>
      </c>
      <c r="K414" s="46">
        <f t="shared" si="79"/>
        <v>42116.153447065641</v>
      </c>
      <c r="L414" s="46">
        <f t="shared" si="82"/>
        <v>50539.384136478773</v>
      </c>
      <c r="M414" s="46">
        <f t="shared" si="83"/>
        <v>47116.153447065641</v>
      </c>
      <c r="N414" s="46">
        <f t="shared" si="80"/>
        <v>12634.846034119691</v>
      </c>
      <c r="O414" s="46">
        <f t="shared" si="81"/>
        <v>16058.076723532824</v>
      </c>
      <c r="S414" s="47"/>
      <c r="T414" s="47"/>
    </row>
    <row r="415" spans="1:20" x14ac:dyDescent="0.25">
      <c r="A415" s="29">
        <v>478.82320627460552</v>
      </c>
      <c r="B415" s="39">
        <v>478.82320627460552</v>
      </c>
      <c r="C415" s="39">
        <f t="shared" si="72"/>
        <v>478.82320627460552</v>
      </c>
      <c r="D415" s="39">
        <f t="shared" si="73"/>
        <v>478.82320627460552</v>
      </c>
      <c r="E415" s="39">
        <f t="shared" si="74"/>
        <v>71823.480941190835</v>
      </c>
      <c r="F415" s="39">
        <f t="shared" si="75"/>
        <v>71823.480941190835</v>
      </c>
      <c r="H415" s="29">
        <f t="shared" si="76"/>
        <v>0</v>
      </c>
      <c r="I415" s="29">
        <f t="shared" si="77"/>
        <v>5000</v>
      </c>
      <c r="J415" s="46">
        <f t="shared" si="78"/>
        <v>57458.784752952663</v>
      </c>
      <c r="K415" s="46">
        <f t="shared" si="79"/>
        <v>47882.320627460555</v>
      </c>
      <c r="L415" s="46">
        <f t="shared" si="82"/>
        <v>57458.784752952663</v>
      </c>
      <c r="M415" s="46">
        <f t="shared" si="83"/>
        <v>52882.320627460555</v>
      </c>
      <c r="N415" s="46">
        <f t="shared" si="80"/>
        <v>14364.696188238173</v>
      </c>
      <c r="O415" s="46">
        <f t="shared" si="81"/>
        <v>18941.160313730281</v>
      </c>
      <c r="S415" s="47"/>
      <c r="T415" s="47"/>
    </row>
    <row r="416" spans="1:20" x14ac:dyDescent="0.25">
      <c r="A416" s="29">
        <v>318.8024536881619</v>
      </c>
      <c r="B416" s="39">
        <v>318.8024536881619</v>
      </c>
      <c r="C416" s="39">
        <f t="shared" si="72"/>
        <v>318.8024536881619</v>
      </c>
      <c r="D416" s="39">
        <f t="shared" si="73"/>
        <v>318.8024536881619</v>
      </c>
      <c r="E416" s="39">
        <f t="shared" si="74"/>
        <v>47820.368053224287</v>
      </c>
      <c r="F416" s="39">
        <f t="shared" si="75"/>
        <v>47820.368053224287</v>
      </c>
      <c r="H416" s="29">
        <f t="shared" si="76"/>
        <v>0</v>
      </c>
      <c r="I416" s="29">
        <f t="shared" si="77"/>
        <v>5000</v>
      </c>
      <c r="J416" s="46">
        <f t="shared" si="78"/>
        <v>38256.294442579427</v>
      </c>
      <c r="K416" s="46">
        <f t="shared" si="79"/>
        <v>31880.245368816191</v>
      </c>
      <c r="L416" s="46">
        <f t="shared" si="82"/>
        <v>38256.294442579427</v>
      </c>
      <c r="M416" s="46">
        <f t="shared" si="83"/>
        <v>36880.245368816191</v>
      </c>
      <c r="N416" s="46">
        <f t="shared" si="80"/>
        <v>9564.0736106448603</v>
      </c>
      <c r="O416" s="46">
        <f t="shared" si="81"/>
        <v>10940.122684408096</v>
      </c>
      <c r="S416" s="47"/>
      <c r="T416" s="47"/>
    </row>
    <row r="417" spans="1:20" x14ac:dyDescent="0.25">
      <c r="A417" s="29">
        <v>211.11484115115817</v>
      </c>
      <c r="B417" s="39">
        <v>211.11484115115817</v>
      </c>
      <c r="C417" s="39">
        <f t="shared" si="72"/>
        <v>211.11484115115817</v>
      </c>
      <c r="D417" s="39">
        <f t="shared" si="73"/>
        <v>211.11484115115817</v>
      </c>
      <c r="E417" s="39">
        <f t="shared" si="74"/>
        <v>31667.226172673727</v>
      </c>
      <c r="F417" s="39">
        <f t="shared" si="75"/>
        <v>31667.226172673727</v>
      </c>
      <c r="H417" s="29">
        <f t="shared" si="76"/>
        <v>0</v>
      </c>
      <c r="I417" s="29">
        <f t="shared" si="77"/>
        <v>5000</v>
      </c>
      <c r="J417" s="46">
        <f t="shared" si="78"/>
        <v>25333.780938138982</v>
      </c>
      <c r="K417" s="46">
        <f t="shared" si="79"/>
        <v>21111.484115115818</v>
      </c>
      <c r="L417" s="46">
        <f t="shared" si="82"/>
        <v>25333.780938138982</v>
      </c>
      <c r="M417" s="46">
        <f t="shared" si="83"/>
        <v>26111.484115115818</v>
      </c>
      <c r="N417" s="46">
        <f t="shared" si="80"/>
        <v>6333.4452345347454</v>
      </c>
      <c r="O417" s="46">
        <f t="shared" si="81"/>
        <v>5555.742057557909</v>
      </c>
      <c r="S417" s="47"/>
      <c r="T417" s="47"/>
    </row>
    <row r="418" spans="1:20" x14ac:dyDescent="0.25">
      <c r="A418" s="29">
        <v>643.58653523361909</v>
      </c>
      <c r="B418" s="39">
        <v>643.58653523361909</v>
      </c>
      <c r="C418" s="39">
        <f t="shared" si="72"/>
        <v>643.58653523361909</v>
      </c>
      <c r="D418" s="39">
        <f t="shared" si="73"/>
        <v>500</v>
      </c>
      <c r="E418" s="39">
        <f t="shared" si="74"/>
        <v>96537.980285042868</v>
      </c>
      <c r="F418" s="39">
        <f t="shared" si="75"/>
        <v>75000</v>
      </c>
      <c r="H418" s="29">
        <f t="shared" si="76"/>
        <v>0</v>
      </c>
      <c r="I418" s="29">
        <f t="shared" si="77"/>
        <v>5000</v>
      </c>
      <c r="J418" s="46">
        <f t="shared" si="78"/>
        <v>60000</v>
      </c>
      <c r="K418" s="46">
        <f t="shared" si="79"/>
        <v>64358.653523361907</v>
      </c>
      <c r="L418" s="46">
        <f t="shared" si="82"/>
        <v>60000</v>
      </c>
      <c r="M418" s="46">
        <f t="shared" si="83"/>
        <v>69358.653523361907</v>
      </c>
      <c r="N418" s="46">
        <f t="shared" si="80"/>
        <v>15000</v>
      </c>
      <c r="O418" s="46">
        <f t="shared" si="81"/>
        <v>27179.326761680961</v>
      </c>
      <c r="S418" s="47"/>
      <c r="T418" s="47"/>
    </row>
    <row r="419" spans="1:20" x14ac:dyDescent="0.25">
      <c r="A419" s="29">
        <v>679.4946134830775</v>
      </c>
      <c r="B419" s="39">
        <v>679.4946134830775</v>
      </c>
      <c r="C419" s="39">
        <f t="shared" si="72"/>
        <v>679.4946134830775</v>
      </c>
      <c r="D419" s="39">
        <f t="shared" si="73"/>
        <v>500</v>
      </c>
      <c r="E419" s="39">
        <f t="shared" si="74"/>
        <v>101924.19202246162</v>
      </c>
      <c r="F419" s="39">
        <f t="shared" si="75"/>
        <v>75000</v>
      </c>
      <c r="H419" s="29">
        <f t="shared" si="76"/>
        <v>0</v>
      </c>
      <c r="I419" s="29">
        <f t="shared" si="77"/>
        <v>5000</v>
      </c>
      <c r="J419" s="46">
        <f t="shared" si="78"/>
        <v>60000</v>
      </c>
      <c r="K419" s="46">
        <f t="shared" si="79"/>
        <v>67949.461348307756</v>
      </c>
      <c r="L419" s="46">
        <f t="shared" si="82"/>
        <v>60000</v>
      </c>
      <c r="M419" s="46">
        <f t="shared" si="83"/>
        <v>72949.461348307756</v>
      </c>
      <c r="N419" s="46">
        <f t="shared" si="80"/>
        <v>15000</v>
      </c>
      <c r="O419" s="46">
        <f t="shared" si="81"/>
        <v>28974.730674153863</v>
      </c>
      <c r="S419" s="47"/>
      <c r="T419" s="47"/>
    </row>
    <row r="420" spans="1:20" x14ac:dyDescent="0.25">
      <c r="A420" s="29">
        <v>287.63695181127355</v>
      </c>
      <c r="B420" s="39">
        <v>287.63695181127355</v>
      </c>
      <c r="C420" s="39">
        <f t="shared" si="72"/>
        <v>287.63695181127355</v>
      </c>
      <c r="D420" s="39">
        <f t="shared" si="73"/>
        <v>287.63695181127355</v>
      </c>
      <c r="E420" s="39">
        <f t="shared" si="74"/>
        <v>43145.542771691034</v>
      </c>
      <c r="F420" s="39">
        <f t="shared" si="75"/>
        <v>43145.542771691034</v>
      </c>
      <c r="H420" s="29">
        <f t="shared" si="76"/>
        <v>0</v>
      </c>
      <c r="I420" s="29">
        <f t="shared" si="77"/>
        <v>5000</v>
      </c>
      <c r="J420" s="46">
        <f t="shared" si="78"/>
        <v>34516.434217352828</v>
      </c>
      <c r="K420" s="46">
        <f t="shared" si="79"/>
        <v>28763.695181127354</v>
      </c>
      <c r="L420" s="46">
        <f t="shared" si="82"/>
        <v>34516.434217352828</v>
      </c>
      <c r="M420" s="46">
        <f t="shared" si="83"/>
        <v>33763.695181127354</v>
      </c>
      <c r="N420" s="46">
        <f t="shared" si="80"/>
        <v>8629.1085543382069</v>
      </c>
      <c r="O420" s="46">
        <f t="shared" si="81"/>
        <v>9381.8475905636806</v>
      </c>
      <c r="S420" s="47"/>
      <c r="T420" s="47"/>
    </row>
    <row r="421" spans="1:20" x14ac:dyDescent="0.25">
      <c r="A421" s="29">
        <v>468.31263161107211</v>
      </c>
      <c r="B421" s="39">
        <v>468.31263161107211</v>
      </c>
      <c r="C421" s="39">
        <f t="shared" si="72"/>
        <v>468.31263161107211</v>
      </c>
      <c r="D421" s="39">
        <f t="shared" si="73"/>
        <v>468.31263161107211</v>
      </c>
      <c r="E421" s="39">
        <f t="shared" si="74"/>
        <v>70246.894741660813</v>
      </c>
      <c r="F421" s="39">
        <f t="shared" si="75"/>
        <v>70246.894741660813</v>
      </c>
      <c r="H421" s="29">
        <f t="shared" si="76"/>
        <v>0</v>
      </c>
      <c r="I421" s="29">
        <f t="shared" si="77"/>
        <v>5000</v>
      </c>
      <c r="J421" s="46">
        <f t="shared" si="78"/>
        <v>56197.515793328654</v>
      </c>
      <c r="K421" s="46">
        <f t="shared" si="79"/>
        <v>46831.263161107214</v>
      </c>
      <c r="L421" s="46">
        <f t="shared" si="82"/>
        <v>56197.515793328654</v>
      </c>
      <c r="M421" s="46">
        <f t="shared" si="83"/>
        <v>51831.263161107214</v>
      </c>
      <c r="N421" s="46">
        <f t="shared" si="80"/>
        <v>14049.37894833216</v>
      </c>
      <c r="O421" s="46">
        <f t="shared" si="81"/>
        <v>18415.6315805536</v>
      </c>
      <c r="S421" s="47"/>
      <c r="T421" s="47"/>
    </row>
    <row r="422" spans="1:20" x14ac:dyDescent="0.25">
      <c r="A422" s="29">
        <v>352.45826593829156</v>
      </c>
      <c r="B422" s="39">
        <v>352.45826593829156</v>
      </c>
      <c r="C422" s="39">
        <f t="shared" si="72"/>
        <v>352.45826593829156</v>
      </c>
      <c r="D422" s="39">
        <f t="shared" si="73"/>
        <v>352.45826593829156</v>
      </c>
      <c r="E422" s="39">
        <f t="shared" si="74"/>
        <v>52868.739890743731</v>
      </c>
      <c r="F422" s="39">
        <f t="shared" si="75"/>
        <v>52868.739890743731</v>
      </c>
      <c r="H422" s="29">
        <f t="shared" si="76"/>
        <v>0</v>
      </c>
      <c r="I422" s="29">
        <f t="shared" si="77"/>
        <v>5000</v>
      </c>
      <c r="J422" s="46">
        <f t="shared" si="78"/>
        <v>42294.991912594989</v>
      </c>
      <c r="K422" s="46">
        <f t="shared" si="79"/>
        <v>35245.826593829159</v>
      </c>
      <c r="L422" s="46">
        <f t="shared" si="82"/>
        <v>42294.991912594989</v>
      </c>
      <c r="M422" s="46">
        <f t="shared" si="83"/>
        <v>40245.826593829159</v>
      </c>
      <c r="N422" s="46">
        <f t="shared" si="80"/>
        <v>10573.747978148742</v>
      </c>
      <c r="O422" s="46">
        <f t="shared" si="81"/>
        <v>12622.913296914572</v>
      </c>
      <c r="S422" s="47"/>
      <c r="T422" s="47"/>
    </row>
    <row r="423" spans="1:20" x14ac:dyDescent="0.25">
      <c r="A423" s="29">
        <v>796.99697866756185</v>
      </c>
      <c r="B423" s="39">
        <v>796.99697866756185</v>
      </c>
      <c r="C423" s="39">
        <f t="shared" si="72"/>
        <v>796.99697866756185</v>
      </c>
      <c r="D423" s="39">
        <f t="shared" si="73"/>
        <v>500</v>
      </c>
      <c r="E423" s="39">
        <f t="shared" si="74"/>
        <v>119549.54680013428</v>
      </c>
      <c r="F423" s="39">
        <f t="shared" si="75"/>
        <v>75000</v>
      </c>
      <c r="H423" s="29">
        <f t="shared" si="76"/>
        <v>0</v>
      </c>
      <c r="I423" s="29">
        <f t="shared" si="77"/>
        <v>5000</v>
      </c>
      <c r="J423" s="46">
        <f t="shared" si="78"/>
        <v>60000</v>
      </c>
      <c r="K423" s="46">
        <f t="shared" si="79"/>
        <v>79699.697866756178</v>
      </c>
      <c r="L423" s="46">
        <f t="shared" si="82"/>
        <v>60000</v>
      </c>
      <c r="M423" s="46">
        <f t="shared" si="83"/>
        <v>84699.697866756178</v>
      </c>
      <c r="N423" s="46">
        <f t="shared" si="80"/>
        <v>15000</v>
      </c>
      <c r="O423" s="46">
        <f t="shared" si="81"/>
        <v>34849.848933378104</v>
      </c>
      <c r="S423" s="47"/>
      <c r="T423" s="47"/>
    </row>
    <row r="424" spans="1:20" x14ac:dyDescent="0.25">
      <c r="A424" s="29">
        <v>746.05548265022742</v>
      </c>
      <c r="B424" s="39">
        <v>746.05548265022742</v>
      </c>
      <c r="C424" s="39">
        <f t="shared" si="72"/>
        <v>746.05548265022742</v>
      </c>
      <c r="D424" s="39">
        <f t="shared" si="73"/>
        <v>500</v>
      </c>
      <c r="E424" s="39">
        <f t="shared" si="74"/>
        <v>111908.32239753411</v>
      </c>
      <c r="F424" s="39">
        <f t="shared" si="75"/>
        <v>75000</v>
      </c>
      <c r="H424" s="29">
        <f t="shared" si="76"/>
        <v>0</v>
      </c>
      <c r="I424" s="29">
        <f t="shared" si="77"/>
        <v>5000</v>
      </c>
      <c r="J424" s="46">
        <f t="shared" si="78"/>
        <v>60000</v>
      </c>
      <c r="K424" s="46">
        <f t="shared" si="79"/>
        <v>74605.548265022735</v>
      </c>
      <c r="L424" s="46">
        <f t="shared" si="82"/>
        <v>60000</v>
      </c>
      <c r="M424" s="46">
        <f t="shared" si="83"/>
        <v>79605.548265022735</v>
      </c>
      <c r="N424" s="46">
        <f t="shared" si="80"/>
        <v>15000</v>
      </c>
      <c r="O424" s="46">
        <f t="shared" si="81"/>
        <v>32302.774132511375</v>
      </c>
      <c r="S424" s="47"/>
      <c r="T424" s="47"/>
    </row>
    <row r="425" spans="1:20" x14ac:dyDescent="0.25">
      <c r="A425" s="29">
        <v>430.44526505325484</v>
      </c>
      <c r="B425" s="39">
        <v>430.44526505325484</v>
      </c>
      <c r="C425" s="39">
        <f t="shared" si="72"/>
        <v>430.44526505325484</v>
      </c>
      <c r="D425" s="39">
        <f t="shared" si="73"/>
        <v>430.44526505325484</v>
      </c>
      <c r="E425" s="39">
        <f t="shared" si="74"/>
        <v>64566.789757988226</v>
      </c>
      <c r="F425" s="39">
        <f t="shared" si="75"/>
        <v>64566.789757988226</v>
      </c>
      <c r="H425" s="29">
        <f t="shared" si="76"/>
        <v>0</v>
      </c>
      <c r="I425" s="29">
        <f t="shared" si="77"/>
        <v>5000</v>
      </c>
      <c r="J425" s="46">
        <f t="shared" si="78"/>
        <v>51653.431806390581</v>
      </c>
      <c r="K425" s="46">
        <f t="shared" si="79"/>
        <v>43044.526505325484</v>
      </c>
      <c r="L425" s="46">
        <f t="shared" si="82"/>
        <v>51653.431806390581</v>
      </c>
      <c r="M425" s="46">
        <f t="shared" si="83"/>
        <v>48044.526505325484</v>
      </c>
      <c r="N425" s="46">
        <f t="shared" si="80"/>
        <v>12913.357951597645</v>
      </c>
      <c r="O425" s="46">
        <f t="shared" si="81"/>
        <v>16522.263252662742</v>
      </c>
      <c r="S425" s="47"/>
      <c r="T425" s="47"/>
    </row>
    <row r="426" spans="1:20" x14ac:dyDescent="0.25">
      <c r="A426" s="29">
        <v>744.35254982146671</v>
      </c>
      <c r="B426" s="39">
        <v>744.35254982146671</v>
      </c>
      <c r="C426" s="39">
        <f t="shared" si="72"/>
        <v>744.35254982146671</v>
      </c>
      <c r="D426" s="39">
        <f t="shared" si="73"/>
        <v>500</v>
      </c>
      <c r="E426" s="39">
        <f t="shared" si="74"/>
        <v>111652.88247322</v>
      </c>
      <c r="F426" s="39">
        <f t="shared" si="75"/>
        <v>75000</v>
      </c>
      <c r="H426" s="29">
        <f t="shared" si="76"/>
        <v>0</v>
      </c>
      <c r="I426" s="29">
        <f t="shared" si="77"/>
        <v>5000</v>
      </c>
      <c r="J426" s="46">
        <f t="shared" si="78"/>
        <v>60000</v>
      </c>
      <c r="K426" s="46">
        <f t="shared" si="79"/>
        <v>74435.254982146667</v>
      </c>
      <c r="L426" s="46">
        <f t="shared" si="82"/>
        <v>60000</v>
      </c>
      <c r="M426" s="46">
        <f t="shared" si="83"/>
        <v>79435.254982146667</v>
      </c>
      <c r="N426" s="46">
        <f t="shared" si="80"/>
        <v>15000</v>
      </c>
      <c r="O426" s="46">
        <f t="shared" si="81"/>
        <v>32217.627491073334</v>
      </c>
      <c r="S426" s="47"/>
      <c r="T426" s="47"/>
    </row>
    <row r="427" spans="1:20" x14ac:dyDescent="0.25">
      <c r="A427" s="29">
        <v>315.87267677846614</v>
      </c>
      <c r="B427" s="39">
        <v>315.87267677846614</v>
      </c>
      <c r="C427" s="39">
        <f t="shared" si="72"/>
        <v>315.87267677846614</v>
      </c>
      <c r="D427" s="39">
        <f t="shared" si="73"/>
        <v>315.87267677846614</v>
      </c>
      <c r="E427" s="39">
        <f t="shared" si="74"/>
        <v>47380.901516769918</v>
      </c>
      <c r="F427" s="39">
        <f t="shared" si="75"/>
        <v>47380.901516769918</v>
      </c>
      <c r="H427" s="29">
        <f t="shared" si="76"/>
        <v>0</v>
      </c>
      <c r="I427" s="29">
        <f t="shared" si="77"/>
        <v>5000</v>
      </c>
      <c r="J427" s="46">
        <f t="shared" si="78"/>
        <v>37904.721213415934</v>
      </c>
      <c r="K427" s="46">
        <f t="shared" si="79"/>
        <v>31587.267677846616</v>
      </c>
      <c r="L427" s="46">
        <f t="shared" si="82"/>
        <v>37904.721213415934</v>
      </c>
      <c r="M427" s="46">
        <f t="shared" si="83"/>
        <v>36587.267677846612</v>
      </c>
      <c r="N427" s="46">
        <f t="shared" si="80"/>
        <v>9476.1803033539836</v>
      </c>
      <c r="O427" s="46">
        <f t="shared" si="81"/>
        <v>10793.633838923306</v>
      </c>
      <c r="S427" s="47"/>
      <c r="T427" s="47"/>
    </row>
    <row r="428" spans="1:20" x14ac:dyDescent="0.25">
      <c r="A428" s="29">
        <v>317.92352061525315</v>
      </c>
      <c r="B428" s="39">
        <v>317.92352061525315</v>
      </c>
      <c r="C428" s="39">
        <f t="shared" si="72"/>
        <v>317.92352061525315</v>
      </c>
      <c r="D428" s="39">
        <f t="shared" si="73"/>
        <v>317.92352061525315</v>
      </c>
      <c r="E428" s="39">
        <f t="shared" si="74"/>
        <v>47688.528092287976</v>
      </c>
      <c r="F428" s="39">
        <f t="shared" si="75"/>
        <v>47688.528092287976</v>
      </c>
      <c r="H428" s="29">
        <f t="shared" si="76"/>
        <v>0</v>
      </c>
      <c r="I428" s="29">
        <f t="shared" si="77"/>
        <v>5000</v>
      </c>
      <c r="J428" s="46">
        <f t="shared" si="78"/>
        <v>38150.822473830376</v>
      </c>
      <c r="K428" s="46">
        <f t="shared" si="79"/>
        <v>31792.352061525315</v>
      </c>
      <c r="L428" s="46">
        <f t="shared" si="82"/>
        <v>38150.822473830376</v>
      </c>
      <c r="M428" s="46">
        <f t="shared" si="83"/>
        <v>36792.352061525315</v>
      </c>
      <c r="N428" s="46">
        <f t="shared" si="80"/>
        <v>9537.7056184575995</v>
      </c>
      <c r="O428" s="46">
        <f t="shared" si="81"/>
        <v>10896.176030762661</v>
      </c>
      <c r="S428" s="47"/>
      <c r="T428" s="47"/>
    </row>
    <row r="429" spans="1:20" x14ac:dyDescent="0.25">
      <c r="A429" s="29">
        <v>692.86172063356423</v>
      </c>
      <c r="B429" s="39">
        <v>692.86172063356423</v>
      </c>
      <c r="C429" s="39">
        <f t="shared" si="72"/>
        <v>692.86172063356423</v>
      </c>
      <c r="D429" s="39">
        <f t="shared" si="73"/>
        <v>500</v>
      </c>
      <c r="E429" s="39">
        <f t="shared" si="74"/>
        <v>103929.25809503463</v>
      </c>
      <c r="F429" s="39">
        <f t="shared" si="75"/>
        <v>75000</v>
      </c>
      <c r="H429" s="29">
        <f t="shared" si="76"/>
        <v>0</v>
      </c>
      <c r="I429" s="29">
        <f t="shared" si="77"/>
        <v>5000</v>
      </c>
      <c r="J429" s="46">
        <f t="shared" si="78"/>
        <v>60000</v>
      </c>
      <c r="K429" s="46">
        <f t="shared" si="79"/>
        <v>69286.172063356425</v>
      </c>
      <c r="L429" s="46">
        <f t="shared" si="82"/>
        <v>60000</v>
      </c>
      <c r="M429" s="46">
        <f t="shared" si="83"/>
        <v>74286.172063356425</v>
      </c>
      <c r="N429" s="46">
        <f t="shared" si="80"/>
        <v>15000</v>
      </c>
      <c r="O429" s="46">
        <f t="shared" si="81"/>
        <v>29643.086031678205</v>
      </c>
      <c r="S429" s="47"/>
      <c r="T429" s="47"/>
    </row>
    <row r="430" spans="1:20" x14ac:dyDescent="0.25">
      <c r="A430" s="29">
        <v>731.90099795525987</v>
      </c>
      <c r="B430" s="39">
        <v>731.90099795525987</v>
      </c>
      <c r="C430" s="39">
        <f t="shared" si="72"/>
        <v>731.90099795525987</v>
      </c>
      <c r="D430" s="39">
        <f t="shared" si="73"/>
        <v>500</v>
      </c>
      <c r="E430" s="39">
        <f t="shared" si="74"/>
        <v>109785.14969328899</v>
      </c>
      <c r="F430" s="39">
        <f t="shared" si="75"/>
        <v>75000</v>
      </c>
      <c r="H430" s="29">
        <f t="shared" si="76"/>
        <v>0</v>
      </c>
      <c r="I430" s="29">
        <f t="shared" si="77"/>
        <v>5000</v>
      </c>
      <c r="J430" s="46">
        <f t="shared" si="78"/>
        <v>60000</v>
      </c>
      <c r="K430" s="46">
        <f t="shared" si="79"/>
        <v>73190.099795525981</v>
      </c>
      <c r="L430" s="46">
        <f t="shared" si="82"/>
        <v>60000</v>
      </c>
      <c r="M430" s="46">
        <f t="shared" si="83"/>
        <v>78190.099795525981</v>
      </c>
      <c r="N430" s="46">
        <f t="shared" si="80"/>
        <v>15000</v>
      </c>
      <c r="O430" s="46">
        <f t="shared" si="81"/>
        <v>31595.049897763005</v>
      </c>
      <c r="S430" s="47"/>
      <c r="T430" s="47"/>
    </row>
    <row r="431" spans="1:20" x14ac:dyDescent="0.25">
      <c r="A431" s="29">
        <v>701.90740684224988</v>
      </c>
      <c r="B431" s="39">
        <v>701.90740684224988</v>
      </c>
      <c r="C431" s="39">
        <f t="shared" si="72"/>
        <v>701.90740684224988</v>
      </c>
      <c r="D431" s="39">
        <f t="shared" si="73"/>
        <v>500</v>
      </c>
      <c r="E431" s="39">
        <f t="shared" si="74"/>
        <v>105286.11102633749</v>
      </c>
      <c r="F431" s="39">
        <f t="shared" si="75"/>
        <v>75000</v>
      </c>
      <c r="H431" s="29">
        <f t="shared" si="76"/>
        <v>0</v>
      </c>
      <c r="I431" s="29">
        <f t="shared" si="77"/>
        <v>5000</v>
      </c>
      <c r="J431" s="46">
        <f t="shared" si="78"/>
        <v>60000</v>
      </c>
      <c r="K431" s="46">
        <f t="shared" si="79"/>
        <v>70190.740684224991</v>
      </c>
      <c r="L431" s="46">
        <f t="shared" si="82"/>
        <v>60000</v>
      </c>
      <c r="M431" s="46">
        <f t="shared" si="83"/>
        <v>75190.740684224991</v>
      </c>
      <c r="N431" s="46">
        <f t="shared" si="80"/>
        <v>15000</v>
      </c>
      <c r="O431" s="46">
        <f t="shared" si="81"/>
        <v>30095.370342112496</v>
      </c>
      <c r="S431" s="47"/>
      <c r="T431" s="47"/>
    </row>
    <row r="432" spans="1:20" x14ac:dyDescent="0.25">
      <c r="A432" s="29">
        <v>294.57686086611528</v>
      </c>
      <c r="B432" s="39">
        <v>294.57686086611528</v>
      </c>
      <c r="C432" s="39">
        <f t="shared" si="72"/>
        <v>294.57686086611528</v>
      </c>
      <c r="D432" s="39">
        <f t="shared" si="73"/>
        <v>294.57686086611528</v>
      </c>
      <c r="E432" s="39">
        <f t="shared" si="74"/>
        <v>44186.52912991729</v>
      </c>
      <c r="F432" s="39">
        <f t="shared" si="75"/>
        <v>44186.52912991729</v>
      </c>
      <c r="H432" s="29">
        <f t="shared" si="76"/>
        <v>0</v>
      </c>
      <c r="I432" s="29">
        <f t="shared" si="77"/>
        <v>5000</v>
      </c>
      <c r="J432" s="46">
        <f t="shared" si="78"/>
        <v>35349.223303933832</v>
      </c>
      <c r="K432" s="46">
        <f t="shared" si="79"/>
        <v>29457.686086611528</v>
      </c>
      <c r="L432" s="46">
        <f t="shared" si="82"/>
        <v>35349.223303933832</v>
      </c>
      <c r="M432" s="46">
        <f t="shared" si="83"/>
        <v>34457.686086611531</v>
      </c>
      <c r="N432" s="46">
        <f t="shared" si="80"/>
        <v>8837.3058259834579</v>
      </c>
      <c r="O432" s="46">
        <f t="shared" si="81"/>
        <v>9728.8430433057583</v>
      </c>
      <c r="S432" s="47"/>
      <c r="T432" s="47"/>
    </row>
    <row r="433" spans="1:20" x14ac:dyDescent="0.25">
      <c r="A433" s="29">
        <v>415.96118045594653</v>
      </c>
      <c r="B433" s="39">
        <v>415.96118045594653</v>
      </c>
      <c r="C433" s="39">
        <f t="shared" si="72"/>
        <v>415.96118045594653</v>
      </c>
      <c r="D433" s="39">
        <f t="shared" si="73"/>
        <v>415.96118045594653</v>
      </c>
      <c r="E433" s="39">
        <f t="shared" si="74"/>
        <v>62394.177068391982</v>
      </c>
      <c r="F433" s="39">
        <f t="shared" si="75"/>
        <v>62394.177068391982</v>
      </c>
      <c r="H433" s="29">
        <f t="shared" si="76"/>
        <v>0</v>
      </c>
      <c r="I433" s="29">
        <f t="shared" si="77"/>
        <v>5000</v>
      </c>
      <c r="J433" s="46">
        <f t="shared" si="78"/>
        <v>49915.341654713586</v>
      </c>
      <c r="K433" s="46">
        <f t="shared" si="79"/>
        <v>41596.118045594652</v>
      </c>
      <c r="L433" s="46">
        <f t="shared" si="82"/>
        <v>49915.341654713586</v>
      </c>
      <c r="M433" s="46">
        <f t="shared" si="83"/>
        <v>46596.118045594652</v>
      </c>
      <c r="N433" s="46">
        <f t="shared" si="80"/>
        <v>12478.835413678396</v>
      </c>
      <c r="O433" s="46">
        <f t="shared" si="81"/>
        <v>15798.05902279733</v>
      </c>
      <c r="S433" s="47"/>
      <c r="T433" s="47"/>
    </row>
    <row r="434" spans="1:20" x14ac:dyDescent="0.25">
      <c r="A434" s="29">
        <v>631.06173894466997</v>
      </c>
      <c r="B434" s="39">
        <v>631.06173894466997</v>
      </c>
      <c r="C434" s="39">
        <f t="shared" si="72"/>
        <v>631.06173894466997</v>
      </c>
      <c r="D434" s="39">
        <f t="shared" si="73"/>
        <v>500</v>
      </c>
      <c r="E434" s="39">
        <f t="shared" si="74"/>
        <v>94659.260841700496</v>
      </c>
      <c r="F434" s="39">
        <f t="shared" si="75"/>
        <v>75000</v>
      </c>
      <c r="H434" s="29">
        <f t="shared" si="76"/>
        <v>0</v>
      </c>
      <c r="I434" s="29">
        <f t="shared" si="77"/>
        <v>5000</v>
      </c>
      <c r="J434" s="46">
        <f t="shared" si="78"/>
        <v>60000</v>
      </c>
      <c r="K434" s="46">
        <f t="shared" si="79"/>
        <v>63106.173894467</v>
      </c>
      <c r="L434" s="46">
        <f t="shared" si="82"/>
        <v>60000</v>
      </c>
      <c r="M434" s="46">
        <f t="shared" si="83"/>
        <v>68106.173894467007</v>
      </c>
      <c r="N434" s="46">
        <f t="shared" si="80"/>
        <v>15000</v>
      </c>
      <c r="O434" s="46">
        <f t="shared" si="81"/>
        <v>26553.086947233489</v>
      </c>
      <c r="S434" s="47"/>
      <c r="T434" s="47"/>
    </row>
    <row r="435" spans="1:20" x14ac:dyDescent="0.25">
      <c r="A435" s="29">
        <v>715.80553605761895</v>
      </c>
      <c r="B435" s="39">
        <v>715.80553605761895</v>
      </c>
      <c r="C435" s="39">
        <f t="shared" si="72"/>
        <v>715.80553605761895</v>
      </c>
      <c r="D435" s="39">
        <f t="shared" si="73"/>
        <v>500</v>
      </c>
      <c r="E435" s="39">
        <f t="shared" si="74"/>
        <v>107370.83040864284</v>
      </c>
      <c r="F435" s="39">
        <f t="shared" si="75"/>
        <v>75000</v>
      </c>
      <c r="H435" s="29">
        <f t="shared" si="76"/>
        <v>0</v>
      </c>
      <c r="I435" s="29">
        <f t="shared" si="77"/>
        <v>5000</v>
      </c>
      <c r="J435" s="46">
        <f t="shared" si="78"/>
        <v>60000</v>
      </c>
      <c r="K435" s="46">
        <f t="shared" si="79"/>
        <v>71580.553605761888</v>
      </c>
      <c r="L435" s="46">
        <f t="shared" si="82"/>
        <v>60000</v>
      </c>
      <c r="M435" s="46">
        <f t="shared" si="83"/>
        <v>76580.553605761888</v>
      </c>
      <c r="N435" s="46">
        <f t="shared" si="80"/>
        <v>15000</v>
      </c>
      <c r="O435" s="46">
        <f t="shared" si="81"/>
        <v>30790.276802880951</v>
      </c>
      <c r="S435" s="47"/>
      <c r="T435" s="47"/>
    </row>
    <row r="436" spans="1:20" x14ac:dyDescent="0.25">
      <c r="A436" s="29">
        <v>768.44996490371409</v>
      </c>
      <c r="B436" s="39">
        <v>768.44996490371409</v>
      </c>
      <c r="C436" s="39">
        <f t="shared" si="72"/>
        <v>768.44996490371409</v>
      </c>
      <c r="D436" s="39">
        <f t="shared" si="73"/>
        <v>500</v>
      </c>
      <c r="E436" s="39">
        <f t="shared" si="74"/>
        <v>115267.49473555712</v>
      </c>
      <c r="F436" s="39">
        <f t="shared" si="75"/>
        <v>75000</v>
      </c>
      <c r="H436" s="29">
        <f t="shared" si="76"/>
        <v>0</v>
      </c>
      <c r="I436" s="29">
        <f t="shared" si="77"/>
        <v>5000</v>
      </c>
      <c r="J436" s="46">
        <f t="shared" si="78"/>
        <v>60000</v>
      </c>
      <c r="K436" s="46">
        <f t="shared" si="79"/>
        <v>76844.996490371414</v>
      </c>
      <c r="L436" s="46">
        <f t="shared" si="82"/>
        <v>60000</v>
      </c>
      <c r="M436" s="46">
        <f t="shared" si="83"/>
        <v>81844.996490371414</v>
      </c>
      <c r="N436" s="46">
        <f t="shared" si="80"/>
        <v>15000</v>
      </c>
      <c r="O436" s="46">
        <f t="shared" si="81"/>
        <v>33422.498245185707</v>
      </c>
      <c r="S436" s="47"/>
      <c r="T436" s="47"/>
    </row>
    <row r="437" spans="1:20" x14ac:dyDescent="0.25">
      <c r="A437" s="29">
        <v>298.93490401928773</v>
      </c>
      <c r="B437" s="39">
        <v>298.93490401928773</v>
      </c>
      <c r="C437" s="39">
        <f t="shared" si="72"/>
        <v>298.93490401928773</v>
      </c>
      <c r="D437" s="39">
        <f t="shared" si="73"/>
        <v>298.93490401928773</v>
      </c>
      <c r="E437" s="39">
        <f t="shared" si="74"/>
        <v>44840.235602893161</v>
      </c>
      <c r="F437" s="39">
        <f t="shared" si="75"/>
        <v>44840.235602893161</v>
      </c>
      <c r="H437" s="29">
        <f t="shared" si="76"/>
        <v>0</v>
      </c>
      <c r="I437" s="29">
        <f t="shared" si="77"/>
        <v>5000</v>
      </c>
      <c r="J437" s="46">
        <f t="shared" si="78"/>
        <v>35872.18848231453</v>
      </c>
      <c r="K437" s="46">
        <f t="shared" si="79"/>
        <v>29893.490401928771</v>
      </c>
      <c r="L437" s="46">
        <f t="shared" si="82"/>
        <v>35872.18848231453</v>
      </c>
      <c r="M437" s="46">
        <f t="shared" si="83"/>
        <v>34893.490401928771</v>
      </c>
      <c r="N437" s="46">
        <f t="shared" si="80"/>
        <v>8968.0471205786307</v>
      </c>
      <c r="O437" s="46">
        <f t="shared" si="81"/>
        <v>9946.7452009643894</v>
      </c>
      <c r="S437" s="47"/>
      <c r="T437" s="47"/>
    </row>
    <row r="438" spans="1:20" x14ac:dyDescent="0.25">
      <c r="A438" s="29">
        <v>514.87777336954855</v>
      </c>
      <c r="B438" s="39">
        <v>514.87777336954855</v>
      </c>
      <c r="C438" s="39">
        <f t="shared" si="72"/>
        <v>514.87777336954855</v>
      </c>
      <c r="D438" s="39">
        <f t="shared" si="73"/>
        <v>500</v>
      </c>
      <c r="E438" s="39">
        <f t="shared" si="74"/>
        <v>77231.666005432286</v>
      </c>
      <c r="F438" s="39">
        <f t="shared" si="75"/>
        <v>75000</v>
      </c>
      <c r="H438" s="29">
        <f t="shared" si="76"/>
        <v>0</v>
      </c>
      <c r="I438" s="29">
        <f t="shared" si="77"/>
        <v>5000</v>
      </c>
      <c r="J438" s="46">
        <f t="shared" si="78"/>
        <v>60000</v>
      </c>
      <c r="K438" s="46">
        <f t="shared" si="79"/>
        <v>51487.777336954852</v>
      </c>
      <c r="L438" s="46">
        <f t="shared" si="82"/>
        <v>60000</v>
      </c>
      <c r="M438" s="46">
        <f t="shared" si="83"/>
        <v>56487.777336954852</v>
      </c>
      <c r="N438" s="46">
        <f t="shared" si="80"/>
        <v>15000</v>
      </c>
      <c r="O438" s="46">
        <f t="shared" si="81"/>
        <v>20743.888668477433</v>
      </c>
      <c r="S438" s="47"/>
      <c r="T438" s="47"/>
    </row>
    <row r="439" spans="1:20" x14ac:dyDescent="0.25">
      <c r="A439" s="29">
        <v>526.5236365855892</v>
      </c>
      <c r="B439" s="39">
        <v>526.5236365855892</v>
      </c>
      <c r="C439" s="39">
        <f t="shared" si="72"/>
        <v>526.5236365855892</v>
      </c>
      <c r="D439" s="39">
        <f t="shared" si="73"/>
        <v>500</v>
      </c>
      <c r="E439" s="39">
        <f t="shared" si="74"/>
        <v>78978.545487838375</v>
      </c>
      <c r="F439" s="39">
        <f t="shared" si="75"/>
        <v>75000</v>
      </c>
      <c r="H439" s="29">
        <f t="shared" si="76"/>
        <v>0</v>
      </c>
      <c r="I439" s="29">
        <f t="shared" si="77"/>
        <v>5000</v>
      </c>
      <c r="J439" s="46">
        <f t="shared" si="78"/>
        <v>60000</v>
      </c>
      <c r="K439" s="46">
        <f t="shared" si="79"/>
        <v>52652.363658558919</v>
      </c>
      <c r="L439" s="46">
        <f t="shared" si="82"/>
        <v>60000</v>
      </c>
      <c r="M439" s="46">
        <f t="shared" si="83"/>
        <v>57652.363658558919</v>
      </c>
      <c r="N439" s="46">
        <f t="shared" si="80"/>
        <v>15000</v>
      </c>
      <c r="O439" s="46">
        <f t="shared" si="81"/>
        <v>21326.181829279456</v>
      </c>
      <c r="S439" s="47"/>
      <c r="T439" s="47"/>
    </row>
    <row r="440" spans="1:20" x14ac:dyDescent="0.25">
      <c r="A440" s="29">
        <v>368.02270577105014</v>
      </c>
      <c r="B440" s="39">
        <v>368.02270577105014</v>
      </c>
      <c r="C440" s="39">
        <f t="shared" si="72"/>
        <v>368.02270577105014</v>
      </c>
      <c r="D440" s="39">
        <f t="shared" si="73"/>
        <v>368.02270577105014</v>
      </c>
      <c r="E440" s="39">
        <f t="shared" si="74"/>
        <v>55203.405865657522</v>
      </c>
      <c r="F440" s="39">
        <f t="shared" si="75"/>
        <v>55203.405865657522</v>
      </c>
      <c r="H440" s="29">
        <f t="shared" si="76"/>
        <v>0</v>
      </c>
      <c r="I440" s="29">
        <f t="shared" si="77"/>
        <v>5000</v>
      </c>
      <c r="J440" s="46">
        <f t="shared" si="78"/>
        <v>44162.724692526019</v>
      </c>
      <c r="K440" s="46">
        <f t="shared" si="79"/>
        <v>36802.270577105017</v>
      </c>
      <c r="L440" s="46">
        <f t="shared" si="82"/>
        <v>44162.724692526019</v>
      </c>
      <c r="M440" s="46">
        <f t="shared" si="83"/>
        <v>41802.270577105017</v>
      </c>
      <c r="N440" s="46">
        <f t="shared" si="80"/>
        <v>11040.681173131503</v>
      </c>
      <c r="O440" s="46">
        <f t="shared" si="81"/>
        <v>13401.135288552505</v>
      </c>
      <c r="S440" s="47"/>
      <c r="T440" s="47"/>
    </row>
    <row r="441" spans="1:20" x14ac:dyDescent="0.25">
      <c r="A441" s="29">
        <v>749.95574816125986</v>
      </c>
      <c r="B441" s="39">
        <v>749.95574816125986</v>
      </c>
      <c r="C441" s="39">
        <f t="shared" si="72"/>
        <v>749.95574816125986</v>
      </c>
      <c r="D441" s="39">
        <f t="shared" si="73"/>
        <v>500</v>
      </c>
      <c r="E441" s="39">
        <f t="shared" si="74"/>
        <v>112493.36222418898</v>
      </c>
      <c r="F441" s="39">
        <f t="shared" si="75"/>
        <v>75000</v>
      </c>
      <c r="H441" s="29">
        <f t="shared" si="76"/>
        <v>0</v>
      </c>
      <c r="I441" s="29">
        <f t="shared" si="77"/>
        <v>5000</v>
      </c>
      <c r="J441" s="46">
        <f t="shared" si="78"/>
        <v>60000</v>
      </c>
      <c r="K441" s="46">
        <f t="shared" si="79"/>
        <v>74995.574816125983</v>
      </c>
      <c r="L441" s="46">
        <f t="shared" si="82"/>
        <v>60000</v>
      </c>
      <c r="M441" s="46">
        <f t="shared" si="83"/>
        <v>79995.574816125983</v>
      </c>
      <c r="N441" s="46">
        <f t="shared" si="80"/>
        <v>15000</v>
      </c>
      <c r="O441" s="46">
        <f t="shared" si="81"/>
        <v>32497.787408062999</v>
      </c>
      <c r="S441" s="47"/>
      <c r="T441" s="47"/>
    </row>
    <row r="442" spans="1:20" x14ac:dyDescent="0.25">
      <c r="A442" s="29">
        <v>378.00225836970122</v>
      </c>
      <c r="B442" s="39">
        <v>378.00225836970122</v>
      </c>
      <c r="C442" s="39">
        <f t="shared" si="72"/>
        <v>378.00225836970122</v>
      </c>
      <c r="D442" s="39">
        <f t="shared" si="73"/>
        <v>378.00225836970122</v>
      </c>
      <c r="E442" s="39">
        <f t="shared" si="74"/>
        <v>56700.338755455181</v>
      </c>
      <c r="F442" s="39">
        <f t="shared" si="75"/>
        <v>56700.338755455181</v>
      </c>
      <c r="H442" s="29">
        <f t="shared" si="76"/>
        <v>0</v>
      </c>
      <c r="I442" s="29">
        <f t="shared" si="77"/>
        <v>5000</v>
      </c>
      <c r="J442" s="46">
        <f t="shared" si="78"/>
        <v>45360.271004364149</v>
      </c>
      <c r="K442" s="46">
        <f t="shared" si="79"/>
        <v>37800.225836970123</v>
      </c>
      <c r="L442" s="46">
        <f t="shared" si="82"/>
        <v>45360.271004364149</v>
      </c>
      <c r="M442" s="46">
        <f t="shared" si="83"/>
        <v>42800.225836970123</v>
      </c>
      <c r="N442" s="46">
        <f t="shared" si="80"/>
        <v>11340.067751091032</v>
      </c>
      <c r="O442" s="46">
        <f t="shared" si="81"/>
        <v>13900.112918485058</v>
      </c>
      <c r="S442" s="47"/>
      <c r="T442" s="47"/>
    </row>
    <row r="443" spans="1:20" x14ac:dyDescent="0.25">
      <c r="A443" s="29">
        <v>393.05398724326301</v>
      </c>
      <c r="B443" s="39">
        <v>393.05398724326301</v>
      </c>
      <c r="C443" s="39">
        <f t="shared" si="72"/>
        <v>393.05398724326301</v>
      </c>
      <c r="D443" s="39">
        <f t="shared" si="73"/>
        <v>393.05398724326301</v>
      </c>
      <c r="E443" s="39">
        <f t="shared" si="74"/>
        <v>58958.098086489452</v>
      </c>
      <c r="F443" s="39">
        <f t="shared" si="75"/>
        <v>58958.098086489452</v>
      </c>
      <c r="H443" s="29">
        <f t="shared" si="76"/>
        <v>0</v>
      </c>
      <c r="I443" s="29">
        <f t="shared" si="77"/>
        <v>5000</v>
      </c>
      <c r="J443" s="46">
        <f t="shared" si="78"/>
        <v>47166.478469191563</v>
      </c>
      <c r="K443" s="46">
        <f t="shared" si="79"/>
        <v>39305.398724326304</v>
      </c>
      <c r="L443" s="46">
        <f t="shared" si="82"/>
        <v>47166.478469191563</v>
      </c>
      <c r="M443" s="46">
        <f t="shared" si="83"/>
        <v>44305.398724326304</v>
      </c>
      <c r="N443" s="46">
        <f t="shared" si="80"/>
        <v>11791.619617297889</v>
      </c>
      <c r="O443" s="46">
        <f t="shared" si="81"/>
        <v>14652.699362163148</v>
      </c>
      <c r="S443" s="47"/>
      <c r="T443" s="47"/>
    </row>
    <row r="444" spans="1:20" x14ac:dyDescent="0.25">
      <c r="A444" s="29">
        <v>287.72850733970154</v>
      </c>
      <c r="B444" s="39">
        <v>287.72850733970154</v>
      </c>
      <c r="C444" s="39">
        <f t="shared" si="72"/>
        <v>287.72850733970154</v>
      </c>
      <c r="D444" s="39">
        <f t="shared" si="73"/>
        <v>287.72850733970154</v>
      </c>
      <c r="E444" s="39">
        <f t="shared" si="74"/>
        <v>43159.276100955234</v>
      </c>
      <c r="F444" s="39">
        <f t="shared" si="75"/>
        <v>43159.276100955234</v>
      </c>
      <c r="H444" s="29">
        <f t="shared" si="76"/>
        <v>0</v>
      </c>
      <c r="I444" s="29">
        <f t="shared" si="77"/>
        <v>5000</v>
      </c>
      <c r="J444" s="46">
        <f t="shared" si="78"/>
        <v>34527.420880764184</v>
      </c>
      <c r="K444" s="46">
        <f t="shared" si="79"/>
        <v>28772.850733970154</v>
      </c>
      <c r="L444" s="46">
        <f t="shared" si="82"/>
        <v>34527.420880764184</v>
      </c>
      <c r="M444" s="46">
        <f t="shared" si="83"/>
        <v>33772.850733970154</v>
      </c>
      <c r="N444" s="46">
        <f t="shared" si="80"/>
        <v>8631.8552201910497</v>
      </c>
      <c r="O444" s="46">
        <f t="shared" si="81"/>
        <v>9386.4253669850805</v>
      </c>
      <c r="S444" s="47"/>
      <c r="T444" s="47"/>
    </row>
    <row r="445" spans="1:20" x14ac:dyDescent="0.25">
      <c r="A445" s="29">
        <v>371.46519363994264</v>
      </c>
      <c r="B445" s="39">
        <v>371.46519363994264</v>
      </c>
      <c r="C445" s="39">
        <f t="shared" si="72"/>
        <v>371.46519363994264</v>
      </c>
      <c r="D445" s="39">
        <f t="shared" si="73"/>
        <v>371.46519363994264</v>
      </c>
      <c r="E445" s="39">
        <f t="shared" si="74"/>
        <v>55719.779045991396</v>
      </c>
      <c r="F445" s="39">
        <f t="shared" si="75"/>
        <v>55719.779045991396</v>
      </c>
      <c r="H445" s="29">
        <f t="shared" si="76"/>
        <v>0</v>
      </c>
      <c r="I445" s="29">
        <f t="shared" si="77"/>
        <v>5000</v>
      </c>
      <c r="J445" s="46">
        <f t="shared" si="78"/>
        <v>44575.82323679312</v>
      </c>
      <c r="K445" s="46">
        <f t="shared" si="79"/>
        <v>37146.519363994266</v>
      </c>
      <c r="L445" s="46">
        <f t="shared" si="82"/>
        <v>44575.82323679312</v>
      </c>
      <c r="M445" s="46">
        <f t="shared" si="83"/>
        <v>42146.519363994266</v>
      </c>
      <c r="N445" s="46">
        <f t="shared" si="80"/>
        <v>11143.955809198276</v>
      </c>
      <c r="O445" s="46">
        <f t="shared" si="81"/>
        <v>13573.25968199713</v>
      </c>
      <c r="S445" s="47"/>
      <c r="T445" s="47"/>
    </row>
    <row r="446" spans="1:20" x14ac:dyDescent="0.25">
      <c r="A446" s="29">
        <v>555.36362804040652</v>
      </c>
      <c r="B446" s="39">
        <v>555.36362804040652</v>
      </c>
      <c r="C446" s="39">
        <f t="shared" si="72"/>
        <v>555.36362804040652</v>
      </c>
      <c r="D446" s="39">
        <f t="shared" si="73"/>
        <v>500</v>
      </c>
      <c r="E446" s="39">
        <f t="shared" si="74"/>
        <v>83304.544206060978</v>
      </c>
      <c r="F446" s="39">
        <f t="shared" si="75"/>
        <v>75000</v>
      </c>
      <c r="H446" s="29">
        <f t="shared" si="76"/>
        <v>0</v>
      </c>
      <c r="I446" s="29">
        <f t="shared" si="77"/>
        <v>5000</v>
      </c>
      <c r="J446" s="46">
        <f t="shared" si="78"/>
        <v>60000</v>
      </c>
      <c r="K446" s="46">
        <f t="shared" si="79"/>
        <v>55536.362804040655</v>
      </c>
      <c r="L446" s="46">
        <f t="shared" si="82"/>
        <v>60000</v>
      </c>
      <c r="M446" s="46">
        <f t="shared" si="83"/>
        <v>60536.362804040655</v>
      </c>
      <c r="N446" s="46">
        <f t="shared" si="80"/>
        <v>15000</v>
      </c>
      <c r="O446" s="46">
        <f t="shared" si="81"/>
        <v>22768.181402020324</v>
      </c>
      <c r="S446" s="47"/>
      <c r="T446" s="47"/>
    </row>
    <row r="447" spans="1:20" x14ac:dyDescent="0.25">
      <c r="A447" s="29">
        <v>383.22092349009677</v>
      </c>
      <c r="B447" s="39">
        <v>383.22092349009677</v>
      </c>
      <c r="C447" s="39">
        <f t="shared" si="72"/>
        <v>383.22092349009677</v>
      </c>
      <c r="D447" s="39">
        <f t="shared" si="73"/>
        <v>383.22092349009677</v>
      </c>
      <c r="E447" s="39">
        <f t="shared" si="74"/>
        <v>57483.138523514514</v>
      </c>
      <c r="F447" s="39">
        <f t="shared" si="75"/>
        <v>57483.138523514514</v>
      </c>
      <c r="H447" s="29">
        <f t="shared" si="76"/>
        <v>0</v>
      </c>
      <c r="I447" s="29">
        <f t="shared" si="77"/>
        <v>5000</v>
      </c>
      <c r="J447" s="46">
        <f t="shared" si="78"/>
        <v>45986.510818811614</v>
      </c>
      <c r="K447" s="46">
        <f t="shared" si="79"/>
        <v>38322.092349009676</v>
      </c>
      <c r="L447" s="46">
        <f t="shared" si="82"/>
        <v>45986.510818811614</v>
      </c>
      <c r="M447" s="46">
        <f t="shared" si="83"/>
        <v>43322.092349009676</v>
      </c>
      <c r="N447" s="46">
        <f t="shared" si="80"/>
        <v>11496.6277047029</v>
      </c>
      <c r="O447" s="46">
        <f t="shared" si="81"/>
        <v>14161.046174504838</v>
      </c>
      <c r="S447" s="47"/>
      <c r="T447" s="47"/>
    </row>
    <row r="448" spans="1:20" x14ac:dyDescent="0.25">
      <c r="A448" s="29">
        <v>406.49433881649219</v>
      </c>
      <c r="B448" s="39">
        <v>406.49433881649219</v>
      </c>
      <c r="C448" s="39">
        <f t="shared" si="72"/>
        <v>406.49433881649219</v>
      </c>
      <c r="D448" s="39">
        <f t="shared" si="73"/>
        <v>406.49433881649219</v>
      </c>
      <c r="E448" s="39">
        <f t="shared" si="74"/>
        <v>60974.150822473828</v>
      </c>
      <c r="F448" s="39">
        <f t="shared" si="75"/>
        <v>60974.150822473828</v>
      </c>
      <c r="H448" s="29">
        <f t="shared" si="76"/>
        <v>0</v>
      </c>
      <c r="I448" s="29">
        <f t="shared" si="77"/>
        <v>5000</v>
      </c>
      <c r="J448" s="46">
        <f t="shared" si="78"/>
        <v>48779.320657979064</v>
      </c>
      <c r="K448" s="46">
        <f t="shared" si="79"/>
        <v>40649.433881649216</v>
      </c>
      <c r="L448" s="46">
        <f t="shared" si="82"/>
        <v>48779.320657979064</v>
      </c>
      <c r="M448" s="46">
        <f t="shared" si="83"/>
        <v>45649.433881649216</v>
      </c>
      <c r="N448" s="46">
        <f t="shared" si="80"/>
        <v>12194.830164494764</v>
      </c>
      <c r="O448" s="46">
        <f t="shared" si="81"/>
        <v>15324.716940824612</v>
      </c>
      <c r="S448" s="47"/>
      <c r="T448" s="47"/>
    </row>
    <row r="449" spans="1:20" x14ac:dyDescent="0.25">
      <c r="A449" s="29">
        <v>779.85778374584186</v>
      </c>
      <c r="B449" s="39">
        <v>779.85778374584186</v>
      </c>
      <c r="C449" s="39">
        <f t="shared" si="72"/>
        <v>779.85778374584186</v>
      </c>
      <c r="D449" s="39">
        <f t="shared" si="73"/>
        <v>500</v>
      </c>
      <c r="E449" s="39">
        <f t="shared" si="74"/>
        <v>116978.66756187628</v>
      </c>
      <c r="F449" s="39">
        <f t="shared" si="75"/>
        <v>75000</v>
      </c>
      <c r="H449" s="29">
        <f t="shared" si="76"/>
        <v>0</v>
      </c>
      <c r="I449" s="29">
        <f t="shared" si="77"/>
        <v>5000</v>
      </c>
      <c r="J449" s="46">
        <f t="shared" si="78"/>
        <v>60000</v>
      </c>
      <c r="K449" s="46">
        <f t="shared" si="79"/>
        <v>77985.778374584188</v>
      </c>
      <c r="L449" s="46">
        <f t="shared" si="82"/>
        <v>60000</v>
      </c>
      <c r="M449" s="46">
        <f t="shared" si="83"/>
        <v>82985.778374584188</v>
      </c>
      <c r="N449" s="46">
        <f t="shared" si="80"/>
        <v>15000</v>
      </c>
      <c r="O449" s="46">
        <f t="shared" si="81"/>
        <v>33992.889187292094</v>
      </c>
      <c r="S449" s="47"/>
      <c r="T449" s="47"/>
    </row>
    <row r="450" spans="1:20" x14ac:dyDescent="0.25">
      <c r="A450" s="29">
        <v>538.90194402905365</v>
      </c>
      <c r="B450" s="39">
        <v>538.90194402905365</v>
      </c>
      <c r="C450" s="39">
        <f t="shared" si="72"/>
        <v>538.90194402905365</v>
      </c>
      <c r="D450" s="39">
        <f t="shared" si="73"/>
        <v>500</v>
      </c>
      <c r="E450" s="39">
        <f t="shared" si="74"/>
        <v>80835.291604358048</v>
      </c>
      <c r="F450" s="39">
        <f t="shared" si="75"/>
        <v>75000</v>
      </c>
      <c r="H450" s="29">
        <f t="shared" si="76"/>
        <v>0</v>
      </c>
      <c r="I450" s="29">
        <f t="shared" si="77"/>
        <v>5000</v>
      </c>
      <c r="J450" s="46">
        <f t="shared" si="78"/>
        <v>60000</v>
      </c>
      <c r="K450" s="46">
        <f t="shared" si="79"/>
        <v>53890.194402905363</v>
      </c>
      <c r="L450" s="46">
        <f t="shared" si="82"/>
        <v>60000</v>
      </c>
      <c r="M450" s="46">
        <f t="shared" si="83"/>
        <v>58890.194402905363</v>
      </c>
      <c r="N450" s="46">
        <f t="shared" si="80"/>
        <v>15000</v>
      </c>
      <c r="O450" s="46">
        <f t="shared" si="81"/>
        <v>21945.097201452685</v>
      </c>
      <c r="S450" s="47"/>
      <c r="T450" s="47"/>
    </row>
    <row r="451" spans="1:20" x14ac:dyDescent="0.25">
      <c r="A451" s="29">
        <v>698.3184301278726</v>
      </c>
      <c r="B451" s="39">
        <v>698.3184301278726</v>
      </c>
      <c r="C451" s="39">
        <f t="shared" si="72"/>
        <v>698.3184301278726</v>
      </c>
      <c r="D451" s="39">
        <f t="shared" si="73"/>
        <v>500</v>
      </c>
      <c r="E451" s="39">
        <f t="shared" si="74"/>
        <v>104747.76451918088</v>
      </c>
      <c r="F451" s="39">
        <f t="shared" si="75"/>
        <v>75000</v>
      </c>
      <c r="H451" s="29">
        <f t="shared" si="76"/>
        <v>0</v>
      </c>
      <c r="I451" s="29">
        <f t="shared" si="77"/>
        <v>5000</v>
      </c>
      <c r="J451" s="46">
        <f t="shared" si="78"/>
        <v>60000</v>
      </c>
      <c r="K451" s="46">
        <f t="shared" si="79"/>
        <v>69831.843012787256</v>
      </c>
      <c r="L451" s="46">
        <f t="shared" si="82"/>
        <v>60000</v>
      </c>
      <c r="M451" s="46">
        <f t="shared" si="83"/>
        <v>74831.843012787256</v>
      </c>
      <c r="N451" s="46">
        <f t="shared" si="80"/>
        <v>15000</v>
      </c>
      <c r="O451" s="46">
        <f t="shared" si="81"/>
        <v>29915.921506393628</v>
      </c>
      <c r="S451" s="47"/>
      <c r="T451" s="47"/>
    </row>
    <row r="452" spans="1:20" x14ac:dyDescent="0.25">
      <c r="A452" s="29">
        <v>788.64711447492903</v>
      </c>
      <c r="B452" s="39">
        <v>788.64711447492903</v>
      </c>
      <c r="C452" s="39">
        <f t="shared" si="72"/>
        <v>788.64711447492903</v>
      </c>
      <c r="D452" s="39">
        <f t="shared" si="73"/>
        <v>500</v>
      </c>
      <c r="E452" s="39">
        <f t="shared" si="74"/>
        <v>118297.06717123935</v>
      </c>
      <c r="F452" s="39">
        <f t="shared" si="75"/>
        <v>75000</v>
      </c>
      <c r="H452" s="29">
        <f t="shared" si="76"/>
        <v>0</v>
      </c>
      <c r="I452" s="29">
        <f t="shared" si="77"/>
        <v>5000</v>
      </c>
      <c r="J452" s="46">
        <f t="shared" si="78"/>
        <v>60000</v>
      </c>
      <c r="K452" s="46">
        <f t="shared" si="79"/>
        <v>78864.711447492897</v>
      </c>
      <c r="L452" s="46">
        <f t="shared" si="82"/>
        <v>60000</v>
      </c>
      <c r="M452" s="46">
        <f t="shared" si="83"/>
        <v>83864.711447492897</v>
      </c>
      <c r="N452" s="46">
        <f t="shared" si="80"/>
        <v>15000</v>
      </c>
      <c r="O452" s="46">
        <f t="shared" si="81"/>
        <v>34432.355723746456</v>
      </c>
      <c r="S452" s="47"/>
      <c r="T452" s="47"/>
    </row>
    <row r="453" spans="1:20" x14ac:dyDescent="0.25">
      <c r="A453" s="29">
        <v>677.33390301217696</v>
      </c>
      <c r="B453" s="39">
        <v>677.33390301217696</v>
      </c>
      <c r="C453" s="39">
        <f t="shared" si="72"/>
        <v>677.33390301217696</v>
      </c>
      <c r="D453" s="39">
        <f t="shared" si="73"/>
        <v>500</v>
      </c>
      <c r="E453" s="39">
        <f t="shared" si="74"/>
        <v>101600.08545182654</v>
      </c>
      <c r="F453" s="39">
        <f t="shared" si="75"/>
        <v>75000</v>
      </c>
      <c r="H453" s="29">
        <f t="shared" si="76"/>
        <v>0</v>
      </c>
      <c r="I453" s="29">
        <f t="shared" si="77"/>
        <v>5000</v>
      </c>
      <c r="J453" s="46">
        <f t="shared" si="78"/>
        <v>60000</v>
      </c>
      <c r="K453" s="46">
        <f t="shared" si="79"/>
        <v>67733.390301217703</v>
      </c>
      <c r="L453" s="46">
        <f t="shared" si="82"/>
        <v>60000</v>
      </c>
      <c r="M453" s="46">
        <f t="shared" si="83"/>
        <v>72733.390301217703</v>
      </c>
      <c r="N453" s="46">
        <f t="shared" si="80"/>
        <v>15000</v>
      </c>
      <c r="O453" s="46">
        <f t="shared" si="81"/>
        <v>28866.695150608837</v>
      </c>
      <c r="S453" s="47"/>
      <c r="T453" s="47"/>
    </row>
    <row r="454" spans="1:20" x14ac:dyDescent="0.25">
      <c r="A454" s="29">
        <v>636.26209295937986</v>
      </c>
      <c r="B454" s="39">
        <v>636.26209295937986</v>
      </c>
      <c r="C454" s="39">
        <f t="shared" si="72"/>
        <v>636.26209295937986</v>
      </c>
      <c r="D454" s="39">
        <f t="shared" si="73"/>
        <v>500</v>
      </c>
      <c r="E454" s="39">
        <f t="shared" si="74"/>
        <v>95439.313943906978</v>
      </c>
      <c r="F454" s="39">
        <f t="shared" si="75"/>
        <v>75000</v>
      </c>
      <c r="H454" s="29">
        <f t="shared" si="76"/>
        <v>0</v>
      </c>
      <c r="I454" s="29">
        <f t="shared" si="77"/>
        <v>5000</v>
      </c>
      <c r="J454" s="46">
        <f t="shared" si="78"/>
        <v>60000</v>
      </c>
      <c r="K454" s="46">
        <f t="shared" si="79"/>
        <v>63626.209295937988</v>
      </c>
      <c r="L454" s="46">
        <f t="shared" si="82"/>
        <v>60000</v>
      </c>
      <c r="M454" s="46">
        <f t="shared" si="83"/>
        <v>68626.209295937995</v>
      </c>
      <c r="N454" s="46">
        <f t="shared" si="80"/>
        <v>15000</v>
      </c>
      <c r="O454" s="46">
        <f t="shared" si="81"/>
        <v>26813.104647968983</v>
      </c>
      <c r="S454" s="47"/>
      <c r="T454" s="47"/>
    </row>
    <row r="455" spans="1:20" x14ac:dyDescent="0.25">
      <c r="A455" s="29">
        <v>672.46314889980772</v>
      </c>
      <c r="B455" s="39">
        <v>672.46314889980772</v>
      </c>
      <c r="C455" s="39">
        <f t="shared" si="72"/>
        <v>672.46314889980772</v>
      </c>
      <c r="D455" s="39">
        <f t="shared" si="73"/>
        <v>500</v>
      </c>
      <c r="E455" s="39">
        <f t="shared" si="74"/>
        <v>100869.47233497116</v>
      </c>
      <c r="F455" s="39">
        <f t="shared" si="75"/>
        <v>75000</v>
      </c>
      <c r="H455" s="29">
        <f t="shared" si="76"/>
        <v>0</v>
      </c>
      <c r="I455" s="29">
        <f t="shared" si="77"/>
        <v>5000</v>
      </c>
      <c r="J455" s="46">
        <f t="shared" si="78"/>
        <v>60000</v>
      </c>
      <c r="K455" s="46">
        <f t="shared" si="79"/>
        <v>67246.314889980771</v>
      </c>
      <c r="L455" s="46">
        <f t="shared" si="82"/>
        <v>60000</v>
      </c>
      <c r="M455" s="46">
        <f t="shared" si="83"/>
        <v>72246.314889980771</v>
      </c>
      <c r="N455" s="46">
        <f t="shared" si="80"/>
        <v>15000</v>
      </c>
      <c r="O455" s="46">
        <f t="shared" si="81"/>
        <v>28623.157444990386</v>
      </c>
      <c r="S455" s="47"/>
      <c r="T455" s="47"/>
    </row>
    <row r="456" spans="1:20" x14ac:dyDescent="0.25">
      <c r="A456" s="29">
        <v>561.02175969725636</v>
      </c>
      <c r="B456" s="39">
        <v>561.02175969725636</v>
      </c>
      <c r="C456" s="39">
        <f t="shared" si="72"/>
        <v>561.02175969725636</v>
      </c>
      <c r="D456" s="39">
        <f t="shared" si="73"/>
        <v>500</v>
      </c>
      <c r="E456" s="39">
        <f t="shared" si="74"/>
        <v>84153.263954588459</v>
      </c>
      <c r="F456" s="39">
        <f t="shared" si="75"/>
        <v>75000</v>
      </c>
      <c r="H456" s="29">
        <f t="shared" si="76"/>
        <v>0</v>
      </c>
      <c r="I456" s="29">
        <f t="shared" si="77"/>
        <v>5000</v>
      </c>
      <c r="J456" s="46">
        <f t="shared" si="78"/>
        <v>60000</v>
      </c>
      <c r="K456" s="46">
        <f t="shared" si="79"/>
        <v>56102.175969725635</v>
      </c>
      <c r="L456" s="46">
        <f t="shared" si="82"/>
        <v>60000</v>
      </c>
      <c r="M456" s="46">
        <f t="shared" si="83"/>
        <v>61102.175969725635</v>
      </c>
      <c r="N456" s="46">
        <f t="shared" si="80"/>
        <v>15000</v>
      </c>
      <c r="O456" s="46">
        <f t="shared" si="81"/>
        <v>23051.087984862825</v>
      </c>
      <c r="S456" s="47"/>
      <c r="T456" s="47"/>
    </row>
    <row r="457" spans="1:20" x14ac:dyDescent="0.25">
      <c r="A457" s="29">
        <v>795.7335123752556</v>
      </c>
      <c r="B457" s="39">
        <v>795.7335123752556</v>
      </c>
      <c r="C457" s="39">
        <f t="shared" si="72"/>
        <v>795.7335123752556</v>
      </c>
      <c r="D457" s="39">
        <f t="shared" si="73"/>
        <v>500</v>
      </c>
      <c r="E457" s="39">
        <f t="shared" si="74"/>
        <v>119360.02685628834</v>
      </c>
      <c r="F457" s="39">
        <f t="shared" si="75"/>
        <v>75000</v>
      </c>
      <c r="H457" s="29">
        <f t="shared" si="76"/>
        <v>0</v>
      </c>
      <c r="I457" s="29">
        <f t="shared" si="77"/>
        <v>5000</v>
      </c>
      <c r="J457" s="46">
        <f t="shared" si="78"/>
        <v>60000</v>
      </c>
      <c r="K457" s="46">
        <f t="shared" si="79"/>
        <v>79573.351237525567</v>
      </c>
      <c r="L457" s="46">
        <f t="shared" si="82"/>
        <v>60000</v>
      </c>
      <c r="M457" s="46">
        <f t="shared" si="83"/>
        <v>84573.351237525567</v>
      </c>
      <c r="N457" s="46">
        <f t="shared" si="80"/>
        <v>15000</v>
      </c>
      <c r="O457" s="46">
        <f t="shared" si="81"/>
        <v>34786.675618762776</v>
      </c>
      <c r="S457" s="47"/>
      <c r="T457" s="47"/>
    </row>
    <row r="458" spans="1:20" x14ac:dyDescent="0.25">
      <c r="A458" s="29">
        <v>414.75264748069702</v>
      </c>
      <c r="B458" s="39">
        <v>414.75264748069702</v>
      </c>
      <c r="C458" s="39">
        <f t="shared" si="72"/>
        <v>414.75264748069702</v>
      </c>
      <c r="D458" s="39">
        <f t="shared" si="73"/>
        <v>414.75264748069702</v>
      </c>
      <c r="E458" s="39">
        <f t="shared" si="74"/>
        <v>62212.89712210455</v>
      </c>
      <c r="F458" s="39">
        <f t="shared" si="75"/>
        <v>62212.89712210455</v>
      </c>
      <c r="H458" s="29">
        <f t="shared" si="76"/>
        <v>0</v>
      </c>
      <c r="I458" s="29">
        <f t="shared" si="77"/>
        <v>5000</v>
      </c>
      <c r="J458" s="46">
        <f t="shared" si="78"/>
        <v>49770.31769768364</v>
      </c>
      <c r="K458" s="46">
        <f t="shared" si="79"/>
        <v>41475.264748069705</v>
      </c>
      <c r="L458" s="46">
        <f t="shared" si="82"/>
        <v>49770.31769768364</v>
      </c>
      <c r="M458" s="46">
        <f t="shared" si="83"/>
        <v>46475.264748069705</v>
      </c>
      <c r="N458" s="46">
        <f t="shared" si="80"/>
        <v>12442.57942442091</v>
      </c>
      <c r="O458" s="46">
        <f t="shared" si="81"/>
        <v>15737.632374034845</v>
      </c>
      <c r="S458" s="47"/>
      <c r="T458" s="47"/>
    </row>
    <row r="459" spans="1:20" x14ac:dyDescent="0.25">
      <c r="A459" s="29">
        <v>215.1982177190466</v>
      </c>
      <c r="B459" s="39">
        <v>215.1982177190466</v>
      </c>
      <c r="C459" s="39">
        <f t="shared" si="72"/>
        <v>215.1982177190466</v>
      </c>
      <c r="D459" s="39">
        <f t="shared" si="73"/>
        <v>215.1982177190466</v>
      </c>
      <c r="E459" s="39">
        <f t="shared" si="74"/>
        <v>32279.732657856988</v>
      </c>
      <c r="F459" s="39">
        <f t="shared" si="75"/>
        <v>32279.732657856988</v>
      </c>
      <c r="H459" s="29">
        <f t="shared" si="76"/>
        <v>0</v>
      </c>
      <c r="I459" s="29">
        <f t="shared" si="77"/>
        <v>5000</v>
      </c>
      <c r="J459" s="46">
        <f t="shared" si="78"/>
        <v>25823.786126285591</v>
      </c>
      <c r="K459" s="46">
        <f t="shared" si="79"/>
        <v>21519.821771904659</v>
      </c>
      <c r="L459" s="46">
        <f t="shared" si="82"/>
        <v>25823.786126285591</v>
      </c>
      <c r="M459" s="46">
        <f t="shared" si="83"/>
        <v>26519.821771904659</v>
      </c>
      <c r="N459" s="46">
        <f t="shared" si="80"/>
        <v>6455.9465315713969</v>
      </c>
      <c r="O459" s="46">
        <f t="shared" si="81"/>
        <v>5759.9108859523294</v>
      </c>
      <c r="S459" s="47"/>
      <c r="T459" s="47"/>
    </row>
    <row r="460" spans="1:20" x14ac:dyDescent="0.25">
      <c r="A460" s="29">
        <v>260.07873775444807</v>
      </c>
      <c r="B460" s="39">
        <v>260.07873775444807</v>
      </c>
      <c r="C460" s="39">
        <f t="shared" si="72"/>
        <v>260.07873775444807</v>
      </c>
      <c r="D460" s="39">
        <f t="shared" si="73"/>
        <v>260.07873775444807</v>
      </c>
      <c r="E460" s="39">
        <f t="shared" si="74"/>
        <v>39011.810663167213</v>
      </c>
      <c r="F460" s="39">
        <f t="shared" si="75"/>
        <v>39011.810663167213</v>
      </c>
      <c r="H460" s="29">
        <f t="shared" si="76"/>
        <v>0</v>
      </c>
      <c r="I460" s="29">
        <f t="shared" si="77"/>
        <v>5000</v>
      </c>
      <c r="J460" s="46">
        <f t="shared" si="78"/>
        <v>31209.448530533769</v>
      </c>
      <c r="K460" s="46">
        <f t="shared" si="79"/>
        <v>26007.873775444808</v>
      </c>
      <c r="L460" s="46">
        <f t="shared" si="82"/>
        <v>31209.448530533769</v>
      </c>
      <c r="M460" s="46">
        <f t="shared" si="83"/>
        <v>31007.873775444808</v>
      </c>
      <c r="N460" s="46">
        <f t="shared" si="80"/>
        <v>7802.3621326334433</v>
      </c>
      <c r="O460" s="46">
        <f t="shared" si="81"/>
        <v>8003.9368877224042</v>
      </c>
      <c r="S460" s="47"/>
      <c r="T460" s="47"/>
    </row>
    <row r="461" spans="1:20" x14ac:dyDescent="0.25">
      <c r="A461" s="29">
        <v>230.26825769829401</v>
      </c>
      <c r="B461" s="39">
        <v>230.26825769829401</v>
      </c>
      <c r="C461" s="39">
        <f t="shared" si="72"/>
        <v>230.26825769829401</v>
      </c>
      <c r="D461" s="39">
        <f t="shared" si="73"/>
        <v>230.26825769829401</v>
      </c>
      <c r="E461" s="39">
        <f t="shared" si="74"/>
        <v>34540.238654744098</v>
      </c>
      <c r="F461" s="39">
        <f t="shared" si="75"/>
        <v>34540.238654744098</v>
      </c>
      <c r="H461" s="29">
        <f t="shared" si="76"/>
        <v>0</v>
      </c>
      <c r="I461" s="29">
        <f t="shared" si="77"/>
        <v>5000</v>
      </c>
      <c r="J461" s="46">
        <f t="shared" si="78"/>
        <v>27632.190923795282</v>
      </c>
      <c r="K461" s="46">
        <f t="shared" si="79"/>
        <v>23026.8257698294</v>
      </c>
      <c r="L461" s="46">
        <f t="shared" si="82"/>
        <v>27632.190923795282</v>
      </c>
      <c r="M461" s="46">
        <f t="shared" si="83"/>
        <v>28026.8257698294</v>
      </c>
      <c r="N461" s="46">
        <f t="shared" si="80"/>
        <v>6908.047730948816</v>
      </c>
      <c r="O461" s="46">
        <f t="shared" si="81"/>
        <v>6513.4128849146982</v>
      </c>
      <c r="S461" s="47"/>
      <c r="T461" s="47"/>
    </row>
    <row r="462" spans="1:20" x14ac:dyDescent="0.25">
      <c r="A462" s="29">
        <v>774.93209631641594</v>
      </c>
      <c r="B462" s="39">
        <v>774.93209631641594</v>
      </c>
      <c r="C462" s="39">
        <f t="shared" si="72"/>
        <v>774.93209631641594</v>
      </c>
      <c r="D462" s="39">
        <f t="shared" si="73"/>
        <v>500</v>
      </c>
      <c r="E462" s="39">
        <f t="shared" si="74"/>
        <v>116239.81444746238</v>
      </c>
      <c r="F462" s="39">
        <f t="shared" si="75"/>
        <v>75000</v>
      </c>
      <c r="H462" s="29">
        <f t="shared" si="76"/>
        <v>0</v>
      </c>
      <c r="I462" s="29">
        <f t="shared" si="77"/>
        <v>5000</v>
      </c>
      <c r="J462" s="46">
        <f t="shared" si="78"/>
        <v>60000</v>
      </c>
      <c r="K462" s="46">
        <f t="shared" si="79"/>
        <v>77493.209631641599</v>
      </c>
      <c r="L462" s="46">
        <f t="shared" si="82"/>
        <v>60000</v>
      </c>
      <c r="M462" s="46">
        <f t="shared" si="83"/>
        <v>82493.209631641599</v>
      </c>
      <c r="N462" s="46">
        <f t="shared" si="80"/>
        <v>15000</v>
      </c>
      <c r="O462" s="46">
        <f t="shared" si="81"/>
        <v>33746.604815820785</v>
      </c>
      <c r="S462" s="47"/>
      <c r="T462" s="47"/>
    </row>
    <row r="463" spans="1:20" x14ac:dyDescent="0.25">
      <c r="A463" s="29">
        <v>566.35029145176554</v>
      </c>
      <c r="B463" s="39">
        <v>566.35029145176554</v>
      </c>
      <c r="C463" s="39">
        <f t="shared" si="72"/>
        <v>566.35029145176554</v>
      </c>
      <c r="D463" s="39">
        <f t="shared" si="73"/>
        <v>500</v>
      </c>
      <c r="E463" s="39">
        <f t="shared" si="74"/>
        <v>84952.543717764827</v>
      </c>
      <c r="F463" s="39">
        <f t="shared" si="75"/>
        <v>75000</v>
      </c>
      <c r="H463" s="29">
        <f t="shared" si="76"/>
        <v>0</v>
      </c>
      <c r="I463" s="29">
        <f t="shared" si="77"/>
        <v>5000</v>
      </c>
      <c r="J463" s="46">
        <f t="shared" si="78"/>
        <v>60000</v>
      </c>
      <c r="K463" s="46">
        <f t="shared" si="79"/>
        <v>56635.029145176552</v>
      </c>
      <c r="L463" s="46">
        <f t="shared" si="82"/>
        <v>60000</v>
      </c>
      <c r="M463" s="46">
        <f t="shared" si="83"/>
        <v>61635.029145176552</v>
      </c>
      <c r="N463" s="46">
        <f t="shared" si="80"/>
        <v>15000</v>
      </c>
      <c r="O463" s="46">
        <f t="shared" si="81"/>
        <v>23317.514572588276</v>
      </c>
      <c r="S463" s="47"/>
      <c r="T463" s="47"/>
    </row>
    <row r="464" spans="1:20" x14ac:dyDescent="0.25">
      <c r="A464" s="29">
        <v>242.57332071901607</v>
      </c>
      <c r="B464" s="39">
        <v>242.57332071901607</v>
      </c>
      <c r="C464" s="39">
        <f t="shared" si="72"/>
        <v>242.57332071901607</v>
      </c>
      <c r="D464" s="39">
        <f t="shared" si="73"/>
        <v>242.57332071901607</v>
      </c>
      <c r="E464" s="39">
        <f t="shared" si="74"/>
        <v>36385.998107852407</v>
      </c>
      <c r="F464" s="39">
        <f t="shared" si="75"/>
        <v>36385.998107852407</v>
      </c>
      <c r="H464" s="29">
        <f t="shared" si="76"/>
        <v>0</v>
      </c>
      <c r="I464" s="29">
        <f t="shared" si="77"/>
        <v>5000</v>
      </c>
      <c r="J464" s="46">
        <f t="shared" si="78"/>
        <v>29108.798486281928</v>
      </c>
      <c r="K464" s="46">
        <f t="shared" si="79"/>
        <v>24257.332071901608</v>
      </c>
      <c r="L464" s="46">
        <f t="shared" si="82"/>
        <v>29108.798486281928</v>
      </c>
      <c r="M464" s="46">
        <f t="shared" si="83"/>
        <v>29257.332071901608</v>
      </c>
      <c r="N464" s="46">
        <f t="shared" si="80"/>
        <v>7277.1996215704785</v>
      </c>
      <c r="O464" s="46">
        <f t="shared" si="81"/>
        <v>7128.6660359507987</v>
      </c>
      <c r="S464" s="47"/>
      <c r="T464" s="47"/>
    </row>
    <row r="465" spans="1:20" x14ac:dyDescent="0.25">
      <c r="A465" s="29">
        <v>382.47016815698726</v>
      </c>
      <c r="B465" s="39">
        <v>382.47016815698726</v>
      </c>
      <c r="C465" s="39">
        <f t="shared" si="72"/>
        <v>382.47016815698726</v>
      </c>
      <c r="D465" s="39">
        <f t="shared" si="73"/>
        <v>382.47016815698726</v>
      </c>
      <c r="E465" s="39">
        <f t="shared" si="74"/>
        <v>57370.525223548088</v>
      </c>
      <c r="F465" s="39">
        <f t="shared" si="75"/>
        <v>57370.525223548088</v>
      </c>
      <c r="H465" s="29">
        <f t="shared" si="76"/>
        <v>0</v>
      </c>
      <c r="I465" s="29">
        <f t="shared" si="77"/>
        <v>5000</v>
      </c>
      <c r="J465" s="46">
        <f t="shared" si="78"/>
        <v>45896.420178838467</v>
      </c>
      <c r="K465" s="46">
        <f t="shared" si="79"/>
        <v>38247.016815698727</v>
      </c>
      <c r="L465" s="46">
        <f t="shared" si="82"/>
        <v>45896.420178838467</v>
      </c>
      <c r="M465" s="46">
        <f t="shared" si="83"/>
        <v>43247.016815698727</v>
      </c>
      <c r="N465" s="46">
        <f t="shared" si="80"/>
        <v>11474.10504470962</v>
      </c>
      <c r="O465" s="46">
        <f t="shared" si="81"/>
        <v>14123.50840784936</v>
      </c>
      <c r="S465" s="47"/>
      <c r="T465" s="47"/>
    </row>
    <row r="466" spans="1:20" x14ac:dyDescent="0.25">
      <c r="A466" s="29">
        <v>596.91152684102906</v>
      </c>
      <c r="B466" s="39">
        <v>596.91152684102906</v>
      </c>
      <c r="C466" s="39">
        <f t="shared" si="72"/>
        <v>596.91152684102906</v>
      </c>
      <c r="D466" s="39">
        <f t="shared" si="73"/>
        <v>500</v>
      </c>
      <c r="E466" s="39">
        <f t="shared" si="74"/>
        <v>89536.729026154353</v>
      </c>
      <c r="F466" s="39">
        <f t="shared" si="75"/>
        <v>75000</v>
      </c>
      <c r="H466" s="29">
        <f t="shared" si="76"/>
        <v>0</v>
      </c>
      <c r="I466" s="29">
        <f t="shared" si="77"/>
        <v>5000</v>
      </c>
      <c r="J466" s="46">
        <f t="shared" si="78"/>
        <v>60000</v>
      </c>
      <c r="K466" s="46">
        <f t="shared" si="79"/>
        <v>59691.152684102904</v>
      </c>
      <c r="L466" s="46">
        <f t="shared" si="82"/>
        <v>60000</v>
      </c>
      <c r="M466" s="46">
        <f t="shared" si="83"/>
        <v>64691.152684102904</v>
      </c>
      <c r="N466" s="46">
        <f t="shared" si="80"/>
        <v>15000</v>
      </c>
      <c r="O466" s="46">
        <f t="shared" si="81"/>
        <v>24845.576342051449</v>
      </c>
      <c r="S466" s="47"/>
      <c r="T466" s="47"/>
    </row>
    <row r="467" spans="1:20" x14ac:dyDescent="0.25">
      <c r="A467" s="29">
        <v>331.45542771691032</v>
      </c>
      <c r="B467" s="39">
        <v>331.45542771691032</v>
      </c>
      <c r="C467" s="39">
        <f t="shared" si="72"/>
        <v>331.45542771691032</v>
      </c>
      <c r="D467" s="39">
        <f t="shared" si="73"/>
        <v>331.45542771691032</v>
      </c>
      <c r="E467" s="39">
        <f t="shared" si="74"/>
        <v>49718.314157536552</v>
      </c>
      <c r="F467" s="39">
        <f t="shared" si="75"/>
        <v>49718.314157536552</v>
      </c>
      <c r="H467" s="29">
        <f t="shared" si="76"/>
        <v>0</v>
      </c>
      <c r="I467" s="29">
        <f t="shared" si="77"/>
        <v>5000</v>
      </c>
      <c r="J467" s="46">
        <f t="shared" si="78"/>
        <v>39774.651326029241</v>
      </c>
      <c r="K467" s="46">
        <f t="shared" si="79"/>
        <v>33145.542771691034</v>
      </c>
      <c r="L467" s="46">
        <f t="shared" si="82"/>
        <v>39774.651326029241</v>
      </c>
      <c r="M467" s="46">
        <f t="shared" si="83"/>
        <v>38145.542771691034</v>
      </c>
      <c r="N467" s="46">
        <f t="shared" si="80"/>
        <v>9943.6628315073103</v>
      </c>
      <c r="O467" s="46">
        <f t="shared" si="81"/>
        <v>11572.771385845517</v>
      </c>
      <c r="S467" s="47"/>
      <c r="T467" s="47"/>
    </row>
    <row r="468" spans="1:20" x14ac:dyDescent="0.25">
      <c r="A468" s="29">
        <v>653.73088778344072</v>
      </c>
      <c r="B468" s="39">
        <v>653.73088778344072</v>
      </c>
      <c r="C468" s="39">
        <f t="shared" si="72"/>
        <v>653.73088778344072</v>
      </c>
      <c r="D468" s="39">
        <f t="shared" si="73"/>
        <v>500</v>
      </c>
      <c r="E468" s="39">
        <f t="shared" si="74"/>
        <v>98059.633167516105</v>
      </c>
      <c r="F468" s="39">
        <f t="shared" si="75"/>
        <v>75000</v>
      </c>
      <c r="H468" s="29">
        <f t="shared" si="76"/>
        <v>0</v>
      </c>
      <c r="I468" s="29">
        <f t="shared" si="77"/>
        <v>5000</v>
      </c>
      <c r="J468" s="46">
        <f t="shared" si="78"/>
        <v>60000</v>
      </c>
      <c r="K468" s="46">
        <f t="shared" si="79"/>
        <v>65373.08877834407</v>
      </c>
      <c r="L468" s="46">
        <f t="shared" si="82"/>
        <v>60000</v>
      </c>
      <c r="M468" s="46">
        <f t="shared" si="83"/>
        <v>70373.08877834407</v>
      </c>
      <c r="N468" s="46">
        <f t="shared" si="80"/>
        <v>15000</v>
      </c>
      <c r="O468" s="46">
        <f t="shared" si="81"/>
        <v>27686.544389172035</v>
      </c>
      <c r="S468" s="47"/>
      <c r="T468" s="47"/>
    </row>
    <row r="469" spans="1:20" x14ac:dyDescent="0.25">
      <c r="A469" s="29">
        <v>630.71382793664361</v>
      </c>
      <c r="B469" s="39">
        <v>630.71382793664361</v>
      </c>
      <c r="C469" s="39">
        <f t="shared" ref="C469:C532" si="84">MIN(B469,$C$8)</f>
        <v>630.71382793664361</v>
      </c>
      <c r="D469" s="39">
        <f t="shared" ref="D469:D532" si="85">MIN(B469,$C$9)</f>
        <v>500</v>
      </c>
      <c r="E469" s="39">
        <f t="shared" ref="E469:E532" si="86">(C469*$C$10)</f>
        <v>94607.07419049654</v>
      </c>
      <c r="F469" s="39">
        <f t="shared" ref="F469:F532" si="87">(D469*$C$10)</f>
        <v>75000</v>
      </c>
      <c r="H469" s="29">
        <f t="shared" ref="H469:H532" si="88">$B$14</f>
        <v>0</v>
      </c>
      <c r="I469" s="29">
        <f t="shared" ref="I469:I532" si="89">$C$14</f>
        <v>5000</v>
      </c>
      <c r="J469" s="46">
        <f t="shared" ref="J469:J532" si="90">D469*$B$13</f>
        <v>60000</v>
      </c>
      <c r="K469" s="46">
        <f t="shared" ref="K469:K532" si="91">C469*$C$13</f>
        <v>63071.382793664365</v>
      </c>
      <c r="L469" s="46">
        <f t="shared" si="82"/>
        <v>60000</v>
      </c>
      <c r="M469" s="46">
        <f t="shared" si="83"/>
        <v>68071.382793664365</v>
      </c>
      <c r="N469" s="46">
        <f t="shared" ref="N469:N532" si="92">(F469-L469)</f>
        <v>15000</v>
      </c>
      <c r="O469" s="46">
        <f t="shared" ref="O469:O532" si="93">(E469-M469)</f>
        <v>26535.691396832175</v>
      </c>
      <c r="S469" s="47"/>
      <c r="T469" s="47"/>
    </row>
    <row r="470" spans="1:20" x14ac:dyDescent="0.25">
      <c r="A470" s="29">
        <v>203.68053224280527</v>
      </c>
      <c r="B470" s="39">
        <v>203.68053224280527</v>
      </c>
      <c r="C470" s="39">
        <f t="shared" si="84"/>
        <v>203.68053224280527</v>
      </c>
      <c r="D470" s="39">
        <f t="shared" si="85"/>
        <v>203.68053224280527</v>
      </c>
      <c r="E470" s="39">
        <f t="shared" si="86"/>
        <v>30552.079836420791</v>
      </c>
      <c r="F470" s="39">
        <f t="shared" si="87"/>
        <v>30552.079836420791</v>
      </c>
      <c r="H470" s="29">
        <f t="shared" si="88"/>
        <v>0</v>
      </c>
      <c r="I470" s="29">
        <f t="shared" si="89"/>
        <v>5000</v>
      </c>
      <c r="J470" s="46">
        <f t="shared" si="90"/>
        <v>24441.663869136632</v>
      </c>
      <c r="K470" s="46">
        <f t="shared" si="91"/>
        <v>20368.053224280528</v>
      </c>
      <c r="L470" s="46">
        <f t="shared" ref="L470:L533" si="94">H470+J470</f>
        <v>24441.663869136632</v>
      </c>
      <c r="M470" s="46">
        <f t="shared" ref="M470:M533" si="95">I470+K470</f>
        <v>25368.053224280528</v>
      </c>
      <c r="N470" s="46">
        <f t="shared" si="92"/>
        <v>6110.4159672841597</v>
      </c>
      <c r="O470" s="46">
        <f t="shared" si="93"/>
        <v>5184.0266121402638</v>
      </c>
      <c r="S470" s="47"/>
      <c r="T470" s="47"/>
    </row>
    <row r="471" spans="1:20" x14ac:dyDescent="0.25">
      <c r="A471" s="29">
        <v>467.23227637562184</v>
      </c>
      <c r="B471" s="39">
        <v>467.23227637562184</v>
      </c>
      <c r="C471" s="39">
        <f t="shared" si="84"/>
        <v>467.23227637562184</v>
      </c>
      <c r="D471" s="39">
        <f t="shared" si="85"/>
        <v>467.23227637562184</v>
      </c>
      <c r="E471" s="39">
        <f t="shared" si="86"/>
        <v>70084.841456343274</v>
      </c>
      <c r="F471" s="39">
        <f t="shared" si="87"/>
        <v>70084.841456343274</v>
      </c>
      <c r="H471" s="29">
        <f t="shared" si="88"/>
        <v>0</v>
      </c>
      <c r="I471" s="29">
        <f t="shared" si="89"/>
        <v>5000</v>
      </c>
      <c r="J471" s="46">
        <f t="shared" si="90"/>
        <v>56067.873165074619</v>
      </c>
      <c r="K471" s="46">
        <f t="shared" si="91"/>
        <v>46723.22763756218</v>
      </c>
      <c r="L471" s="46">
        <f t="shared" si="94"/>
        <v>56067.873165074619</v>
      </c>
      <c r="M471" s="46">
        <f t="shared" si="95"/>
        <v>51723.22763756218</v>
      </c>
      <c r="N471" s="46">
        <f t="shared" si="92"/>
        <v>14016.968291268655</v>
      </c>
      <c r="O471" s="46">
        <f t="shared" si="93"/>
        <v>18361.613818781094</v>
      </c>
      <c r="S471" s="47"/>
      <c r="T471" s="47"/>
    </row>
    <row r="472" spans="1:20" x14ac:dyDescent="0.25">
      <c r="A472" s="29">
        <v>346.47053437910091</v>
      </c>
      <c r="B472" s="39">
        <v>346.47053437910091</v>
      </c>
      <c r="C472" s="39">
        <f t="shared" si="84"/>
        <v>346.47053437910091</v>
      </c>
      <c r="D472" s="39">
        <f t="shared" si="85"/>
        <v>346.47053437910091</v>
      </c>
      <c r="E472" s="39">
        <f t="shared" si="86"/>
        <v>51970.580156865137</v>
      </c>
      <c r="F472" s="39">
        <f t="shared" si="87"/>
        <v>51970.580156865137</v>
      </c>
      <c r="H472" s="29">
        <f t="shared" si="88"/>
        <v>0</v>
      </c>
      <c r="I472" s="29">
        <f t="shared" si="89"/>
        <v>5000</v>
      </c>
      <c r="J472" s="46">
        <f t="shared" si="90"/>
        <v>41576.464125492108</v>
      </c>
      <c r="K472" s="46">
        <f t="shared" si="91"/>
        <v>34647.053437910094</v>
      </c>
      <c r="L472" s="46">
        <f t="shared" si="94"/>
        <v>41576.464125492108</v>
      </c>
      <c r="M472" s="46">
        <f t="shared" si="95"/>
        <v>39647.053437910094</v>
      </c>
      <c r="N472" s="46">
        <f t="shared" si="92"/>
        <v>10394.116031373029</v>
      </c>
      <c r="O472" s="46">
        <f t="shared" si="93"/>
        <v>12323.526718955043</v>
      </c>
      <c r="S472" s="47"/>
      <c r="T472" s="47"/>
    </row>
    <row r="473" spans="1:20" x14ac:dyDescent="0.25">
      <c r="A473" s="29">
        <v>747.26401562547687</v>
      </c>
      <c r="B473" s="39">
        <v>747.26401562547687</v>
      </c>
      <c r="C473" s="39">
        <f t="shared" si="84"/>
        <v>747.26401562547687</v>
      </c>
      <c r="D473" s="39">
        <f t="shared" si="85"/>
        <v>500</v>
      </c>
      <c r="E473" s="39">
        <f t="shared" si="86"/>
        <v>112089.60234382153</v>
      </c>
      <c r="F473" s="39">
        <f t="shared" si="87"/>
        <v>75000</v>
      </c>
      <c r="H473" s="29">
        <f t="shared" si="88"/>
        <v>0</v>
      </c>
      <c r="I473" s="29">
        <f t="shared" si="89"/>
        <v>5000</v>
      </c>
      <c r="J473" s="46">
        <f t="shared" si="90"/>
        <v>60000</v>
      </c>
      <c r="K473" s="46">
        <f t="shared" si="91"/>
        <v>74726.40156254769</v>
      </c>
      <c r="L473" s="46">
        <f t="shared" si="94"/>
        <v>60000</v>
      </c>
      <c r="M473" s="46">
        <f t="shared" si="95"/>
        <v>79726.40156254769</v>
      </c>
      <c r="N473" s="46">
        <f t="shared" si="92"/>
        <v>15000</v>
      </c>
      <c r="O473" s="46">
        <f t="shared" si="93"/>
        <v>32363.200781273845</v>
      </c>
      <c r="S473" s="47"/>
      <c r="T473" s="47"/>
    </row>
    <row r="474" spans="1:20" x14ac:dyDescent="0.25">
      <c r="A474" s="29">
        <v>784.96658223212376</v>
      </c>
      <c r="B474" s="39">
        <v>784.96658223212376</v>
      </c>
      <c r="C474" s="39">
        <f t="shared" si="84"/>
        <v>784.96658223212376</v>
      </c>
      <c r="D474" s="39">
        <f t="shared" si="85"/>
        <v>500</v>
      </c>
      <c r="E474" s="39">
        <f t="shared" si="86"/>
        <v>117744.98733481856</v>
      </c>
      <c r="F474" s="39">
        <f t="shared" si="87"/>
        <v>75000</v>
      </c>
      <c r="H474" s="29">
        <f t="shared" si="88"/>
        <v>0</v>
      </c>
      <c r="I474" s="29">
        <f t="shared" si="89"/>
        <v>5000</v>
      </c>
      <c r="J474" s="46">
        <f t="shared" si="90"/>
        <v>60000</v>
      </c>
      <c r="K474" s="46">
        <f t="shared" si="91"/>
        <v>78496.658223212376</v>
      </c>
      <c r="L474" s="46">
        <f t="shared" si="94"/>
        <v>60000</v>
      </c>
      <c r="M474" s="46">
        <f t="shared" si="95"/>
        <v>83496.658223212376</v>
      </c>
      <c r="N474" s="46">
        <f t="shared" si="92"/>
        <v>15000</v>
      </c>
      <c r="O474" s="46">
        <f t="shared" si="93"/>
        <v>34248.329111606188</v>
      </c>
      <c r="S474" s="47"/>
      <c r="T474" s="47"/>
    </row>
    <row r="475" spans="1:20" x14ac:dyDescent="0.25">
      <c r="A475" s="29">
        <v>384.96047853022856</v>
      </c>
      <c r="B475" s="39">
        <v>384.96047853022856</v>
      </c>
      <c r="C475" s="39">
        <f t="shared" si="84"/>
        <v>384.96047853022856</v>
      </c>
      <c r="D475" s="39">
        <f t="shared" si="85"/>
        <v>384.96047853022856</v>
      </c>
      <c r="E475" s="39">
        <f t="shared" si="86"/>
        <v>57744.071779534286</v>
      </c>
      <c r="F475" s="39">
        <f t="shared" si="87"/>
        <v>57744.071779534286</v>
      </c>
      <c r="H475" s="29">
        <f t="shared" si="88"/>
        <v>0</v>
      </c>
      <c r="I475" s="29">
        <f t="shared" si="89"/>
        <v>5000</v>
      </c>
      <c r="J475" s="46">
        <f t="shared" si="90"/>
        <v>46195.257423627423</v>
      </c>
      <c r="K475" s="46">
        <f t="shared" si="91"/>
        <v>38496.047853022857</v>
      </c>
      <c r="L475" s="46">
        <f t="shared" si="94"/>
        <v>46195.257423627423</v>
      </c>
      <c r="M475" s="46">
        <f t="shared" si="95"/>
        <v>43496.047853022857</v>
      </c>
      <c r="N475" s="46">
        <f t="shared" si="92"/>
        <v>11548.814355906863</v>
      </c>
      <c r="O475" s="46">
        <f t="shared" si="93"/>
        <v>14248.023926511429</v>
      </c>
      <c r="S475" s="47"/>
      <c r="T475" s="47"/>
    </row>
    <row r="476" spans="1:20" x14ac:dyDescent="0.25">
      <c r="A476" s="29">
        <v>245.7411420026246</v>
      </c>
      <c r="B476" s="39">
        <v>245.7411420026246</v>
      </c>
      <c r="C476" s="39">
        <f t="shared" si="84"/>
        <v>245.7411420026246</v>
      </c>
      <c r="D476" s="39">
        <f t="shared" si="85"/>
        <v>245.7411420026246</v>
      </c>
      <c r="E476" s="39">
        <f t="shared" si="86"/>
        <v>36861.171300393689</v>
      </c>
      <c r="F476" s="39">
        <f t="shared" si="87"/>
        <v>36861.171300393689</v>
      </c>
      <c r="H476" s="29">
        <f t="shared" si="88"/>
        <v>0</v>
      </c>
      <c r="I476" s="29">
        <f t="shared" si="89"/>
        <v>5000</v>
      </c>
      <c r="J476" s="46">
        <f t="shared" si="90"/>
        <v>29488.937040314951</v>
      </c>
      <c r="K476" s="46">
        <f t="shared" si="91"/>
        <v>24574.114200262458</v>
      </c>
      <c r="L476" s="46">
        <f t="shared" si="94"/>
        <v>29488.937040314951</v>
      </c>
      <c r="M476" s="46">
        <f t="shared" si="95"/>
        <v>29574.114200262458</v>
      </c>
      <c r="N476" s="46">
        <f t="shared" si="92"/>
        <v>7372.2342600787379</v>
      </c>
      <c r="O476" s="46">
        <f t="shared" si="93"/>
        <v>7287.057100131231</v>
      </c>
      <c r="S476" s="47"/>
      <c r="T476" s="47"/>
    </row>
    <row r="477" spans="1:20" x14ac:dyDescent="0.25">
      <c r="A477" s="29">
        <v>780.64516129032256</v>
      </c>
      <c r="B477" s="39">
        <v>780.64516129032256</v>
      </c>
      <c r="C477" s="39">
        <f t="shared" si="84"/>
        <v>780.64516129032256</v>
      </c>
      <c r="D477" s="39">
        <f t="shared" si="85"/>
        <v>500</v>
      </c>
      <c r="E477" s="39">
        <f t="shared" si="86"/>
        <v>117096.77419354838</v>
      </c>
      <c r="F477" s="39">
        <f t="shared" si="87"/>
        <v>75000</v>
      </c>
      <c r="H477" s="29">
        <f t="shared" si="88"/>
        <v>0</v>
      </c>
      <c r="I477" s="29">
        <f t="shared" si="89"/>
        <v>5000</v>
      </c>
      <c r="J477" s="46">
        <f t="shared" si="90"/>
        <v>60000</v>
      </c>
      <c r="K477" s="46">
        <f t="shared" si="91"/>
        <v>78064.516129032258</v>
      </c>
      <c r="L477" s="46">
        <f t="shared" si="94"/>
        <v>60000</v>
      </c>
      <c r="M477" s="46">
        <f t="shared" si="95"/>
        <v>83064.516129032258</v>
      </c>
      <c r="N477" s="46">
        <f t="shared" si="92"/>
        <v>15000</v>
      </c>
      <c r="O477" s="46">
        <f t="shared" si="93"/>
        <v>34032.258064516122</v>
      </c>
      <c r="S477" s="47"/>
      <c r="T477" s="47"/>
    </row>
    <row r="478" spans="1:20" x14ac:dyDescent="0.25">
      <c r="A478" s="29">
        <v>625.18387401959285</v>
      </c>
      <c r="B478" s="39">
        <v>625.18387401959285</v>
      </c>
      <c r="C478" s="39">
        <f t="shared" si="84"/>
        <v>625.18387401959285</v>
      </c>
      <c r="D478" s="39">
        <f t="shared" si="85"/>
        <v>500</v>
      </c>
      <c r="E478" s="39">
        <f t="shared" si="86"/>
        <v>93777.58110293893</v>
      </c>
      <c r="F478" s="39">
        <f t="shared" si="87"/>
        <v>75000</v>
      </c>
      <c r="H478" s="29">
        <f t="shared" si="88"/>
        <v>0</v>
      </c>
      <c r="I478" s="29">
        <f t="shared" si="89"/>
        <v>5000</v>
      </c>
      <c r="J478" s="46">
        <f t="shared" si="90"/>
        <v>60000</v>
      </c>
      <c r="K478" s="46">
        <f t="shared" si="91"/>
        <v>62518.387401959284</v>
      </c>
      <c r="L478" s="46">
        <f t="shared" si="94"/>
        <v>60000</v>
      </c>
      <c r="M478" s="46">
        <f t="shared" si="95"/>
        <v>67518.387401959277</v>
      </c>
      <c r="N478" s="46">
        <f t="shared" si="92"/>
        <v>15000</v>
      </c>
      <c r="O478" s="46">
        <f t="shared" si="93"/>
        <v>26259.193700979653</v>
      </c>
      <c r="S478" s="47"/>
      <c r="T478" s="47"/>
    </row>
    <row r="479" spans="1:20" x14ac:dyDescent="0.25">
      <c r="A479" s="29">
        <v>641.33426923429056</v>
      </c>
      <c r="B479" s="39">
        <v>641.33426923429056</v>
      </c>
      <c r="C479" s="39">
        <f t="shared" si="84"/>
        <v>641.33426923429056</v>
      </c>
      <c r="D479" s="39">
        <f t="shared" si="85"/>
        <v>500</v>
      </c>
      <c r="E479" s="39">
        <f t="shared" si="86"/>
        <v>96200.14038514359</v>
      </c>
      <c r="F479" s="39">
        <f t="shared" si="87"/>
        <v>75000</v>
      </c>
      <c r="H479" s="29">
        <f t="shared" si="88"/>
        <v>0</v>
      </c>
      <c r="I479" s="29">
        <f t="shared" si="89"/>
        <v>5000</v>
      </c>
      <c r="J479" s="46">
        <f t="shared" si="90"/>
        <v>60000</v>
      </c>
      <c r="K479" s="46">
        <f t="shared" si="91"/>
        <v>64133.426923429055</v>
      </c>
      <c r="L479" s="46">
        <f t="shared" si="94"/>
        <v>60000</v>
      </c>
      <c r="M479" s="46">
        <f t="shared" si="95"/>
        <v>69133.426923429055</v>
      </c>
      <c r="N479" s="46">
        <f t="shared" si="92"/>
        <v>15000</v>
      </c>
      <c r="O479" s="46">
        <f t="shared" si="93"/>
        <v>27066.713461714535</v>
      </c>
      <c r="S479" s="47"/>
      <c r="T479" s="47"/>
    </row>
    <row r="480" spans="1:20" x14ac:dyDescent="0.25">
      <c r="A480" s="29">
        <v>751.42063661610769</v>
      </c>
      <c r="B480" s="39">
        <v>751.42063661610769</v>
      </c>
      <c r="C480" s="39">
        <f t="shared" si="84"/>
        <v>751.42063661610769</v>
      </c>
      <c r="D480" s="39">
        <f t="shared" si="85"/>
        <v>500</v>
      </c>
      <c r="E480" s="39">
        <f t="shared" si="86"/>
        <v>112713.09549241615</v>
      </c>
      <c r="F480" s="39">
        <f t="shared" si="87"/>
        <v>75000</v>
      </c>
      <c r="H480" s="29">
        <f t="shared" si="88"/>
        <v>0</v>
      </c>
      <c r="I480" s="29">
        <f t="shared" si="89"/>
        <v>5000</v>
      </c>
      <c r="J480" s="46">
        <f t="shared" si="90"/>
        <v>60000</v>
      </c>
      <c r="K480" s="46">
        <f t="shared" si="91"/>
        <v>75142.063661610766</v>
      </c>
      <c r="L480" s="46">
        <f t="shared" si="94"/>
        <v>60000</v>
      </c>
      <c r="M480" s="46">
        <f t="shared" si="95"/>
        <v>80142.063661610766</v>
      </c>
      <c r="N480" s="46">
        <f t="shared" si="92"/>
        <v>15000</v>
      </c>
      <c r="O480" s="46">
        <f t="shared" si="93"/>
        <v>32571.031830805383</v>
      </c>
      <c r="S480" s="47"/>
      <c r="T480" s="47"/>
    </row>
    <row r="481" spans="1:20" x14ac:dyDescent="0.25">
      <c r="A481" s="29">
        <v>221.8268379772332</v>
      </c>
      <c r="B481" s="39">
        <v>221.8268379772332</v>
      </c>
      <c r="C481" s="39">
        <f t="shared" si="84"/>
        <v>221.8268379772332</v>
      </c>
      <c r="D481" s="39">
        <f t="shared" si="85"/>
        <v>221.8268379772332</v>
      </c>
      <c r="E481" s="39">
        <f t="shared" si="86"/>
        <v>33274.025696584977</v>
      </c>
      <c r="F481" s="39">
        <f t="shared" si="87"/>
        <v>33274.025696584977</v>
      </c>
      <c r="H481" s="29">
        <f t="shared" si="88"/>
        <v>0</v>
      </c>
      <c r="I481" s="29">
        <f t="shared" si="89"/>
        <v>5000</v>
      </c>
      <c r="J481" s="46">
        <f t="shared" si="90"/>
        <v>26619.220557267985</v>
      </c>
      <c r="K481" s="46">
        <f t="shared" si="91"/>
        <v>22182.683797723319</v>
      </c>
      <c r="L481" s="46">
        <f t="shared" si="94"/>
        <v>26619.220557267985</v>
      </c>
      <c r="M481" s="46">
        <f t="shared" si="95"/>
        <v>27182.683797723319</v>
      </c>
      <c r="N481" s="46">
        <f t="shared" si="92"/>
        <v>6654.8051393169917</v>
      </c>
      <c r="O481" s="46">
        <f t="shared" si="93"/>
        <v>6091.3418988616577</v>
      </c>
      <c r="S481" s="47"/>
      <c r="T481" s="47"/>
    </row>
    <row r="482" spans="1:20" x14ac:dyDescent="0.25">
      <c r="A482" s="29">
        <v>679.75096896267587</v>
      </c>
      <c r="B482" s="39">
        <v>679.75096896267587</v>
      </c>
      <c r="C482" s="39">
        <f t="shared" si="84"/>
        <v>679.75096896267587</v>
      </c>
      <c r="D482" s="39">
        <f t="shared" si="85"/>
        <v>500</v>
      </c>
      <c r="E482" s="39">
        <f t="shared" si="86"/>
        <v>101962.64534440138</v>
      </c>
      <c r="F482" s="39">
        <f t="shared" si="87"/>
        <v>75000</v>
      </c>
      <c r="H482" s="29">
        <f t="shared" si="88"/>
        <v>0</v>
      </c>
      <c r="I482" s="29">
        <f t="shared" si="89"/>
        <v>5000</v>
      </c>
      <c r="J482" s="46">
        <f t="shared" si="90"/>
        <v>60000</v>
      </c>
      <c r="K482" s="46">
        <f t="shared" si="91"/>
        <v>67975.096896267583</v>
      </c>
      <c r="L482" s="46">
        <f t="shared" si="94"/>
        <v>60000</v>
      </c>
      <c r="M482" s="46">
        <f t="shared" si="95"/>
        <v>72975.096896267583</v>
      </c>
      <c r="N482" s="46">
        <f t="shared" si="92"/>
        <v>15000</v>
      </c>
      <c r="O482" s="46">
        <f t="shared" si="93"/>
        <v>28987.548448133792</v>
      </c>
      <c r="S482" s="47"/>
      <c r="T482" s="47"/>
    </row>
    <row r="483" spans="1:20" x14ac:dyDescent="0.25">
      <c r="A483" s="29">
        <v>384.86892300180057</v>
      </c>
      <c r="B483" s="39">
        <v>384.86892300180057</v>
      </c>
      <c r="C483" s="39">
        <f t="shared" si="84"/>
        <v>384.86892300180057</v>
      </c>
      <c r="D483" s="39">
        <f t="shared" si="85"/>
        <v>384.86892300180057</v>
      </c>
      <c r="E483" s="39">
        <f t="shared" si="86"/>
        <v>57730.338450270086</v>
      </c>
      <c r="F483" s="39">
        <f t="shared" si="87"/>
        <v>57730.338450270086</v>
      </c>
      <c r="H483" s="29">
        <f t="shared" si="88"/>
        <v>0</v>
      </c>
      <c r="I483" s="29">
        <f t="shared" si="89"/>
        <v>5000</v>
      </c>
      <c r="J483" s="46">
        <f t="shared" si="90"/>
        <v>46184.270760216066</v>
      </c>
      <c r="K483" s="46">
        <f t="shared" si="91"/>
        <v>38486.892300180058</v>
      </c>
      <c r="L483" s="46">
        <f t="shared" si="94"/>
        <v>46184.270760216066</v>
      </c>
      <c r="M483" s="46">
        <f t="shared" si="95"/>
        <v>43486.892300180058</v>
      </c>
      <c r="N483" s="46">
        <f t="shared" si="92"/>
        <v>11546.06769005402</v>
      </c>
      <c r="O483" s="46">
        <f t="shared" si="93"/>
        <v>14243.446150090029</v>
      </c>
      <c r="S483" s="47"/>
      <c r="T483" s="47"/>
    </row>
    <row r="484" spans="1:20" x14ac:dyDescent="0.25">
      <c r="A484" s="29">
        <v>473.51298562578205</v>
      </c>
      <c r="B484" s="39">
        <v>473.51298562578205</v>
      </c>
      <c r="C484" s="39">
        <f t="shared" si="84"/>
        <v>473.51298562578205</v>
      </c>
      <c r="D484" s="39">
        <f t="shared" si="85"/>
        <v>473.51298562578205</v>
      </c>
      <c r="E484" s="39">
        <f t="shared" si="86"/>
        <v>71026.94784386731</v>
      </c>
      <c r="F484" s="39">
        <f t="shared" si="87"/>
        <v>71026.94784386731</v>
      </c>
      <c r="H484" s="29">
        <f t="shared" si="88"/>
        <v>0</v>
      </c>
      <c r="I484" s="29">
        <f t="shared" si="89"/>
        <v>5000</v>
      </c>
      <c r="J484" s="46">
        <f t="shared" si="90"/>
        <v>56821.558275093848</v>
      </c>
      <c r="K484" s="46">
        <f t="shared" si="91"/>
        <v>47351.298562578202</v>
      </c>
      <c r="L484" s="46">
        <f t="shared" si="94"/>
        <v>56821.558275093848</v>
      </c>
      <c r="M484" s="46">
        <f t="shared" si="95"/>
        <v>52351.298562578202</v>
      </c>
      <c r="N484" s="46">
        <f t="shared" si="92"/>
        <v>14205.389568773462</v>
      </c>
      <c r="O484" s="46">
        <f t="shared" si="93"/>
        <v>18675.649281289108</v>
      </c>
      <c r="S484" s="47"/>
      <c r="T484" s="47"/>
    </row>
    <row r="485" spans="1:20" x14ac:dyDescent="0.25">
      <c r="A485" s="29">
        <v>373.38785973693041</v>
      </c>
      <c r="B485" s="39">
        <v>373.38785973693041</v>
      </c>
      <c r="C485" s="39">
        <f t="shared" si="84"/>
        <v>373.38785973693041</v>
      </c>
      <c r="D485" s="39">
        <f t="shared" si="85"/>
        <v>373.38785973693041</v>
      </c>
      <c r="E485" s="39">
        <f t="shared" si="86"/>
        <v>56008.178960539561</v>
      </c>
      <c r="F485" s="39">
        <f t="shared" si="87"/>
        <v>56008.178960539561</v>
      </c>
      <c r="H485" s="29">
        <f t="shared" si="88"/>
        <v>0</v>
      </c>
      <c r="I485" s="29">
        <f t="shared" si="89"/>
        <v>5000</v>
      </c>
      <c r="J485" s="46">
        <f t="shared" si="90"/>
        <v>44806.54316843165</v>
      </c>
      <c r="K485" s="46">
        <f t="shared" si="91"/>
        <v>37338.78597369304</v>
      </c>
      <c r="L485" s="46">
        <f t="shared" si="94"/>
        <v>44806.54316843165</v>
      </c>
      <c r="M485" s="46">
        <f t="shared" si="95"/>
        <v>42338.78597369304</v>
      </c>
      <c r="N485" s="46">
        <f t="shared" si="92"/>
        <v>11201.635792107911</v>
      </c>
      <c r="O485" s="46">
        <f t="shared" si="93"/>
        <v>13669.39298684652</v>
      </c>
      <c r="S485" s="47"/>
      <c r="T485" s="47"/>
    </row>
    <row r="486" spans="1:20" x14ac:dyDescent="0.25">
      <c r="A486" s="29">
        <v>542.94869838557088</v>
      </c>
      <c r="B486" s="39">
        <v>542.94869838557088</v>
      </c>
      <c r="C486" s="39">
        <f t="shared" si="84"/>
        <v>542.94869838557088</v>
      </c>
      <c r="D486" s="39">
        <f t="shared" si="85"/>
        <v>500</v>
      </c>
      <c r="E486" s="39">
        <f t="shared" si="86"/>
        <v>81442.304757835635</v>
      </c>
      <c r="F486" s="39">
        <f t="shared" si="87"/>
        <v>75000</v>
      </c>
      <c r="H486" s="29">
        <f t="shared" si="88"/>
        <v>0</v>
      </c>
      <c r="I486" s="29">
        <f t="shared" si="89"/>
        <v>5000</v>
      </c>
      <c r="J486" s="46">
        <f t="shared" si="90"/>
        <v>60000</v>
      </c>
      <c r="K486" s="46">
        <f t="shared" si="91"/>
        <v>54294.86983855709</v>
      </c>
      <c r="L486" s="46">
        <f t="shared" si="94"/>
        <v>60000</v>
      </c>
      <c r="M486" s="46">
        <f t="shared" si="95"/>
        <v>59294.86983855709</v>
      </c>
      <c r="N486" s="46">
        <f t="shared" si="92"/>
        <v>15000</v>
      </c>
      <c r="O486" s="46">
        <f t="shared" si="93"/>
        <v>22147.434919278545</v>
      </c>
      <c r="S486" s="47"/>
      <c r="T486" s="47"/>
    </row>
    <row r="487" spans="1:20" x14ac:dyDescent="0.25">
      <c r="A487" s="29">
        <v>227.26523636585588</v>
      </c>
      <c r="B487" s="39">
        <v>227.26523636585588</v>
      </c>
      <c r="C487" s="39">
        <f t="shared" si="84"/>
        <v>227.26523636585588</v>
      </c>
      <c r="D487" s="39">
        <f t="shared" si="85"/>
        <v>227.26523636585588</v>
      </c>
      <c r="E487" s="39">
        <f t="shared" si="86"/>
        <v>34089.78545487838</v>
      </c>
      <c r="F487" s="39">
        <f t="shared" si="87"/>
        <v>34089.78545487838</v>
      </c>
      <c r="H487" s="29">
        <f t="shared" si="88"/>
        <v>0</v>
      </c>
      <c r="I487" s="29">
        <f t="shared" si="89"/>
        <v>5000</v>
      </c>
      <c r="J487" s="46">
        <f t="shared" si="90"/>
        <v>27271.828363902707</v>
      </c>
      <c r="K487" s="46">
        <f t="shared" si="91"/>
        <v>22726.523636585589</v>
      </c>
      <c r="L487" s="46">
        <f t="shared" si="94"/>
        <v>27271.828363902707</v>
      </c>
      <c r="M487" s="46">
        <f t="shared" si="95"/>
        <v>27726.523636585589</v>
      </c>
      <c r="N487" s="46">
        <f t="shared" si="92"/>
        <v>6817.9570909756731</v>
      </c>
      <c r="O487" s="46">
        <f t="shared" si="93"/>
        <v>6363.2618182927908</v>
      </c>
      <c r="S487" s="47"/>
      <c r="T487" s="47"/>
    </row>
    <row r="488" spans="1:20" x14ac:dyDescent="0.25">
      <c r="A488" s="29">
        <v>293.84441663869137</v>
      </c>
      <c r="B488" s="39">
        <v>293.84441663869137</v>
      </c>
      <c r="C488" s="39">
        <f t="shared" si="84"/>
        <v>293.84441663869137</v>
      </c>
      <c r="D488" s="39">
        <f t="shared" si="85"/>
        <v>293.84441663869137</v>
      </c>
      <c r="E488" s="39">
        <f t="shared" si="86"/>
        <v>44076.662495803706</v>
      </c>
      <c r="F488" s="39">
        <f t="shared" si="87"/>
        <v>44076.662495803706</v>
      </c>
      <c r="H488" s="29">
        <f t="shared" si="88"/>
        <v>0</v>
      </c>
      <c r="I488" s="29">
        <f t="shared" si="89"/>
        <v>5000</v>
      </c>
      <c r="J488" s="46">
        <f t="shared" si="90"/>
        <v>35261.329996642962</v>
      </c>
      <c r="K488" s="46">
        <f t="shared" si="91"/>
        <v>29384.441663869136</v>
      </c>
      <c r="L488" s="46">
        <f t="shared" si="94"/>
        <v>35261.329996642962</v>
      </c>
      <c r="M488" s="46">
        <f t="shared" si="95"/>
        <v>34384.441663869133</v>
      </c>
      <c r="N488" s="46">
        <f t="shared" si="92"/>
        <v>8815.3324991607442</v>
      </c>
      <c r="O488" s="46">
        <f t="shared" si="93"/>
        <v>9692.2208319345737</v>
      </c>
      <c r="S488" s="47"/>
      <c r="T488" s="47"/>
    </row>
    <row r="489" spans="1:20" x14ac:dyDescent="0.25">
      <c r="A489" s="29">
        <v>339.86022522659994</v>
      </c>
      <c r="B489" s="39">
        <v>339.86022522659994</v>
      </c>
      <c r="C489" s="39">
        <f t="shared" si="84"/>
        <v>339.86022522659994</v>
      </c>
      <c r="D489" s="39">
        <f t="shared" si="85"/>
        <v>339.86022522659994</v>
      </c>
      <c r="E489" s="39">
        <f t="shared" si="86"/>
        <v>50979.033783989988</v>
      </c>
      <c r="F489" s="39">
        <f t="shared" si="87"/>
        <v>50979.033783989988</v>
      </c>
      <c r="H489" s="29">
        <f t="shared" si="88"/>
        <v>0</v>
      </c>
      <c r="I489" s="29">
        <f t="shared" si="89"/>
        <v>5000</v>
      </c>
      <c r="J489" s="46">
        <f t="shared" si="90"/>
        <v>40783.227027191992</v>
      </c>
      <c r="K489" s="46">
        <f t="shared" si="91"/>
        <v>33986.022522659994</v>
      </c>
      <c r="L489" s="46">
        <f t="shared" si="94"/>
        <v>40783.227027191992</v>
      </c>
      <c r="M489" s="46">
        <f t="shared" si="95"/>
        <v>38986.022522659994</v>
      </c>
      <c r="N489" s="46">
        <f t="shared" si="92"/>
        <v>10195.806756797996</v>
      </c>
      <c r="O489" s="46">
        <f t="shared" si="93"/>
        <v>11993.011261329993</v>
      </c>
      <c r="S489" s="47"/>
      <c r="T489" s="47"/>
    </row>
    <row r="490" spans="1:20" x14ac:dyDescent="0.25">
      <c r="A490" s="29">
        <v>351.37791070284129</v>
      </c>
      <c r="B490" s="39">
        <v>351.37791070284129</v>
      </c>
      <c r="C490" s="39">
        <f t="shared" si="84"/>
        <v>351.37791070284129</v>
      </c>
      <c r="D490" s="39">
        <f t="shared" si="85"/>
        <v>351.37791070284129</v>
      </c>
      <c r="E490" s="39">
        <f t="shared" si="86"/>
        <v>52706.686605426192</v>
      </c>
      <c r="F490" s="39">
        <f t="shared" si="87"/>
        <v>52706.686605426192</v>
      </c>
      <c r="H490" s="29">
        <f t="shared" si="88"/>
        <v>0</v>
      </c>
      <c r="I490" s="29">
        <f t="shared" si="89"/>
        <v>5000</v>
      </c>
      <c r="J490" s="46">
        <f t="shared" si="90"/>
        <v>42165.349284340955</v>
      </c>
      <c r="K490" s="46">
        <f t="shared" si="91"/>
        <v>35137.791070284133</v>
      </c>
      <c r="L490" s="46">
        <f t="shared" si="94"/>
        <v>42165.349284340955</v>
      </c>
      <c r="M490" s="46">
        <f t="shared" si="95"/>
        <v>40137.791070284133</v>
      </c>
      <c r="N490" s="46">
        <f t="shared" si="92"/>
        <v>10541.337321085237</v>
      </c>
      <c r="O490" s="46">
        <f t="shared" si="93"/>
        <v>12568.895535142059</v>
      </c>
      <c r="S490" s="47"/>
      <c r="T490" s="47"/>
    </row>
    <row r="491" spans="1:20" x14ac:dyDescent="0.25">
      <c r="A491" s="29">
        <v>507.7181310464797</v>
      </c>
      <c r="B491" s="39">
        <v>507.7181310464797</v>
      </c>
      <c r="C491" s="39">
        <f t="shared" si="84"/>
        <v>507.7181310464797</v>
      </c>
      <c r="D491" s="39">
        <f t="shared" si="85"/>
        <v>500</v>
      </c>
      <c r="E491" s="39">
        <f t="shared" si="86"/>
        <v>76157.719656971953</v>
      </c>
      <c r="F491" s="39">
        <f t="shared" si="87"/>
        <v>75000</v>
      </c>
      <c r="H491" s="29">
        <f t="shared" si="88"/>
        <v>0</v>
      </c>
      <c r="I491" s="29">
        <f t="shared" si="89"/>
        <v>5000</v>
      </c>
      <c r="J491" s="46">
        <f t="shared" si="90"/>
        <v>60000</v>
      </c>
      <c r="K491" s="46">
        <f t="shared" si="91"/>
        <v>50771.813104647968</v>
      </c>
      <c r="L491" s="46">
        <f t="shared" si="94"/>
        <v>60000</v>
      </c>
      <c r="M491" s="46">
        <f t="shared" si="95"/>
        <v>55771.813104647968</v>
      </c>
      <c r="N491" s="46">
        <f t="shared" si="92"/>
        <v>15000</v>
      </c>
      <c r="O491" s="46">
        <f t="shared" si="93"/>
        <v>20385.906552323984</v>
      </c>
      <c r="S491" s="47"/>
      <c r="T491" s="47"/>
    </row>
    <row r="492" spans="1:20" x14ac:dyDescent="0.25">
      <c r="A492" s="29">
        <v>247.31589709158607</v>
      </c>
      <c r="B492" s="39">
        <v>247.31589709158607</v>
      </c>
      <c r="C492" s="39">
        <f t="shared" si="84"/>
        <v>247.31589709158607</v>
      </c>
      <c r="D492" s="39">
        <f t="shared" si="85"/>
        <v>247.31589709158607</v>
      </c>
      <c r="E492" s="39">
        <f t="shared" si="86"/>
        <v>37097.384563737913</v>
      </c>
      <c r="F492" s="39">
        <f t="shared" si="87"/>
        <v>37097.384563737913</v>
      </c>
      <c r="H492" s="29">
        <f t="shared" si="88"/>
        <v>0</v>
      </c>
      <c r="I492" s="29">
        <f t="shared" si="89"/>
        <v>5000</v>
      </c>
      <c r="J492" s="46">
        <f t="shared" si="90"/>
        <v>29677.907650990328</v>
      </c>
      <c r="K492" s="46">
        <f t="shared" si="91"/>
        <v>24731.589709158608</v>
      </c>
      <c r="L492" s="46">
        <f t="shared" si="94"/>
        <v>29677.907650990328</v>
      </c>
      <c r="M492" s="46">
        <f t="shared" si="95"/>
        <v>29731.589709158608</v>
      </c>
      <c r="N492" s="46">
        <f t="shared" si="92"/>
        <v>7419.4769127475847</v>
      </c>
      <c r="O492" s="46">
        <f t="shared" si="93"/>
        <v>7365.7948545793042</v>
      </c>
      <c r="S492" s="47"/>
      <c r="T492" s="47"/>
    </row>
    <row r="493" spans="1:20" x14ac:dyDescent="0.25">
      <c r="A493" s="29">
        <v>758.56196783349094</v>
      </c>
      <c r="B493" s="39">
        <v>758.56196783349094</v>
      </c>
      <c r="C493" s="39">
        <f t="shared" si="84"/>
        <v>758.56196783349094</v>
      </c>
      <c r="D493" s="39">
        <f t="shared" si="85"/>
        <v>500</v>
      </c>
      <c r="E493" s="39">
        <f t="shared" si="86"/>
        <v>113784.29517502364</v>
      </c>
      <c r="F493" s="39">
        <f t="shared" si="87"/>
        <v>75000</v>
      </c>
      <c r="H493" s="29">
        <f t="shared" si="88"/>
        <v>0</v>
      </c>
      <c r="I493" s="29">
        <f t="shared" si="89"/>
        <v>5000</v>
      </c>
      <c r="J493" s="46">
        <f t="shared" si="90"/>
        <v>60000</v>
      </c>
      <c r="K493" s="46">
        <f t="shared" si="91"/>
        <v>75856.196783349093</v>
      </c>
      <c r="L493" s="46">
        <f t="shared" si="94"/>
        <v>60000</v>
      </c>
      <c r="M493" s="46">
        <f t="shared" si="95"/>
        <v>80856.196783349093</v>
      </c>
      <c r="N493" s="46">
        <f t="shared" si="92"/>
        <v>15000</v>
      </c>
      <c r="O493" s="46">
        <f t="shared" si="93"/>
        <v>32928.098391674546</v>
      </c>
      <c r="S493" s="47"/>
      <c r="T493" s="47"/>
    </row>
    <row r="494" spans="1:20" x14ac:dyDescent="0.25">
      <c r="A494" s="29">
        <v>466.82943205053868</v>
      </c>
      <c r="B494" s="39">
        <v>466.82943205053868</v>
      </c>
      <c r="C494" s="39">
        <f t="shared" si="84"/>
        <v>466.82943205053868</v>
      </c>
      <c r="D494" s="39">
        <f t="shared" si="85"/>
        <v>466.82943205053868</v>
      </c>
      <c r="E494" s="39">
        <f t="shared" si="86"/>
        <v>70024.414807580804</v>
      </c>
      <c r="F494" s="39">
        <f t="shared" si="87"/>
        <v>70024.414807580804</v>
      </c>
      <c r="H494" s="29">
        <f t="shared" si="88"/>
        <v>0</v>
      </c>
      <c r="I494" s="29">
        <f t="shared" si="89"/>
        <v>5000</v>
      </c>
      <c r="J494" s="46">
        <f t="shared" si="90"/>
        <v>56019.531846064645</v>
      </c>
      <c r="K494" s="46">
        <f t="shared" si="91"/>
        <v>46682.943205053867</v>
      </c>
      <c r="L494" s="46">
        <f t="shared" si="94"/>
        <v>56019.531846064645</v>
      </c>
      <c r="M494" s="46">
        <f t="shared" si="95"/>
        <v>51682.943205053867</v>
      </c>
      <c r="N494" s="46">
        <f t="shared" si="92"/>
        <v>14004.882961516159</v>
      </c>
      <c r="O494" s="46">
        <f t="shared" si="93"/>
        <v>18341.471602526937</v>
      </c>
      <c r="S494" s="47"/>
      <c r="T494" s="47"/>
    </row>
    <row r="495" spans="1:20" x14ac:dyDescent="0.25">
      <c r="A495" s="29">
        <v>219.7027497177038</v>
      </c>
      <c r="B495" s="39">
        <v>219.7027497177038</v>
      </c>
      <c r="C495" s="39">
        <f t="shared" si="84"/>
        <v>219.7027497177038</v>
      </c>
      <c r="D495" s="39">
        <f t="shared" si="85"/>
        <v>219.7027497177038</v>
      </c>
      <c r="E495" s="39">
        <f t="shared" si="86"/>
        <v>32955.41245765557</v>
      </c>
      <c r="F495" s="39">
        <f t="shared" si="87"/>
        <v>32955.41245765557</v>
      </c>
      <c r="H495" s="29">
        <f t="shared" si="88"/>
        <v>0</v>
      </c>
      <c r="I495" s="29">
        <f t="shared" si="89"/>
        <v>5000</v>
      </c>
      <c r="J495" s="46">
        <f t="shared" si="90"/>
        <v>26364.329966124456</v>
      </c>
      <c r="K495" s="46">
        <f t="shared" si="91"/>
        <v>21970.274971770381</v>
      </c>
      <c r="L495" s="46">
        <f t="shared" si="94"/>
        <v>26364.329966124456</v>
      </c>
      <c r="M495" s="46">
        <f t="shared" si="95"/>
        <v>26970.274971770381</v>
      </c>
      <c r="N495" s="46">
        <f t="shared" si="92"/>
        <v>6591.0824915311132</v>
      </c>
      <c r="O495" s="46">
        <f t="shared" si="93"/>
        <v>5985.1374858851887</v>
      </c>
      <c r="S495" s="47"/>
      <c r="T495" s="47"/>
    </row>
    <row r="496" spans="1:20" x14ac:dyDescent="0.25">
      <c r="A496" s="29">
        <v>417.11478011413919</v>
      </c>
      <c r="B496" s="39">
        <v>417.11478011413919</v>
      </c>
      <c r="C496" s="39">
        <f t="shared" si="84"/>
        <v>417.11478011413919</v>
      </c>
      <c r="D496" s="39">
        <f t="shared" si="85"/>
        <v>417.11478011413919</v>
      </c>
      <c r="E496" s="39">
        <f t="shared" si="86"/>
        <v>62567.217017120878</v>
      </c>
      <c r="F496" s="39">
        <f t="shared" si="87"/>
        <v>62567.217017120878</v>
      </c>
      <c r="H496" s="29">
        <f t="shared" si="88"/>
        <v>0</v>
      </c>
      <c r="I496" s="29">
        <f t="shared" si="89"/>
        <v>5000</v>
      </c>
      <c r="J496" s="46">
        <f t="shared" si="90"/>
        <v>50053.7736136967</v>
      </c>
      <c r="K496" s="46">
        <f t="shared" si="91"/>
        <v>41711.478011413921</v>
      </c>
      <c r="L496" s="46">
        <f t="shared" si="94"/>
        <v>50053.7736136967</v>
      </c>
      <c r="M496" s="46">
        <f t="shared" si="95"/>
        <v>46711.478011413921</v>
      </c>
      <c r="N496" s="46">
        <f t="shared" si="92"/>
        <v>12513.443403424179</v>
      </c>
      <c r="O496" s="46">
        <f t="shared" si="93"/>
        <v>15855.739005706957</v>
      </c>
      <c r="S496" s="47"/>
      <c r="T496" s="47"/>
    </row>
    <row r="497" spans="1:20" x14ac:dyDescent="0.25">
      <c r="A497" s="29">
        <v>289.28495132297735</v>
      </c>
      <c r="B497" s="39">
        <v>289.28495132297735</v>
      </c>
      <c r="C497" s="39">
        <f t="shared" si="84"/>
        <v>289.28495132297735</v>
      </c>
      <c r="D497" s="39">
        <f t="shared" si="85"/>
        <v>289.28495132297735</v>
      </c>
      <c r="E497" s="39">
        <f t="shared" si="86"/>
        <v>43392.7426984466</v>
      </c>
      <c r="F497" s="39">
        <f t="shared" si="87"/>
        <v>43392.7426984466</v>
      </c>
      <c r="H497" s="29">
        <f t="shared" si="88"/>
        <v>0</v>
      </c>
      <c r="I497" s="29">
        <f t="shared" si="89"/>
        <v>5000</v>
      </c>
      <c r="J497" s="46">
        <f t="shared" si="90"/>
        <v>34714.19415875728</v>
      </c>
      <c r="K497" s="46">
        <f t="shared" si="91"/>
        <v>28928.495132297736</v>
      </c>
      <c r="L497" s="46">
        <f t="shared" si="94"/>
        <v>34714.19415875728</v>
      </c>
      <c r="M497" s="46">
        <f t="shared" si="95"/>
        <v>33928.495132297736</v>
      </c>
      <c r="N497" s="46">
        <f t="shared" si="92"/>
        <v>8678.54853968932</v>
      </c>
      <c r="O497" s="46">
        <f t="shared" si="93"/>
        <v>9464.2475661488643</v>
      </c>
      <c r="S497" s="47"/>
      <c r="T497" s="47"/>
    </row>
    <row r="498" spans="1:20" x14ac:dyDescent="0.25">
      <c r="A498" s="29">
        <v>682.07647938474679</v>
      </c>
      <c r="B498" s="39">
        <v>682.07647938474679</v>
      </c>
      <c r="C498" s="39">
        <f t="shared" si="84"/>
        <v>682.07647938474679</v>
      </c>
      <c r="D498" s="39">
        <f t="shared" si="85"/>
        <v>500</v>
      </c>
      <c r="E498" s="39">
        <f t="shared" si="86"/>
        <v>102311.47190771202</v>
      </c>
      <c r="F498" s="39">
        <f t="shared" si="87"/>
        <v>75000</v>
      </c>
      <c r="H498" s="29">
        <f t="shared" si="88"/>
        <v>0</v>
      </c>
      <c r="I498" s="29">
        <f t="shared" si="89"/>
        <v>5000</v>
      </c>
      <c r="J498" s="46">
        <f t="shared" si="90"/>
        <v>60000</v>
      </c>
      <c r="K498" s="46">
        <f t="shared" si="91"/>
        <v>68207.647938474678</v>
      </c>
      <c r="L498" s="46">
        <f t="shared" si="94"/>
        <v>60000</v>
      </c>
      <c r="M498" s="46">
        <f t="shared" si="95"/>
        <v>73207.647938474678</v>
      </c>
      <c r="N498" s="46">
        <f t="shared" si="92"/>
        <v>15000</v>
      </c>
      <c r="O498" s="46">
        <f t="shared" si="93"/>
        <v>29103.823969237346</v>
      </c>
      <c r="S498" s="47"/>
      <c r="T498" s="47"/>
    </row>
    <row r="499" spans="1:20" x14ac:dyDescent="0.25">
      <c r="A499" s="29">
        <v>368.44386120181889</v>
      </c>
      <c r="B499" s="39">
        <v>368.44386120181889</v>
      </c>
      <c r="C499" s="39">
        <f t="shared" si="84"/>
        <v>368.44386120181889</v>
      </c>
      <c r="D499" s="39">
        <f t="shared" si="85"/>
        <v>368.44386120181889</v>
      </c>
      <c r="E499" s="39">
        <f t="shared" si="86"/>
        <v>55266.579180272834</v>
      </c>
      <c r="F499" s="39">
        <f t="shared" si="87"/>
        <v>55266.579180272834</v>
      </c>
      <c r="H499" s="29">
        <f t="shared" si="88"/>
        <v>0</v>
      </c>
      <c r="I499" s="29">
        <f t="shared" si="89"/>
        <v>5000</v>
      </c>
      <c r="J499" s="46">
        <f t="shared" si="90"/>
        <v>44213.263344218271</v>
      </c>
      <c r="K499" s="46">
        <f t="shared" si="91"/>
        <v>36844.386120181887</v>
      </c>
      <c r="L499" s="46">
        <f t="shared" si="94"/>
        <v>44213.263344218271</v>
      </c>
      <c r="M499" s="46">
        <f t="shared" si="95"/>
        <v>41844.386120181887</v>
      </c>
      <c r="N499" s="46">
        <f t="shared" si="92"/>
        <v>11053.315836054564</v>
      </c>
      <c r="O499" s="46">
        <f t="shared" si="93"/>
        <v>13422.193060090947</v>
      </c>
      <c r="S499" s="47"/>
      <c r="T499" s="47"/>
    </row>
    <row r="500" spans="1:20" x14ac:dyDescent="0.25">
      <c r="A500" s="29">
        <v>537.12576677755055</v>
      </c>
      <c r="B500" s="39">
        <v>537.12576677755055</v>
      </c>
      <c r="C500" s="39">
        <f t="shared" si="84"/>
        <v>537.12576677755055</v>
      </c>
      <c r="D500" s="39">
        <f t="shared" si="85"/>
        <v>500</v>
      </c>
      <c r="E500" s="39">
        <f t="shared" si="86"/>
        <v>80568.865016632582</v>
      </c>
      <c r="F500" s="39">
        <f t="shared" si="87"/>
        <v>75000</v>
      </c>
      <c r="H500" s="29">
        <f t="shared" si="88"/>
        <v>0</v>
      </c>
      <c r="I500" s="29">
        <f t="shared" si="89"/>
        <v>5000</v>
      </c>
      <c r="J500" s="46">
        <f t="shared" si="90"/>
        <v>60000</v>
      </c>
      <c r="K500" s="46">
        <f t="shared" si="91"/>
        <v>53712.576677755053</v>
      </c>
      <c r="L500" s="46">
        <f t="shared" si="94"/>
        <v>60000</v>
      </c>
      <c r="M500" s="46">
        <f t="shared" si="95"/>
        <v>58712.576677755053</v>
      </c>
      <c r="N500" s="46">
        <f t="shared" si="92"/>
        <v>15000</v>
      </c>
      <c r="O500" s="46">
        <f t="shared" si="93"/>
        <v>21856.28833887753</v>
      </c>
      <c r="S500" s="47"/>
      <c r="T500" s="47"/>
    </row>
    <row r="501" spans="1:20" x14ac:dyDescent="0.25">
      <c r="A501" s="29">
        <v>781.81707205420082</v>
      </c>
      <c r="B501" s="39">
        <v>781.81707205420082</v>
      </c>
      <c r="C501" s="39">
        <f t="shared" si="84"/>
        <v>781.81707205420082</v>
      </c>
      <c r="D501" s="39">
        <f t="shared" si="85"/>
        <v>500</v>
      </c>
      <c r="E501" s="39">
        <f t="shared" si="86"/>
        <v>117272.56080813012</v>
      </c>
      <c r="F501" s="39">
        <f t="shared" si="87"/>
        <v>75000</v>
      </c>
      <c r="H501" s="29">
        <f t="shared" si="88"/>
        <v>0</v>
      </c>
      <c r="I501" s="29">
        <f t="shared" si="89"/>
        <v>5000</v>
      </c>
      <c r="J501" s="46">
        <f t="shared" si="90"/>
        <v>60000</v>
      </c>
      <c r="K501" s="46">
        <f t="shared" si="91"/>
        <v>78181.707205420083</v>
      </c>
      <c r="L501" s="46">
        <f t="shared" si="94"/>
        <v>60000</v>
      </c>
      <c r="M501" s="46">
        <f t="shared" si="95"/>
        <v>83181.707205420083</v>
      </c>
      <c r="N501" s="46">
        <f t="shared" si="92"/>
        <v>15000</v>
      </c>
      <c r="O501" s="46">
        <f t="shared" si="93"/>
        <v>34090.853602710034</v>
      </c>
      <c r="S501" s="47"/>
      <c r="T501" s="47"/>
    </row>
    <row r="502" spans="1:20" x14ac:dyDescent="0.25">
      <c r="A502" s="29">
        <v>393.47514267403176</v>
      </c>
      <c r="B502" s="39">
        <v>393.47514267403176</v>
      </c>
      <c r="C502" s="39">
        <f t="shared" si="84"/>
        <v>393.47514267403176</v>
      </c>
      <c r="D502" s="39">
        <f t="shared" si="85"/>
        <v>393.47514267403176</v>
      </c>
      <c r="E502" s="39">
        <f t="shared" si="86"/>
        <v>59021.271401104765</v>
      </c>
      <c r="F502" s="39">
        <f t="shared" si="87"/>
        <v>59021.271401104765</v>
      </c>
      <c r="H502" s="29">
        <f t="shared" si="88"/>
        <v>0</v>
      </c>
      <c r="I502" s="29">
        <f t="shared" si="89"/>
        <v>5000</v>
      </c>
      <c r="J502" s="46">
        <f t="shared" si="90"/>
        <v>47217.017120883815</v>
      </c>
      <c r="K502" s="46">
        <f t="shared" si="91"/>
        <v>39347.514267403174</v>
      </c>
      <c r="L502" s="46">
        <f t="shared" si="94"/>
        <v>47217.017120883815</v>
      </c>
      <c r="M502" s="46">
        <f t="shared" si="95"/>
        <v>44347.514267403174</v>
      </c>
      <c r="N502" s="46">
        <f t="shared" si="92"/>
        <v>11804.25428022095</v>
      </c>
      <c r="O502" s="46">
        <f t="shared" si="93"/>
        <v>14673.757133701591</v>
      </c>
      <c r="S502" s="47"/>
      <c r="T502" s="47"/>
    </row>
    <row r="503" spans="1:20" x14ac:dyDescent="0.25">
      <c r="A503" s="29">
        <v>227.96105838190863</v>
      </c>
      <c r="B503" s="39">
        <v>227.96105838190863</v>
      </c>
      <c r="C503" s="39">
        <f t="shared" si="84"/>
        <v>227.96105838190863</v>
      </c>
      <c r="D503" s="39">
        <f t="shared" si="85"/>
        <v>227.96105838190863</v>
      </c>
      <c r="E503" s="39">
        <f t="shared" si="86"/>
        <v>34194.158757286292</v>
      </c>
      <c r="F503" s="39">
        <f t="shared" si="87"/>
        <v>34194.158757286292</v>
      </c>
      <c r="H503" s="29">
        <f t="shared" si="88"/>
        <v>0</v>
      </c>
      <c r="I503" s="29">
        <f t="shared" si="89"/>
        <v>5000</v>
      </c>
      <c r="J503" s="46">
        <f t="shared" si="90"/>
        <v>27355.327005829036</v>
      </c>
      <c r="K503" s="46">
        <f t="shared" si="91"/>
        <v>22796.105838190862</v>
      </c>
      <c r="L503" s="46">
        <f t="shared" si="94"/>
        <v>27355.327005829036</v>
      </c>
      <c r="M503" s="46">
        <f t="shared" si="95"/>
        <v>27796.105838190862</v>
      </c>
      <c r="N503" s="46">
        <f t="shared" si="92"/>
        <v>6838.8317514572555</v>
      </c>
      <c r="O503" s="46">
        <f t="shared" si="93"/>
        <v>6398.0529190954294</v>
      </c>
      <c r="S503" s="47"/>
      <c r="T503" s="47"/>
    </row>
    <row r="504" spans="1:20" x14ac:dyDescent="0.25">
      <c r="A504" s="29">
        <v>495.68773461104161</v>
      </c>
      <c r="B504" s="39">
        <v>495.68773461104161</v>
      </c>
      <c r="C504" s="39">
        <f t="shared" si="84"/>
        <v>495.68773461104161</v>
      </c>
      <c r="D504" s="39">
        <f t="shared" si="85"/>
        <v>495.68773461104161</v>
      </c>
      <c r="E504" s="39">
        <f t="shared" si="86"/>
        <v>74353.160191656236</v>
      </c>
      <c r="F504" s="39">
        <f t="shared" si="87"/>
        <v>74353.160191656236</v>
      </c>
      <c r="H504" s="29">
        <f t="shared" si="88"/>
        <v>0</v>
      </c>
      <c r="I504" s="29">
        <f t="shared" si="89"/>
        <v>5000</v>
      </c>
      <c r="J504" s="46">
        <f t="shared" si="90"/>
        <v>59482.528153324994</v>
      </c>
      <c r="K504" s="46">
        <f t="shared" si="91"/>
        <v>49568.77346110416</v>
      </c>
      <c r="L504" s="46">
        <f t="shared" si="94"/>
        <v>59482.528153324994</v>
      </c>
      <c r="M504" s="46">
        <f t="shared" si="95"/>
        <v>54568.77346110416</v>
      </c>
      <c r="N504" s="46">
        <f t="shared" si="92"/>
        <v>14870.632038331241</v>
      </c>
      <c r="O504" s="46">
        <f t="shared" si="93"/>
        <v>19784.386730552076</v>
      </c>
      <c r="S504" s="47"/>
      <c r="T504" s="47"/>
    </row>
    <row r="505" spans="1:20" x14ac:dyDescent="0.25">
      <c r="A505" s="29">
        <v>739.70152897732476</v>
      </c>
      <c r="B505" s="39">
        <v>739.70152897732476</v>
      </c>
      <c r="C505" s="39">
        <f t="shared" si="84"/>
        <v>739.70152897732476</v>
      </c>
      <c r="D505" s="39">
        <f t="shared" si="85"/>
        <v>500</v>
      </c>
      <c r="E505" s="39">
        <f t="shared" si="86"/>
        <v>110955.22934659872</v>
      </c>
      <c r="F505" s="39">
        <f t="shared" si="87"/>
        <v>75000</v>
      </c>
      <c r="H505" s="29">
        <f t="shared" si="88"/>
        <v>0</v>
      </c>
      <c r="I505" s="29">
        <f t="shared" si="89"/>
        <v>5000</v>
      </c>
      <c r="J505" s="46">
        <f t="shared" si="90"/>
        <v>60000</v>
      </c>
      <c r="K505" s="46">
        <f t="shared" si="91"/>
        <v>73970.152897732478</v>
      </c>
      <c r="L505" s="46">
        <f t="shared" si="94"/>
        <v>60000</v>
      </c>
      <c r="M505" s="46">
        <f t="shared" si="95"/>
        <v>78970.152897732478</v>
      </c>
      <c r="N505" s="46">
        <f t="shared" si="92"/>
        <v>15000</v>
      </c>
      <c r="O505" s="46">
        <f t="shared" si="93"/>
        <v>31985.076448866239</v>
      </c>
      <c r="S505" s="47"/>
      <c r="T505" s="47"/>
    </row>
    <row r="506" spans="1:20" x14ac:dyDescent="0.25">
      <c r="A506" s="29">
        <v>284.23108615375224</v>
      </c>
      <c r="B506" s="39">
        <v>284.23108615375224</v>
      </c>
      <c r="C506" s="39">
        <f t="shared" si="84"/>
        <v>284.23108615375224</v>
      </c>
      <c r="D506" s="39">
        <f t="shared" si="85"/>
        <v>284.23108615375224</v>
      </c>
      <c r="E506" s="39">
        <f t="shared" si="86"/>
        <v>42634.662923062839</v>
      </c>
      <c r="F506" s="39">
        <f t="shared" si="87"/>
        <v>42634.662923062839</v>
      </c>
      <c r="H506" s="29">
        <f t="shared" si="88"/>
        <v>0</v>
      </c>
      <c r="I506" s="29">
        <f t="shared" si="89"/>
        <v>5000</v>
      </c>
      <c r="J506" s="46">
        <f t="shared" si="90"/>
        <v>34107.730338450267</v>
      </c>
      <c r="K506" s="46">
        <f t="shared" si="91"/>
        <v>28423.108615375226</v>
      </c>
      <c r="L506" s="46">
        <f t="shared" si="94"/>
        <v>34107.730338450267</v>
      </c>
      <c r="M506" s="46">
        <f t="shared" si="95"/>
        <v>33423.108615375226</v>
      </c>
      <c r="N506" s="46">
        <f t="shared" si="92"/>
        <v>8526.9325846125721</v>
      </c>
      <c r="O506" s="46">
        <f t="shared" si="93"/>
        <v>9211.5543076876129</v>
      </c>
      <c r="S506" s="47"/>
      <c r="T506" s="47"/>
    </row>
    <row r="507" spans="1:20" x14ac:dyDescent="0.25">
      <c r="A507" s="29">
        <v>466.59138767662586</v>
      </c>
      <c r="B507" s="39">
        <v>466.59138767662586</v>
      </c>
      <c r="C507" s="39">
        <f t="shared" si="84"/>
        <v>466.59138767662586</v>
      </c>
      <c r="D507" s="39">
        <f t="shared" si="85"/>
        <v>466.59138767662586</v>
      </c>
      <c r="E507" s="39">
        <f t="shared" si="86"/>
        <v>69988.708151493876</v>
      </c>
      <c r="F507" s="39">
        <f t="shared" si="87"/>
        <v>69988.708151493876</v>
      </c>
      <c r="H507" s="29">
        <f t="shared" si="88"/>
        <v>0</v>
      </c>
      <c r="I507" s="29">
        <f t="shared" si="89"/>
        <v>5000</v>
      </c>
      <c r="J507" s="46">
        <f t="shared" si="90"/>
        <v>55990.9665211951</v>
      </c>
      <c r="K507" s="46">
        <f t="shared" si="91"/>
        <v>46659.138767662589</v>
      </c>
      <c r="L507" s="46">
        <f t="shared" si="94"/>
        <v>55990.9665211951</v>
      </c>
      <c r="M507" s="46">
        <f t="shared" si="95"/>
        <v>51659.138767662589</v>
      </c>
      <c r="N507" s="46">
        <f t="shared" si="92"/>
        <v>13997.741630298777</v>
      </c>
      <c r="O507" s="46">
        <f t="shared" si="93"/>
        <v>18329.569383831287</v>
      </c>
      <c r="S507" s="47"/>
      <c r="T507" s="47"/>
    </row>
    <row r="508" spans="1:20" x14ac:dyDescent="0.25">
      <c r="A508" s="29">
        <v>634.19293801690719</v>
      </c>
      <c r="B508" s="39">
        <v>634.19293801690719</v>
      </c>
      <c r="C508" s="39">
        <f t="shared" si="84"/>
        <v>634.19293801690719</v>
      </c>
      <c r="D508" s="39">
        <f t="shared" si="85"/>
        <v>500</v>
      </c>
      <c r="E508" s="39">
        <f t="shared" si="86"/>
        <v>95128.940702536085</v>
      </c>
      <c r="F508" s="39">
        <f t="shared" si="87"/>
        <v>75000</v>
      </c>
      <c r="H508" s="29">
        <f t="shared" si="88"/>
        <v>0</v>
      </c>
      <c r="I508" s="29">
        <f t="shared" si="89"/>
        <v>5000</v>
      </c>
      <c r="J508" s="46">
        <f t="shared" si="90"/>
        <v>60000</v>
      </c>
      <c r="K508" s="46">
        <f t="shared" si="91"/>
        <v>63419.293801690721</v>
      </c>
      <c r="L508" s="46">
        <f t="shared" si="94"/>
        <v>60000</v>
      </c>
      <c r="M508" s="46">
        <f t="shared" si="95"/>
        <v>68419.293801690714</v>
      </c>
      <c r="N508" s="46">
        <f t="shared" si="92"/>
        <v>15000</v>
      </c>
      <c r="O508" s="46">
        <f t="shared" si="93"/>
        <v>26709.646900845371</v>
      </c>
      <c r="S508" s="47"/>
      <c r="T508" s="47"/>
    </row>
    <row r="509" spans="1:20" x14ac:dyDescent="0.25">
      <c r="A509" s="29">
        <v>799.68871120334484</v>
      </c>
      <c r="B509" s="39">
        <v>799.68871120334484</v>
      </c>
      <c r="C509" s="39">
        <f t="shared" si="84"/>
        <v>799.68871120334484</v>
      </c>
      <c r="D509" s="39">
        <f t="shared" si="85"/>
        <v>500</v>
      </c>
      <c r="E509" s="39">
        <f t="shared" si="86"/>
        <v>119953.30668050173</v>
      </c>
      <c r="F509" s="39">
        <f t="shared" si="87"/>
        <v>75000</v>
      </c>
      <c r="H509" s="29">
        <f t="shared" si="88"/>
        <v>0</v>
      </c>
      <c r="I509" s="29">
        <f t="shared" si="89"/>
        <v>5000</v>
      </c>
      <c r="J509" s="46">
        <f t="shared" si="90"/>
        <v>60000</v>
      </c>
      <c r="K509" s="46">
        <f t="shared" si="91"/>
        <v>79968.871120334486</v>
      </c>
      <c r="L509" s="46">
        <f t="shared" si="94"/>
        <v>60000</v>
      </c>
      <c r="M509" s="46">
        <f t="shared" si="95"/>
        <v>84968.871120334486</v>
      </c>
      <c r="N509" s="46">
        <f t="shared" si="92"/>
        <v>15000</v>
      </c>
      <c r="O509" s="46">
        <f t="shared" si="93"/>
        <v>34984.435560167243</v>
      </c>
      <c r="S509" s="47"/>
      <c r="T509" s="47"/>
    </row>
    <row r="510" spans="1:20" x14ac:dyDescent="0.25">
      <c r="A510" s="29">
        <v>361.79692983794672</v>
      </c>
      <c r="B510" s="39">
        <v>361.79692983794672</v>
      </c>
      <c r="C510" s="39">
        <f t="shared" si="84"/>
        <v>361.79692983794672</v>
      </c>
      <c r="D510" s="39">
        <f t="shared" si="85"/>
        <v>361.79692983794672</v>
      </c>
      <c r="E510" s="39">
        <f t="shared" si="86"/>
        <v>54269.539475692007</v>
      </c>
      <c r="F510" s="39">
        <f t="shared" si="87"/>
        <v>54269.539475692007</v>
      </c>
      <c r="H510" s="29">
        <f t="shared" si="88"/>
        <v>0</v>
      </c>
      <c r="I510" s="29">
        <f t="shared" si="89"/>
        <v>5000</v>
      </c>
      <c r="J510" s="46">
        <f t="shared" si="90"/>
        <v>43415.631580553607</v>
      </c>
      <c r="K510" s="46">
        <f t="shared" si="91"/>
        <v>36179.692983794674</v>
      </c>
      <c r="L510" s="46">
        <f t="shared" si="94"/>
        <v>43415.631580553607</v>
      </c>
      <c r="M510" s="46">
        <f t="shared" si="95"/>
        <v>41179.692983794674</v>
      </c>
      <c r="N510" s="46">
        <f t="shared" si="92"/>
        <v>10853.9078951384</v>
      </c>
      <c r="O510" s="46">
        <f t="shared" si="93"/>
        <v>13089.846491897333</v>
      </c>
      <c r="S510" s="47"/>
      <c r="T510" s="47"/>
    </row>
    <row r="511" spans="1:20" x14ac:dyDescent="0.25">
      <c r="A511" s="29">
        <v>409.53398236030154</v>
      </c>
      <c r="B511" s="39">
        <v>409.53398236030154</v>
      </c>
      <c r="C511" s="39">
        <f t="shared" si="84"/>
        <v>409.53398236030154</v>
      </c>
      <c r="D511" s="39">
        <f t="shared" si="85"/>
        <v>409.53398236030154</v>
      </c>
      <c r="E511" s="39">
        <f t="shared" si="86"/>
        <v>61430.097354045232</v>
      </c>
      <c r="F511" s="39">
        <f t="shared" si="87"/>
        <v>61430.097354045232</v>
      </c>
      <c r="H511" s="29">
        <f t="shared" si="88"/>
        <v>0</v>
      </c>
      <c r="I511" s="29">
        <f t="shared" si="89"/>
        <v>5000</v>
      </c>
      <c r="J511" s="46">
        <f t="shared" si="90"/>
        <v>49144.077883236183</v>
      </c>
      <c r="K511" s="46">
        <f t="shared" si="91"/>
        <v>40953.398236030152</v>
      </c>
      <c r="L511" s="46">
        <f t="shared" si="94"/>
        <v>49144.077883236183</v>
      </c>
      <c r="M511" s="46">
        <f t="shared" si="95"/>
        <v>45953.398236030152</v>
      </c>
      <c r="N511" s="46">
        <f t="shared" si="92"/>
        <v>12286.019470809049</v>
      </c>
      <c r="O511" s="46">
        <f t="shared" si="93"/>
        <v>15476.69911801508</v>
      </c>
      <c r="S511" s="47"/>
      <c r="T511" s="47"/>
    </row>
    <row r="512" spans="1:20" x14ac:dyDescent="0.25">
      <c r="A512" s="29">
        <v>434.36384166997283</v>
      </c>
      <c r="B512" s="39">
        <v>434.36384166997283</v>
      </c>
      <c r="C512" s="39">
        <f t="shared" si="84"/>
        <v>434.36384166997283</v>
      </c>
      <c r="D512" s="39">
        <f t="shared" si="85"/>
        <v>434.36384166997283</v>
      </c>
      <c r="E512" s="39">
        <f t="shared" si="86"/>
        <v>65154.576250495928</v>
      </c>
      <c r="F512" s="39">
        <f t="shared" si="87"/>
        <v>65154.576250495928</v>
      </c>
      <c r="H512" s="29">
        <f t="shared" si="88"/>
        <v>0</v>
      </c>
      <c r="I512" s="29">
        <f t="shared" si="89"/>
        <v>5000</v>
      </c>
      <c r="J512" s="46">
        <f t="shared" si="90"/>
        <v>52123.661000396736</v>
      </c>
      <c r="K512" s="46">
        <f t="shared" si="91"/>
        <v>43436.384166997283</v>
      </c>
      <c r="L512" s="46">
        <f t="shared" si="94"/>
        <v>52123.661000396736</v>
      </c>
      <c r="M512" s="46">
        <f t="shared" si="95"/>
        <v>48436.384166997283</v>
      </c>
      <c r="N512" s="46">
        <f t="shared" si="92"/>
        <v>13030.915250099191</v>
      </c>
      <c r="O512" s="46">
        <f t="shared" si="93"/>
        <v>16718.192083498645</v>
      </c>
      <c r="S512" s="47"/>
      <c r="T512" s="47"/>
    </row>
    <row r="513" spans="1:20" x14ac:dyDescent="0.25">
      <c r="A513" s="29">
        <v>244.60585345011748</v>
      </c>
      <c r="B513" s="39">
        <v>244.60585345011748</v>
      </c>
      <c r="C513" s="39">
        <f t="shared" si="84"/>
        <v>244.60585345011748</v>
      </c>
      <c r="D513" s="39">
        <f t="shared" si="85"/>
        <v>244.60585345011748</v>
      </c>
      <c r="E513" s="39">
        <f t="shared" si="86"/>
        <v>36690.878017517622</v>
      </c>
      <c r="F513" s="39">
        <f t="shared" si="87"/>
        <v>36690.878017517622</v>
      </c>
      <c r="H513" s="29">
        <f t="shared" si="88"/>
        <v>0</v>
      </c>
      <c r="I513" s="29">
        <f t="shared" si="89"/>
        <v>5000</v>
      </c>
      <c r="J513" s="46">
        <f t="shared" si="90"/>
        <v>29352.702414014097</v>
      </c>
      <c r="K513" s="46">
        <f t="shared" si="91"/>
        <v>24460.585345011747</v>
      </c>
      <c r="L513" s="46">
        <f t="shared" si="94"/>
        <v>29352.702414014097</v>
      </c>
      <c r="M513" s="46">
        <f t="shared" si="95"/>
        <v>29460.585345011747</v>
      </c>
      <c r="N513" s="46">
        <f t="shared" si="92"/>
        <v>7338.1756035035251</v>
      </c>
      <c r="O513" s="46">
        <f t="shared" si="93"/>
        <v>7230.2926725058751</v>
      </c>
      <c r="S513" s="47"/>
      <c r="T513" s="47"/>
    </row>
    <row r="514" spans="1:20" x14ac:dyDescent="0.25">
      <c r="A514" s="29">
        <v>293.40495010223697</v>
      </c>
      <c r="B514" s="39">
        <v>293.40495010223697</v>
      </c>
      <c r="C514" s="39">
        <f t="shared" si="84"/>
        <v>293.40495010223697</v>
      </c>
      <c r="D514" s="39">
        <f t="shared" si="85"/>
        <v>293.40495010223697</v>
      </c>
      <c r="E514" s="39">
        <f t="shared" si="86"/>
        <v>44010.742515335543</v>
      </c>
      <c r="F514" s="39">
        <f t="shared" si="87"/>
        <v>44010.742515335543</v>
      </c>
      <c r="H514" s="29">
        <f t="shared" si="88"/>
        <v>0</v>
      </c>
      <c r="I514" s="29">
        <f t="shared" si="89"/>
        <v>5000</v>
      </c>
      <c r="J514" s="46">
        <f t="shared" si="90"/>
        <v>35208.594012268433</v>
      </c>
      <c r="K514" s="46">
        <f t="shared" si="91"/>
        <v>29340.495010223698</v>
      </c>
      <c r="L514" s="46">
        <f t="shared" si="94"/>
        <v>35208.594012268433</v>
      </c>
      <c r="M514" s="46">
        <f t="shared" si="95"/>
        <v>34340.495010223698</v>
      </c>
      <c r="N514" s="46">
        <f t="shared" si="92"/>
        <v>8802.1485030671101</v>
      </c>
      <c r="O514" s="46">
        <f t="shared" si="93"/>
        <v>9670.2475051118454</v>
      </c>
      <c r="S514" s="47"/>
      <c r="T514" s="47"/>
    </row>
    <row r="515" spans="1:20" x14ac:dyDescent="0.25">
      <c r="A515" s="29">
        <v>407.30002746665855</v>
      </c>
      <c r="B515" s="39">
        <v>407.30002746665855</v>
      </c>
      <c r="C515" s="39">
        <f t="shared" si="84"/>
        <v>407.30002746665855</v>
      </c>
      <c r="D515" s="39">
        <f t="shared" si="85"/>
        <v>407.30002746665855</v>
      </c>
      <c r="E515" s="39">
        <f t="shared" si="86"/>
        <v>61095.004119998783</v>
      </c>
      <c r="F515" s="39">
        <f t="shared" si="87"/>
        <v>61095.004119998783</v>
      </c>
      <c r="H515" s="29">
        <f t="shared" si="88"/>
        <v>0</v>
      </c>
      <c r="I515" s="29">
        <f t="shared" si="89"/>
        <v>5000</v>
      </c>
      <c r="J515" s="46">
        <f t="shared" si="90"/>
        <v>48876.003295999028</v>
      </c>
      <c r="K515" s="46">
        <f t="shared" si="91"/>
        <v>40730.002746665858</v>
      </c>
      <c r="L515" s="46">
        <f t="shared" si="94"/>
        <v>48876.003295999028</v>
      </c>
      <c r="M515" s="46">
        <f t="shared" si="95"/>
        <v>45730.002746665858</v>
      </c>
      <c r="N515" s="46">
        <f t="shared" si="92"/>
        <v>12219.000823999755</v>
      </c>
      <c r="O515" s="46">
        <f t="shared" si="93"/>
        <v>15365.001373332925</v>
      </c>
      <c r="S515" s="47"/>
      <c r="T515" s="47"/>
    </row>
    <row r="516" spans="1:20" x14ac:dyDescent="0.25">
      <c r="A516" s="29">
        <v>487.92382580034791</v>
      </c>
      <c r="B516" s="39">
        <v>487.92382580034791</v>
      </c>
      <c r="C516" s="39">
        <f t="shared" si="84"/>
        <v>487.92382580034791</v>
      </c>
      <c r="D516" s="39">
        <f t="shared" si="85"/>
        <v>487.92382580034791</v>
      </c>
      <c r="E516" s="39">
        <f t="shared" si="86"/>
        <v>73188.573870052191</v>
      </c>
      <c r="F516" s="39">
        <f t="shared" si="87"/>
        <v>73188.573870052191</v>
      </c>
      <c r="H516" s="29">
        <f t="shared" si="88"/>
        <v>0</v>
      </c>
      <c r="I516" s="29">
        <f t="shared" si="89"/>
        <v>5000</v>
      </c>
      <c r="J516" s="46">
        <f t="shared" si="90"/>
        <v>58550.85909604175</v>
      </c>
      <c r="K516" s="46">
        <f t="shared" si="91"/>
        <v>48792.382580034791</v>
      </c>
      <c r="L516" s="46">
        <f t="shared" si="94"/>
        <v>58550.85909604175</v>
      </c>
      <c r="M516" s="46">
        <f t="shared" si="95"/>
        <v>53792.382580034791</v>
      </c>
      <c r="N516" s="46">
        <f t="shared" si="92"/>
        <v>14637.714774010441</v>
      </c>
      <c r="O516" s="46">
        <f t="shared" si="93"/>
        <v>19396.191290017399</v>
      </c>
      <c r="S516" s="47"/>
      <c r="T516" s="47"/>
    </row>
    <row r="517" spans="1:20" x14ac:dyDescent="0.25">
      <c r="A517" s="29">
        <v>469.50285348063602</v>
      </c>
      <c r="B517" s="39">
        <v>469.50285348063602</v>
      </c>
      <c r="C517" s="39">
        <f t="shared" si="84"/>
        <v>469.50285348063602</v>
      </c>
      <c r="D517" s="39">
        <f t="shared" si="85"/>
        <v>469.50285348063602</v>
      </c>
      <c r="E517" s="39">
        <f t="shared" si="86"/>
        <v>70425.42802209541</v>
      </c>
      <c r="F517" s="39">
        <f t="shared" si="87"/>
        <v>70425.42802209541</v>
      </c>
      <c r="H517" s="29">
        <f t="shared" si="88"/>
        <v>0</v>
      </c>
      <c r="I517" s="29">
        <f t="shared" si="89"/>
        <v>5000</v>
      </c>
      <c r="J517" s="46">
        <f t="shared" si="90"/>
        <v>56340.342417676322</v>
      </c>
      <c r="K517" s="46">
        <f t="shared" si="91"/>
        <v>46950.285348063604</v>
      </c>
      <c r="L517" s="46">
        <f t="shared" si="94"/>
        <v>56340.342417676322</v>
      </c>
      <c r="M517" s="46">
        <f t="shared" si="95"/>
        <v>51950.285348063604</v>
      </c>
      <c r="N517" s="46">
        <f t="shared" si="92"/>
        <v>14085.085604419088</v>
      </c>
      <c r="O517" s="46">
        <f t="shared" si="93"/>
        <v>18475.142674031806</v>
      </c>
      <c r="S517" s="47"/>
      <c r="T517" s="47"/>
    </row>
    <row r="518" spans="1:20" x14ac:dyDescent="0.25">
      <c r="A518" s="29">
        <v>483.41929380169074</v>
      </c>
      <c r="B518" s="39">
        <v>483.41929380169074</v>
      </c>
      <c r="C518" s="39">
        <f t="shared" si="84"/>
        <v>483.41929380169074</v>
      </c>
      <c r="D518" s="39">
        <f t="shared" si="85"/>
        <v>483.41929380169074</v>
      </c>
      <c r="E518" s="39">
        <f t="shared" si="86"/>
        <v>72512.894070253606</v>
      </c>
      <c r="F518" s="39">
        <f t="shared" si="87"/>
        <v>72512.894070253606</v>
      </c>
      <c r="H518" s="29">
        <f t="shared" si="88"/>
        <v>0</v>
      </c>
      <c r="I518" s="29">
        <f t="shared" si="89"/>
        <v>5000</v>
      </c>
      <c r="J518" s="46">
        <f t="shared" si="90"/>
        <v>58010.315256202892</v>
      </c>
      <c r="K518" s="46">
        <f t="shared" si="91"/>
        <v>48341.929380169073</v>
      </c>
      <c r="L518" s="46">
        <f t="shared" si="94"/>
        <v>58010.315256202892</v>
      </c>
      <c r="M518" s="46">
        <f t="shared" si="95"/>
        <v>53341.929380169073</v>
      </c>
      <c r="N518" s="46">
        <f t="shared" si="92"/>
        <v>14502.578814050714</v>
      </c>
      <c r="O518" s="46">
        <f t="shared" si="93"/>
        <v>19170.964690084533</v>
      </c>
      <c r="S518" s="47"/>
      <c r="T518" s="47"/>
    </row>
    <row r="519" spans="1:20" x14ac:dyDescent="0.25">
      <c r="A519" s="29">
        <v>778.74080629902039</v>
      </c>
      <c r="B519" s="39">
        <v>778.74080629902039</v>
      </c>
      <c r="C519" s="39">
        <f t="shared" si="84"/>
        <v>778.74080629902039</v>
      </c>
      <c r="D519" s="39">
        <f t="shared" si="85"/>
        <v>500</v>
      </c>
      <c r="E519" s="39">
        <f t="shared" si="86"/>
        <v>116811.12094485306</v>
      </c>
      <c r="F519" s="39">
        <f t="shared" si="87"/>
        <v>75000</v>
      </c>
      <c r="H519" s="29">
        <f t="shared" si="88"/>
        <v>0</v>
      </c>
      <c r="I519" s="29">
        <f t="shared" si="89"/>
        <v>5000</v>
      </c>
      <c r="J519" s="46">
        <f t="shared" si="90"/>
        <v>60000</v>
      </c>
      <c r="K519" s="46">
        <f t="shared" si="91"/>
        <v>77874.080629902033</v>
      </c>
      <c r="L519" s="46">
        <f t="shared" si="94"/>
        <v>60000</v>
      </c>
      <c r="M519" s="46">
        <f t="shared" si="95"/>
        <v>82874.080629902033</v>
      </c>
      <c r="N519" s="46">
        <f t="shared" si="92"/>
        <v>15000</v>
      </c>
      <c r="O519" s="46">
        <f t="shared" si="93"/>
        <v>33937.040314951024</v>
      </c>
      <c r="S519" s="47"/>
      <c r="T519" s="47"/>
    </row>
    <row r="520" spans="1:20" x14ac:dyDescent="0.25">
      <c r="A520" s="29">
        <v>342.53364665669727</v>
      </c>
      <c r="B520" s="39">
        <v>342.53364665669727</v>
      </c>
      <c r="C520" s="39">
        <f t="shared" si="84"/>
        <v>342.53364665669727</v>
      </c>
      <c r="D520" s="39">
        <f t="shared" si="85"/>
        <v>342.53364665669727</v>
      </c>
      <c r="E520" s="39">
        <f t="shared" si="86"/>
        <v>51380.046998504593</v>
      </c>
      <c r="F520" s="39">
        <f t="shared" si="87"/>
        <v>51380.046998504593</v>
      </c>
      <c r="H520" s="29">
        <f t="shared" si="88"/>
        <v>0</v>
      </c>
      <c r="I520" s="29">
        <f t="shared" si="89"/>
        <v>5000</v>
      </c>
      <c r="J520" s="46">
        <f t="shared" si="90"/>
        <v>41104.037598803676</v>
      </c>
      <c r="K520" s="46">
        <f t="shared" si="91"/>
        <v>34253.364665669724</v>
      </c>
      <c r="L520" s="46">
        <f t="shared" si="94"/>
        <v>41104.037598803676</v>
      </c>
      <c r="M520" s="46">
        <f t="shared" si="95"/>
        <v>39253.364665669724</v>
      </c>
      <c r="N520" s="46">
        <f t="shared" si="92"/>
        <v>10276.009399700917</v>
      </c>
      <c r="O520" s="46">
        <f t="shared" si="93"/>
        <v>12126.682332834869</v>
      </c>
      <c r="S520" s="47"/>
      <c r="T520" s="47"/>
    </row>
    <row r="521" spans="1:20" x14ac:dyDescent="0.25">
      <c r="A521" s="29">
        <v>418.8360240485855</v>
      </c>
      <c r="B521" s="39">
        <v>418.8360240485855</v>
      </c>
      <c r="C521" s="39">
        <f t="shared" si="84"/>
        <v>418.8360240485855</v>
      </c>
      <c r="D521" s="39">
        <f t="shared" si="85"/>
        <v>418.8360240485855</v>
      </c>
      <c r="E521" s="39">
        <f t="shared" si="86"/>
        <v>62825.403607287823</v>
      </c>
      <c r="F521" s="39">
        <f t="shared" si="87"/>
        <v>62825.403607287823</v>
      </c>
      <c r="H521" s="29">
        <f t="shared" si="88"/>
        <v>0</v>
      </c>
      <c r="I521" s="29">
        <f t="shared" si="89"/>
        <v>5000</v>
      </c>
      <c r="J521" s="46">
        <f t="shared" si="90"/>
        <v>50260.322885830261</v>
      </c>
      <c r="K521" s="46">
        <f t="shared" si="91"/>
        <v>41883.602404858553</v>
      </c>
      <c r="L521" s="46">
        <f t="shared" si="94"/>
        <v>50260.322885830261</v>
      </c>
      <c r="M521" s="46">
        <f t="shared" si="95"/>
        <v>46883.602404858553</v>
      </c>
      <c r="N521" s="46">
        <f t="shared" si="92"/>
        <v>12565.080721457562</v>
      </c>
      <c r="O521" s="46">
        <f t="shared" si="93"/>
        <v>15941.801202429269</v>
      </c>
      <c r="S521" s="47"/>
      <c r="T521" s="47"/>
    </row>
    <row r="522" spans="1:20" x14ac:dyDescent="0.25">
      <c r="A522" s="29">
        <v>236.18274483474227</v>
      </c>
      <c r="B522" s="39">
        <v>236.18274483474227</v>
      </c>
      <c r="C522" s="39">
        <f t="shared" si="84"/>
        <v>236.18274483474227</v>
      </c>
      <c r="D522" s="39">
        <f t="shared" si="85"/>
        <v>236.18274483474227</v>
      </c>
      <c r="E522" s="39">
        <f t="shared" si="86"/>
        <v>35427.411725211343</v>
      </c>
      <c r="F522" s="39">
        <f t="shared" si="87"/>
        <v>35427.411725211343</v>
      </c>
      <c r="H522" s="29">
        <f t="shared" si="88"/>
        <v>0</v>
      </c>
      <c r="I522" s="29">
        <f t="shared" si="89"/>
        <v>5000</v>
      </c>
      <c r="J522" s="46">
        <f t="shared" si="90"/>
        <v>28341.929380169073</v>
      </c>
      <c r="K522" s="46">
        <f t="shared" si="91"/>
        <v>23618.274483474226</v>
      </c>
      <c r="L522" s="46">
        <f t="shared" si="94"/>
        <v>28341.929380169073</v>
      </c>
      <c r="M522" s="46">
        <f t="shared" si="95"/>
        <v>28618.274483474226</v>
      </c>
      <c r="N522" s="46">
        <f t="shared" si="92"/>
        <v>7085.48234504227</v>
      </c>
      <c r="O522" s="46">
        <f t="shared" si="93"/>
        <v>6809.1372417371167</v>
      </c>
      <c r="S522" s="47"/>
      <c r="T522" s="47"/>
    </row>
    <row r="523" spans="1:20" x14ac:dyDescent="0.25">
      <c r="A523" s="29">
        <v>497.44560075685905</v>
      </c>
      <c r="B523" s="39">
        <v>497.44560075685905</v>
      </c>
      <c r="C523" s="39">
        <f t="shared" si="84"/>
        <v>497.44560075685905</v>
      </c>
      <c r="D523" s="39">
        <f t="shared" si="85"/>
        <v>497.44560075685905</v>
      </c>
      <c r="E523" s="39">
        <f t="shared" si="86"/>
        <v>74616.840113528859</v>
      </c>
      <c r="F523" s="39">
        <f t="shared" si="87"/>
        <v>74616.840113528859</v>
      </c>
      <c r="H523" s="29">
        <f t="shared" si="88"/>
        <v>0</v>
      </c>
      <c r="I523" s="29">
        <f t="shared" si="89"/>
        <v>5000</v>
      </c>
      <c r="J523" s="46">
        <f t="shared" si="90"/>
        <v>59693.472090823088</v>
      </c>
      <c r="K523" s="46">
        <f t="shared" si="91"/>
        <v>49744.560075685906</v>
      </c>
      <c r="L523" s="46">
        <f t="shared" si="94"/>
        <v>59693.472090823088</v>
      </c>
      <c r="M523" s="46">
        <f t="shared" si="95"/>
        <v>54744.560075685906</v>
      </c>
      <c r="N523" s="46">
        <f t="shared" si="92"/>
        <v>14923.36802270577</v>
      </c>
      <c r="O523" s="46">
        <f t="shared" si="93"/>
        <v>19872.280037842953</v>
      </c>
      <c r="S523" s="47"/>
      <c r="T523" s="47"/>
    </row>
    <row r="524" spans="1:20" x14ac:dyDescent="0.25">
      <c r="A524" s="29">
        <v>717.52677999206514</v>
      </c>
      <c r="B524" s="39">
        <v>717.52677999206514</v>
      </c>
      <c r="C524" s="39">
        <f t="shared" si="84"/>
        <v>717.52677999206514</v>
      </c>
      <c r="D524" s="39">
        <f t="shared" si="85"/>
        <v>500</v>
      </c>
      <c r="E524" s="39">
        <f t="shared" si="86"/>
        <v>107629.01699880978</v>
      </c>
      <c r="F524" s="39">
        <f t="shared" si="87"/>
        <v>75000</v>
      </c>
      <c r="H524" s="29">
        <f t="shared" si="88"/>
        <v>0</v>
      </c>
      <c r="I524" s="29">
        <f t="shared" si="89"/>
        <v>5000</v>
      </c>
      <c r="J524" s="46">
        <f t="shared" si="90"/>
        <v>60000</v>
      </c>
      <c r="K524" s="46">
        <f t="shared" si="91"/>
        <v>71752.677999206513</v>
      </c>
      <c r="L524" s="46">
        <f t="shared" si="94"/>
        <v>60000</v>
      </c>
      <c r="M524" s="46">
        <f t="shared" si="95"/>
        <v>76752.677999206513</v>
      </c>
      <c r="N524" s="46">
        <f t="shared" si="92"/>
        <v>15000</v>
      </c>
      <c r="O524" s="46">
        <f t="shared" si="93"/>
        <v>30876.338999603264</v>
      </c>
      <c r="S524" s="47"/>
      <c r="T524" s="47"/>
    </row>
    <row r="525" spans="1:20" x14ac:dyDescent="0.25">
      <c r="A525" s="29">
        <v>514.20026245918143</v>
      </c>
      <c r="B525" s="39">
        <v>514.20026245918143</v>
      </c>
      <c r="C525" s="39">
        <f t="shared" si="84"/>
        <v>514.20026245918143</v>
      </c>
      <c r="D525" s="39">
        <f t="shared" si="85"/>
        <v>500</v>
      </c>
      <c r="E525" s="39">
        <f t="shared" si="86"/>
        <v>77130.039368877216</v>
      </c>
      <c r="F525" s="39">
        <f t="shared" si="87"/>
        <v>75000</v>
      </c>
      <c r="H525" s="29">
        <f t="shared" si="88"/>
        <v>0</v>
      </c>
      <c r="I525" s="29">
        <f t="shared" si="89"/>
        <v>5000</v>
      </c>
      <c r="J525" s="46">
        <f t="shared" si="90"/>
        <v>60000</v>
      </c>
      <c r="K525" s="46">
        <f t="shared" si="91"/>
        <v>51420.026245918139</v>
      </c>
      <c r="L525" s="46">
        <f t="shared" si="94"/>
        <v>60000</v>
      </c>
      <c r="M525" s="46">
        <f t="shared" si="95"/>
        <v>56420.026245918139</v>
      </c>
      <c r="N525" s="46">
        <f t="shared" si="92"/>
        <v>15000</v>
      </c>
      <c r="O525" s="46">
        <f t="shared" si="93"/>
        <v>20710.013122959077</v>
      </c>
      <c r="S525" s="47"/>
      <c r="T525" s="47"/>
    </row>
    <row r="526" spans="1:20" x14ac:dyDescent="0.25">
      <c r="A526" s="29">
        <v>448.17041535691396</v>
      </c>
      <c r="B526" s="39">
        <v>448.17041535691396</v>
      </c>
      <c r="C526" s="39">
        <f t="shared" si="84"/>
        <v>448.17041535691396</v>
      </c>
      <c r="D526" s="39">
        <f t="shared" si="85"/>
        <v>448.17041535691396</v>
      </c>
      <c r="E526" s="39">
        <f t="shared" si="86"/>
        <v>67225.562303537095</v>
      </c>
      <c r="F526" s="39">
        <f t="shared" si="87"/>
        <v>67225.562303537095</v>
      </c>
      <c r="H526" s="29">
        <f t="shared" si="88"/>
        <v>0</v>
      </c>
      <c r="I526" s="29">
        <f t="shared" si="89"/>
        <v>5000</v>
      </c>
      <c r="J526" s="46">
        <f t="shared" si="90"/>
        <v>53780.449842829679</v>
      </c>
      <c r="K526" s="46">
        <f t="shared" si="91"/>
        <v>44817.041535691395</v>
      </c>
      <c r="L526" s="46">
        <f t="shared" si="94"/>
        <v>53780.449842829679</v>
      </c>
      <c r="M526" s="46">
        <f t="shared" si="95"/>
        <v>49817.041535691395</v>
      </c>
      <c r="N526" s="46">
        <f t="shared" si="92"/>
        <v>13445.112460707416</v>
      </c>
      <c r="O526" s="46">
        <f t="shared" si="93"/>
        <v>17408.520767845701</v>
      </c>
      <c r="S526" s="47"/>
      <c r="T526" s="47"/>
    </row>
    <row r="527" spans="1:20" x14ac:dyDescent="0.25">
      <c r="A527" s="29">
        <v>290.29206213568528</v>
      </c>
      <c r="B527" s="39">
        <v>290.29206213568528</v>
      </c>
      <c r="C527" s="39">
        <f t="shared" si="84"/>
        <v>290.29206213568528</v>
      </c>
      <c r="D527" s="39">
        <f t="shared" si="85"/>
        <v>290.29206213568528</v>
      </c>
      <c r="E527" s="39">
        <f t="shared" si="86"/>
        <v>43543.80932035279</v>
      </c>
      <c r="F527" s="39">
        <f t="shared" si="87"/>
        <v>43543.80932035279</v>
      </c>
      <c r="H527" s="29">
        <f t="shared" si="88"/>
        <v>0</v>
      </c>
      <c r="I527" s="29">
        <f t="shared" si="89"/>
        <v>5000</v>
      </c>
      <c r="J527" s="46">
        <f t="shared" si="90"/>
        <v>34835.047456282235</v>
      </c>
      <c r="K527" s="46">
        <f t="shared" si="91"/>
        <v>29029.20621356853</v>
      </c>
      <c r="L527" s="46">
        <f t="shared" si="94"/>
        <v>34835.047456282235</v>
      </c>
      <c r="M527" s="46">
        <f t="shared" si="95"/>
        <v>34029.206213568526</v>
      </c>
      <c r="N527" s="46">
        <f t="shared" si="92"/>
        <v>8708.761864070555</v>
      </c>
      <c r="O527" s="46">
        <f t="shared" si="93"/>
        <v>9514.6031067842632</v>
      </c>
      <c r="S527" s="47"/>
      <c r="T527" s="47"/>
    </row>
    <row r="528" spans="1:20" x14ac:dyDescent="0.25">
      <c r="A528" s="29">
        <v>283.37046418652915</v>
      </c>
      <c r="B528" s="39">
        <v>283.37046418652915</v>
      </c>
      <c r="C528" s="39">
        <f t="shared" si="84"/>
        <v>283.37046418652915</v>
      </c>
      <c r="D528" s="39">
        <f t="shared" si="85"/>
        <v>283.37046418652915</v>
      </c>
      <c r="E528" s="39">
        <f t="shared" si="86"/>
        <v>42505.56962797937</v>
      </c>
      <c r="F528" s="39">
        <f t="shared" si="87"/>
        <v>42505.56962797937</v>
      </c>
      <c r="H528" s="29">
        <f t="shared" si="88"/>
        <v>0</v>
      </c>
      <c r="I528" s="29">
        <f t="shared" si="89"/>
        <v>5000</v>
      </c>
      <c r="J528" s="46">
        <f t="shared" si="90"/>
        <v>34004.4557023835</v>
      </c>
      <c r="K528" s="46">
        <f t="shared" si="91"/>
        <v>28337.046418652913</v>
      </c>
      <c r="L528" s="46">
        <f t="shared" si="94"/>
        <v>34004.4557023835</v>
      </c>
      <c r="M528" s="46">
        <f t="shared" si="95"/>
        <v>33337.046418652913</v>
      </c>
      <c r="N528" s="46">
        <f t="shared" si="92"/>
        <v>8501.1139255958697</v>
      </c>
      <c r="O528" s="46">
        <f t="shared" si="93"/>
        <v>9168.5232093264567</v>
      </c>
      <c r="S528" s="47"/>
      <c r="T528" s="47"/>
    </row>
    <row r="529" spans="1:20" x14ac:dyDescent="0.25">
      <c r="A529" s="29">
        <v>690.86581011383396</v>
      </c>
      <c r="B529" s="39">
        <v>690.86581011383396</v>
      </c>
      <c r="C529" s="39">
        <f t="shared" si="84"/>
        <v>690.86581011383396</v>
      </c>
      <c r="D529" s="39">
        <f t="shared" si="85"/>
        <v>500</v>
      </c>
      <c r="E529" s="39">
        <f t="shared" si="86"/>
        <v>103629.87151707509</v>
      </c>
      <c r="F529" s="39">
        <f t="shared" si="87"/>
        <v>75000</v>
      </c>
      <c r="H529" s="29">
        <f t="shared" si="88"/>
        <v>0</v>
      </c>
      <c r="I529" s="29">
        <f t="shared" si="89"/>
        <v>5000</v>
      </c>
      <c r="J529" s="46">
        <f t="shared" si="90"/>
        <v>60000</v>
      </c>
      <c r="K529" s="46">
        <f t="shared" si="91"/>
        <v>69086.581011383401</v>
      </c>
      <c r="L529" s="46">
        <f t="shared" si="94"/>
        <v>60000</v>
      </c>
      <c r="M529" s="46">
        <f t="shared" si="95"/>
        <v>74086.581011383401</v>
      </c>
      <c r="N529" s="46">
        <f t="shared" si="92"/>
        <v>15000</v>
      </c>
      <c r="O529" s="46">
        <f t="shared" si="93"/>
        <v>29543.290505691693</v>
      </c>
      <c r="S529" s="47"/>
      <c r="T529" s="47"/>
    </row>
    <row r="530" spans="1:20" x14ac:dyDescent="0.25">
      <c r="A530" s="29">
        <v>573.23526718955043</v>
      </c>
      <c r="B530" s="39">
        <v>573.23526718955043</v>
      </c>
      <c r="C530" s="39">
        <f t="shared" si="84"/>
        <v>573.23526718955043</v>
      </c>
      <c r="D530" s="39">
        <f t="shared" si="85"/>
        <v>500</v>
      </c>
      <c r="E530" s="39">
        <f t="shared" si="86"/>
        <v>85985.290078432561</v>
      </c>
      <c r="F530" s="39">
        <f t="shared" si="87"/>
        <v>75000</v>
      </c>
      <c r="H530" s="29">
        <f t="shared" si="88"/>
        <v>0</v>
      </c>
      <c r="I530" s="29">
        <f t="shared" si="89"/>
        <v>5000</v>
      </c>
      <c r="J530" s="46">
        <f t="shared" si="90"/>
        <v>60000</v>
      </c>
      <c r="K530" s="46">
        <f t="shared" si="91"/>
        <v>57323.526718955043</v>
      </c>
      <c r="L530" s="46">
        <f t="shared" si="94"/>
        <v>60000</v>
      </c>
      <c r="M530" s="46">
        <f t="shared" si="95"/>
        <v>62323.526718955043</v>
      </c>
      <c r="N530" s="46">
        <f t="shared" si="92"/>
        <v>15000</v>
      </c>
      <c r="O530" s="46">
        <f t="shared" si="93"/>
        <v>23661.763359477518</v>
      </c>
      <c r="S530" s="47"/>
      <c r="T530" s="47"/>
    </row>
    <row r="531" spans="1:20" x14ac:dyDescent="0.25">
      <c r="A531" s="29">
        <v>716.77602465895563</v>
      </c>
      <c r="B531" s="39">
        <v>716.77602465895563</v>
      </c>
      <c r="C531" s="39">
        <f t="shared" si="84"/>
        <v>716.77602465895563</v>
      </c>
      <c r="D531" s="39">
        <f t="shared" si="85"/>
        <v>500</v>
      </c>
      <c r="E531" s="39">
        <f t="shared" si="86"/>
        <v>107516.40369884335</v>
      </c>
      <c r="F531" s="39">
        <f t="shared" si="87"/>
        <v>75000</v>
      </c>
      <c r="H531" s="29">
        <f t="shared" si="88"/>
        <v>0</v>
      </c>
      <c r="I531" s="29">
        <f t="shared" si="89"/>
        <v>5000</v>
      </c>
      <c r="J531" s="46">
        <f t="shared" si="90"/>
        <v>60000</v>
      </c>
      <c r="K531" s="46">
        <f t="shared" si="91"/>
        <v>71677.602465895558</v>
      </c>
      <c r="L531" s="46">
        <f t="shared" si="94"/>
        <v>60000</v>
      </c>
      <c r="M531" s="46">
        <f t="shared" si="95"/>
        <v>76677.602465895558</v>
      </c>
      <c r="N531" s="46">
        <f t="shared" si="92"/>
        <v>15000</v>
      </c>
      <c r="O531" s="46">
        <f t="shared" si="93"/>
        <v>30838.801232947793</v>
      </c>
      <c r="S531" s="47"/>
      <c r="T531" s="47"/>
    </row>
    <row r="532" spans="1:20" x14ac:dyDescent="0.25">
      <c r="A532" s="29">
        <v>298.64192632831811</v>
      </c>
      <c r="B532" s="39">
        <v>298.64192632831811</v>
      </c>
      <c r="C532" s="39">
        <f t="shared" si="84"/>
        <v>298.64192632831811</v>
      </c>
      <c r="D532" s="39">
        <f t="shared" si="85"/>
        <v>298.64192632831811</v>
      </c>
      <c r="E532" s="39">
        <f t="shared" si="86"/>
        <v>44796.288949247719</v>
      </c>
      <c r="F532" s="39">
        <f t="shared" si="87"/>
        <v>44796.288949247719</v>
      </c>
      <c r="H532" s="29">
        <f t="shared" si="88"/>
        <v>0</v>
      </c>
      <c r="I532" s="29">
        <f t="shared" si="89"/>
        <v>5000</v>
      </c>
      <c r="J532" s="46">
        <f t="shared" si="90"/>
        <v>35837.031159398175</v>
      </c>
      <c r="K532" s="46">
        <f t="shared" si="91"/>
        <v>29864.192632831811</v>
      </c>
      <c r="L532" s="46">
        <f t="shared" si="94"/>
        <v>35837.031159398175</v>
      </c>
      <c r="M532" s="46">
        <f t="shared" si="95"/>
        <v>34864.192632831808</v>
      </c>
      <c r="N532" s="46">
        <f t="shared" si="92"/>
        <v>8959.2577898495438</v>
      </c>
      <c r="O532" s="46">
        <f t="shared" si="93"/>
        <v>9932.0963164159111</v>
      </c>
      <c r="S532" s="47"/>
      <c r="T532" s="47"/>
    </row>
    <row r="533" spans="1:20" x14ac:dyDescent="0.25">
      <c r="A533" s="29">
        <v>662.13568529313034</v>
      </c>
      <c r="B533" s="39">
        <v>662.13568529313034</v>
      </c>
      <c r="C533" s="39">
        <f t="shared" ref="C533:C596" si="96">MIN(B533,$C$8)</f>
        <v>662.13568529313034</v>
      </c>
      <c r="D533" s="39">
        <f t="shared" ref="D533:D596" si="97">MIN(B533,$C$9)</f>
        <v>500</v>
      </c>
      <c r="E533" s="39">
        <f t="shared" ref="E533:E596" si="98">(C533*$C$10)</f>
        <v>99320.352793969549</v>
      </c>
      <c r="F533" s="39">
        <f t="shared" ref="F533:F596" si="99">(D533*$C$10)</f>
        <v>75000</v>
      </c>
      <c r="H533" s="29">
        <f t="shared" ref="H533:H596" si="100">$B$14</f>
        <v>0</v>
      </c>
      <c r="I533" s="29">
        <f t="shared" ref="I533:I596" si="101">$C$14</f>
        <v>5000</v>
      </c>
      <c r="J533" s="46">
        <f t="shared" ref="J533:J596" si="102">D533*$B$13</f>
        <v>60000</v>
      </c>
      <c r="K533" s="46">
        <f t="shared" ref="K533:K596" si="103">C533*$C$13</f>
        <v>66213.568529313037</v>
      </c>
      <c r="L533" s="46">
        <f t="shared" si="94"/>
        <v>60000</v>
      </c>
      <c r="M533" s="46">
        <f t="shared" si="95"/>
        <v>71213.568529313037</v>
      </c>
      <c r="N533" s="46">
        <f t="shared" ref="N533:N596" si="104">(F533-L533)</f>
        <v>15000</v>
      </c>
      <c r="O533" s="46">
        <f t="shared" ref="O533:O596" si="105">(E533-M533)</f>
        <v>28106.784264656511</v>
      </c>
      <c r="S533" s="47"/>
      <c r="T533" s="47"/>
    </row>
    <row r="534" spans="1:20" x14ac:dyDescent="0.25">
      <c r="A534" s="29">
        <v>304.55641346476636</v>
      </c>
      <c r="B534" s="39">
        <v>304.55641346476636</v>
      </c>
      <c r="C534" s="39">
        <f t="shared" si="96"/>
        <v>304.55641346476636</v>
      </c>
      <c r="D534" s="39">
        <f t="shared" si="97"/>
        <v>304.55641346476636</v>
      </c>
      <c r="E534" s="39">
        <f t="shared" si="98"/>
        <v>45683.462019714956</v>
      </c>
      <c r="F534" s="39">
        <f t="shared" si="99"/>
        <v>45683.462019714956</v>
      </c>
      <c r="H534" s="29">
        <f t="shared" si="100"/>
        <v>0</v>
      </c>
      <c r="I534" s="29">
        <f t="shared" si="101"/>
        <v>5000</v>
      </c>
      <c r="J534" s="46">
        <f t="shared" si="102"/>
        <v>36546.769615771962</v>
      </c>
      <c r="K534" s="46">
        <f t="shared" si="103"/>
        <v>30455.641346476637</v>
      </c>
      <c r="L534" s="46">
        <f t="shared" ref="L534:L597" si="106">H534+J534</f>
        <v>36546.769615771962</v>
      </c>
      <c r="M534" s="46">
        <f t="shared" ref="M534:M597" si="107">I534+K534</f>
        <v>35455.641346476637</v>
      </c>
      <c r="N534" s="46">
        <f t="shared" si="104"/>
        <v>9136.6924039429941</v>
      </c>
      <c r="O534" s="46">
        <f t="shared" si="105"/>
        <v>10227.820673238319</v>
      </c>
      <c r="S534" s="47"/>
      <c r="T534" s="47"/>
    </row>
    <row r="535" spans="1:20" x14ac:dyDescent="0.25">
      <c r="A535" s="29">
        <v>497.94000061037019</v>
      </c>
      <c r="B535" s="39">
        <v>497.94000061037019</v>
      </c>
      <c r="C535" s="39">
        <f t="shared" si="96"/>
        <v>497.94000061037019</v>
      </c>
      <c r="D535" s="39">
        <f t="shared" si="97"/>
        <v>497.94000061037019</v>
      </c>
      <c r="E535" s="39">
        <f t="shared" si="98"/>
        <v>74691.000091555528</v>
      </c>
      <c r="F535" s="39">
        <f t="shared" si="99"/>
        <v>74691.000091555528</v>
      </c>
      <c r="H535" s="29">
        <f t="shared" si="100"/>
        <v>0</v>
      </c>
      <c r="I535" s="29">
        <f t="shared" si="101"/>
        <v>5000</v>
      </c>
      <c r="J535" s="46">
        <f t="shared" si="102"/>
        <v>59752.80007324442</v>
      </c>
      <c r="K535" s="46">
        <f t="shared" si="103"/>
        <v>49794.000061037019</v>
      </c>
      <c r="L535" s="46">
        <f t="shared" si="106"/>
        <v>59752.80007324442</v>
      </c>
      <c r="M535" s="46">
        <f t="shared" si="107"/>
        <v>54794.000061037019</v>
      </c>
      <c r="N535" s="46">
        <f t="shared" si="104"/>
        <v>14938.200018311109</v>
      </c>
      <c r="O535" s="46">
        <f t="shared" si="105"/>
        <v>19897.000030518509</v>
      </c>
      <c r="S535" s="47"/>
      <c r="T535" s="47"/>
    </row>
    <row r="536" spans="1:20" x14ac:dyDescent="0.25">
      <c r="A536" s="29">
        <v>698.04376354258852</v>
      </c>
      <c r="B536" s="39">
        <v>698.04376354258852</v>
      </c>
      <c r="C536" s="39">
        <f t="shared" si="96"/>
        <v>698.04376354258852</v>
      </c>
      <c r="D536" s="39">
        <f t="shared" si="97"/>
        <v>500</v>
      </c>
      <c r="E536" s="39">
        <f t="shared" si="98"/>
        <v>104706.56453138829</v>
      </c>
      <c r="F536" s="39">
        <f t="shared" si="99"/>
        <v>75000</v>
      </c>
      <c r="H536" s="29">
        <f t="shared" si="100"/>
        <v>0</v>
      </c>
      <c r="I536" s="29">
        <f t="shared" si="101"/>
        <v>5000</v>
      </c>
      <c r="J536" s="46">
        <f t="shared" si="102"/>
        <v>60000</v>
      </c>
      <c r="K536" s="46">
        <f t="shared" si="103"/>
        <v>69804.376354258857</v>
      </c>
      <c r="L536" s="46">
        <f t="shared" si="106"/>
        <v>60000</v>
      </c>
      <c r="M536" s="46">
        <f t="shared" si="107"/>
        <v>74804.376354258857</v>
      </c>
      <c r="N536" s="46">
        <f t="shared" si="104"/>
        <v>15000</v>
      </c>
      <c r="O536" s="46">
        <f t="shared" si="105"/>
        <v>29902.188177129428</v>
      </c>
      <c r="S536" s="47"/>
      <c r="T536" s="47"/>
    </row>
    <row r="537" spans="1:20" x14ac:dyDescent="0.25">
      <c r="A537" s="29">
        <v>630.14618366039008</v>
      </c>
      <c r="B537" s="39">
        <v>630.14618366039008</v>
      </c>
      <c r="C537" s="39">
        <f t="shared" si="96"/>
        <v>630.14618366039008</v>
      </c>
      <c r="D537" s="39">
        <f t="shared" si="97"/>
        <v>500</v>
      </c>
      <c r="E537" s="39">
        <f t="shared" si="98"/>
        <v>94521.927549058513</v>
      </c>
      <c r="F537" s="39">
        <f t="shared" si="99"/>
        <v>75000</v>
      </c>
      <c r="H537" s="29">
        <f t="shared" si="100"/>
        <v>0</v>
      </c>
      <c r="I537" s="29">
        <f t="shared" si="101"/>
        <v>5000</v>
      </c>
      <c r="J537" s="46">
        <f t="shared" si="102"/>
        <v>60000</v>
      </c>
      <c r="K537" s="46">
        <f t="shared" si="103"/>
        <v>63014.618366039009</v>
      </c>
      <c r="L537" s="46">
        <f t="shared" si="106"/>
        <v>60000</v>
      </c>
      <c r="M537" s="46">
        <f t="shared" si="107"/>
        <v>68014.618366039009</v>
      </c>
      <c r="N537" s="46">
        <f t="shared" si="104"/>
        <v>15000</v>
      </c>
      <c r="O537" s="46">
        <f t="shared" si="105"/>
        <v>26507.309183019504</v>
      </c>
      <c r="S537" s="47"/>
      <c r="T537" s="47"/>
    </row>
    <row r="538" spans="1:20" x14ac:dyDescent="0.25">
      <c r="A538" s="29">
        <v>517.25821710867638</v>
      </c>
      <c r="B538" s="39">
        <v>517.25821710867638</v>
      </c>
      <c r="C538" s="39">
        <f t="shared" si="96"/>
        <v>517.25821710867638</v>
      </c>
      <c r="D538" s="39">
        <f t="shared" si="97"/>
        <v>500</v>
      </c>
      <c r="E538" s="39">
        <f t="shared" si="98"/>
        <v>77588.732566301464</v>
      </c>
      <c r="F538" s="39">
        <f t="shared" si="99"/>
        <v>75000</v>
      </c>
      <c r="H538" s="29">
        <f t="shared" si="100"/>
        <v>0</v>
      </c>
      <c r="I538" s="29">
        <f t="shared" si="101"/>
        <v>5000</v>
      </c>
      <c r="J538" s="46">
        <f t="shared" si="102"/>
        <v>60000</v>
      </c>
      <c r="K538" s="46">
        <f t="shared" si="103"/>
        <v>51725.82171086764</v>
      </c>
      <c r="L538" s="46">
        <f t="shared" si="106"/>
        <v>60000</v>
      </c>
      <c r="M538" s="46">
        <f t="shared" si="107"/>
        <v>56725.82171086764</v>
      </c>
      <c r="N538" s="46">
        <f t="shared" si="104"/>
        <v>15000</v>
      </c>
      <c r="O538" s="46">
        <f t="shared" si="105"/>
        <v>20862.910855433824</v>
      </c>
      <c r="S538" s="47"/>
      <c r="T538" s="47"/>
    </row>
    <row r="539" spans="1:20" x14ac:dyDescent="0.25">
      <c r="A539" s="29">
        <v>663.89355143894772</v>
      </c>
      <c r="B539" s="39">
        <v>663.89355143894772</v>
      </c>
      <c r="C539" s="39">
        <f t="shared" si="96"/>
        <v>663.89355143894772</v>
      </c>
      <c r="D539" s="39">
        <f t="shared" si="97"/>
        <v>500</v>
      </c>
      <c r="E539" s="39">
        <f t="shared" si="98"/>
        <v>99584.032715842157</v>
      </c>
      <c r="F539" s="39">
        <f t="shared" si="99"/>
        <v>75000</v>
      </c>
      <c r="H539" s="29">
        <f t="shared" si="100"/>
        <v>0</v>
      </c>
      <c r="I539" s="29">
        <f t="shared" si="101"/>
        <v>5000</v>
      </c>
      <c r="J539" s="46">
        <f t="shared" si="102"/>
        <v>60000</v>
      </c>
      <c r="K539" s="46">
        <f t="shared" si="103"/>
        <v>66389.355143894776</v>
      </c>
      <c r="L539" s="46">
        <f t="shared" si="106"/>
        <v>60000</v>
      </c>
      <c r="M539" s="46">
        <f t="shared" si="107"/>
        <v>71389.355143894776</v>
      </c>
      <c r="N539" s="46">
        <f t="shared" si="104"/>
        <v>15000</v>
      </c>
      <c r="O539" s="46">
        <f t="shared" si="105"/>
        <v>28194.677571947381</v>
      </c>
      <c r="S539" s="47"/>
      <c r="T539" s="47"/>
    </row>
    <row r="540" spans="1:20" x14ac:dyDescent="0.25">
      <c r="A540" s="29">
        <v>325.2662739951781</v>
      </c>
      <c r="B540" s="39">
        <v>325.2662739951781</v>
      </c>
      <c r="C540" s="39">
        <f t="shared" si="96"/>
        <v>325.2662739951781</v>
      </c>
      <c r="D540" s="39">
        <f t="shared" si="97"/>
        <v>325.2662739951781</v>
      </c>
      <c r="E540" s="39">
        <f t="shared" si="98"/>
        <v>48789.941099276715</v>
      </c>
      <c r="F540" s="39">
        <f t="shared" si="99"/>
        <v>48789.941099276715</v>
      </c>
      <c r="H540" s="29">
        <f t="shared" si="100"/>
        <v>0</v>
      </c>
      <c r="I540" s="29">
        <f t="shared" si="101"/>
        <v>5000</v>
      </c>
      <c r="J540" s="46">
        <f t="shared" si="102"/>
        <v>39031.952879421369</v>
      </c>
      <c r="K540" s="46">
        <f t="shared" si="103"/>
        <v>32526.627399517809</v>
      </c>
      <c r="L540" s="46">
        <f t="shared" si="106"/>
        <v>39031.952879421369</v>
      </c>
      <c r="M540" s="46">
        <f t="shared" si="107"/>
        <v>37526.627399517805</v>
      </c>
      <c r="N540" s="46">
        <f t="shared" si="104"/>
        <v>9757.988219855346</v>
      </c>
      <c r="O540" s="46">
        <f t="shared" si="105"/>
        <v>11263.31369975891</v>
      </c>
      <c r="S540" s="47"/>
      <c r="T540" s="47"/>
    </row>
    <row r="541" spans="1:20" x14ac:dyDescent="0.25">
      <c r="A541" s="29">
        <v>361.9434186834315</v>
      </c>
      <c r="B541" s="39">
        <v>361.9434186834315</v>
      </c>
      <c r="C541" s="39">
        <f t="shared" si="96"/>
        <v>361.9434186834315</v>
      </c>
      <c r="D541" s="39">
        <f t="shared" si="97"/>
        <v>361.9434186834315</v>
      </c>
      <c r="E541" s="39">
        <f t="shared" si="98"/>
        <v>54291.512802514728</v>
      </c>
      <c r="F541" s="39">
        <f t="shared" si="99"/>
        <v>54291.512802514728</v>
      </c>
      <c r="H541" s="29">
        <f t="shared" si="100"/>
        <v>0</v>
      </c>
      <c r="I541" s="29">
        <f t="shared" si="101"/>
        <v>5000</v>
      </c>
      <c r="J541" s="46">
        <f t="shared" si="102"/>
        <v>43433.210242011781</v>
      </c>
      <c r="K541" s="46">
        <f t="shared" si="103"/>
        <v>36194.341868343152</v>
      </c>
      <c r="L541" s="46">
        <f t="shared" si="106"/>
        <v>43433.210242011781</v>
      </c>
      <c r="M541" s="46">
        <f t="shared" si="107"/>
        <v>41194.341868343152</v>
      </c>
      <c r="N541" s="46">
        <f t="shared" si="104"/>
        <v>10858.302560502947</v>
      </c>
      <c r="O541" s="46">
        <f t="shared" si="105"/>
        <v>13097.170934171576</v>
      </c>
      <c r="S541" s="47"/>
      <c r="T541" s="47"/>
    </row>
    <row r="542" spans="1:20" x14ac:dyDescent="0.25">
      <c r="A542" s="29">
        <v>715.20126956999422</v>
      </c>
      <c r="B542" s="39">
        <v>715.20126956999422</v>
      </c>
      <c r="C542" s="39">
        <f t="shared" si="96"/>
        <v>715.20126956999422</v>
      </c>
      <c r="D542" s="39">
        <f t="shared" si="97"/>
        <v>500</v>
      </c>
      <c r="E542" s="39">
        <f t="shared" si="98"/>
        <v>107280.19043549913</v>
      </c>
      <c r="F542" s="39">
        <f t="shared" si="99"/>
        <v>75000</v>
      </c>
      <c r="H542" s="29">
        <f t="shared" si="100"/>
        <v>0</v>
      </c>
      <c r="I542" s="29">
        <f t="shared" si="101"/>
        <v>5000</v>
      </c>
      <c r="J542" s="46">
        <f t="shared" si="102"/>
        <v>60000</v>
      </c>
      <c r="K542" s="46">
        <f t="shared" si="103"/>
        <v>71520.126956999418</v>
      </c>
      <c r="L542" s="46">
        <f t="shared" si="106"/>
        <v>60000</v>
      </c>
      <c r="M542" s="46">
        <f t="shared" si="107"/>
        <v>76520.126956999418</v>
      </c>
      <c r="N542" s="46">
        <f t="shared" si="104"/>
        <v>15000</v>
      </c>
      <c r="O542" s="46">
        <f t="shared" si="105"/>
        <v>30760.063478499709</v>
      </c>
      <c r="S542" s="47"/>
      <c r="T542" s="47"/>
    </row>
    <row r="543" spans="1:20" x14ac:dyDescent="0.25">
      <c r="A543" s="29">
        <v>588.01232947782842</v>
      </c>
      <c r="B543" s="39">
        <v>588.01232947782842</v>
      </c>
      <c r="C543" s="39">
        <f t="shared" si="96"/>
        <v>588.01232947782842</v>
      </c>
      <c r="D543" s="39">
        <f t="shared" si="97"/>
        <v>500</v>
      </c>
      <c r="E543" s="39">
        <f t="shared" si="98"/>
        <v>88201.849421674269</v>
      </c>
      <c r="F543" s="39">
        <f t="shared" si="99"/>
        <v>75000</v>
      </c>
      <c r="H543" s="29">
        <f t="shared" si="100"/>
        <v>0</v>
      </c>
      <c r="I543" s="29">
        <f t="shared" si="101"/>
        <v>5000</v>
      </c>
      <c r="J543" s="46">
        <f t="shared" si="102"/>
        <v>60000</v>
      </c>
      <c r="K543" s="46">
        <f t="shared" si="103"/>
        <v>58801.232947782839</v>
      </c>
      <c r="L543" s="46">
        <f t="shared" si="106"/>
        <v>60000</v>
      </c>
      <c r="M543" s="46">
        <f t="shared" si="107"/>
        <v>63801.232947782839</v>
      </c>
      <c r="N543" s="46">
        <f t="shared" si="104"/>
        <v>15000</v>
      </c>
      <c r="O543" s="46">
        <f t="shared" si="105"/>
        <v>24400.61647389143</v>
      </c>
      <c r="S543" s="47"/>
      <c r="T543" s="47"/>
    </row>
    <row r="544" spans="1:20" x14ac:dyDescent="0.25">
      <c r="A544" s="29">
        <v>504.91653187658312</v>
      </c>
      <c r="B544" s="39">
        <v>504.91653187658312</v>
      </c>
      <c r="C544" s="39">
        <f t="shared" si="96"/>
        <v>504.91653187658312</v>
      </c>
      <c r="D544" s="39">
        <f t="shared" si="97"/>
        <v>500</v>
      </c>
      <c r="E544" s="39">
        <f t="shared" si="98"/>
        <v>75737.479781487462</v>
      </c>
      <c r="F544" s="39">
        <f t="shared" si="99"/>
        <v>75000</v>
      </c>
      <c r="H544" s="29">
        <f t="shared" si="100"/>
        <v>0</v>
      </c>
      <c r="I544" s="29">
        <f t="shared" si="101"/>
        <v>5000</v>
      </c>
      <c r="J544" s="46">
        <f t="shared" si="102"/>
        <v>60000</v>
      </c>
      <c r="K544" s="46">
        <f t="shared" si="103"/>
        <v>50491.65318765831</v>
      </c>
      <c r="L544" s="46">
        <f t="shared" si="106"/>
        <v>60000</v>
      </c>
      <c r="M544" s="46">
        <f t="shared" si="107"/>
        <v>55491.65318765831</v>
      </c>
      <c r="N544" s="46">
        <f t="shared" si="104"/>
        <v>15000</v>
      </c>
      <c r="O544" s="46">
        <f t="shared" si="105"/>
        <v>20245.826593829152</v>
      </c>
      <c r="S544" s="47"/>
      <c r="T544" s="47"/>
    </row>
    <row r="545" spans="1:20" x14ac:dyDescent="0.25">
      <c r="A545" s="29">
        <v>249.49491866817226</v>
      </c>
      <c r="B545" s="39">
        <v>249.49491866817226</v>
      </c>
      <c r="C545" s="39">
        <f t="shared" si="96"/>
        <v>249.49491866817226</v>
      </c>
      <c r="D545" s="39">
        <f t="shared" si="97"/>
        <v>249.49491866817226</v>
      </c>
      <c r="E545" s="39">
        <f t="shared" si="98"/>
        <v>37424.237800225841</v>
      </c>
      <c r="F545" s="39">
        <f t="shared" si="99"/>
        <v>37424.237800225841</v>
      </c>
      <c r="H545" s="29">
        <f t="shared" si="100"/>
        <v>0</v>
      </c>
      <c r="I545" s="29">
        <f t="shared" si="101"/>
        <v>5000</v>
      </c>
      <c r="J545" s="46">
        <f t="shared" si="102"/>
        <v>29939.39024018067</v>
      </c>
      <c r="K545" s="46">
        <f t="shared" si="103"/>
        <v>24949.491866817225</v>
      </c>
      <c r="L545" s="46">
        <f t="shared" si="106"/>
        <v>29939.39024018067</v>
      </c>
      <c r="M545" s="46">
        <f t="shared" si="107"/>
        <v>29949.491866817225</v>
      </c>
      <c r="N545" s="46">
        <f t="shared" si="104"/>
        <v>7484.8475600451711</v>
      </c>
      <c r="O545" s="46">
        <f t="shared" si="105"/>
        <v>7474.7459334086161</v>
      </c>
      <c r="S545" s="47"/>
      <c r="T545" s="47"/>
    </row>
    <row r="546" spans="1:20" x14ac:dyDescent="0.25">
      <c r="A546" s="29">
        <v>725.93157750175476</v>
      </c>
      <c r="B546" s="39">
        <v>725.93157750175476</v>
      </c>
      <c r="C546" s="39">
        <f t="shared" si="96"/>
        <v>725.93157750175476</v>
      </c>
      <c r="D546" s="39">
        <f t="shared" si="97"/>
        <v>500</v>
      </c>
      <c r="E546" s="39">
        <f t="shared" si="98"/>
        <v>108889.73662526322</v>
      </c>
      <c r="F546" s="39">
        <f t="shared" si="99"/>
        <v>75000</v>
      </c>
      <c r="H546" s="29">
        <f t="shared" si="100"/>
        <v>0</v>
      </c>
      <c r="I546" s="29">
        <f t="shared" si="101"/>
        <v>5000</v>
      </c>
      <c r="J546" s="46">
        <f t="shared" si="102"/>
        <v>60000</v>
      </c>
      <c r="K546" s="46">
        <f t="shared" si="103"/>
        <v>72593.15775017548</v>
      </c>
      <c r="L546" s="46">
        <f t="shared" si="106"/>
        <v>60000</v>
      </c>
      <c r="M546" s="46">
        <f t="shared" si="107"/>
        <v>77593.15775017548</v>
      </c>
      <c r="N546" s="46">
        <f t="shared" si="104"/>
        <v>15000</v>
      </c>
      <c r="O546" s="46">
        <f t="shared" si="105"/>
        <v>31296.57887508774</v>
      </c>
      <c r="S546" s="47"/>
      <c r="T546" s="47"/>
    </row>
    <row r="547" spans="1:20" x14ac:dyDescent="0.25">
      <c r="A547" s="29">
        <v>477.44987334818569</v>
      </c>
      <c r="B547" s="39">
        <v>477.44987334818569</v>
      </c>
      <c r="C547" s="39">
        <f t="shared" si="96"/>
        <v>477.44987334818569</v>
      </c>
      <c r="D547" s="39">
        <f t="shared" si="97"/>
        <v>477.44987334818569</v>
      </c>
      <c r="E547" s="39">
        <f t="shared" si="98"/>
        <v>71617.481002227854</v>
      </c>
      <c r="F547" s="39">
        <f t="shared" si="99"/>
        <v>71617.481002227854</v>
      </c>
      <c r="H547" s="29">
        <f t="shared" si="100"/>
        <v>0</v>
      </c>
      <c r="I547" s="29">
        <f t="shared" si="101"/>
        <v>5000</v>
      </c>
      <c r="J547" s="46">
        <f t="shared" si="102"/>
        <v>57293.984801782281</v>
      </c>
      <c r="K547" s="46">
        <f t="shared" si="103"/>
        <v>47744.987334818572</v>
      </c>
      <c r="L547" s="46">
        <f t="shared" si="106"/>
        <v>57293.984801782281</v>
      </c>
      <c r="M547" s="46">
        <f t="shared" si="107"/>
        <v>52744.987334818572</v>
      </c>
      <c r="N547" s="46">
        <f t="shared" si="104"/>
        <v>14323.496200445574</v>
      </c>
      <c r="O547" s="46">
        <f t="shared" si="105"/>
        <v>18872.493667409282</v>
      </c>
      <c r="S547" s="47"/>
      <c r="T547" s="47"/>
    </row>
    <row r="548" spans="1:20" x14ac:dyDescent="0.25">
      <c r="A548" s="29">
        <v>646.29657887508779</v>
      </c>
      <c r="B548" s="39">
        <v>646.29657887508779</v>
      </c>
      <c r="C548" s="39">
        <f t="shared" si="96"/>
        <v>646.29657887508779</v>
      </c>
      <c r="D548" s="39">
        <f t="shared" si="97"/>
        <v>500</v>
      </c>
      <c r="E548" s="39">
        <f t="shared" si="98"/>
        <v>96944.486831263173</v>
      </c>
      <c r="F548" s="39">
        <f t="shared" si="99"/>
        <v>75000</v>
      </c>
      <c r="H548" s="29">
        <f t="shared" si="100"/>
        <v>0</v>
      </c>
      <c r="I548" s="29">
        <f t="shared" si="101"/>
        <v>5000</v>
      </c>
      <c r="J548" s="46">
        <f t="shared" si="102"/>
        <v>60000</v>
      </c>
      <c r="K548" s="46">
        <f t="shared" si="103"/>
        <v>64629.65788750878</v>
      </c>
      <c r="L548" s="46">
        <f t="shared" si="106"/>
        <v>60000</v>
      </c>
      <c r="M548" s="46">
        <f t="shared" si="107"/>
        <v>69629.657887508773</v>
      </c>
      <c r="N548" s="46">
        <f t="shared" si="104"/>
        <v>15000</v>
      </c>
      <c r="O548" s="46">
        <f t="shared" si="105"/>
        <v>27314.828943754401</v>
      </c>
      <c r="S548" s="47"/>
      <c r="T548" s="47"/>
    </row>
    <row r="549" spans="1:20" x14ac:dyDescent="0.25">
      <c r="A549" s="29">
        <v>472.45094149601732</v>
      </c>
      <c r="B549" s="39">
        <v>472.45094149601732</v>
      </c>
      <c r="C549" s="39">
        <f t="shared" si="96"/>
        <v>472.45094149601732</v>
      </c>
      <c r="D549" s="39">
        <f t="shared" si="97"/>
        <v>472.45094149601732</v>
      </c>
      <c r="E549" s="39">
        <f t="shared" si="98"/>
        <v>70867.6412244026</v>
      </c>
      <c r="F549" s="39">
        <f t="shared" si="99"/>
        <v>70867.6412244026</v>
      </c>
      <c r="H549" s="29">
        <f t="shared" si="100"/>
        <v>0</v>
      </c>
      <c r="I549" s="29">
        <f t="shared" si="101"/>
        <v>5000</v>
      </c>
      <c r="J549" s="46">
        <f t="shared" si="102"/>
        <v>56694.112979522077</v>
      </c>
      <c r="K549" s="46">
        <f t="shared" si="103"/>
        <v>47245.094149601733</v>
      </c>
      <c r="L549" s="46">
        <f t="shared" si="106"/>
        <v>56694.112979522077</v>
      </c>
      <c r="M549" s="46">
        <f t="shared" si="107"/>
        <v>52245.094149601733</v>
      </c>
      <c r="N549" s="46">
        <f t="shared" si="104"/>
        <v>14173.528244880523</v>
      </c>
      <c r="O549" s="46">
        <f t="shared" si="105"/>
        <v>18622.547074800867</v>
      </c>
      <c r="S549" s="47"/>
      <c r="T549" s="47"/>
    </row>
    <row r="550" spans="1:20" x14ac:dyDescent="0.25">
      <c r="A550" s="29">
        <v>287.34397412030398</v>
      </c>
      <c r="B550" s="39">
        <v>287.34397412030398</v>
      </c>
      <c r="C550" s="39">
        <f t="shared" si="96"/>
        <v>287.34397412030398</v>
      </c>
      <c r="D550" s="39">
        <f t="shared" si="97"/>
        <v>287.34397412030398</v>
      </c>
      <c r="E550" s="39">
        <f t="shared" si="98"/>
        <v>43101.5961180456</v>
      </c>
      <c r="F550" s="39">
        <f t="shared" si="99"/>
        <v>43101.5961180456</v>
      </c>
      <c r="H550" s="29">
        <f t="shared" si="100"/>
        <v>0</v>
      </c>
      <c r="I550" s="29">
        <f t="shared" si="101"/>
        <v>5000</v>
      </c>
      <c r="J550" s="46">
        <f t="shared" si="102"/>
        <v>34481.27689443648</v>
      </c>
      <c r="K550" s="46">
        <f t="shared" si="103"/>
        <v>28734.397412030397</v>
      </c>
      <c r="L550" s="46">
        <f t="shared" si="106"/>
        <v>34481.27689443648</v>
      </c>
      <c r="M550" s="46">
        <f t="shared" si="107"/>
        <v>33734.397412030397</v>
      </c>
      <c r="N550" s="46">
        <f t="shared" si="104"/>
        <v>8620.3192236091199</v>
      </c>
      <c r="O550" s="46">
        <f t="shared" si="105"/>
        <v>9367.1987060152023</v>
      </c>
      <c r="S550" s="47"/>
      <c r="T550" s="47"/>
    </row>
    <row r="551" spans="1:20" x14ac:dyDescent="0.25">
      <c r="A551" s="29">
        <v>587.95739616077162</v>
      </c>
      <c r="B551" s="39">
        <v>587.95739616077162</v>
      </c>
      <c r="C551" s="39">
        <f t="shared" si="96"/>
        <v>587.95739616077162</v>
      </c>
      <c r="D551" s="39">
        <f t="shared" si="97"/>
        <v>500</v>
      </c>
      <c r="E551" s="39">
        <f t="shared" si="98"/>
        <v>88193.609424115741</v>
      </c>
      <c r="F551" s="39">
        <f t="shared" si="99"/>
        <v>75000</v>
      </c>
      <c r="H551" s="29">
        <f t="shared" si="100"/>
        <v>0</v>
      </c>
      <c r="I551" s="29">
        <f t="shared" si="101"/>
        <v>5000</v>
      </c>
      <c r="J551" s="46">
        <f t="shared" si="102"/>
        <v>60000</v>
      </c>
      <c r="K551" s="46">
        <f t="shared" si="103"/>
        <v>58795.73961607716</v>
      </c>
      <c r="L551" s="46">
        <f t="shared" si="106"/>
        <v>60000</v>
      </c>
      <c r="M551" s="46">
        <f t="shared" si="107"/>
        <v>63795.73961607716</v>
      </c>
      <c r="N551" s="46">
        <f t="shared" si="104"/>
        <v>15000</v>
      </c>
      <c r="O551" s="46">
        <f t="shared" si="105"/>
        <v>24397.86980803858</v>
      </c>
      <c r="S551" s="47"/>
      <c r="T551" s="47"/>
    </row>
    <row r="552" spans="1:20" x14ac:dyDescent="0.25">
      <c r="A552" s="29">
        <v>673.83648182622755</v>
      </c>
      <c r="B552" s="39">
        <v>673.83648182622755</v>
      </c>
      <c r="C552" s="39">
        <f t="shared" si="96"/>
        <v>673.83648182622755</v>
      </c>
      <c r="D552" s="39">
        <f t="shared" si="97"/>
        <v>500</v>
      </c>
      <c r="E552" s="39">
        <f t="shared" si="98"/>
        <v>101075.47227393414</v>
      </c>
      <c r="F552" s="39">
        <f t="shared" si="99"/>
        <v>75000</v>
      </c>
      <c r="H552" s="29">
        <f t="shared" si="100"/>
        <v>0</v>
      </c>
      <c r="I552" s="29">
        <f t="shared" si="101"/>
        <v>5000</v>
      </c>
      <c r="J552" s="46">
        <f t="shared" si="102"/>
        <v>60000</v>
      </c>
      <c r="K552" s="46">
        <f t="shared" si="103"/>
        <v>67383.648182622754</v>
      </c>
      <c r="L552" s="46">
        <f t="shared" si="106"/>
        <v>60000</v>
      </c>
      <c r="M552" s="46">
        <f t="shared" si="107"/>
        <v>72383.648182622754</v>
      </c>
      <c r="N552" s="46">
        <f t="shared" si="104"/>
        <v>15000</v>
      </c>
      <c r="O552" s="46">
        <f t="shared" si="105"/>
        <v>28691.824091311384</v>
      </c>
      <c r="S552" s="47"/>
      <c r="T552" s="47"/>
    </row>
    <row r="553" spans="1:20" x14ac:dyDescent="0.25">
      <c r="A553" s="29">
        <v>682.42439039277315</v>
      </c>
      <c r="B553" s="39">
        <v>682.42439039277315</v>
      </c>
      <c r="C553" s="39">
        <f t="shared" si="96"/>
        <v>682.42439039277315</v>
      </c>
      <c r="D553" s="39">
        <f t="shared" si="97"/>
        <v>500</v>
      </c>
      <c r="E553" s="39">
        <f t="shared" si="98"/>
        <v>102363.65855891597</v>
      </c>
      <c r="F553" s="39">
        <f t="shared" si="99"/>
        <v>75000</v>
      </c>
      <c r="H553" s="29">
        <f t="shared" si="100"/>
        <v>0</v>
      </c>
      <c r="I553" s="29">
        <f t="shared" si="101"/>
        <v>5000</v>
      </c>
      <c r="J553" s="46">
        <f t="shared" si="102"/>
        <v>60000</v>
      </c>
      <c r="K553" s="46">
        <f t="shared" si="103"/>
        <v>68242.43903927732</v>
      </c>
      <c r="L553" s="46">
        <f t="shared" si="106"/>
        <v>60000</v>
      </c>
      <c r="M553" s="46">
        <f t="shared" si="107"/>
        <v>73242.43903927732</v>
      </c>
      <c r="N553" s="46">
        <f t="shared" si="104"/>
        <v>15000</v>
      </c>
      <c r="O553" s="46">
        <f t="shared" si="105"/>
        <v>29121.219519638646</v>
      </c>
      <c r="S553" s="47"/>
      <c r="T553" s="47"/>
    </row>
    <row r="554" spans="1:20" x14ac:dyDescent="0.25">
      <c r="A554" s="29">
        <v>669.91790520950951</v>
      </c>
      <c r="B554" s="39">
        <v>669.91790520950951</v>
      </c>
      <c r="C554" s="39">
        <f t="shared" si="96"/>
        <v>669.91790520950951</v>
      </c>
      <c r="D554" s="39">
        <f t="shared" si="97"/>
        <v>500</v>
      </c>
      <c r="E554" s="39">
        <f t="shared" si="98"/>
        <v>100487.68578142642</v>
      </c>
      <c r="F554" s="39">
        <f t="shared" si="99"/>
        <v>75000</v>
      </c>
      <c r="H554" s="29">
        <f t="shared" si="100"/>
        <v>0</v>
      </c>
      <c r="I554" s="29">
        <f t="shared" si="101"/>
        <v>5000</v>
      </c>
      <c r="J554" s="46">
        <f t="shared" si="102"/>
        <v>60000</v>
      </c>
      <c r="K554" s="46">
        <f t="shared" si="103"/>
        <v>66991.790520950948</v>
      </c>
      <c r="L554" s="46">
        <f t="shared" si="106"/>
        <v>60000</v>
      </c>
      <c r="M554" s="46">
        <f t="shared" si="107"/>
        <v>71991.790520950948</v>
      </c>
      <c r="N554" s="46">
        <f t="shared" si="104"/>
        <v>15000</v>
      </c>
      <c r="O554" s="46">
        <f t="shared" si="105"/>
        <v>28495.895260475474</v>
      </c>
      <c r="S554" s="47"/>
      <c r="T554" s="47"/>
    </row>
    <row r="555" spans="1:20" x14ac:dyDescent="0.25">
      <c r="A555" s="29">
        <v>332.20618305001983</v>
      </c>
      <c r="B555" s="39">
        <v>332.20618305001983</v>
      </c>
      <c r="C555" s="39">
        <f t="shared" si="96"/>
        <v>332.20618305001983</v>
      </c>
      <c r="D555" s="39">
        <f t="shared" si="97"/>
        <v>332.20618305001983</v>
      </c>
      <c r="E555" s="39">
        <f t="shared" si="98"/>
        <v>49830.927457502978</v>
      </c>
      <c r="F555" s="39">
        <f t="shared" si="99"/>
        <v>49830.927457502978</v>
      </c>
      <c r="H555" s="29">
        <f t="shared" si="100"/>
        <v>0</v>
      </c>
      <c r="I555" s="29">
        <f t="shared" si="101"/>
        <v>5000</v>
      </c>
      <c r="J555" s="46">
        <f t="shared" si="102"/>
        <v>39864.741966002381</v>
      </c>
      <c r="K555" s="46">
        <f t="shared" si="103"/>
        <v>33220.618305001983</v>
      </c>
      <c r="L555" s="46">
        <f t="shared" si="106"/>
        <v>39864.741966002381</v>
      </c>
      <c r="M555" s="46">
        <f t="shared" si="107"/>
        <v>38220.618305001983</v>
      </c>
      <c r="N555" s="46">
        <f t="shared" si="104"/>
        <v>9966.185491500597</v>
      </c>
      <c r="O555" s="46">
        <f t="shared" si="105"/>
        <v>11610.309152500995</v>
      </c>
      <c r="S555" s="47"/>
      <c r="T555" s="47"/>
    </row>
    <row r="556" spans="1:20" x14ac:dyDescent="0.25">
      <c r="A556" s="29">
        <v>777.25760673848686</v>
      </c>
      <c r="B556" s="39">
        <v>777.25760673848686</v>
      </c>
      <c r="C556" s="39">
        <f t="shared" si="96"/>
        <v>777.25760673848686</v>
      </c>
      <c r="D556" s="39">
        <f t="shared" si="97"/>
        <v>500</v>
      </c>
      <c r="E556" s="39">
        <f t="shared" si="98"/>
        <v>116588.64101077303</v>
      </c>
      <c r="F556" s="39">
        <f t="shared" si="99"/>
        <v>75000</v>
      </c>
      <c r="H556" s="29">
        <f t="shared" si="100"/>
        <v>0</v>
      </c>
      <c r="I556" s="29">
        <f t="shared" si="101"/>
        <v>5000</v>
      </c>
      <c r="J556" s="46">
        <f t="shared" si="102"/>
        <v>60000</v>
      </c>
      <c r="K556" s="46">
        <f t="shared" si="103"/>
        <v>77725.760673848679</v>
      </c>
      <c r="L556" s="46">
        <f t="shared" si="106"/>
        <v>60000</v>
      </c>
      <c r="M556" s="46">
        <f t="shared" si="107"/>
        <v>82725.760673848679</v>
      </c>
      <c r="N556" s="46">
        <f t="shared" si="104"/>
        <v>15000</v>
      </c>
      <c r="O556" s="46">
        <f t="shared" si="105"/>
        <v>33862.880336924354</v>
      </c>
      <c r="S556" s="47"/>
      <c r="T556" s="47"/>
    </row>
    <row r="557" spans="1:20" x14ac:dyDescent="0.25">
      <c r="A557" s="29">
        <v>527.4025696584979</v>
      </c>
      <c r="B557" s="39">
        <v>527.4025696584979</v>
      </c>
      <c r="C557" s="39">
        <f t="shared" si="96"/>
        <v>527.4025696584979</v>
      </c>
      <c r="D557" s="39">
        <f t="shared" si="97"/>
        <v>500</v>
      </c>
      <c r="E557" s="39">
        <f t="shared" si="98"/>
        <v>79110.385448774687</v>
      </c>
      <c r="F557" s="39">
        <f t="shared" si="99"/>
        <v>75000</v>
      </c>
      <c r="H557" s="29">
        <f t="shared" si="100"/>
        <v>0</v>
      </c>
      <c r="I557" s="29">
        <f t="shared" si="101"/>
        <v>5000</v>
      </c>
      <c r="J557" s="46">
        <f t="shared" si="102"/>
        <v>60000</v>
      </c>
      <c r="K557" s="46">
        <f t="shared" si="103"/>
        <v>52740.256965849789</v>
      </c>
      <c r="L557" s="46">
        <f t="shared" si="106"/>
        <v>60000</v>
      </c>
      <c r="M557" s="46">
        <f t="shared" si="107"/>
        <v>57740.256965849789</v>
      </c>
      <c r="N557" s="46">
        <f t="shared" si="104"/>
        <v>15000</v>
      </c>
      <c r="O557" s="46">
        <f t="shared" si="105"/>
        <v>21370.128482924898</v>
      </c>
      <c r="S557" s="47"/>
      <c r="T557" s="47"/>
    </row>
    <row r="558" spans="1:20" x14ac:dyDescent="0.25">
      <c r="A558" s="29">
        <v>778.30133976256604</v>
      </c>
      <c r="B558" s="39">
        <v>778.30133976256604</v>
      </c>
      <c r="C558" s="39">
        <f t="shared" si="96"/>
        <v>778.30133976256604</v>
      </c>
      <c r="D558" s="39">
        <f t="shared" si="97"/>
        <v>500</v>
      </c>
      <c r="E558" s="39">
        <f t="shared" si="98"/>
        <v>116745.2009643849</v>
      </c>
      <c r="F558" s="39">
        <f t="shared" si="99"/>
        <v>75000</v>
      </c>
      <c r="H558" s="29">
        <f t="shared" si="100"/>
        <v>0</v>
      </c>
      <c r="I558" s="29">
        <f t="shared" si="101"/>
        <v>5000</v>
      </c>
      <c r="J558" s="46">
        <f t="shared" si="102"/>
        <v>60000</v>
      </c>
      <c r="K558" s="46">
        <f t="shared" si="103"/>
        <v>77830.133976256606</v>
      </c>
      <c r="L558" s="46">
        <f t="shared" si="106"/>
        <v>60000</v>
      </c>
      <c r="M558" s="46">
        <f t="shared" si="107"/>
        <v>82830.133976256606</v>
      </c>
      <c r="N558" s="46">
        <f t="shared" si="104"/>
        <v>15000</v>
      </c>
      <c r="O558" s="46">
        <f t="shared" si="105"/>
        <v>33915.066988128296</v>
      </c>
      <c r="S558" s="47"/>
      <c r="T558" s="47"/>
    </row>
    <row r="559" spans="1:20" x14ac:dyDescent="0.25">
      <c r="A559" s="29">
        <v>750.12054811243024</v>
      </c>
      <c r="B559" s="39">
        <v>750.12054811243024</v>
      </c>
      <c r="C559" s="39">
        <f t="shared" si="96"/>
        <v>750.12054811243024</v>
      </c>
      <c r="D559" s="39">
        <f t="shared" si="97"/>
        <v>500</v>
      </c>
      <c r="E559" s="39">
        <f t="shared" si="98"/>
        <v>112518.08221686454</v>
      </c>
      <c r="F559" s="39">
        <f t="shared" si="99"/>
        <v>75000</v>
      </c>
      <c r="H559" s="29">
        <f t="shared" si="100"/>
        <v>0</v>
      </c>
      <c r="I559" s="29">
        <f t="shared" si="101"/>
        <v>5000</v>
      </c>
      <c r="J559" s="46">
        <f t="shared" si="102"/>
        <v>60000</v>
      </c>
      <c r="K559" s="46">
        <f t="shared" si="103"/>
        <v>75012.054811243026</v>
      </c>
      <c r="L559" s="46">
        <f t="shared" si="106"/>
        <v>60000</v>
      </c>
      <c r="M559" s="46">
        <f t="shared" si="107"/>
        <v>80012.054811243026</v>
      </c>
      <c r="N559" s="46">
        <f t="shared" si="104"/>
        <v>15000</v>
      </c>
      <c r="O559" s="46">
        <f t="shared" si="105"/>
        <v>32506.027405621513</v>
      </c>
      <c r="S559" s="47"/>
      <c r="T559" s="47"/>
    </row>
    <row r="560" spans="1:20" x14ac:dyDescent="0.25">
      <c r="A560" s="29">
        <v>675.30137028107549</v>
      </c>
      <c r="B560" s="39">
        <v>675.30137028107549</v>
      </c>
      <c r="C560" s="39">
        <f t="shared" si="96"/>
        <v>675.30137028107549</v>
      </c>
      <c r="D560" s="39">
        <f t="shared" si="97"/>
        <v>500</v>
      </c>
      <c r="E560" s="39">
        <f t="shared" si="98"/>
        <v>101295.20554216132</v>
      </c>
      <c r="F560" s="39">
        <f t="shared" si="99"/>
        <v>75000</v>
      </c>
      <c r="H560" s="29">
        <f t="shared" si="100"/>
        <v>0</v>
      </c>
      <c r="I560" s="29">
        <f t="shared" si="101"/>
        <v>5000</v>
      </c>
      <c r="J560" s="46">
        <f t="shared" si="102"/>
        <v>60000</v>
      </c>
      <c r="K560" s="46">
        <f t="shared" si="103"/>
        <v>67530.137028107551</v>
      </c>
      <c r="L560" s="46">
        <f t="shared" si="106"/>
        <v>60000</v>
      </c>
      <c r="M560" s="46">
        <f t="shared" si="107"/>
        <v>72530.137028107551</v>
      </c>
      <c r="N560" s="46">
        <f t="shared" si="104"/>
        <v>15000</v>
      </c>
      <c r="O560" s="46">
        <f t="shared" si="105"/>
        <v>28765.068514053768</v>
      </c>
      <c r="S560" s="47"/>
      <c r="T560" s="47"/>
    </row>
    <row r="561" spans="1:20" x14ac:dyDescent="0.25">
      <c r="A561" s="29">
        <v>435.37095248268076</v>
      </c>
      <c r="B561" s="39">
        <v>435.37095248268076</v>
      </c>
      <c r="C561" s="39">
        <f t="shared" si="96"/>
        <v>435.37095248268076</v>
      </c>
      <c r="D561" s="39">
        <f t="shared" si="97"/>
        <v>435.37095248268076</v>
      </c>
      <c r="E561" s="39">
        <f t="shared" si="98"/>
        <v>65305.642872402117</v>
      </c>
      <c r="F561" s="39">
        <f t="shared" si="99"/>
        <v>65305.642872402117</v>
      </c>
      <c r="H561" s="29">
        <f t="shared" si="100"/>
        <v>0</v>
      </c>
      <c r="I561" s="29">
        <f t="shared" si="101"/>
        <v>5000</v>
      </c>
      <c r="J561" s="46">
        <f t="shared" si="102"/>
        <v>52244.514297921691</v>
      </c>
      <c r="K561" s="46">
        <f t="shared" si="103"/>
        <v>43537.095248268073</v>
      </c>
      <c r="L561" s="46">
        <f t="shared" si="106"/>
        <v>52244.514297921691</v>
      </c>
      <c r="M561" s="46">
        <f t="shared" si="107"/>
        <v>48537.095248268073</v>
      </c>
      <c r="N561" s="46">
        <f t="shared" si="104"/>
        <v>13061.128574480426</v>
      </c>
      <c r="O561" s="46">
        <f t="shared" si="105"/>
        <v>16768.547624134044</v>
      </c>
      <c r="S561" s="47"/>
      <c r="T561" s="47"/>
    </row>
    <row r="562" spans="1:20" x14ac:dyDescent="0.25">
      <c r="A562" s="29">
        <v>275.80797753837703</v>
      </c>
      <c r="B562" s="39">
        <v>275.80797753837703</v>
      </c>
      <c r="C562" s="39">
        <f t="shared" si="96"/>
        <v>275.80797753837703</v>
      </c>
      <c r="D562" s="39">
        <f t="shared" si="97"/>
        <v>275.80797753837703</v>
      </c>
      <c r="E562" s="39">
        <f t="shared" si="98"/>
        <v>41371.196630756553</v>
      </c>
      <c r="F562" s="39">
        <f t="shared" si="99"/>
        <v>41371.196630756553</v>
      </c>
      <c r="H562" s="29">
        <f t="shared" si="100"/>
        <v>0</v>
      </c>
      <c r="I562" s="29">
        <f t="shared" si="101"/>
        <v>5000</v>
      </c>
      <c r="J562" s="46">
        <f t="shared" si="102"/>
        <v>33096.957304605246</v>
      </c>
      <c r="K562" s="46">
        <f t="shared" si="103"/>
        <v>27580.797753837702</v>
      </c>
      <c r="L562" s="46">
        <f t="shared" si="106"/>
        <v>33096.957304605246</v>
      </c>
      <c r="M562" s="46">
        <f t="shared" si="107"/>
        <v>32580.797753837702</v>
      </c>
      <c r="N562" s="46">
        <f t="shared" si="104"/>
        <v>8274.2393261513062</v>
      </c>
      <c r="O562" s="46">
        <f t="shared" si="105"/>
        <v>8790.3988769188509</v>
      </c>
      <c r="S562" s="47"/>
      <c r="T562" s="47"/>
    </row>
    <row r="563" spans="1:20" x14ac:dyDescent="0.25">
      <c r="A563" s="29">
        <v>310.14130069887386</v>
      </c>
      <c r="B563" s="39">
        <v>310.14130069887386</v>
      </c>
      <c r="C563" s="39">
        <f t="shared" si="96"/>
        <v>310.14130069887386</v>
      </c>
      <c r="D563" s="39">
        <f t="shared" si="97"/>
        <v>310.14130069887386</v>
      </c>
      <c r="E563" s="39">
        <f t="shared" si="98"/>
        <v>46521.19510483108</v>
      </c>
      <c r="F563" s="39">
        <f t="shared" si="99"/>
        <v>46521.19510483108</v>
      </c>
      <c r="H563" s="29">
        <f t="shared" si="100"/>
        <v>0</v>
      </c>
      <c r="I563" s="29">
        <f t="shared" si="101"/>
        <v>5000</v>
      </c>
      <c r="J563" s="46">
        <f t="shared" si="102"/>
        <v>37216.956083864861</v>
      </c>
      <c r="K563" s="46">
        <f t="shared" si="103"/>
        <v>31014.130069887386</v>
      </c>
      <c r="L563" s="46">
        <f t="shared" si="106"/>
        <v>37216.956083864861</v>
      </c>
      <c r="M563" s="46">
        <f t="shared" si="107"/>
        <v>36014.130069887382</v>
      </c>
      <c r="N563" s="46">
        <f t="shared" si="104"/>
        <v>9304.239020966219</v>
      </c>
      <c r="O563" s="46">
        <f t="shared" si="105"/>
        <v>10507.065034943698</v>
      </c>
      <c r="S563" s="47"/>
      <c r="T563" s="47"/>
    </row>
    <row r="564" spans="1:20" x14ac:dyDescent="0.25">
      <c r="A564" s="29">
        <v>287.10592974639121</v>
      </c>
      <c r="B564" s="39">
        <v>287.10592974639121</v>
      </c>
      <c r="C564" s="39">
        <f t="shared" si="96"/>
        <v>287.10592974639121</v>
      </c>
      <c r="D564" s="39">
        <f t="shared" si="97"/>
        <v>287.10592974639121</v>
      </c>
      <c r="E564" s="39">
        <f t="shared" si="98"/>
        <v>43065.889461958679</v>
      </c>
      <c r="F564" s="39">
        <f t="shared" si="99"/>
        <v>43065.889461958679</v>
      </c>
      <c r="H564" s="29">
        <f t="shared" si="100"/>
        <v>0</v>
      </c>
      <c r="I564" s="29">
        <f t="shared" si="101"/>
        <v>5000</v>
      </c>
      <c r="J564" s="46">
        <f t="shared" si="102"/>
        <v>34452.711569566949</v>
      </c>
      <c r="K564" s="46">
        <f t="shared" si="103"/>
        <v>28710.592974639119</v>
      </c>
      <c r="L564" s="46">
        <f t="shared" si="106"/>
        <v>34452.711569566949</v>
      </c>
      <c r="M564" s="46">
        <f t="shared" si="107"/>
        <v>33710.592974639119</v>
      </c>
      <c r="N564" s="46">
        <f t="shared" si="104"/>
        <v>8613.17789239173</v>
      </c>
      <c r="O564" s="46">
        <f t="shared" si="105"/>
        <v>9355.2964873195597</v>
      </c>
      <c r="S564" s="47"/>
      <c r="T564" s="47"/>
    </row>
    <row r="565" spans="1:20" x14ac:dyDescent="0.25">
      <c r="A565" s="29">
        <v>575.35935544907989</v>
      </c>
      <c r="B565" s="39">
        <v>575.35935544907989</v>
      </c>
      <c r="C565" s="39">
        <f t="shared" si="96"/>
        <v>575.35935544907989</v>
      </c>
      <c r="D565" s="39">
        <f t="shared" si="97"/>
        <v>500</v>
      </c>
      <c r="E565" s="39">
        <f t="shared" si="98"/>
        <v>86303.903317361983</v>
      </c>
      <c r="F565" s="39">
        <f t="shared" si="99"/>
        <v>75000</v>
      </c>
      <c r="H565" s="29">
        <f t="shared" si="100"/>
        <v>0</v>
      </c>
      <c r="I565" s="29">
        <f t="shared" si="101"/>
        <v>5000</v>
      </c>
      <c r="J565" s="46">
        <f t="shared" si="102"/>
        <v>60000</v>
      </c>
      <c r="K565" s="46">
        <f t="shared" si="103"/>
        <v>57535.935544907989</v>
      </c>
      <c r="L565" s="46">
        <f t="shared" si="106"/>
        <v>60000</v>
      </c>
      <c r="M565" s="46">
        <f t="shared" si="107"/>
        <v>62535.935544907989</v>
      </c>
      <c r="N565" s="46">
        <f t="shared" si="104"/>
        <v>15000</v>
      </c>
      <c r="O565" s="46">
        <f t="shared" si="105"/>
        <v>23767.967772453994</v>
      </c>
      <c r="S565" s="47"/>
      <c r="T565" s="47"/>
    </row>
    <row r="566" spans="1:20" x14ac:dyDescent="0.25">
      <c r="A566" s="29">
        <v>375.91479232154302</v>
      </c>
      <c r="B566" s="39">
        <v>375.91479232154302</v>
      </c>
      <c r="C566" s="39">
        <f t="shared" si="96"/>
        <v>375.91479232154302</v>
      </c>
      <c r="D566" s="39">
        <f t="shared" si="97"/>
        <v>375.91479232154302</v>
      </c>
      <c r="E566" s="39">
        <f t="shared" si="98"/>
        <v>56387.218848231452</v>
      </c>
      <c r="F566" s="39">
        <f t="shared" si="99"/>
        <v>56387.218848231452</v>
      </c>
      <c r="H566" s="29">
        <f t="shared" si="100"/>
        <v>0</v>
      </c>
      <c r="I566" s="29">
        <f t="shared" si="101"/>
        <v>5000</v>
      </c>
      <c r="J566" s="46">
        <f t="shared" si="102"/>
        <v>45109.77507858516</v>
      </c>
      <c r="K566" s="46">
        <f t="shared" si="103"/>
        <v>37591.479232154299</v>
      </c>
      <c r="L566" s="46">
        <f t="shared" si="106"/>
        <v>45109.77507858516</v>
      </c>
      <c r="M566" s="46">
        <f t="shared" si="107"/>
        <v>42591.479232154299</v>
      </c>
      <c r="N566" s="46">
        <f t="shared" si="104"/>
        <v>11277.443769646292</v>
      </c>
      <c r="O566" s="46">
        <f t="shared" si="105"/>
        <v>13795.739616077153</v>
      </c>
      <c r="S566" s="47"/>
      <c r="T566" s="47"/>
    </row>
    <row r="567" spans="1:20" x14ac:dyDescent="0.25">
      <c r="A567" s="29">
        <v>710.12909329508352</v>
      </c>
      <c r="B567" s="39">
        <v>710.12909329508352</v>
      </c>
      <c r="C567" s="39">
        <f t="shared" si="96"/>
        <v>710.12909329508352</v>
      </c>
      <c r="D567" s="39">
        <f t="shared" si="97"/>
        <v>500</v>
      </c>
      <c r="E567" s="39">
        <f t="shared" si="98"/>
        <v>106519.36399426253</v>
      </c>
      <c r="F567" s="39">
        <f t="shared" si="99"/>
        <v>75000</v>
      </c>
      <c r="H567" s="29">
        <f t="shared" si="100"/>
        <v>0</v>
      </c>
      <c r="I567" s="29">
        <f t="shared" si="101"/>
        <v>5000</v>
      </c>
      <c r="J567" s="46">
        <f t="shared" si="102"/>
        <v>60000</v>
      </c>
      <c r="K567" s="46">
        <f t="shared" si="103"/>
        <v>71012.909329508358</v>
      </c>
      <c r="L567" s="46">
        <f t="shared" si="106"/>
        <v>60000</v>
      </c>
      <c r="M567" s="46">
        <f t="shared" si="107"/>
        <v>76012.909329508358</v>
      </c>
      <c r="N567" s="46">
        <f t="shared" si="104"/>
        <v>15000</v>
      </c>
      <c r="O567" s="46">
        <f t="shared" si="105"/>
        <v>30506.454664754172</v>
      </c>
      <c r="S567" s="47"/>
      <c r="T567" s="47"/>
    </row>
    <row r="568" spans="1:20" x14ac:dyDescent="0.25">
      <c r="A568" s="29">
        <v>404.64491714224675</v>
      </c>
      <c r="B568" s="39">
        <v>404.64491714224675</v>
      </c>
      <c r="C568" s="39">
        <f t="shared" si="96"/>
        <v>404.64491714224675</v>
      </c>
      <c r="D568" s="39">
        <f t="shared" si="97"/>
        <v>404.64491714224675</v>
      </c>
      <c r="E568" s="39">
        <f t="shared" si="98"/>
        <v>60696.737571337013</v>
      </c>
      <c r="F568" s="39">
        <f t="shared" si="99"/>
        <v>60696.737571337013</v>
      </c>
      <c r="H568" s="29">
        <f t="shared" si="100"/>
        <v>0</v>
      </c>
      <c r="I568" s="29">
        <f t="shared" si="101"/>
        <v>5000</v>
      </c>
      <c r="J568" s="46">
        <f t="shared" si="102"/>
        <v>48557.390057069613</v>
      </c>
      <c r="K568" s="46">
        <f t="shared" si="103"/>
        <v>40464.491714224678</v>
      </c>
      <c r="L568" s="46">
        <f t="shared" si="106"/>
        <v>48557.390057069613</v>
      </c>
      <c r="M568" s="46">
        <f t="shared" si="107"/>
        <v>45464.491714224678</v>
      </c>
      <c r="N568" s="46">
        <f t="shared" si="104"/>
        <v>12139.3475142674</v>
      </c>
      <c r="O568" s="46">
        <f t="shared" si="105"/>
        <v>15232.245857112335</v>
      </c>
      <c r="S568" s="47"/>
      <c r="T568" s="47"/>
    </row>
    <row r="569" spans="1:20" x14ac:dyDescent="0.25">
      <c r="A569" s="29">
        <v>415.22873622852262</v>
      </c>
      <c r="B569" s="39">
        <v>415.22873622852262</v>
      </c>
      <c r="C569" s="39">
        <f t="shared" si="96"/>
        <v>415.22873622852262</v>
      </c>
      <c r="D569" s="39">
        <f t="shared" si="97"/>
        <v>415.22873622852262</v>
      </c>
      <c r="E569" s="39">
        <f t="shared" si="98"/>
        <v>62284.310434278392</v>
      </c>
      <c r="F569" s="39">
        <f t="shared" si="99"/>
        <v>62284.310434278392</v>
      </c>
      <c r="H569" s="29">
        <f t="shared" si="100"/>
        <v>0</v>
      </c>
      <c r="I569" s="29">
        <f t="shared" si="101"/>
        <v>5000</v>
      </c>
      <c r="J569" s="46">
        <f t="shared" si="102"/>
        <v>49827.448347422716</v>
      </c>
      <c r="K569" s="46">
        <f t="shared" si="103"/>
        <v>41522.873622852261</v>
      </c>
      <c r="L569" s="46">
        <f t="shared" si="106"/>
        <v>49827.448347422716</v>
      </c>
      <c r="M569" s="46">
        <f t="shared" si="107"/>
        <v>46522.873622852261</v>
      </c>
      <c r="N569" s="46">
        <f t="shared" si="104"/>
        <v>12456.862086855675</v>
      </c>
      <c r="O569" s="46">
        <f t="shared" si="105"/>
        <v>15761.436811426131</v>
      </c>
      <c r="S569" s="47"/>
      <c r="T569" s="47"/>
    </row>
    <row r="570" spans="1:20" x14ac:dyDescent="0.25">
      <c r="A570" s="29">
        <v>444.08703878902554</v>
      </c>
      <c r="B570" s="39">
        <v>444.08703878902554</v>
      </c>
      <c r="C570" s="39">
        <f t="shared" si="96"/>
        <v>444.08703878902554</v>
      </c>
      <c r="D570" s="39">
        <f t="shared" si="97"/>
        <v>444.08703878902554</v>
      </c>
      <c r="E570" s="39">
        <f t="shared" si="98"/>
        <v>66613.055818353838</v>
      </c>
      <c r="F570" s="39">
        <f t="shared" si="99"/>
        <v>66613.055818353838</v>
      </c>
      <c r="H570" s="29">
        <f t="shared" si="100"/>
        <v>0</v>
      </c>
      <c r="I570" s="29">
        <f t="shared" si="101"/>
        <v>5000</v>
      </c>
      <c r="J570" s="46">
        <f t="shared" si="102"/>
        <v>53290.444654683066</v>
      </c>
      <c r="K570" s="46">
        <f t="shared" si="103"/>
        <v>44408.703878902554</v>
      </c>
      <c r="L570" s="46">
        <f t="shared" si="106"/>
        <v>53290.444654683066</v>
      </c>
      <c r="M570" s="46">
        <f t="shared" si="107"/>
        <v>49408.703878902554</v>
      </c>
      <c r="N570" s="46">
        <f t="shared" si="104"/>
        <v>13322.611163670772</v>
      </c>
      <c r="O570" s="46">
        <f t="shared" si="105"/>
        <v>17204.351939451284</v>
      </c>
      <c r="S570" s="47"/>
      <c r="T570" s="47"/>
    </row>
    <row r="571" spans="1:20" x14ac:dyDescent="0.25">
      <c r="A571" s="29">
        <v>646.49800103762936</v>
      </c>
      <c r="B571" s="39">
        <v>646.49800103762936</v>
      </c>
      <c r="C571" s="39">
        <f t="shared" si="96"/>
        <v>646.49800103762936</v>
      </c>
      <c r="D571" s="39">
        <f t="shared" si="97"/>
        <v>500</v>
      </c>
      <c r="E571" s="39">
        <f t="shared" si="98"/>
        <v>96974.700155644401</v>
      </c>
      <c r="F571" s="39">
        <f t="shared" si="99"/>
        <v>75000</v>
      </c>
      <c r="H571" s="29">
        <f t="shared" si="100"/>
        <v>0</v>
      </c>
      <c r="I571" s="29">
        <f t="shared" si="101"/>
        <v>5000</v>
      </c>
      <c r="J571" s="46">
        <f t="shared" si="102"/>
        <v>60000</v>
      </c>
      <c r="K571" s="46">
        <f t="shared" si="103"/>
        <v>64649.800103762936</v>
      </c>
      <c r="L571" s="46">
        <f t="shared" si="106"/>
        <v>60000</v>
      </c>
      <c r="M571" s="46">
        <f t="shared" si="107"/>
        <v>69649.800103762944</v>
      </c>
      <c r="N571" s="46">
        <f t="shared" si="104"/>
        <v>15000</v>
      </c>
      <c r="O571" s="46">
        <f t="shared" si="105"/>
        <v>27324.900051881457</v>
      </c>
      <c r="S571" s="47"/>
      <c r="T571" s="47"/>
    </row>
    <row r="572" spans="1:20" x14ac:dyDescent="0.25">
      <c r="A572" s="29">
        <v>459.98107852412488</v>
      </c>
      <c r="B572" s="39">
        <v>459.98107852412488</v>
      </c>
      <c r="C572" s="39">
        <f t="shared" si="96"/>
        <v>459.98107852412488</v>
      </c>
      <c r="D572" s="39">
        <f t="shared" si="97"/>
        <v>459.98107852412488</v>
      </c>
      <c r="E572" s="39">
        <f t="shared" si="98"/>
        <v>68997.161778618727</v>
      </c>
      <c r="F572" s="39">
        <f t="shared" si="99"/>
        <v>68997.161778618727</v>
      </c>
      <c r="H572" s="29">
        <f t="shared" si="100"/>
        <v>0</v>
      </c>
      <c r="I572" s="29">
        <f t="shared" si="101"/>
        <v>5000</v>
      </c>
      <c r="J572" s="46">
        <f t="shared" si="102"/>
        <v>55197.729422894983</v>
      </c>
      <c r="K572" s="46">
        <f t="shared" si="103"/>
        <v>45998.10785241249</v>
      </c>
      <c r="L572" s="46">
        <f t="shared" si="106"/>
        <v>55197.729422894983</v>
      </c>
      <c r="M572" s="46">
        <f t="shared" si="107"/>
        <v>50998.10785241249</v>
      </c>
      <c r="N572" s="46">
        <f t="shared" si="104"/>
        <v>13799.432355723744</v>
      </c>
      <c r="O572" s="46">
        <f t="shared" si="105"/>
        <v>17999.053926206238</v>
      </c>
      <c r="S572" s="47"/>
      <c r="T572" s="47"/>
    </row>
    <row r="573" spans="1:20" x14ac:dyDescent="0.25">
      <c r="A573" s="29">
        <v>394.57380901516774</v>
      </c>
      <c r="B573" s="39">
        <v>394.57380901516774</v>
      </c>
      <c r="C573" s="39">
        <f t="shared" si="96"/>
        <v>394.57380901516774</v>
      </c>
      <c r="D573" s="39">
        <f t="shared" si="97"/>
        <v>394.57380901516774</v>
      </c>
      <c r="E573" s="39">
        <f t="shared" si="98"/>
        <v>59186.071352275161</v>
      </c>
      <c r="F573" s="39">
        <f t="shared" si="99"/>
        <v>59186.071352275161</v>
      </c>
      <c r="H573" s="29">
        <f t="shared" si="100"/>
        <v>0</v>
      </c>
      <c r="I573" s="29">
        <f t="shared" si="101"/>
        <v>5000</v>
      </c>
      <c r="J573" s="46">
        <f t="shared" si="102"/>
        <v>47348.857081820126</v>
      </c>
      <c r="K573" s="46">
        <f t="shared" si="103"/>
        <v>39457.380901516772</v>
      </c>
      <c r="L573" s="46">
        <f t="shared" si="106"/>
        <v>47348.857081820126</v>
      </c>
      <c r="M573" s="46">
        <f t="shared" si="107"/>
        <v>44457.380901516772</v>
      </c>
      <c r="N573" s="46">
        <f t="shared" si="104"/>
        <v>11837.214270455035</v>
      </c>
      <c r="O573" s="46">
        <f t="shared" si="105"/>
        <v>14728.690450758389</v>
      </c>
      <c r="S573" s="47"/>
      <c r="T573" s="47"/>
    </row>
    <row r="574" spans="1:20" x14ac:dyDescent="0.25">
      <c r="A574" s="29">
        <v>254.05438398388623</v>
      </c>
      <c r="B574" s="39">
        <v>254.05438398388623</v>
      </c>
      <c r="C574" s="39">
        <f t="shared" si="96"/>
        <v>254.05438398388623</v>
      </c>
      <c r="D574" s="39">
        <f t="shared" si="97"/>
        <v>254.05438398388623</v>
      </c>
      <c r="E574" s="39">
        <f t="shared" si="98"/>
        <v>38108.157597582933</v>
      </c>
      <c r="F574" s="39">
        <f t="shared" si="99"/>
        <v>38108.157597582933</v>
      </c>
      <c r="H574" s="29">
        <f t="shared" si="100"/>
        <v>0</v>
      </c>
      <c r="I574" s="29">
        <f t="shared" si="101"/>
        <v>5000</v>
      </c>
      <c r="J574" s="46">
        <f t="shared" si="102"/>
        <v>30486.526078066348</v>
      </c>
      <c r="K574" s="46">
        <f t="shared" si="103"/>
        <v>25405.438398388622</v>
      </c>
      <c r="L574" s="46">
        <f t="shared" si="106"/>
        <v>30486.526078066348</v>
      </c>
      <c r="M574" s="46">
        <f t="shared" si="107"/>
        <v>30405.438398388622</v>
      </c>
      <c r="N574" s="46">
        <f t="shared" si="104"/>
        <v>7621.6315195165844</v>
      </c>
      <c r="O574" s="46">
        <f t="shared" si="105"/>
        <v>7702.7191991943109</v>
      </c>
      <c r="S574" s="47"/>
      <c r="T574" s="47"/>
    </row>
    <row r="575" spans="1:20" x14ac:dyDescent="0.25">
      <c r="A575" s="29">
        <v>220.59999389629812</v>
      </c>
      <c r="B575" s="39">
        <v>220.59999389629812</v>
      </c>
      <c r="C575" s="39">
        <f t="shared" si="96"/>
        <v>220.59999389629812</v>
      </c>
      <c r="D575" s="39">
        <f t="shared" si="97"/>
        <v>220.59999389629812</v>
      </c>
      <c r="E575" s="39">
        <f t="shared" si="98"/>
        <v>33089.999084444717</v>
      </c>
      <c r="F575" s="39">
        <f t="shared" si="99"/>
        <v>33089.999084444717</v>
      </c>
      <c r="H575" s="29">
        <f t="shared" si="100"/>
        <v>0</v>
      </c>
      <c r="I575" s="29">
        <f t="shared" si="101"/>
        <v>5000</v>
      </c>
      <c r="J575" s="46">
        <f t="shared" si="102"/>
        <v>26471.999267555773</v>
      </c>
      <c r="K575" s="46">
        <f t="shared" si="103"/>
        <v>22059.999389629811</v>
      </c>
      <c r="L575" s="46">
        <f t="shared" si="106"/>
        <v>26471.999267555773</v>
      </c>
      <c r="M575" s="46">
        <f t="shared" si="107"/>
        <v>27059.999389629811</v>
      </c>
      <c r="N575" s="46">
        <f t="shared" si="104"/>
        <v>6617.9998168889433</v>
      </c>
      <c r="O575" s="46">
        <f t="shared" si="105"/>
        <v>6029.9996948149055</v>
      </c>
      <c r="S575" s="47"/>
      <c r="T575" s="47"/>
    </row>
    <row r="576" spans="1:20" x14ac:dyDescent="0.25">
      <c r="A576" s="29">
        <v>381.37150181585133</v>
      </c>
      <c r="B576" s="39">
        <v>381.37150181585133</v>
      </c>
      <c r="C576" s="39">
        <f t="shared" si="96"/>
        <v>381.37150181585133</v>
      </c>
      <c r="D576" s="39">
        <f t="shared" si="97"/>
        <v>381.37150181585133</v>
      </c>
      <c r="E576" s="39">
        <f t="shared" si="98"/>
        <v>57205.725272377698</v>
      </c>
      <c r="F576" s="39">
        <f t="shared" si="99"/>
        <v>57205.725272377698</v>
      </c>
      <c r="H576" s="29">
        <f t="shared" si="100"/>
        <v>0</v>
      </c>
      <c r="I576" s="29">
        <f t="shared" si="101"/>
        <v>5000</v>
      </c>
      <c r="J576" s="46">
        <f t="shared" si="102"/>
        <v>45764.580217902163</v>
      </c>
      <c r="K576" s="46">
        <f t="shared" si="103"/>
        <v>38137.15018158513</v>
      </c>
      <c r="L576" s="46">
        <f t="shared" si="106"/>
        <v>45764.580217902163</v>
      </c>
      <c r="M576" s="46">
        <f t="shared" si="107"/>
        <v>43137.15018158513</v>
      </c>
      <c r="N576" s="46">
        <f t="shared" si="104"/>
        <v>11441.145054475535</v>
      </c>
      <c r="O576" s="46">
        <f t="shared" si="105"/>
        <v>14068.575090792569</v>
      </c>
      <c r="S576" s="47"/>
      <c r="T576" s="47"/>
    </row>
    <row r="577" spans="1:20" x14ac:dyDescent="0.25">
      <c r="A577" s="29">
        <v>331.6019165623951</v>
      </c>
      <c r="B577" s="39">
        <v>331.6019165623951</v>
      </c>
      <c r="C577" s="39">
        <f t="shared" si="96"/>
        <v>331.6019165623951</v>
      </c>
      <c r="D577" s="39">
        <f t="shared" si="97"/>
        <v>331.6019165623951</v>
      </c>
      <c r="E577" s="39">
        <f t="shared" si="98"/>
        <v>49740.287484359265</v>
      </c>
      <c r="F577" s="39">
        <f t="shared" si="99"/>
        <v>49740.287484359265</v>
      </c>
      <c r="H577" s="29">
        <f t="shared" si="100"/>
        <v>0</v>
      </c>
      <c r="I577" s="29">
        <f t="shared" si="101"/>
        <v>5000</v>
      </c>
      <c r="J577" s="46">
        <f t="shared" si="102"/>
        <v>39792.229987487415</v>
      </c>
      <c r="K577" s="46">
        <f t="shared" si="103"/>
        <v>33160.191656239513</v>
      </c>
      <c r="L577" s="46">
        <f t="shared" si="106"/>
        <v>39792.229987487415</v>
      </c>
      <c r="M577" s="46">
        <f t="shared" si="107"/>
        <v>38160.191656239513</v>
      </c>
      <c r="N577" s="46">
        <f t="shared" si="104"/>
        <v>9948.0574968718502</v>
      </c>
      <c r="O577" s="46">
        <f t="shared" si="105"/>
        <v>11580.095828119753</v>
      </c>
      <c r="S577" s="47"/>
      <c r="T577" s="47"/>
    </row>
    <row r="578" spans="1:20" x14ac:dyDescent="0.25">
      <c r="A578" s="29">
        <v>642.10333567308567</v>
      </c>
      <c r="B578" s="39">
        <v>642.10333567308567</v>
      </c>
      <c r="C578" s="39">
        <f t="shared" si="96"/>
        <v>642.10333567308567</v>
      </c>
      <c r="D578" s="39">
        <f t="shared" si="97"/>
        <v>500</v>
      </c>
      <c r="E578" s="39">
        <f t="shared" si="98"/>
        <v>96315.500350962844</v>
      </c>
      <c r="F578" s="39">
        <f t="shared" si="99"/>
        <v>75000</v>
      </c>
      <c r="H578" s="29">
        <f t="shared" si="100"/>
        <v>0</v>
      </c>
      <c r="I578" s="29">
        <f t="shared" si="101"/>
        <v>5000</v>
      </c>
      <c r="J578" s="46">
        <f t="shared" si="102"/>
        <v>60000</v>
      </c>
      <c r="K578" s="46">
        <f t="shared" si="103"/>
        <v>64210.333567308568</v>
      </c>
      <c r="L578" s="46">
        <f t="shared" si="106"/>
        <v>60000</v>
      </c>
      <c r="M578" s="46">
        <f t="shared" si="107"/>
        <v>69210.333567308568</v>
      </c>
      <c r="N578" s="46">
        <f t="shared" si="104"/>
        <v>15000</v>
      </c>
      <c r="O578" s="46">
        <f t="shared" si="105"/>
        <v>27105.166783654277</v>
      </c>
      <c r="S578" s="47"/>
      <c r="T578" s="47"/>
    </row>
    <row r="579" spans="1:20" x14ac:dyDescent="0.25">
      <c r="A579" s="29">
        <v>550.93234046449174</v>
      </c>
      <c r="B579" s="39">
        <v>550.93234046449174</v>
      </c>
      <c r="C579" s="39">
        <f t="shared" si="96"/>
        <v>550.93234046449174</v>
      </c>
      <c r="D579" s="39">
        <f t="shared" si="97"/>
        <v>500</v>
      </c>
      <c r="E579" s="39">
        <f t="shared" si="98"/>
        <v>82639.851069673765</v>
      </c>
      <c r="F579" s="39">
        <f t="shared" si="99"/>
        <v>75000</v>
      </c>
      <c r="H579" s="29">
        <f t="shared" si="100"/>
        <v>0</v>
      </c>
      <c r="I579" s="29">
        <f t="shared" si="101"/>
        <v>5000</v>
      </c>
      <c r="J579" s="46">
        <f t="shared" si="102"/>
        <v>60000</v>
      </c>
      <c r="K579" s="46">
        <f t="shared" si="103"/>
        <v>55093.234046449172</v>
      </c>
      <c r="L579" s="46">
        <f t="shared" si="106"/>
        <v>60000</v>
      </c>
      <c r="M579" s="46">
        <f t="shared" si="107"/>
        <v>60093.234046449172</v>
      </c>
      <c r="N579" s="46">
        <f t="shared" si="104"/>
        <v>15000</v>
      </c>
      <c r="O579" s="46">
        <f t="shared" si="105"/>
        <v>22546.617023224593</v>
      </c>
      <c r="S579" s="47"/>
      <c r="T579" s="47"/>
    </row>
    <row r="580" spans="1:20" x14ac:dyDescent="0.25">
      <c r="A580" s="29">
        <v>631.73924985503709</v>
      </c>
      <c r="B580" s="39">
        <v>631.73924985503709</v>
      </c>
      <c r="C580" s="39">
        <f t="shared" si="96"/>
        <v>631.73924985503709</v>
      </c>
      <c r="D580" s="39">
        <f t="shared" si="97"/>
        <v>500</v>
      </c>
      <c r="E580" s="39">
        <f t="shared" si="98"/>
        <v>94760.887478255565</v>
      </c>
      <c r="F580" s="39">
        <f t="shared" si="99"/>
        <v>75000</v>
      </c>
      <c r="H580" s="29">
        <f t="shared" si="100"/>
        <v>0</v>
      </c>
      <c r="I580" s="29">
        <f t="shared" si="101"/>
        <v>5000</v>
      </c>
      <c r="J580" s="46">
        <f t="shared" si="102"/>
        <v>60000</v>
      </c>
      <c r="K580" s="46">
        <f t="shared" si="103"/>
        <v>63173.924985503705</v>
      </c>
      <c r="L580" s="46">
        <f t="shared" si="106"/>
        <v>60000</v>
      </c>
      <c r="M580" s="46">
        <f t="shared" si="107"/>
        <v>68173.924985503705</v>
      </c>
      <c r="N580" s="46">
        <f t="shared" si="104"/>
        <v>15000</v>
      </c>
      <c r="O580" s="46">
        <f t="shared" si="105"/>
        <v>26586.96249275186</v>
      </c>
      <c r="S580" s="47"/>
      <c r="T580" s="47"/>
    </row>
    <row r="581" spans="1:20" x14ac:dyDescent="0.25">
      <c r="A581" s="29">
        <v>282.80281991027556</v>
      </c>
      <c r="B581" s="39">
        <v>282.80281991027556</v>
      </c>
      <c r="C581" s="39">
        <f t="shared" si="96"/>
        <v>282.80281991027556</v>
      </c>
      <c r="D581" s="39">
        <f t="shared" si="97"/>
        <v>282.80281991027556</v>
      </c>
      <c r="E581" s="39">
        <f t="shared" si="98"/>
        <v>42420.422986541336</v>
      </c>
      <c r="F581" s="39">
        <f t="shared" si="99"/>
        <v>42420.422986541336</v>
      </c>
      <c r="H581" s="29">
        <f t="shared" si="100"/>
        <v>0</v>
      </c>
      <c r="I581" s="29">
        <f t="shared" si="101"/>
        <v>5000</v>
      </c>
      <c r="J581" s="46">
        <f t="shared" si="102"/>
        <v>33936.338389233068</v>
      </c>
      <c r="K581" s="46">
        <f t="shared" si="103"/>
        <v>28280.281991027558</v>
      </c>
      <c r="L581" s="46">
        <f t="shared" si="106"/>
        <v>33936.338389233068</v>
      </c>
      <c r="M581" s="46">
        <f t="shared" si="107"/>
        <v>33280.281991027558</v>
      </c>
      <c r="N581" s="46">
        <f t="shared" si="104"/>
        <v>8484.0845973082687</v>
      </c>
      <c r="O581" s="46">
        <f t="shared" si="105"/>
        <v>9140.1409955137788</v>
      </c>
      <c r="S581" s="47"/>
      <c r="T581" s="47"/>
    </row>
    <row r="582" spans="1:20" x14ac:dyDescent="0.25">
      <c r="A582" s="29">
        <v>403.07016205328534</v>
      </c>
      <c r="B582" s="39">
        <v>403.07016205328534</v>
      </c>
      <c r="C582" s="39">
        <f t="shared" si="96"/>
        <v>403.07016205328534</v>
      </c>
      <c r="D582" s="39">
        <f t="shared" si="97"/>
        <v>403.07016205328534</v>
      </c>
      <c r="E582" s="39">
        <f t="shared" si="98"/>
        <v>60460.524307992804</v>
      </c>
      <c r="F582" s="39">
        <f t="shared" si="99"/>
        <v>60460.524307992804</v>
      </c>
      <c r="H582" s="29">
        <f t="shared" si="100"/>
        <v>0</v>
      </c>
      <c r="I582" s="29">
        <f t="shared" si="101"/>
        <v>5000</v>
      </c>
      <c r="J582" s="46">
        <f t="shared" si="102"/>
        <v>48368.41944639424</v>
      </c>
      <c r="K582" s="46">
        <f t="shared" si="103"/>
        <v>40307.016205328531</v>
      </c>
      <c r="L582" s="46">
        <f t="shared" si="106"/>
        <v>48368.41944639424</v>
      </c>
      <c r="M582" s="46">
        <f t="shared" si="107"/>
        <v>45307.016205328531</v>
      </c>
      <c r="N582" s="46">
        <f t="shared" si="104"/>
        <v>12092.104861598564</v>
      </c>
      <c r="O582" s="46">
        <f t="shared" si="105"/>
        <v>15153.508102664273</v>
      </c>
      <c r="S582" s="47"/>
      <c r="T582" s="47"/>
    </row>
    <row r="583" spans="1:20" x14ac:dyDescent="0.25">
      <c r="A583" s="29">
        <v>259.76744895779291</v>
      </c>
      <c r="B583" s="39">
        <v>259.76744895779291</v>
      </c>
      <c r="C583" s="39">
        <f t="shared" si="96"/>
        <v>259.76744895779291</v>
      </c>
      <c r="D583" s="39">
        <f t="shared" si="97"/>
        <v>259.76744895779291</v>
      </c>
      <c r="E583" s="39">
        <f t="shared" si="98"/>
        <v>38965.117343668935</v>
      </c>
      <c r="F583" s="39">
        <f t="shared" si="99"/>
        <v>38965.117343668935</v>
      </c>
      <c r="H583" s="29">
        <f t="shared" si="100"/>
        <v>0</v>
      </c>
      <c r="I583" s="29">
        <f t="shared" si="101"/>
        <v>5000</v>
      </c>
      <c r="J583" s="46">
        <f t="shared" si="102"/>
        <v>31172.093874935148</v>
      </c>
      <c r="K583" s="46">
        <f t="shared" si="103"/>
        <v>25976.744895779291</v>
      </c>
      <c r="L583" s="46">
        <f t="shared" si="106"/>
        <v>31172.093874935148</v>
      </c>
      <c r="M583" s="46">
        <f t="shared" si="107"/>
        <v>30976.744895779291</v>
      </c>
      <c r="N583" s="46">
        <f t="shared" si="104"/>
        <v>7793.023468733787</v>
      </c>
      <c r="O583" s="46">
        <f t="shared" si="105"/>
        <v>7988.3724478896438</v>
      </c>
      <c r="S583" s="47"/>
      <c r="T583" s="47"/>
    </row>
    <row r="584" spans="1:20" x14ac:dyDescent="0.25">
      <c r="A584" s="29">
        <v>223.21848200933866</v>
      </c>
      <c r="B584" s="39">
        <v>223.21848200933866</v>
      </c>
      <c r="C584" s="39">
        <f t="shared" si="96"/>
        <v>223.21848200933866</v>
      </c>
      <c r="D584" s="39">
        <f t="shared" si="97"/>
        <v>223.21848200933866</v>
      </c>
      <c r="E584" s="39">
        <f t="shared" si="98"/>
        <v>33482.772301400801</v>
      </c>
      <c r="F584" s="39">
        <f t="shared" si="99"/>
        <v>33482.772301400801</v>
      </c>
      <c r="H584" s="29">
        <f t="shared" si="100"/>
        <v>0</v>
      </c>
      <c r="I584" s="29">
        <f t="shared" si="101"/>
        <v>5000</v>
      </c>
      <c r="J584" s="46">
        <f t="shared" si="102"/>
        <v>26786.217841120641</v>
      </c>
      <c r="K584" s="46">
        <f t="shared" si="103"/>
        <v>22321.848200933866</v>
      </c>
      <c r="L584" s="46">
        <f t="shared" si="106"/>
        <v>26786.217841120641</v>
      </c>
      <c r="M584" s="46">
        <f t="shared" si="107"/>
        <v>27321.848200933866</v>
      </c>
      <c r="N584" s="46">
        <f t="shared" si="104"/>
        <v>6696.5544602801601</v>
      </c>
      <c r="O584" s="46">
        <f t="shared" si="105"/>
        <v>6160.9241004669348</v>
      </c>
      <c r="S584" s="47"/>
      <c r="T584" s="47"/>
    </row>
    <row r="585" spans="1:20" x14ac:dyDescent="0.25">
      <c r="A585" s="29">
        <v>274.08673360393078</v>
      </c>
      <c r="B585" s="39">
        <v>274.08673360393078</v>
      </c>
      <c r="C585" s="39">
        <f t="shared" si="96"/>
        <v>274.08673360393078</v>
      </c>
      <c r="D585" s="39">
        <f t="shared" si="97"/>
        <v>274.08673360393078</v>
      </c>
      <c r="E585" s="39">
        <f t="shared" si="98"/>
        <v>41113.010040589616</v>
      </c>
      <c r="F585" s="39">
        <f t="shared" si="99"/>
        <v>41113.010040589616</v>
      </c>
      <c r="H585" s="29">
        <f t="shared" si="100"/>
        <v>0</v>
      </c>
      <c r="I585" s="29">
        <f t="shared" si="101"/>
        <v>5000</v>
      </c>
      <c r="J585" s="46">
        <f t="shared" si="102"/>
        <v>32890.408032471692</v>
      </c>
      <c r="K585" s="46">
        <f t="shared" si="103"/>
        <v>27408.673360393077</v>
      </c>
      <c r="L585" s="46">
        <f t="shared" si="106"/>
        <v>32890.408032471692</v>
      </c>
      <c r="M585" s="46">
        <f t="shared" si="107"/>
        <v>32408.673360393077</v>
      </c>
      <c r="N585" s="46">
        <f t="shared" si="104"/>
        <v>8222.6020081179231</v>
      </c>
      <c r="O585" s="46">
        <f t="shared" si="105"/>
        <v>8704.3366801965385</v>
      </c>
      <c r="S585" s="47"/>
      <c r="T585" s="47"/>
    </row>
    <row r="586" spans="1:20" x14ac:dyDescent="0.25">
      <c r="A586" s="29">
        <v>772.07556382946257</v>
      </c>
      <c r="B586" s="39">
        <v>772.07556382946257</v>
      </c>
      <c r="C586" s="39">
        <f t="shared" si="96"/>
        <v>772.07556382946257</v>
      </c>
      <c r="D586" s="39">
        <f t="shared" si="97"/>
        <v>500</v>
      </c>
      <c r="E586" s="39">
        <f t="shared" si="98"/>
        <v>115811.33457441938</v>
      </c>
      <c r="F586" s="39">
        <f t="shared" si="99"/>
        <v>75000</v>
      </c>
      <c r="H586" s="29">
        <f t="shared" si="100"/>
        <v>0</v>
      </c>
      <c r="I586" s="29">
        <f t="shared" si="101"/>
        <v>5000</v>
      </c>
      <c r="J586" s="46">
        <f t="shared" si="102"/>
        <v>60000</v>
      </c>
      <c r="K586" s="46">
        <f t="shared" si="103"/>
        <v>77207.556382946263</v>
      </c>
      <c r="L586" s="46">
        <f t="shared" si="106"/>
        <v>60000</v>
      </c>
      <c r="M586" s="46">
        <f t="shared" si="107"/>
        <v>82207.556382946263</v>
      </c>
      <c r="N586" s="46">
        <f t="shared" si="104"/>
        <v>15000</v>
      </c>
      <c r="O586" s="46">
        <f t="shared" si="105"/>
        <v>33603.778191473117</v>
      </c>
      <c r="S586" s="47"/>
      <c r="T586" s="47"/>
    </row>
    <row r="587" spans="1:20" x14ac:dyDescent="0.25">
      <c r="A587" s="29">
        <v>403.54625080111089</v>
      </c>
      <c r="B587" s="39">
        <v>403.54625080111089</v>
      </c>
      <c r="C587" s="39">
        <f t="shared" si="96"/>
        <v>403.54625080111089</v>
      </c>
      <c r="D587" s="39">
        <f t="shared" si="97"/>
        <v>403.54625080111089</v>
      </c>
      <c r="E587" s="39">
        <f t="shared" si="98"/>
        <v>60531.937620166631</v>
      </c>
      <c r="F587" s="39">
        <f t="shared" si="99"/>
        <v>60531.937620166631</v>
      </c>
      <c r="H587" s="29">
        <f t="shared" si="100"/>
        <v>0</v>
      </c>
      <c r="I587" s="29">
        <f t="shared" si="101"/>
        <v>5000</v>
      </c>
      <c r="J587" s="46">
        <f t="shared" si="102"/>
        <v>48425.550096133309</v>
      </c>
      <c r="K587" s="46">
        <f t="shared" si="103"/>
        <v>40354.625080111087</v>
      </c>
      <c r="L587" s="46">
        <f t="shared" si="106"/>
        <v>48425.550096133309</v>
      </c>
      <c r="M587" s="46">
        <f t="shared" si="107"/>
        <v>45354.625080111087</v>
      </c>
      <c r="N587" s="46">
        <f t="shared" si="104"/>
        <v>12106.387524033322</v>
      </c>
      <c r="O587" s="46">
        <f t="shared" si="105"/>
        <v>15177.312540055544</v>
      </c>
      <c r="S587" s="47"/>
      <c r="T587" s="47"/>
    </row>
    <row r="588" spans="1:20" x14ac:dyDescent="0.25">
      <c r="A588" s="29">
        <v>601.83721427045498</v>
      </c>
      <c r="B588" s="39">
        <v>601.83721427045498</v>
      </c>
      <c r="C588" s="39">
        <f t="shared" si="96"/>
        <v>601.83721427045498</v>
      </c>
      <c r="D588" s="39">
        <f t="shared" si="97"/>
        <v>500</v>
      </c>
      <c r="E588" s="39">
        <f t="shared" si="98"/>
        <v>90275.582140568251</v>
      </c>
      <c r="F588" s="39">
        <f t="shared" si="99"/>
        <v>75000</v>
      </c>
      <c r="H588" s="29">
        <f t="shared" si="100"/>
        <v>0</v>
      </c>
      <c r="I588" s="29">
        <f t="shared" si="101"/>
        <v>5000</v>
      </c>
      <c r="J588" s="46">
        <f t="shared" si="102"/>
        <v>60000</v>
      </c>
      <c r="K588" s="46">
        <f t="shared" si="103"/>
        <v>60183.721427045501</v>
      </c>
      <c r="L588" s="46">
        <f t="shared" si="106"/>
        <v>60000</v>
      </c>
      <c r="M588" s="46">
        <f t="shared" si="107"/>
        <v>65183.721427045501</v>
      </c>
      <c r="N588" s="46">
        <f t="shared" si="104"/>
        <v>15000</v>
      </c>
      <c r="O588" s="46">
        <f t="shared" si="105"/>
        <v>25091.86071352275</v>
      </c>
      <c r="S588" s="47"/>
      <c r="T588" s="47"/>
    </row>
    <row r="589" spans="1:20" x14ac:dyDescent="0.25">
      <c r="A589" s="29">
        <v>422.15033417767881</v>
      </c>
      <c r="B589" s="39">
        <v>422.15033417767881</v>
      </c>
      <c r="C589" s="39">
        <f t="shared" si="96"/>
        <v>422.15033417767881</v>
      </c>
      <c r="D589" s="39">
        <f t="shared" si="97"/>
        <v>422.15033417767881</v>
      </c>
      <c r="E589" s="39">
        <f t="shared" si="98"/>
        <v>63322.550126651826</v>
      </c>
      <c r="F589" s="39">
        <f t="shared" si="99"/>
        <v>63322.550126651826</v>
      </c>
      <c r="H589" s="29">
        <f t="shared" si="100"/>
        <v>0</v>
      </c>
      <c r="I589" s="29">
        <f t="shared" si="101"/>
        <v>5000</v>
      </c>
      <c r="J589" s="46">
        <f t="shared" si="102"/>
        <v>50658.040101321458</v>
      </c>
      <c r="K589" s="46">
        <f t="shared" si="103"/>
        <v>42215.033417767881</v>
      </c>
      <c r="L589" s="46">
        <f t="shared" si="106"/>
        <v>50658.040101321458</v>
      </c>
      <c r="M589" s="46">
        <f t="shared" si="107"/>
        <v>47215.033417767881</v>
      </c>
      <c r="N589" s="46">
        <f t="shared" si="104"/>
        <v>12664.510025330368</v>
      </c>
      <c r="O589" s="46">
        <f t="shared" si="105"/>
        <v>16107.516708883944</v>
      </c>
      <c r="S589" s="47"/>
      <c r="T589" s="47"/>
    </row>
    <row r="590" spans="1:20" x14ac:dyDescent="0.25">
      <c r="A590" s="29">
        <v>335.24582659382918</v>
      </c>
      <c r="B590" s="39">
        <v>335.24582659382918</v>
      </c>
      <c r="C590" s="39">
        <f t="shared" si="96"/>
        <v>335.24582659382918</v>
      </c>
      <c r="D590" s="39">
        <f t="shared" si="97"/>
        <v>335.24582659382918</v>
      </c>
      <c r="E590" s="39">
        <f t="shared" si="98"/>
        <v>50286.873989074375</v>
      </c>
      <c r="F590" s="39">
        <f t="shared" si="99"/>
        <v>50286.873989074375</v>
      </c>
      <c r="H590" s="29">
        <f t="shared" si="100"/>
        <v>0</v>
      </c>
      <c r="I590" s="29">
        <f t="shared" si="101"/>
        <v>5000</v>
      </c>
      <c r="J590" s="46">
        <f t="shared" si="102"/>
        <v>40229.4991912595</v>
      </c>
      <c r="K590" s="46">
        <f t="shared" si="103"/>
        <v>33524.582659382919</v>
      </c>
      <c r="L590" s="46">
        <f t="shared" si="106"/>
        <v>40229.4991912595</v>
      </c>
      <c r="M590" s="46">
        <f t="shared" si="107"/>
        <v>38524.582659382919</v>
      </c>
      <c r="N590" s="46">
        <f t="shared" si="104"/>
        <v>10057.374797814875</v>
      </c>
      <c r="O590" s="46">
        <f t="shared" si="105"/>
        <v>11762.291329691456</v>
      </c>
      <c r="S590" s="47"/>
      <c r="T590" s="47"/>
    </row>
    <row r="591" spans="1:20" x14ac:dyDescent="0.25">
      <c r="A591" s="29">
        <v>314.93881038850066</v>
      </c>
      <c r="B591" s="39">
        <v>314.93881038850066</v>
      </c>
      <c r="C591" s="39">
        <f t="shared" si="96"/>
        <v>314.93881038850066</v>
      </c>
      <c r="D591" s="39">
        <f t="shared" si="97"/>
        <v>314.93881038850066</v>
      </c>
      <c r="E591" s="39">
        <f t="shared" si="98"/>
        <v>47240.8215582751</v>
      </c>
      <c r="F591" s="39">
        <f t="shared" si="99"/>
        <v>47240.8215582751</v>
      </c>
      <c r="H591" s="29">
        <f t="shared" si="100"/>
        <v>0</v>
      </c>
      <c r="I591" s="29">
        <f t="shared" si="101"/>
        <v>5000</v>
      </c>
      <c r="J591" s="46">
        <f t="shared" si="102"/>
        <v>37792.657246620081</v>
      </c>
      <c r="K591" s="46">
        <f t="shared" si="103"/>
        <v>31493.881038850064</v>
      </c>
      <c r="L591" s="46">
        <f t="shared" si="106"/>
        <v>37792.657246620081</v>
      </c>
      <c r="M591" s="46">
        <f t="shared" si="107"/>
        <v>36493.881038850064</v>
      </c>
      <c r="N591" s="46">
        <f t="shared" si="104"/>
        <v>9448.1643116550185</v>
      </c>
      <c r="O591" s="46">
        <f t="shared" si="105"/>
        <v>10746.940519425036</v>
      </c>
      <c r="S591" s="47"/>
      <c r="T591" s="47"/>
    </row>
    <row r="592" spans="1:20" x14ac:dyDescent="0.25">
      <c r="A592" s="29">
        <v>795.56871242408522</v>
      </c>
      <c r="B592" s="39">
        <v>795.56871242408522</v>
      </c>
      <c r="C592" s="39">
        <f t="shared" si="96"/>
        <v>795.56871242408522</v>
      </c>
      <c r="D592" s="39">
        <f t="shared" si="97"/>
        <v>500</v>
      </c>
      <c r="E592" s="39">
        <f t="shared" si="98"/>
        <v>119335.30686361279</v>
      </c>
      <c r="F592" s="39">
        <f t="shared" si="99"/>
        <v>75000</v>
      </c>
      <c r="H592" s="29">
        <f t="shared" si="100"/>
        <v>0</v>
      </c>
      <c r="I592" s="29">
        <f t="shared" si="101"/>
        <v>5000</v>
      </c>
      <c r="J592" s="46">
        <f t="shared" si="102"/>
        <v>60000</v>
      </c>
      <c r="K592" s="46">
        <f t="shared" si="103"/>
        <v>79556.871242408524</v>
      </c>
      <c r="L592" s="46">
        <f t="shared" si="106"/>
        <v>60000</v>
      </c>
      <c r="M592" s="46">
        <f t="shared" si="107"/>
        <v>84556.871242408524</v>
      </c>
      <c r="N592" s="46">
        <f t="shared" si="104"/>
        <v>15000</v>
      </c>
      <c r="O592" s="46">
        <f t="shared" si="105"/>
        <v>34778.435621204262</v>
      </c>
      <c r="S592" s="47"/>
      <c r="T592" s="47"/>
    </row>
    <row r="593" spans="1:20" x14ac:dyDescent="0.25">
      <c r="A593" s="29">
        <v>264.74806970427562</v>
      </c>
      <c r="B593" s="39">
        <v>264.74806970427562</v>
      </c>
      <c r="C593" s="39">
        <f t="shared" si="96"/>
        <v>264.74806970427562</v>
      </c>
      <c r="D593" s="39">
        <f t="shared" si="97"/>
        <v>264.74806970427562</v>
      </c>
      <c r="E593" s="39">
        <f t="shared" si="98"/>
        <v>39712.21045564134</v>
      </c>
      <c r="F593" s="39">
        <f t="shared" si="99"/>
        <v>39712.21045564134</v>
      </c>
      <c r="H593" s="29">
        <f t="shared" si="100"/>
        <v>0</v>
      </c>
      <c r="I593" s="29">
        <f t="shared" si="101"/>
        <v>5000</v>
      </c>
      <c r="J593" s="46">
        <f t="shared" si="102"/>
        <v>31769.768364513075</v>
      </c>
      <c r="K593" s="46">
        <f t="shared" si="103"/>
        <v>26474.806970427562</v>
      </c>
      <c r="L593" s="46">
        <f t="shared" si="106"/>
        <v>31769.768364513075</v>
      </c>
      <c r="M593" s="46">
        <f t="shared" si="107"/>
        <v>31474.806970427562</v>
      </c>
      <c r="N593" s="46">
        <f t="shared" si="104"/>
        <v>7942.442091128265</v>
      </c>
      <c r="O593" s="46">
        <f t="shared" si="105"/>
        <v>8237.4034852137775</v>
      </c>
      <c r="S593" s="47"/>
      <c r="T593" s="47"/>
    </row>
    <row r="594" spans="1:20" x14ac:dyDescent="0.25">
      <c r="A594" s="29">
        <v>713.97442548905906</v>
      </c>
      <c r="B594" s="39">
        <v>713.97442548905906</v>
      </c>
      <c r="C594" s="39">
        <f t="shared" si="96"/>
        <v>713.97442548905906</v>
      </c>
      <c r="D594" s="39">
        <f t="shared" si="97"/>
        <v>500</v>
      </c>
      <c r="E594" s="39">
        <f t="shared" si="98"/>
        <v>107096.16382335886</v>
      </c>
      <c r="F594" s="39">
        <f t="shared" si="99"/>
        <v>75000</v>
      </c>
      <c r="H594" s="29">
        <f t="shared" si="100"/>
        <v>0</v>
      </c>
      <c r="I594" s="29">
        <f t="shared" si="101"/>
        <v>5000</v>
      </c>
      <c r="J594" s="46">
        <f t="shared" si="102"/>
        <v>60000</v>
      </c>
      <c r="K594" s="46">
        <f t="shared" si="103"/>
        <v>71397.442548905907</v>
      </c>
      <c r="L594" s="46">
        <f t="shared" si="106"/>
        <v>60000</v>
      </c>
      <c r="M594" s="46">
        <f t="shared" si="107"/>
        <v>76397.442548905907</v>
      </c>
      <c r="N594" s="46">
        <f t="shared" si="104"/>
        <v>15000</v>
      </c>
      <c r="O594" s="46">
        <f t="shared" si="105"/>
        <v>30698.721274452953</v>
      </c>
      <c r="S594" s="47"/>
      <c r="T594" s="47"/>
    </row>
    <row r="595" spans="1:20" x14ac:dyDescent="0.25">
      <c r="A595" s="29">
        <v>726.07806634723954</v>
      </c>
      <c r="B595" s="39">
        <v>726.07806634723954</v>
      </c>
      <c r="C595" s="39">
        <f t="shared" si="96"/>
        <v>726.07806634723954</v>
      </c>
      <c r="D595" s="39">
        <f t="shared" si="97"/>
        <v>500</v>
      </c>
      <c r="E595" s="39">
        <f t="shared" si="98"/>
        <v>108911.70995208593</v>
      </c>
      <c r="F595" s="39">
        <f t="shared" si="99"/>
        <v>75000</v>
      </c>
      <c r="H595" s="29">
        <f t="shared" si="100"/>
        <v>0</v>
      </c>
      <c r="I595" s="29">
        <f t="shared" si="101"/>
        <v>5000</v>
      </c>
      <c r="J595" s="46">
        <f t="shared" si="102"/>
        <v>60000</v>
      </c>
      <c r="K595" s="46">
        <f t="shared" si="103"/>
        <v>72607.806634723951</v>
      </c>
      <c r="L595" s="46">
        <f t="shared" si="106"/>
        <v>60000</v>
      </c>
      <c r="M595" s="46">
        <f t="shared" si="107"/>
        <v>77607.806634723951</v>
      </c>
      <c r="N595" s="46">
        <f t="shared" si="104"/>
        <v>15000</v>
      </c>
      <c r="O595" s="46">
        <f t="shared" si="105"/>
        <v>31303.903317361983</v>
      </c>
      <c r="S595" s="47"/>
      <c r="T595" s="47"/>
    </row>
    <row r="596" spans="1:20" x14ac:dyDescent="0.25">
      <c r="A596" s="29">
        <v>720.03540147099216</v>
      </c>
      <c r="B596" s="39">
        <v>720.03540147099216</v>
      </c>
      <c r="C596" s="39">
        <f t="shared" si="96"/>
        <v>720.03540147099216</v>
      </c>
      <c r="D596" s="39">
        <f t="shared" si="97"/>
        <v>500</v>
      </c>
      <c r="E596" s="39">
        <f t="shared" si="98"/>
        <v>108005.31022064883</v>
      </c>
      <c r="F596" s="39">
        <f t="shared" si="99"/>
        <v>75000</v>
      </c>
      <c r="H596" s="29">
        <f t="shared" si="100"/>
        <v>0</v>
      </c>
      <c r="I596" s="29">
        <f t="shared" si="101"/>
        <v>5000</v>
      </c>
      <c r="J596" s="46">
        <f t="shared" si="102"/>
        <v>60000</v>
      </c>
      <c r="K596" s="46">
        <f t="shared" si="103"/>
        <v>72003.540147099222</v>
      </c>
      <c r="L596" s="46">
        <f t="shared" si="106"/>
        <v>60000</v>
      </c>
      <c r="M596" s="46">
        <f t="shared" si="107"/>
        <v>77003.540147099222</v>
      </c>
      <c r="N596" s="46">
        <f t="shared" si="104"/>
        <v>15000</v>
      </c>
      <c r="O596" s="46">
        <f t="shared" si="105"/>
        <v>31001.770073549604</v>
      </c>
      <c r="S596" s="47"/>
      <c r="T596" s="47"/>
    </row>
    <row r="597" spans="1:20" x14ac:dyDescent="0.25">
      <c r="A597" s="29">
        <v>618.90316476943269</v>
      </c>
      <c r="B597" s="39">
        <v>618.90316476943269</v>
      </c>
      <c r="C597" s="39">
        <f t="shared" ref="C597:C660" si="108">MIN(B597,$C$8)</f>
        <v>618.90316476943269</v>
      </c>
      <c r="D597" s="39">
        <f t="shared" ref="D597:D660" si="109">MIN(B597,$C$9)</f>
        <v>500</v>
      </c>
      <c r="E597" s="39">
        <f t="shared" ref="E597:E660" si="110">(C597*$C$10)</f>
        <v>92835.474715414908</v>
      </c>
      <c r="F597" s="39">
        <f t="shared" ref="F597:F660" si="111">(D597*$C$10)</f>
        <v>75000</v>
      </c>
      <c r="H597" s="29">
        <f t="shared" ref="H597:H660" si="112">$B$14</f>
        <v>0</v>
      </c>
      <c r="I597" s="29">
        <f t="shared" ref="I597:I660" si="113">$C$14</f>
        <v>5000</v>
      </c>
      <c r="J597" s="46">
        <f t="shared" ref="J597:J660" si="114">D597*$B$13</f>
        <v>60000</v>
      </c>
      <c r="K597" s="46">
        <f t="shared" ref="K597:K660" si="115">C597*$C$13</f>
        <v>61890.31647694327</v>
      </c>
      <c r="L597" s="46">
        <f t="shared" si="106"/>
        <v>60000</v>
      </c>
      <c r="M597" s="46">
        <f t="shared" si="107"/>
        <v>66890.316476943262</v>
      </c>
      <c r="N597" s="46">
        <f t="shared" ref="N597:N660" si="116">(F597-L597)</f>
        <v>15000</v>
      </c>
      <c r="O597" s="46">
        <f t="shared" ref="O597:O660" si="117">(E597-M597)</f>
        <v>25945.158238471646</v>
      </c>
      <c r="S597" s="47"/>
      <c r="T597" s="47"/>
    </row>
    <row r="598" spans="1:20" x14ac:dyDescent="0.25">
      <c r="A598" s="29">
        <v>465.30961027863395</v>
      </c>
      <c r="B598" s="39">
        <v>465.30961027863395</v>
      </c>
      <c r="C598" s="39">
        <f t="shared" si="108"/>
        <v>465.30961027863395</v>
      </c>
      <c r="D598" s="39">
        <f t="shared" si="109"/>
        <v>465.30961027863395</v>
      </c>
      <c r="E598" s="39">
        <f t="shared" si="110"/>
        <v>69796.441541795095</v>
      </c>
      <c r="F598" s="39">
        <f t="shared" si="111"/>
        <v>69796.441541795095</v>
      </c>
      <c r="H598" s="29">
        <f t="shared" si="112"/>
        <v>0</v>
      </c>
      <c r="I598" s="29">
        <f t="shared" si="113"/>
        <v>5000</v>
      </c>
      <c r="J598" s="46">
        <f t="shared" si="114"/>
        <v>55837.153233436075</v>
      </c>
      <c r="K598" s="46">
        <f t="shared" si="115"/>
        <v>46530.961027863392</v>
      </c>
      <c r="L598" s="46">
        <f t="shared" ref="L598:L661" si="118">H598+J598</f>
        <v>55837.153233436075</v>
      </c>
      <c r="M598" s="46">
        <f t="shared" ref="M598:M661" si="119">I598+K598</f>
        <v>51530.961027863392</v>
      </c>
      <c r="N598" s="46">
        <f t="shared" si="116"/>
        <v>13959.28830835902</v>
      </c>
      <c r="O598" s="46">
        <f t="shared" si="117"/>
        <v>18265.480513931703</v>
      </c>
      <c r="S598" s="47"/>
      <c r="T598" s="47"/>
    </row>
    <row r="599" spans="1:20" x14ac:dyDescent="0.25">
      <c r="A599" s="29">
        <v>241.1999877925962</v>
      </c>
      <c r="B599" s="39">
        <v>241.1999877925962</v>
      </c>
      <c r="C599" s="39">
        <f t="shared" si="108"/>
        <v>241.1999877925962</v>
      </c>
      <c r="D599" s="39">
        <f t="shared" si="109"/>
        <v>241.1999877925962</v>
      </c>
      <c r="E599" s="39">
        <f t="shared" si="110"/>
        <v>36179.998168889433</v>
      </c>
      <c r="F599" s="39">
        <f t="shared" si="111"/>
        <v>36179.998168889433</v>
      </c>
      <c r="H599" s="29">
        <f t="shared" si="112"/>
        <v>0</v>
      </c>
      <c r="I599" s="29">
        <f t="shared" si="113"/>
        <v>5000</v>
      </c>
      <c r="J599" s="46">
        <f t="shared" si="114"/>
        <v>28943.998535111543</v>
      </c>
      <c r="K599" s="46">
        <f t="shared" si="115"/>
        <v>24119.998779259622</v>
      </c>
      <c r="L599" s="46">
        <f t="shared" si="118"/>
        <v>28943.998535111543</v>
      </c>
      <c r="M599" s="46">
        <f t="shared" si="119"/>
        <v>29119.998779259622</v>
      </c>
      <c r="N599" s="46">
        <f t="shared" si="116"/>
        <v>7235.9996337778903</v>
      </c>
      <c r="O599" s="46">
        <f t="shared" si="117"/>
        <v>7059.999389629811</v>
      </c>
      <c r="S599" s="47"/>
      <c r="T599" s="47"/>
    </row>
    <row r="600" spans="1:20" x14ac:dyDescent="0.25">
      <c r="A600" s="29">
        <v>435.38926358836636</v>
      </c>
      <c r="B600" s="39">
        <v>435.38926358836636</v>
      </c>
      <c r="C600" s="39">
        <f t="shared" si="108"/>
        <v>435.38926358836636</v>
      </c>
      <c r="D600" s="39">
        <f t="shared" si="109"/>
        <v>435.38926358836636</v>
      </c>
      <c r="E600" s="39">
        <f t="shared" si="110"/>
        <v>65308.389538254953</v>
      </c>
      <c r="F600" s="39">
        <f t="shared" si="111"/>
        <v>65308.389538254953</v>
      </c>
      <c r="H600" s="29">
        <f t="shared" si="112"/>
        <v>0</v>
      </c>
      <c r="I600" s="29">
        <f t="shared" si="113"/>
        <v>5000</v>
      </c>
      <c r="J600" s="46">
        <f t="shared" si="114"/>
        <v>52246.711630603961</v>
      </c>
      <c r="K600" s="46">
        <f t="shared" si="115"/>
        <v>43538.926358836638</v>
      </c>
      <c r="L600" s="46">
        <f t="shared" si="118"/>
        <v>52246.711630603961</v>
      </c>
      <c r="M600" s="46">
        <f t="shared" si="119"/>
        <v>48538.926358836638</v>
      </c>
      <c r="N600" s="46">
        <f t="shared" si="116"/>
        <v>13061.677907650992</v>
      </c>
      <c r="O600" s="46">
        <f t="shared" si="117"/>
        <v>16769.463179418315</v>
      </c>
      <c r="S600" s="47"/>
      <c r="T600" s="47"/>
    </row>
    <row r="601" spans="1:20" x14ac:dyDescent="0.25">
      <c r="A601" s="29">
        <v>785.35111545152131</v>
      </c>
      <c r="B601" s="39">
        <v>785.35111545152131</v>
      </c>
      <c r="C601" s="39">
        <f t="shared" si="108"/>
        <v>785.35111545152131</v>
      </c>
      <c r="D601" s="39">
        <f t="shared" si="109"/>
        <v>500</v>
      </c>
      <c r="E601" s="39">
        <f t="shared" si="110"/>
        <v>117802.66731772819</v>
      </c>
      <c r="F601" s="39">
        <f t="shared" si="111"/>
        <v>75000</v>
      </c>
      <c r="H601" s="29">
        <f t="shared" si="112"/>
        <v>0</v>
      </c>
      <c r="I601" s="29">
        <f t="shared" si="113"/>
        <v>5000</v>
      </c>
      <c r="J601" s="46">
        <f t="shared" si="114"/>
        <v>60000</v>
      </c>
      <c r="K601" s="46">
        <f t="shared" si="115"/>
        <v>78535.111545152133</v>
      </c>
      <c r="L601" s="46">
        <f t="shared" si="118"/>
        <v>60000</v>
      </c>
      <c r="M601" s="46">
        <f t="shared" si="119"/>
        <v>83535.111545152133</v>
      </c>
      <c r="N601" s="46">
        <f t="shared" si="116"/>
        <v>15000</v>
      </c>
      <c r="O601" s="46">
        <f t="shared" si="117"/>
        <v>34267.555772576059</v>
      </c>
      <c r="S601" s="47"/>
      <c r="T601" s="47"/>
    </row>
    <row r="602" spans="1:20" x14ac:dyDescent="0.25">
      <c r="A602" s="29">
        <v>543.5895870845668</v>
      </c>
      <c r="B602" s="39">
        <v>543.5895870845668</v>
      </c>
      <c r="C602" s="39">
        <f t="shared" si="108"/>
        <v>543.5895870845668</v>
      </c>
      <c r="D602" s="39">
        <f t="shared" si="109"/>
        <v>500</v>
      </c>
      <c r="E602" s="39">
        <f t="shared" si="110"/>
        <v>81538.438062685018</v>
      </c>
      <c r="F602" s="39">
        <f t="shared" si="111"/>
        <v>75000</v>
      </c>
      <c r="H602" s="29">
        <f t="shared" si="112"/>
        <v>0</v>
      </c>
      <c r="I602" s="29">
        <f t="shared" si="113"/>
        <v>5000</v>
      </c>
      <c r="J602" s="46">
        <f t="shared" si="114"/>
        <v>60000</v>
      </c>
      <c r="K602" s="46">
        <f t="shared" si="115"/>
        <v>54358.958708456681</v>
      </c>
      <c r="L602" s="46">
        <f t="shared" si="118"/>
        <v>60000</v>
      </c>
      <c r="M602" s="46">
        <f t="shared" si="119"/>
        <v>59358.958708456681</v>
      </c>
      <c r="N602" s="46">
        <f t="shared" si="116"/>
        <v>15000</v>
      </c>
      <c r="O602" s="46">
        <f t="shared" si="117"/>
        <v>22179.479354228337</v>
      </c>
      <c r="S602" s="47"/>
      <c r="T602" s="47"/>
    </row>
    <row r="603" spans="1:20" x14ac:dyDescent="0.25">
      <c r="A603" s="29">
        <v>327.86645100253304</v>
      </c>
      <c r="B603" s="39">
        <v>327.86645100253304</v>
      </c>
      <c r="C603" s="39">
        <f t="shared" si="108"/>
        <v>327.86645100253304</v>
      </c>
      <c r="D603" s="39">
        <f t="shared" si="109"/>
        <v>327.86645100253304</v>
      </c>
      <c r="E603" s="39">
        <f t="shared" si="110"/>
        <v>49179.967650379956</v>
      </c>
      <c r="F603" s="39">
        <f t="shared" si="111"/>
        <v>49179.967650379956</v>
      </c>
      <c r="H603" s="29">
        <f t="shared" si="112"/>
        <v>0</v>
      </c>
      <c r="I603" s="29">
        <f t="shared" si="113"/>
        <v>5000</v>
      </c>
      <c r="J603" s="46">
        <f t="shared" si="114"/>
        <v>39343.974120303967</v>
      </c>
      <c r="K603" s="46">
        <f t="shared" si="115"/>
        <v>32786.645100253307</v>
      </c>
      <c r="L603" s="46">
        <f t="shared" si="118"/>
        <v>39343.974120303967</v>
      </c>
      <c r="M603" s="46">
        <f t="shared" si="119"/>
        <v>37786.645100253307</v>
      </c>
      <c r="N603" s="46">
        <f t="shared" si="116"/>
        <v>9835.9935300759898</v>
      </c>
      <c r="O603" s="46">
        <f t="shared" si="117"/>
        <v>11393.32255012665</v>
      </c>
      <c r="S603" s="47"/>
      <c r="T603" s="47"/>
    </row>
    <row r="604" spans="1:20" x14ac:dyDescent="0.25">
      <c r="A604" s="29">
        <v>247.99340800195318</v>
      </c>
      <c r="B604" s="39">
        <v>247.99340800195318</v>
      </c>
      <c r="C604" s="39">
        <f t="shared" si="108"/>
        <v>247.99340800195318</v>
      </c>
      <c r="D604" s="39">
        <f t="shared" si="109"/>
        <v>247.99340800195318</v>
      </c>
      <c r="E604" s="39">
        <f t="shared" si="110"/>
        <v>37199.011200292975</v>
      </c>
      <c r="F604" s="39">
        <f t="shared" si="111"/>
        <v>37199.011200292975</v>
      </c>
      <c r="H604" s="29">
        <f t="shared" si="112"/>
        <v>0</v>
      </c>
      <c r="I604" s="29">
        <f t="shared" si="113"/>
        <v>5000</v>
      </c>
      <c r="J604" s="46">
        <f t="shared" si="114"/>
        <v>29759.208960234384</v>
      </c>
      <c r="K604" s="46">
        <f t="shared" si="115"/>
        <v>24799.340800195318</v>
      </c>
      <c r="L604" s="46">
        <f t="shared" si="118"/>
        <v>29759.208960234384</v>
      </c>
      <c r="M604" s="46">
        <f t="shared" si="119"/>
        <v>29799.340800195318</v>
      </c>
      <c r="N604" s="46">
        <f t="shared" si="116"/>
        <v>7439.8022400585905</v>
      </c>
      <c r="O604" s="46">
        <f t="shared" si="117"/>
        <v>7399.670400097657</v>
      </c>
      <c r="S604" s="47"/>
      <c r="T604" s="47"/>
    </row>
    <row r="605" spans="1:20" x14ac:dyDescent="0.25">
      <c r="A605" s="29">
        <v>418.3965575121311</v>
      </c>
      <c r="B605" s="39">
        <v>418.3965575121311</v>
      </c>
      <c r="C605" s="39">
        <f t="shared" si="108"/>
        <v>418.3965575121311</v>
      </c>
      <c r="D605" s="39">
        <f t="shared" si="109"/>
        <v>418.3965575121311</v>
      </c>
      <c r="E605" s="39">
        <f t="shared" si="110"/>
        <v>62759.483626819667</v>
      </c>
      <c r="F605" s="39">
        <f t="shared" si="111"/>
        <v>62759.483626819667</v>
      </c>
      <c r="H605" s="29">
        <f t="shared" si="112"/>
        <v>0</v>
      </c>
      <c r="I605" s="29">
        <f t="shared" si="113"/>
        <v>5000</v>
      </c>
      <c r="J605" s="46">
        <f t="shared" si="114"/>
        <v>50207.586901455732</v>
      </c>
      <c r="K605" s="46">
        <f t="shared" si="115"/>
        <v>41839.655751213111</v>
      </c>
      <c r="L605" s="46">
        <f t="shared" si="118"/>
        <v>50207.586901455732</v>
      </c>
      <c r="M605" s="46">
        <f t="shared" si="119"/>
        <v>46839.655751213111</v>
      </c>
      <c r="N605" s="46">
        <f t="shared" si="116"/>
        <v>12551.896725363935</v>
      </c>
      <c r="O605" s="46">
        <f t="shared" si="117"/>
        <v>15919.827875606556</v>
      </c>
      <c r="S605" s="47"/>
      <c r="T605" s="47"/>
    </row>
    <row r="606" spans="1:20" x14ac:dyDescent="0.25">
      <c r="A606" s="29">
        <v>565.8375804925688</v>
      </c>
      <c r="B606" s="39">
        <v>565.8375804925688</v>
      </c>
      <c r="C606" s="39">
        <f t="shared" si="108"/>
        <v>565.8375804925688</v>
      </c>
      <c r="D606" s="39">
        <f t="shared" si="109"/>
        <v>500</v>
      </c>
      <c r="E606" s="39">
        <f t="shared" si="110"/>
        <v>84875.637073885315</v>
      </c>
      <c r="F606" s="39">
        <f t="shared" si="111"/>
        <v>75000</v>
      </c>
      <c r="H606" s="29">
        <f t="shared" si="112"/>
        <v>0</v>
      </c>
      <c r="I606" s="29">
        <f t="shared" si="113"/>
        <v>5000</v>
      </c>
      <c r="J606" s="46">
        <f t="shared" si="114"/>
        <v>60000</v>
      </c>
      <c r="K606" s="46">
        <f t="shared" si="115"/>
        <v>56583.758049256881</v>
      </c>
      <c r="L606" s="46">
        <f t="shared" si="118"/>
        <v>60000</v>
      </c>
      <c r="M606" s="46">
        <f t="shared" si="119"/>
        <v>61583.758049256881</v>
      </c>
      <c r="N606" s="46">
        <f t="shared" si="116"/>
        <v>15000</v>
      </c>
      <c r="O606" s="46">
        <f t="shared" si="117"/>
        <v>23291.879024628433</v>
      </c>
      <c r="S606" s="47"/>
      <c r="T606" s="47"/>
    </row>
    <row r="607" spans="1:20" x14ac:dyDescent="0.25">
      <c r="A607" s="29">
        <v>695.04074221015048</v>
      </c>
      <c r="B607" s="39">
        <v>695.04074221015048</v>
      </c>
      <c r="C607" s="39">
        <f t="shared" si="108"/>
        <v>695.04074221015048</v>
      </c>
      <c r="D607" s="39">
        <f t="shared" si="109"/>
        <v>500</v>
      </c>
      <c r="E607" s="39">
        <f t="shared" si="110"/>
        <v>104256.11133152257</v>
      </c>
      <c r="F607" s="39">
        <f t="shared" si="111"/>
        <v>75000</v>
      </c>
      <c r="H607" s="29">
        <f t="shared" si="112"/>
        <v>0</v>
      </c>
      <c r="I607" s="29">
        <f t="shared" si="113"/>
        <v>5000</v>
      </c>
      <c r="J607" s="46">
        <f t="shared" si="114"/>
        <v>60000</v>
      </c>
      <c r="K607" s="46">
        <f t="shared" si="115"/>
        <v>69504.074221015049</v>
      </c>
      <c r="L607" s="46">
        <f t="shared" si="118"/>
        <v>60000</v>
      </c>
      <c r="M607" s="46">
        <f t="shared" si="119"/>
        <v>74504.074221015049</v>
      </c>
      <c r="N607" s="46">
        <f t="shared" si="116"/>
        <v>15000</v>
      </c>
      <c r="O607" s="46">
        <f t="shared" si="117"/>
        <v>29752.037110507517</v>
      </c>
      <c r="S607" s="47"/>
      <c r="T607" s="47"/>
    </row>
    <row r="608" spans="1:20" x14ac:dyDescent="0.25">
      <c r="A608" s="29">
        <v>250.79500717184973</v>
      </c>
      <c r="B608" s="39">
        <v>250.79500717184973</v>
      </c>
      <c r="C608" s="39">
        <f t="shared" si="108"/>
        <v>250.79500717184973</v>
      </c>
      <c r="D608" s="39">
        <f t="shared" si="109"/>
        <v>250.79500717184973</v>
      </c>
      <c r="E608" s="39">
        <f t="shared" si="110"/>
        <v>37619.251075777458</v>
      </c>
      <c r="F608" s="39">
        <f t="shared" si="111"/>
        <v>37619.251075777458</v>
      </c>
      <c r="H608" s="29">
        <f t="shared" si="112"/>
        <v>0</v>
      </c>
      <c r="I608" s="29">
        <f t="shared" si="113"/>
        <v>5000</v>
      </c>
      <c r="J608" s="46">
        <f t="shared" si="114"/>
        <v>30095.400860621969</v>
      </c>
      <c r="K608" s="46">
        <f t="shared" si="115"/>
        <v>25079.500717184972</v>
      </c>
      <c r="L608" s="46">
        <f t="shared" si="118"/>
        <v>30095.400860621969</v>
      </c>
      <c r="M608" s="46">
        <f t="shared" si="119"/>
        <v>30079.500717184972</v>
      </c>
      <c r="N608" s="46">
        <f t="shared" si="116"/>
        <v>7523.8502151554894</v>
      </c>
      <c r="O608" s="46">
        <f t="shared" si="117"/>
        <v>7539.750358592486</v>
      </c>
      <c r="S608" s="47"/>
      <c r="T608" s="47"/>
    </row>
    <row r="609" spans="1:20" x14ac:dyDescent="0.25">
      <c r="A609" s="29">
        <v>679.71434675130467</v>
      </c>
      <c r="B609" s="39">
        <v>679.71434675130467</v>
      </c>
      <c r="C609" s="39">
        <f t="shared" si="108"/>
        <v>679.71434675130467</v>
      </c>
      <c r="D609" s="39">
        <f t="shared" si="109"/>
        <v>500</v>
      </c>
      <c r="E609" s="39">
        <f t="shared" si="110"/>
        <v>101957.1520126957</v>
      </c>
      <c r="F609" s="39">
        <f t="shared" si="111"/>
        <v>75000</v>
      </c>
      <c r="H609" s="29">
        <f t="shared" si="112"/>
        <v>0</v>
      </c>
      <c r="I609" s="29">
        <f t="shared" si="113"/>
        <v>5000</v>
      </c>
      <c r="J609" s="46">
        <f t="shared" si="114"/>
        <v>60000</v>
      </c>
      <c r="K609" s="46">
        <f t="shared" si="115"/>
        <v>67971.434675130469</v>
      </c>
      <c r="L609" s="46">
        <f t="shared" si="118"/>
        <v>60000</v>
      </c>
      <c r="M609" s="46">
        <f t="shared" si="119"/>
        <v>72971.434675130469</v>
      </c>
      <c r="N609" s="46">
        <f t="shared" si="116"/>
        <v>15000</v>
      </c>
      <c r="O609" s="46">
        <f t="shared" si="117"/>
        <v>28985.717337565235</v>
      </c>
      <c r="S609" s="47"/>
      <c r="T609" s="47"/>
    </row>
    <row r="610" spans="1:20" x14ac:dyDescent="0.25">
      <c r="A610" s="29">
        <v>225.47074800866727</v>
      </c>
      <c r="B610" s="39">
        <v>225.47074800866727</v>
      </c>
      <c r="C610" s="39">
        <f t="shared" si="108"/>
        <v>225.47074800866727</v>
      </c>
      <c r="D610" s="39">
        <f t="shared" si="109"/>
        <v>225.47074800866727</v>
      </c>
      <c r="E610" s="39">
        <f t="shared" si="110"/>
        <v>33820.612201300093</v>
      </c>
      <c r="F610" s="39">
        <f t="shared" si="111"/>
        <v>33820.612201300093</v>
      </c>
      <c r="H610" s="29">
        <f t="shared" si="112"/>
        <v>0</v>
      </c>
      <c r="I610" s="29">
        <f t="shared" si="113"/>
        <v>5000</v>
      </c>
      <c r="J610" s="46">
        <f t="shared" si="114"/>
        <v>27056.489761040073</v>
      </c>
      <c r="K610" s="46">
        <f t="shared" si="115"/>
        <v>22547.074800866729</v>
      </c>
      <c r="L610" s="46">
        <f t="shared" si="118"/>
        <v>27056.489761040073</v>
      </c>
      <c r="M610" s="46">
        <f t="shared" si="119"/>
        <v>27547.074800866729</v>
      </c>
      <c r="N610" s="46">
        <f t="shared" si="116"/>
        <v>6764.1224402600201</v>
      </c>
      <c r="O610" s="46">
        <f t="shared" si="117"/>
        <v>6273.5374004333644</v>
      </c>
      <c r="S610" s="47"/>
      <c r="T610" s="47"/>
    </row>
    <row r="611" spans="1:20" x14ac:dyDescent="0.25">
      <c r="A611" s="29">
        <v>227.1004364146855</v>
      </c>
      <c r="B611" s="39">
        <v>227.1004364146855</v>
      </c>
      <c r="C611" s="39">
        <f t="shared" si="108"/>
        <v>227.1004364146855</v>
      </c>
      <c r="D611" s="39">
        <f t="shared" si="109"/>
        <v>227.1004364146855</v>
      </c>
      <c r="E611" s="39">
        <f t="shared" si="110"/>
        <v>34065.065462202823</v>
      </c>
      <c r="F611" s="39">
        <f t="shared" si="111"/>
        <v>34065.065462202823</v>
      </c>
      <c r="H611" s="29">
        <f t="shared" si="112"/>
        <v>0</v>
      </c>
      <c r="I611" s="29">
        <f t="shared" si="113"/>
        <v>5000</v>
      </c>
      <c r="J611" s="46">
        <f t="shared" si="114"/>
        <v>27252.052369762259</v>
      </c>
      <c r="K611" s="46">
        <f t="shared" si="115"/>
        <v>22710.04364146855</v>
      </c>
      <c r="L611" s="46">
        <f t="shared" si="118"/>
        <v>27252.052369762259</v>
      </c>
      <c r="M611" s="46">
        <f t="shared" si="119"/>
        <v>27710.04364146855</v>
      </c>
      <c r="N611" s="46">
        <f t="shared" si="116"/>
        <v>6813.0130924405639</v>
      </c>
      <c r="O611" s="46">
        <f t="shared" si="117"/>
        <v>6355.0218207342732</v>
      </c>
      <c r="S611" s="47"/>
      <c r="T611" s="47"/>
    </row>
    <row r="612" spans="1:20" x14ac:dyDescent="0.25">
      <c r="A612" s="29">
        <v>596.17908261360515</v>
      </c>
      <c r="B612" s="39">
        <v>596.17908261360515</v>
      </c>
      <c r="C612" s="39">
        <f t="shared" si="108"/>
        <v>596.17908261360515</v>
      </c>
      <c r="D612" s="39">
        <f t="shared" si="109"/>
        <v>500</v>
      </c>
      <c r="E612" s="39">
        <f t="shared" si="110"/>
        <v>89426.86239204077</v>
      </c>
      <c r="F612" s="39">
        <f t="shared" si="111"/>
        <v>75000</v>
      </c>
      <c r="H612" s="29">
        <f t="shared" si="112"/>
        <v>0</v>
      </c>
      <c r="I612" s="29">
        <f t="shared" si="113"/>
        <v>5000</v>
      </c>
      <c r="J612" s="46">
        <f t="shared" si="114"/>
        <v>60000</v>
      </c>
      <c r="K612" s="46">
        <f t="shared" si="115"/>
        <v>59617.908261360513</v>
      </c>
      <c r="L612" s="46">
        <f t="shared" si="118"/>
        <v>60000</v>
      </c>
      <c r="M612" s="46">
        <f t="shared" si="119"/>
        <v>64617.908261360513</v>
      </c>
      <c r="N612" s="46">
        <f t="shared" si="116"/>
        <v>15000</v>
      </c>
      <c r="O612" s="46">
        <f t="shared" si="117"/>
        <v>24808.954130680257</v>
      </c>
      <c r="S612" s="47"/>
      <c r="T612" s="47"/>
    </row>
    <row r="613" spans="1:20" x14ac:dyDescent="0.25">
      <c r="A613" s="29">
        <v>794.83626819666131</v>
      </c>
      <c r="B613" s="39">
        <v>794.83626819666131</v>
      </c>
      <c r="C613" s="39">
        <f t="shared" si="108"/>
        <v>794.83626819666131</v>
      </c>
      <c r="D613" s="39">
        <f t="shared" si="109"/>
        <v>500</v>
      </c>
      <c r="E613" s="39">
        <f t="shared" si="110"/>
        <v>119225.4402294992</v>
      </c>
      <c r="F613" s="39">
        <f t="shared" si="111"/>
        <v>75000</v>
      </c>
      <c r="H613" s="29">
        <f t="shared" si="112"/>
        <v>0</v>
      </c>
      <c r="I613" s="29">
        <f t="shared" si="113"/>
        <v>5000</v>
      </c>
      <c r="J613" s="46">
        <f t="shared" si="114"/>
        <v>60000</v>
      </c>
      <c r="K613" s="46">
        <f t="shared" si="115"/>
        <v>79483.626819666126</v>
      </c>
      <c r="L613" s="46">
        <f t="shared" si="118"/>
        <v>60000</v>
      </c>
      <c r="M613" s="46">
        <f t="shared" si="119"/>
        <v>84483.626819666126</v>
      </c>
      <c r="N613" s="46">
        <f t="shared" si="116"/>
        <v>15000</v>
      </c>
      <c r="O613" s="46">
        <f t="shared" si="117"/>
        <v>34741.813409833077</v>
      </c>
      <c r="S613" s="47"/>
      <c r="T613" s="47"/>
    </row>
    <row r="614" spans="1:20" x14ac:dyDescent="0.25">
      <c r="A614" s="29">
        <v>697.76909695730455</v>
      </c>
      <c r="B614" s="39">
        <v>697.76909695730455</v>
      </c>
      <c r="C614" s="39">
        <f t="shared" si="108"/>
        <v>697.76909695730455</v>
      </c>
      <c r="D614" s="39">
        <f t="shared" si="109"/>
        <v>500</v>
      </c>
      <c r="E614" s="39">
        <f t="shared" si="110"/>
        <v>104665.36454359569</v>
      </c>
      <c r="F614" s="39">
        <f t="shared" si="111"/>
        <v>75000</v>
      </c>
      <c r="H614" s="29">
        <f t="shared" si="112"/>
        <v>0</v>
      </c>
      <c r="I614" s="29">
        <f t="shared" si="113"/>
        <v>5000</v>
      </c>
      <c r="J614" s="46">
        <f t="shared" si="114"/>
        <v>60000</v>
      </c>
      <c r="K614" s="46">
        <f t="shared" si="115"/>
        <v>69776.909695730457</v>
      </c>
      <c r="L614" s="46">
        <f t="shared" si="118"/>
        <v>60000</v>
      </c>
      <c r="M614" s="46">
        <f t="shared" si="119"/>
        <v>74776.909695730457</v>
      </c>
      <c r="N614" s="46">
        <f t="shared" si="116"/>
        <v>15000</v>
      </c>
      <c r="O614" s="46">
        <f t="shared" si="117"/>
        <v>29888.454847865229</v>
      </c>
      <c r="S614" s="47"/>
      <c r="T614" s="47"/>
    </row>
    <row r="615" spans="1:20" x14ac:dyDescent="0.25">
      <c r="A615" s="29">
        <v>342.7533799249245</v>
      </c>
      <c r="B615" s="39">
        <v>342.7533799249245</v>
      </c>
      <c r="C615" s="39">
        <f t="shared" si="108"/>
        <v>342.7533799249245</v>
      </c>
      <c r="D615" s="39">
        <f t="shared" si="109"/>
        <v>342.7533799249245</v>
      </c>
      <c r="E615" s="39">
        <f t="shared" si="110"/>
        <v>51413.006988738678</v>
      </c>
      <c r="F615" s="39">
        <f t="shared" si="111"/>
        <v>51413.006988738678</v>
      </c>
      <c r="H615" s="29">
        <f t="shared" si="112"/>
        <v>0</v>
      </c>
      <c r="I615" s="29">
        <f t="shared" si="113"/>
        <v>5000</v>
      </c>
      <c r="J615" s="46">
        <f t="shared" si="114"/>
        <v>41130.405590990937</v>
      </c>
      <c r="K615" s="46">
        <f t="shared" si="115"/>
        <v>34275.337992492452</v>
      </c>
      <c r="L615" s="46">
        <f t="shared" si="118"/>
        <v>41130.405590990937</v>
      </c>
      <c r="M615" s="46">
        <f t="shared" si="119"/>
        <v>39275.337992492452</v>
      </c>
      <c r="N615" s="46">
        <f t="shared" si="116"/>
        <v>10282.601397747741</v>
      </c>
      <c r="O615" s="46">
        <f t="shared" si="117"/>
        <v>12137.668996246226</v>
      </c>
      <c r="S615" s="47"/>
      <c r="T615" s="47"/>
    </row>
    <row r="616" spans="1:20" x14ac:dyDescent="0.25">
      <c r="A616" s="29">
        <v>494.99191259498889</v>
      </c>
      <c r="B616" s="39">
        <v>494.99191259498889</v>
      </c>
      <c r="C616" s="39">
        <f t="shared" si="108"/>
        <v>494.99191259498889</v>
      </c>
      <c r="D616" s="39">
        <f t="shared" si="109"/>
        <v>494.99191259498889</v>
      </c>
      <c r="E616" s="39">
        <f t="shared" si="110"/>
        <v>74248.786889248338</v>
      </c>
      <c r="F616" s="39">
        <f t="shared" si="111"/>
        <v>74248.786889248338</v>
      </c>
      <c r="H616" s="29">
        <f t="shared" si="112"/>
        <v>0</v>
      </c>
      <c r="I616" s="29">
        <f t="shared" si="113"/>
        <v>5000</v>
      </c>
      <c r="J616" s="46">
        <f t="shared" si="114"/>
        <v>59399.029511398665</v>
      </c>
      <c r="K616" s="46">
        <f t="shared" si="115"/>
        <v>49499.19125949889</v>
      </c>
      <c r="L616" s="46">
        <f t="shared" si="118"/>
        <v>59399.029511398665</v>
      </c>
      <c r="M616" s="46">
        <f t="shared" si="119"/>
        <v>54499.19125949889</v>
      </c>
      <c r="N616" s="46">
        <f t="shared" si="116"/>
        <v>14849.757377849674</v>
      </c>
      <c r="O616" s="46">
        <f t="shared" si="117"/>
        <v>19749.595629749449</v>
      </c>
      <c r="S616" s="47"/>
      <c r="T616" s="47"/>
    </row>
    <row r="617" spans="1:20" x14ac:dyDescent="0.25">
      <c r="A617" s="29">
        <v>231.14719077120273</v>
      </c>
      <c r="B617" s="39">
        <v>231.14719077120273</v>
      </c>
      <c r="C617" s="39">
        <f t="shared" si="108"/>
        <v>231.14719077120273</v>
      </c>
      <c r="D617" s="39">
        <f t="shared" si="109"/>
        <v>231.14719077120273</v>
      </c>
      <c r="E617" s="39">
        <f t="shared" si="110"/>
        <v>34672.07861568041</v>
      </c>
      <c r="F617" s="39">
        <f t="shared" si="111"/>
        <v>34672.07861568041</v>
      </c>
      <c r="H617" s="29">
        <f t="shared" si="112"/>
        <v>0</v>
      </c>
      <c r="I617" s="29">
        <f t="shared" si="113"/>
        <v>5000</v>
      </c>
      <c r="J617" s="46">
        <f t="shared" si="114"/>
        <v>27737.662892544329</v>
      </c>
      <c r="K617" s="46">
        <f t="shared" si="115"/>
        <v>23114.719077120273</v>
      </c>
      <c r="L617" s="46">
        <f t="shared" si="118"/>
        <v>27737.662892544329</v>
      </c>
      <c r="M617" s="46">
        <f t="shared" si="119"/>
        <v>28114.719077120273</v>
      </c>
      <c r="N617" s="46">
        <f t="shared" si="116"/>
        <v>6934.4157231360805</v>
      </c>
      <c r="O617" s="46">
        <f t="shared" si="117"/>
        <v>6557.3595385601366</v>
      </c>
      <c r="S617" s="47"/>
      <c r="T617" s="47"/>
    </row>
    <row r="618" spans="1:20" x14ac:dyDescent="0.25">
      <c r="A618" s="29">
        <v>580.83437604907374</v>
      </c>
      <c r="B618" s="39">
        <v>580.83437604907374</v>
      </c>
      <c r="C618" s="39">
        <f t="shared" si="108"/>
        <v>580.83437604907374</v>
      </c>
      <c r="D618" s="39">
        <f t="shared" si="109"/>
        <v>500</v>
      </c>
      <c r="E618" s="39">
        <f t="shared" si="110"/>
        <v>87125.156407361064</v>
      </c>
      <c r="F618" s="39">
        <f t="shared" si="111"/>
        <v>75000</v>
      </c>
      <c r="H618" s="29">
        <f t="shared" si="112"/>
        <v>0</v>
      </c>
      <c r="I618" s="29">
        <f t="shared" si="113"/>
        <v>5000</v>
      </c>
      <c r="J618" s="46">
        <f t="shared" si="114"/>
        <v>60000</v>
      </c>
      <c r="K618" s="46">
        <f t="shared" si="115"/>
        <v>58083.437604907376</v>
      </c>
      <c r="L618" s="46">
        <f t="shared" si="118"/>
        <v>60000</v>
      </c>
      <c r="M618" s="46">
        <f t="shared" si="119"/>
        <v>63083.437604907376</v>
      </c>
      <c r="N618" s="46">
        <f t="shared" si="116"/>
        <v>15000</v>
      </c>
      <c r="O618" s="46">
        <f t="shared" si="117"/>
        <v>24041.718802453688</v>
      </c>
      <c r="S618" s="47"/>
      <c r="T618" s="47"/>
    </row>
    <row r="619" spans="1:20" x14ac:dyDescent="0.25">
      <c r="A619" s="29">
        <v>746.76961577196573</v>
      </c>
      <c r="B619" s="39">
        <v>746.76961577196573</v>
      </c>
      <c r="C619" s="39">
        <f t="shared" si="108"/>
        <v>746.76961577196573</v>
      </c>
      <c r="D619" s="39">
        <f t="shared" si="109"/>
        <v>500</v>
      </c>
      <c r="E619" s="39">
        <f t="shared" si="110"/>
        <v>112015.44236579486</v>
      </c>
      <c r="F619" s="39">
        <f t="shared" si="111"/>
        <v>75000</v>
      </c>
      <c r="H619" s="29">
        <f t="shared" si="112"/>
        <v>0</v>
      </c>
      <c r="I619" s="29">
        <f t="shared" si="113"/>
        <v>5000</v>
      </c>
      <c r="J619" s="46">
        <f t="shared" si="114"/>
        <v>60000</v>
      </c>
      <c r="K619" s="46">
        <f t="shared" si="115"/>
        <v>74676.961577196576</v>
      </c>
      <c r="L619" s="46">
        <f t="shared" si="118"/>
        <v>60000</v>
      </c>
      <c r="M619" s="46">
        <f t="shared" si="119"/>
        <v>79676.961577196576</v>
      </c>
      <c r="N619" s="46">
        <f t="shared" si="116"/>
        <v>15000</v>
      </c>
      <c r="O619" s="46">
        <f t="shared" si="117"/>
        <v>32338.480788598288</v>
      </c>
      <c r="S619" s="47"/>
      <c r="T619" s="47"/>
    </row>
    <row r="620" spans="1:20" x14ac:dyDescent="0.25">
      <c r="A620" s="29">
        <v>235.39536729026156</v>
      </c>
      <c r="B620" s="39">
        <v>235.39536729026156</v>
      </c>
      <c r="C620" s="39">
        <f t="shared" si="108"/>
        <v>235.39536729026156</v>
      </c>
      <c r="D620" s="39">
        <f t="shared" si="109"/>
        <v>235.39536729026156</v>
      </c>
      <c r="E620" s="39">
        <f t="shared" si="110"/>
        <v>35309.305093539231</v>
      </c>
      <c r="F620" s="39">
        <f t="shared" si="111"/>
        <v>35309.305093539231</v>
      </c>
      <c r="H620" s="29">
        <f t="shared" si="112"/>
        <v>0</v>
      </c>
      <c r="I620" s="29">
        <f t="shared" si="113"/>
        <v>5000</v>
      </c>
      <c r="J620" s="46">
        <f t="shared" si="114"/>
        <v>28247.444074831386</v>
      </c>
      <c r="K620" s="46">
        <f t="shared" si="115"/>
        <v>23539.536729026157</v>
      </c>
      <c r="L620" s="46">
        <f t="shared" si="118"/>
        <v>28247.444074831386</v>
      </c>
      <c r="M620" s="46">
        <f t="shared" si="119"/>
        <v>28539.536729026157</v>
      </c>
      <c r="N620" s="46">
        <f t="shared" si="116"/>
        <v>7061.8610187078448</v>
      </c>
      <c r="O620" s="46">
        <f t="shared" si="117"/>
        <v>6769.7683645130746</v>
      </c>
      <c r="S620" s="47"/>
      <c r="T620" s="47"/>
    </row>
    <row r="621" spans="1:20" x14ac:dyDescent="0.25">
      <c r="A621" s="29">
        <v>216.16870632038331</v>
      </c>
      <c r="B621" s="39">
        <v>216.16870632038331</v>
      </c>
      <c r="C621" s="39">
        <f t="shared" si="108"/>
        <v>216.16870632038331</v>
      </c>
      <c r="D621" s="39">
        <f t="shared" si="109"/>
        <v>216.16870632038331</v>
      </c>
      <c r="E621" s="39">
        <f t="shared" si="110"/>
        <v>32425.305948057496</v>
      </c>
      <c r="F621" s="39">
        <f t="shared" si="111"/>
        <v>32425.305948057496</v>
      </c>
      <c r="H621" s="29">
        <f t="shared" si="112"/>
        <v>0</v>
      </c>
      <c r="I621" s="29">
        <f t="shared" si="113"/>
        <v>5000</v>
      </c>
      <c r="J621" s="46">
        <f t="shared" si="114"/>
        <v>25940.244758445995</v>
      </c>
      <c r="K621" s="46">
        <f t="shared" si="115"/>
        <v>21616.870632038332</v>
      </c>
      <c r="L621" s="46">
        <f t="shared" si="118"/>
        <v>25940.244758445995</v>
      </c>
      <c r="M621" s="46">
        <f t="shared" si="119"/>
        <v>26616.870632038332</v>
      </c>
      <c r="N621" s="46">
        <f t="shared" si="116"/>
        <v>6485.0611896115006</v>
      </c>
      <c r="O621" s="46">
        <f t="shared" si="117"/>
        <v>5808.435316019164</v>
      </c>
      <c r="S621" s="47"/>
      <c r="T621" s="47"/>
    </row>
    <row r="622" spans="1:20" x14ac:dyDescent="0.25">
      <c r="A622" s="29">
        <v>415.88793603320414</v>
      </c>
      <c r="B622" s="39">
        <v>415.88793603320414</v>
      </c>
      <c r="C622" s="39">
        <f t="shared" si="108"/>
        <v>415.88793603320414</v>
      </c>
      <c r="D622" s="39">
        <f t="shared" si="109"/>
        <v>415.88793603320414</v>
      </c>
      <c r="E622" s="39">
        <f t="shared" si="110"/>
        <v>62383.190404980618</v>
      </c>
      <c r="F622" s="39">
        <f t="shared" si="111"/>
        <v>62383.190404980618</v>
      </c>
      <c r="H622" s="29">
        <f t="shared" si="112"/>
        <v>0</v>
      </c>
      <c r="I622" s="29">
        <f t="shared" si="113"/>
        <v>5000</v>
      </c>
      <c r="J622" s="46">
        <f t="shared" si="114"/>
        <v>49906.552323984499</v>
      </c>
      <c r="K622" s="46">
        <f t="shared" si="115"/>
        <v>41588.793603320417</v>
      </c>
      <c r="L622" s="46">
        <f t="shared" si="118"/>
        <v>49906.552323984499</v>
      </c>
      <c r="M622" s="46">
        <f t="shared" si="119"/>
        <v>46588.793603320417</v>
      </c>
      <c r="N622" s="46">
        <f t="shared" si="116"/>
        <v>12476.638080996119</v>
      </c>
      <c r="O622" s="46">
        <f t="shared" si="117"/>
        <v>15794.396801660201</v>
      </c>
      <c r="S622" s="47"/>
      <c r="T622" s="47"/>
    </row>
    <row r="623" spans="1:20" x14ac:dyDescent="0.25">
      <c r="A623" s="29">
        <v>644.30066835535763</v>
      </c>
      <c r="B623" s="39">
        <v>644.30066835535763</v>
      </c>
      <c r="C623" s="39">
        <f t="shared" si="108"/>
        <v>644.30066835535763</v>
      </c>
      <c r="D623" s="39">
        <f t="shared" si="109"/>
        <v>500</v>
      </c>
      <c r="E623" s="39">
        <f t="shared" si="110"/>
        <v>96645.100253303652</v>
      </c>
      <c r="F623" s="39">
        <f t="shared" si="111"/>
        <v>75000</v>
      </c>
      <c r="H623" s="29">
        <f t="shared" si="112"/>
        <v>0</v>
      </c>
      <c r="I623" s="29">
        <f t="shared" si="113"/>
        <v>5000</v>
      </c>
      <c r="J623" s="46">
        <f t="shared" si="114"/>
        <v>60000</v>
      </c>
      <c r="K623" s="46">
        <f t="shared" si="115"/>
        <v>64430.066835535763</v>
      </c>
      <c r="L623" s="46">
        <f t="shared" si="118"/>
        <v>60000</v>
      </c>
      <c r="M623" s="46">
        <f t="shared" si="119"/>
        <v>69430.066835535763</v>
      </c>
      <c r="N623" s="46">
        <f t="shared" si="116"/>
        <v>15000</v>
      </c>
      <c r="O623" s="46">
        <f t="shared" si="117"/>
        <v>27215.033417767889</v>
      </c>
      <c r="S623" s="47"/>
      <c r="T623" s="47"/>
    </row>
    <row r="624" spans="1:20" x14ac:dyDescent="0.25">
      <c r="A624" s="29">
        <v>615.60716574602498</v>
      </c>
      <c r="B624" s="39">
        <v>615.60716574602498</v>
      </c>
      <c r="C624" s="39">
        <f t="shared" si="108"/>
        <v>615.60716574602498</v>
      </c>
      <c r="D624" s="39">
        <f t="shared" si="109"/>
        <v>500</v>
      </c>
      <c r="E624" s="39">
        <f t="shared" si="110"/>
        <v>92341.074861903748</v>
      </c>
      <c r="F624" s="39">
        <f t="shared" si="111"/>
        <v>75000</v>
      </c>
      <c r="H624" s="29">
        <f t="shared" si="112"/>
        <v>0</v>
      </c>
      <c r="I624" s="29">
        <f t="shared" si="113"/>
        <v>5000</v>
      </c>
      <c r="J624" s="46">
        <f t="shared" si="114"/>
        <v>60000</v>
      </c>
      <c r="K624" s="46">
        <f t="shared" si="115"/>
        <v>61560.716574602498</v>
      </c>
      <c r="L624" s="46">
        <f t="shared" si="118"/>
        <v>60000</v>
      </c>
      <c r="M624" s="46">
        <f t="shared" si="119"/>
        <v>66560.716574602498</v>
      </c>
      <c r="N624" s="46">
        <f t="shared" si="116"/>
        <v>15000</v>
      </c>
      <c r="O624" s="46">
        <f t="shared" si="117"/>
        <v>25780.358287301249</v>
      </c>
      <c r="S624" s="47"/>
      <c r="T624" s="47"/>
    </row>
    <row r="625" spans="1:20" x14ac:dyDescent="0.25">
      <c r="A625" s="29">
        <v>414.71602526932583</v>
      </c>
      <c r="B625" s="39">
        <v>414.71602526932583</v>
      </c>
      <c r="C625" s="39">
        <f t="shared" si="108"/>
        <v>414.71602526932583</v>
      </c>
      <c r="D625" s="39">
        <f t="shared" si="109"/>
        <v>414.71602526932583</v>
      </c>
      <c r="E625" s="39">
        <f t="shared" si="110"/>
        <v>62207.403790398872</v>
      </c>
      <c r="F625" s="39">
        <f t="shared" si="111"/>
        <v>62207.403790398872</v>
      </c>
      <c r="H625" s="29">
        <f t="shared" si="112"/>
        <v>0</v>
      </c>
      <c r="I625" s="29">
        <f t="shared" si="113"/>
        <v>5000</v>
      </c>
      <c r="J625" s="46">
        <f t="shared" si="114"/>
        <v>49765.9230323191</v>
      </c>
      <c r="K625" s="46">
        <f t="shared" si="115"/>
        <v>41471.602526932584</v>
      </c>
      <c r="L625" s="46">
        <f t="shared" si="118"/>
        <v>49765.9230323191</v>
      </c>
      <c r="M625" s="46">
        <f t="shared" si="119"/>
        <v>46471.602526932584</v>
      </c>
      <c r="N625" s="46">
        <f t="shared" si="116"/>
        <v>12441.480758079771</v>
      </c>
      <c r="O625" s="46">
        <f t="shared" si="117"/>
        <v>15735.801263466288</v>
      </c>
      <c r="S625" s="47"/>
      <c r="T625" s="47"/>
    </row>
    <row r="626" spans="1:20" x14ac:dyDescent="0.25">
      <c r="A626" s="29">
        <v>730.61922055726791</v>
      </c>
      <c r="B626" s="39">
        <v>730.61922055726791</v>
      </c>
      <c r="C626" s="39">
        <f t="shared" si="108"/>
        <v>730.61922055726791</v>
      </c>
      <c r="D626" s="39">
        <f t="shared" si="109"/>
        <v>500</v>
      </c>
      <c r="E626" s="39">
        <f t="shared" si="110"/>
        <v>109592.88308359019</v>
      </c>
      <c r="F626" s="39">
        <f t="shared" si="111"/>
        <v>75000</v>
      </c>
      <c r="H626" s="29">
        <f t="shared" si="112"/>
        <v>0</v>
      </c>
      <c r="I626" s="29">
        <f t="shared" si="113"/>
        <v>5000</v>
      </c>
      <c r="J626" s="46">
        <f t="shared" si="114"/>
        <v>60000</v>
      </c>
      <c r="K626" s="46">
        <f t="shared" si="115"/>
        <v>73061.922055726784</v>
      </c>
      <c r="L626" s="46">
        <f t="shared" si="118"/>
        <v>60000</v>
      </c>
      <c r="M626" s="46">
        <f t="shared" si="119"/>
        <v>78061.922055726784</v>
      </c>
      <c r="N626" s="46">
        <f t="shared" si="116"/>
        <v>15000</v>
      </c>
      <c r="O626" s="46">
        <f t="shared" si="117"/>
        <v>31530.961027863406</v>
      </c>
      <c r="S626" s="47"/>
      <c r="T626" s="47"/>
    </row>
    <row r="627" spans="1:20" x14ac:dyDescent="0.25">
      <c r="A627" s="29">
        <v>785.80889309366125</v>
      </c>
      <c r="B627" s="39">
        <v>785.80889309366125</v>
      </c>
      <c r="C627" s="39">
        <f t="shared" si="108"/>
        <v>785.80889309366125</v>
      </c>
      <c r="D627" s="39">
        <f t="shared" si="109"/>
        <v>500</v>
      </c>
      <c r="E627" s="39">
        <f t="shared" si="110"/>
        <v>117871.33396404919</v>
      </c>
      <c r="F627" s="39">
        <f t="shared" si="111"/>
        <v>75000</v>
      </c>
      <c r="H627" s="29">
        <f t="shared" si="112"/>
        <v>0</v>
      </c>
      <c r="I627" s="29">
        <f t="shared" si="113"/>
        <v>5000</v>
      </c>
      <c r="J627" s="46">
        <f t="shared" si="114"/>
        <v>60000</v>
      </c>
      <c r="K627" s="46">
        <f t="shared" si="115"/>
        <v>78580.889309366132</v>
      </c>
      <c r="L627" s="46">
        <f t="shared" si="118"/>
        <v>60000</v>
      </c>
      <c r="M627" s="46">
        <f t="shared" si="119"/>
        <v>83580.889309366132</v>
      </c>
      <c r="N627" s="46">
        <f t="shared" si="116"/>
        <v>15000</v>
      </c>
      <c r="O627" s="46">
        <f t="shared" si="117"/>
        <v>34290.444654683059</v>
      </c>
      <c r="S627" s="47"/>
      <c r="T627" s="47"/>
    </row>
    <row r="628" spans="1:20" x14ac:dyDescent="0.25">
      <c r="A628" s="29">
        <v>483.67564928128911</v>
      </c>
      <c r="B628" s="39">
        <v>483.67564928128911</v>
      </c>
      <c r="C628" s="39">
        <f t="shared" si="108"/>
        <v>483.67564928128911</v>
      </c>
      <c r="D628" s="39">
        <f t="shared" si="109"/>
        <v>483.67564928128911</v>
      </c>
      <c r="E628" s="39">
        <f t="shared" si="110"/>
        <v>72551.347392193362</v>
      </c>
      <c r="F628" s="39">
        <f t="shared" si="111"/>
        <v>72551.347392193362</v>
      </c>
      <c r="H628" s="29">
        <f t="shared" si="112"/>
        <v>0</v>
      </c>
      <c r="I628" s="29">
        <f t="shared" si="113"/>
        <v>5000</v>
      </c>
      <c r="J628" s="46">
        <f t="shared" si="114"/>
        <v>58041.077913754692</v>
      </c>
      <c r="K628" s="46">
        <f t="shared" si="115"/>
        <v>48367.564928128908</v>
      </c>
      <c r="L628" s="46">
        <f t="shared" si="118"/>
        <v>58041.077913754692</v>
      </c>
      <c r="M628" s="46">
        <f t="shared" si="119"/>
        <v>53367.564928128908</v>
      </c>
      <c r="N628" s="46">
        <f t="shared" si="116"/>
        <v>14510.269478438669</v>
      </c>
      <c r="O628" s="46">
        <f t="shared" si="117"/>
        <v>19183.782464064454</v>
      </c>
      <c r="S628" s="47"/>
      <c r="T628" s="47"/>
    </row>
    <row r="629" spans="1:20" x14ac:dyDescent="0.25">
      <c r="A629" s="29">
        <v>683.92590105899217</v>
      </c>
      <c r="B629" s="39">
        <v>683.92590105899217</v>
      </c>
      <c r="C629" s="39">
        <f t="shared" si="108"/>
        <v>683.92590105899217</v>
      </c>
      <c r="D629" s="39">
        <f t="shared" si="109"/>
        <v>500</v>
      </c>
      <c r="E629" s="39">
        <f t="shared" si="110"/>
        <v>102588.88515884883</v>
      </c>
      <c r="F629" s="39">
        <f t="shared" si="111"/>
        <v>75000</v>
      </c>
      <c r="H629" s="29">
        <f t="shared" si="112"/>
        <v>0</v>
      </c>
      <c r="I629" s="29">
        <f t="shared" si="113"/>
        <v>5000</v>
      </c>
      <c r="J629" s="46">
        <f t="shared" si="114"/>
        <v>60000</v>
      </c>
      <c r="K629" s="46">
        <f t="shared" si="115"/>
        <v>68392.590105899217</v>
      </c>
      <c r="L629" s="46">
        <f t="shared" si="118"/>
        <v>60000</v>
      </c>
      <c r="M629" s="46">
        <f t="shared" si="119"/>
        <v>73392.590105899217</v>
      </c>
      <c r="N629" s="46">
        <f t="shared" si="116"/>
        <v>15000</v>
      </c>
      <c r="O629" s="46">
        <f t="shared" si="117"/>
        <v>29196.295052949616</v>
      </c>
      <c r="S629" s="47"/>
      <c r="T629" s="47"/>
    </row>
    <row r="630" spans="1:20" x14ac:dyDescent="0.25">
      <c r="A630" s="29">
        <v>449.26908169804989</v>
      </c>
      <c r="B630" s="39">
        <v>449.26908169804989</v>
      </c>
      <c r="C630" s="39">
        <f t="shared" si="108"/>
        <v>449.26908169804989</v>
      </c>
      <c r="D630" s="39">
        <f t="shared" si="109"/>
        <v>449.26908169804989</v>
      </c>
      <c r="E630" s="39">
        <f t="shared" si="110"/>
        <v>67390.362254707477</v>
      </c>
      <c r="F630" s="39">
        <f t="shared" si="111"/>
        <v>67390.362254707477</v>
      </c>
      <c r="H630" s="29">
        <f t="shared" si="112"/>
        <v>0</v>
      </c>
      <c r="I630" s="29">
        <f t="shared" si="113"/>
        <v>5000</v>
      </c>
      <c r="J630" s="46">
        <f t="shared" si="114"/>
        <v>53912.289803765983</v>
      </c>
      <c r="K630" s="46">
        <f t="shared" si="115"/>
        <v>44926.908169804992</v>
      </c>
      <c r="L630" s="46">
        <f t="shared" si="118"/>
        <v>53912.289803765983</v>
      </c>
      <c r="M630" s="46">
        <f t="shared" si="119"/>
        <v>49926.908169804992</v>
      </c>
      <c r="N630" s="46">
        <f t="shared" si="116"/>
        <v>13478.072450941494</v>
      </c>
      <c r="O630" s="46">
        <f t="shared" si="117"/>
        <v>17463.454084902485</v>
      </c>
      <c r="S630" s="47"/>
      <c r="T630" s="47"/>
    </row>
    <row r="631" spans="1:20" x14ac:dyDescent="0.25">
      <c r="A631" s="29">
        <v>211.66417432172614</v>
      </c>
      <c r="B631" s="39">
        <v>211.66417432172614</v>
      </c>
      <c r="C631" s="39">
        <f t="shared" si="108"/>
        <v>211.66417432172614</v>
      </c>
      <c r="D631" s="39">
        <f t="shared" si="109"/>
        <v>211.66417432172614</v>
      </c>
      <c r="E631" s="39">
        <f t="shared" si="110"/>
        <v>31749.626148258922</v>
      </c>
      <c r="F631" s="39">
        <f t="shared" si="111"/>
        <v>31749.626148258922</v>
      </c>
      <c r="H631" s="29">
        <f t="shared" si="112"/>
        <v>0</v>
      </c>
      <c r="I631" s="29">
        <f t="shared" si="113"/>
        <v>5000</v>
      </c>
      <c r="J631" s="46">
        <f t="shared" si="114"/>
        <v>25399.700918607137</v>
      </c>
      <c r="K631" s="46">
        <f t="shared" si="115"/>
        <v>21166.417432172613</v>
      </c>
      <c r="L631" s="46">
        <f t="shared" si="118"/>
        <v>25399.700918607137</v>
      </c>
      <c r="M631" s="46">
        <f t="shared" si="119"/>
        <v>26166.417432172613</v>
      </c>
      <c r="N631" s="46">
        <f t="shared" si="116"/>
        <v>6349.9252296517843</v>
      </c>
      <c r="O631" s="46">
        <f t="shared" si="117"/>
        <v>5583.2087160863084</v>
      </c>
      <c r="S631" s="47"/>
      <c r="T631" s="47"/>
    </row>
    <row r="632" spans="1:20" x14ac:dyDescent="0.25">
      <c r="A632" s="29">
        <v>578.91170995208597</v>
      </c>
      <c r="B632" s="39">
        <v>578.91170995208597</v>
      </c>
      <c r="C632" s="39">
        <f t="shared" si="108"/>
        <v>578.91170995208597</v>
      </c>
      <c r="D632" s="39">
        <f t="shared" si="109"/>
        <v>500</v>
      </c>
      <c r="E632" s="39">
        <f t="shared" si="110"/>
        <v>86836.7564928129</v>
      </c>
      <c r="F632" s="39">
        <f t="shared" si="111"/>
        <v>75000</v>
      </c>
      <c r="H632" s="29">
        <f t="shared" si="112"/>
        <v>0</v>
      </c>
      <c r="I632" s="29">
        <f t="shared" si="113"/>
        <v>5000</v>
      </c>
      <c r="J632" s="46">
        <f t="shared" si="114"/>
        <v>60000</v>
      </c>
      <c r="K632" s="46">
        <f t="shared" si="115"/>
        <v>57891.170995208595</v>
      </c>
      <c r="L632" s="46">
        <f t="shared" si="118"/>
        <v>60000</v>
      </c>
      <c r="M632" s="46">
        <f t="shared" si="119"/>
        <v>62891.170995208595</v>
      </c>
      <c r="N632" s="46">
        <f t="shared" si="116"/>
        <v>15000</v>
      </c>
      <c r="O632" s="46">
        <f t="shared" si="117"/>
        <v>23945.585497604305</v>
      </c>
      <c r="S632" s="47"/>
      <c r="T632" s="47"/>
    </row>
    <row r="633" spans="1:20" x14ac:dyDescent="0.25">
      <c r="A633" s="29">
        <v>724.59486678670612</v>
      </c>
      <c r="B633" s="39">
        <v>724.59486678670612</v>
      </c>
      <c r="C633" s="39">
        <f t="shared" si="108"/>
        <v>724.59486678670612</v>
      </c>
      <c r="D633" s="39">
        <f t="shared" si="109"/>
        <v>500</v>
      </c>
      <c r="E633" s="39">
        <f t="shared" si="110"/>
        <v>108689.23001800592</v>
      </c>
      <c r="F633" s="39">
        <f t="shared" si="111"/>
        <v>75000</v>
      </c>
      <c r="H633" s="29">
        <f t="shared" si="112"/>
        <v>0</v>
      </c>
      <c r="I633" s="29">
        <f t="shared" si="113"/>
        <v>5000</v>
      </c>
      <c r="J633" s="46">
        <f t="shared" si="114"/>
        <v>60000</v>
      </c>
      <c r="K633" s="46">
        <f t="shared" si="115"/>
        <v>72459.486678670612</v>
      </c>
      <c r="L633" s="46">
        <f t="shared" si="118"/>
        <v>60000</v>
      </c>
      <c r="M633" s="46">
        <f t="shared" si="119"/>
        <v>77459.486678670612</v>
      </c>
      <c r="N633" s="46">
        <f t="shared" si="116"/>
        <v>15000</v>
      </c>
      <c r="O633" s="46">
        <f t="shared" si="117"/>
        <v>31229.743339335313</v>
      </c>
      <c r="S633" s="47"/>
      <c r="T633" s="47"/>
    </row>
    <row r="634" spans="1:20" x14ac:dyDescent="0.25">
      <c r="A634" s="29">
        <v>413.37931455427713</v>
      </c>
      <c r="B634" s="39">
        <v>413.37931455427713</v>
      </c>
      <c r="C634" s="39">
        <f t="shared" si="108"/>
        <v>413.37931455427713</v>
      </c>
      <c r="D634" s="39">
        <f t="shared" si="109"/>
        <v>413.37931455427713</v>
      </c>
      <c r="E634" s="39">
        <f t="shared" si="110"/>
        <v>62006.897183141569</v>
      </c>
      <c r="F634" s="39">
        <f t="shared" si="111"/>
        <v>62006.897183141569</v>
      </c>
      <c r="H634" s="29">
        <f t="shared" si="112"/>
        <v>0</v>
      </c>
      <c r="I634" s="29">
        <f t="shared" si="113"/>
        <v>5000</v>
      </c>
      <c r="J634" s="46">
        <f t="shared" si="114"/>
        <v>49605.517746513258</v>
      </c>
      <c r="K634" s="46">
        <f t="shared" si="115"/>
        <v>41337.931455427715</v>
      </c>
      <c r="L634" s="46">
        <f t="shared" si="118"/>
        <v>49605.517746513258</v>
      </c>
      <c r="M634" s="46">
        <f t="shared" si="119"/>
        <v>46337.931455427715</v>
      </c>
      <c r="N634" s="46">
        <f t="shared" si="116"/>
        <v>12401.379436628311</v>
      </c>
      <c r="O634" s="46">
        <f t="shared" si="117"/>
        <v>15668.965727713854</v>
      </c>
      <c r="S634" s="47"/>
      <c r="T634" s="47"/>
    </row>
    <row r="635" spans="1:20" x14ac:dyDescent="0.25">
      <c r="A635" s="29">
        <v>465.19974364452037</v>
      </c>
      <c r="B635" s="39">
        <v>465.19974364452037</v>
      </c>
      <c r="C635" s="39">
        <f t="shared" si="108"/>
        <v>465.19974364452037</v>
      </c>
      <c r="D635" s="39">
        <f t="shared" si="109"/>
        <v>465.19974364452037</v>
      </c>
      <c r="E635" s="39">
        <f t="shared" si="110"/>
        <v>69779.961546678052</v>
      </c>
      <c r="F635" s="39">
        <f t="shared" si="111"/>
        <v>69779.961546678052</v>
      </c>
      <c r="H635" s="29">
        <f t="shared" si="112"/>
        <v>0</v>
      </c>
      <c r="I635" s="29">
        <f t="shared" si="113"/>
        <v>5000</v>
      </c>
      <c r="J635" s="46">
        <f t="shared" si="114"/>
        <v>55823.969237342448</v>
      </c>
      <c r="K635" s="46">
        <f t="shared" si="115"/>
        <v>46519.974364452035</v>
      </c>
      <c r="L635" s="46">
        <f t="shared" si="118"/>
        <v>55823.969237342448</v>
      </c>
      <c r="M635" s="46">
        <f t="shared" si="119"/>
        <v>51519.974364452035</v>
      </c>
      <c r="N635" s="46">
        <f t="shared" si="116"/>
        <v>13955.992309335605</v>
      </c>
      <c r="O635" s="46">
        <f t="shared" si="117"/>
        <v>18259.987182226017</v>
      </c>
      <c r="S635" s="47"/>
      <c r="T635" s="47"/>
    </row>
    <row r="636" spans="1:20" x14ac:dyDescent="0.25">
      <c r="A636" s="29">
        <v>567.81517990661337</v>
      </c>
      <c r="B636" s="39">
        <v>567.81517990661337</v>
      </c>
      <c r="C636" s="39">
        <f t="shared" si="108"/>
        <v>567.81517990661337</v>
      </c>
      <c r="D636" s="39">
        <f t="shared" si="109"/>
        <v>500</v>
      </c>
      <c r="E636" s="39">
        <f t="shared" si="110"/>
        <v>85172.276985992008</v>
      </c>
      <c r="F636" s="39">
        <f t="shared" si="111"/>
        <v>75000</v>
      </c>
      <c r="H636" s="29">
        <f t="shared" si="112"/>
        <v>0</v>
      </c>
      <c r="I636" s="29">
        <f t="shared" si="113"/>
        <v>5000</v>
      </c>
      <c r="J636" s="46">
        <f t="shared" si="114"/>
        <v>60000</v>
      </c>
      <c r="K636" s="46">
        <f t="shared" si="115"/>
        <v>56781.517990661334</v>
      </c>
      <c r="L636" s="46">
        <f t="shared" si="118"/>
        <v>60000</v>
      </c>
      <c r="M636" s="46">
        <f t="shared" si="119"/>
        <v>61781.517990661334</v>
      </c>
      <c r="N636" s="46">
        <f t="shared" si="116"/>
        <v>15000</v>
      </c>
      <c r="O636" s="46">
        <f t="shared" si="117"/>
        <v>23390.758995330674</v>
      </c>
      <c r="S636" s="47"/>
      <c r="T636" s="47"/>
    </row>
    <row r="637" spans="1:20" x14ac:dyDescent="0.25">
      <c r="A637" s="29">
        <v>347.99035615100559</v>
      </c>
      <c r="B637" s="39">
        <v>347.99035615100559</v>
      </c>
      <c r="C637" s="39">
        <f t="shared" si="108"/>
        <v>347.99035615100559</v>
      </c>
      <c r="D637" s="39">
        <f t="shared" si="109"/>
        <v>347.99035615100559</v>
      </c>
      <c r="E637" s="39">
        <f t="shared" si="110"/>
        <v>52198.553422650839</v>
      </c>
      <c r="F637" s="39">
        <f t="shared" si="111"/>
        <v>52198.553422650839</v>
      </c>
      <c r="H637" s="29">
        <f t="shared" si="112"/>
        <v>0</v>
      </c>
      <c r="I637" s="29">
        <f t="shared" si="113"/>
        <v>5000</v>
      </c>
      <c r="J637" s="46">
        <f t="shared" si="114"/>
        <v>41758.842738120671</v>
      </c>
      <c r="K637" s="46">
        <f t="shared" si="115"/>
        <v>34799.035615100562</v>
      </c>
      <c r="L637" s="46">
        <f t="shared" si="118"/>
        <v>41758.842738120671</v>
      </c>
      <c r="M637" s="46">
        <f t="shared" si="119"/>
        <v>39799.035615100562</v>
      </c>
      <c r="N637" s="46">
        <f t="shared" si="116"/>
        <v>10439.710684530168</v>
      </c>
      <c r="O637" s="46">
        <f t="shared" si="117"/>
        <v>12399.517807550277</v>
      </c>
      <c r="S637" s="47"/>
      <c r="T637" s="47"/>
    </row>
    <row r="638" spans="1:20" x14ac:dyDescent="0.25">
      <c r="A638" s="29">
        <v>256.72780541398356</v>
      </c>
      <c r="B638" s="39">
        <v>256.72780541398356</v>
      </c>
      <c r="C638" s="39">
        <f t="shared" si="108"/>
        <v>256.72780541398356</v>
      </c>
      <c r="D638" s="39">
        <f t="shared" si="109"/>
        <v>256.72780541398356</v>
      </c>
      <c r="E638" s="39">
        <f t="shared" si="110"/>
        <v>38509.170812097531</v>
      </c>
      <c r="F638" s="39">
        <f t="shared" si="111"/>
        <v>38509.170812097531</v>
      </c>
      <c r="H638" s="29">
        <f t="shared" si="112"/>
        <v>0</v>
      </c>
      <c r="I638" s="29">
        <f t="shared" si="113"/>
        <v>5000</v>
      </c>
      <c r="J638" s="46">
        <f t="shared" si="114"/>
        <v>30807.336649678029</v>
      </c>
      <c r="K638" s="46">
        <f t="shared" si="115"/>
        <v>25672.780541398355</v>
      </c>
      <c r="L638" s="46">
        <f t="shared" si="118"/>
        <v>30807.336649678029</v>
      </c>
      <c r="M638" s="46">
        <f t="shared" si="119"/>
        <v>30672.780541398355</v>
      </c>
      <c r="N638" s="46">
        <f t="shared" si="116"/>
        <v>7701.8341624195018</v>
      </c>
      <c r="O638" s="46">
        <f t="shared" si="117"/>
        <v>7836.3902706991757</v>
      </c>
      <c r="S638" s="47"/>
      <c r="T638" s="47"/>
    </row>
    <row r="639" spans="1:20" x14ac:dyDescent="0.25">
      <c r="A639" s="29">
        <v>342.62520218512526</v>
      </c>
      <c r="B639" s="39">
        <v>342.62520218512526</v>
      </c>
      <c r="C639" s="39">
        <f t="shared" si="108"/>
        <v>342.62520218512526</v>
      </c>
      <c r="D639" s="39">
        <f t="shared" si="109"/>
        <v>342.62520218512526</v>
      </c>
      <c r="E639" s="39">
        <f t="shared" si="110"/>
        <v>51393.780327768793</v>
      </c>
      <c r="F639" s="39">
        <f t="shared" si="111"/>
        <v>51393.780327768793</v>
      </c>
      <c r="H639" s="29">
        <f t="shared" si="112"/>
        <v>0</v>
      </c>
      <c r="I639" s="29">
        <f t="shared" si="113"/>
        <v>5000</v>
      </c>
      <c r="J639" s="46">
        <f t="shared" si="114"/>
        <v>41115.024262215033</v>
      </c>
      <c r="K639" s="46">
        <f t="shared" si="115"/>
        <v>34262.520218512524</v>
      </c>
      <c r="L639" s="46">
        <f t="shared" si="118"/>
        <v>41115.024262215033</v>
      </c>
      <c r="M639" s="46">
        <f t="shared" si="119"/>
        <v>39262.520218512524</v>
      </c>
      <c r="N639" s="46">
        <f t="shared" si="116"/>
        <v>10278.75606555376</v>
      </c>
      <c r="O639" s="46">
        <f t="shared" si="117"/>
        <v>12131.260109256269</v>
      </c>
      <c r="S639" s="47"/>
      <c r="T639" s="47"/>
    </row>
    <row r="640" spans="1:20" x14ac:dyDescent="0.25">
      <c r="A640" s="29">
        <v>469.00845362712488</v>
      </c>
      <c r="B640" s="39">
        <v>469.00845362712488</v>
      </c>
      <c r="C640" s="39">
        <f t="shared" si="108"/>
        <v>469.00845362712488</v>
      </c>
      <c r="D640" s="39">
        <f t="shared" si="109"/>
        <v>469.00845362712488</v>
      </c>
      <c r="E640" s="39">
        <f t="shared" si="110"/>
        <v>70351.268044068725</v>
      </c>
      <c r="F640" s="39">
        <f t="shared" si="111"/>
        <v>70351.268044068725</v>
      </c>
      <c r="H640" s="29">
        <f t="shared" si="112"/>
        <v>0</v>
      </c>
      <c r="I640" s="29">
        <f t="shared" si="113"/>
        <v>5000</v>
      </c>
      <c r="J640" s="46">
        <f t="shared" si="114"/>
        <v>56281.014435254983</v>
      </c>
      <c r="K640" s="46">
        <f t="shared" si="115"/>
        <v>46900.845362712491</v>
      </c>
      <c r="L640" s="46">
        <f t="shared" si="118"/>
        <v>56281.014435254983</v>
      </c>
      <c r="M640" s="46">
        <f t="shared" si="119"/>
        <v>51900.845362712491</v>
      </c>
      <c r="N640" s="46">
        <f t="shared" si="116"/>
        <v>14070.253608813742</v>
      </c>
      <c r="O640" s="46">
        <f t="shared" si="117"/>
        <v>18450.422681356235</v>
      </c>
      <c r="S640" s="47"/>
      <c r="T640" s="47"/>
    </row>
    <row r="641" spans="1:20" x14ac:dyDescent="0.25">
      <c r="A641" s="29">
        <v>376.39088106936856</v>
      </c>
      <c r="B641" s="39">
        <v>376.39088106936856</v>
      </c>
      <c r="C641" s="39">
        <f t="shared" si="108"/>
        <v>376.39088106936856</v>
      </c>
      <c r="D641" s="39">
        <f t="shared" si="109"/>
        <v>376.39088106936856</v>
      </c>
      <c r="E641" s="39">
        <f t="shared" si="110"/>
        <v>56458.632160405286</v>
      </c>
      <c r="F641" s="39">
        <f t="shared" si="111"/>
        <v>56458.632160405286</v>
      </c>
      <c r="H641" s="29">
        <f t="shared" si="112"/>
        <v>0</v>
      </c>
      <c r="I641" s="29">
        <f t="shared" si="113"/>
        <v>5000</v>
      </c>
      <c r="J641" s="46">
        <f t="shared" si="114"/>
        <v>45166.905728324229</v>
      </c>
      <c r="K641" s="46">
        <f t="shared" si="115"/>
        <v>37639.088106936855</v>
      </c>
      <c r="L641" s="46">
        <f t="shared" si="118"/>
        <v>45166.905728324229</v>
      </c>
      <c r="M641" s="46">
        <f t="shared" si="119"/>
        <v>42639.088106936855</v>
      </c>
      <c r="N641" s="46">
        <f t="shared" si="116"/>
        <v>11291.726432081057</v>
      </c>
      <c r="O641" s="46">
        <f t="shared" si="117"/>
        <v>13819.544053468431</v>
      </c>
      <c r="S641" s="47"/>
      <c r="T641" s="47"/>
    </row>
    <row r="642" spans="1:20" x14ac:dyDescent="0.25">
      <c r="A642" s="29">
        <v>578.32575457014673</v>
      </c>
      <c r="B642" s="39">
        <v>578.32575457014673</v>
      </c>
      <c r="C642" s="39">
        <f t="shared" si="108"/>
        <v>578.32575457014673</v>
      </c>
      <c r="D642" s="39">
        <f t="shared" si="109"/>
        <v>500</v>
      </c>
      <c r="E642" s="39">
        <f t="shared" si="110"/>
        <v>86748.863185522016</v>
      </c>
      <c r="F642" s="39">
        <f t="shared" si="111"/>
        <v>75000</v>
      </c>
      <c r="H642" s="29">
        <f t="shared" si="112"/>
        <v>0</v>
      </c>
      <c r="I642" s="29">
        <f t="shared" si="113"/>
        <v>5000</v>
      </c>
      <c r="J642" s="46">
        <f t="shared" si="114"/>
        <v>60000</v>
      </c>
      <c r="K642" s="46">
        <f t="shared" si="115"/>
        <v>57832.575457014675</v>
      </c>
      <c r="L642" s="46">
        <f t="shared" si="118"/>
        <v>60000</v>
      </c>
      <c r="M642" s="46">
        <f t="shared" si="119"/>
        <v>62832.575457014675</v>
      </c>
      <c r="N642" s="46">
        <f t="shared" si="116"/>
        <v>15000</v>
      </c>
      <c r="O642" s="46">
        <f t="shared" si="117"/>
        <v>23916.287728507341</v>
      </c>
      <c r="S642" s="47"/>
      <c r="T642" s="47"/>
    </row>
    <row r="643" spans="1:20" x14ac:dyDescent="0.25">
      <c r="A643" s="29">
        <v>549.11954100161756</v>
      </c>
      <c r="B643" s="39">
        <v>549.11954100161756</v>
      </c>
      <c r="C643" s="39">
        <f t="shared" si="108"/>
        <v>549.11954100161756</v>
      </c>
      <c r="D643" s="39">
        <f t="shared" si="109"/>
        <v>500</v>
      </c>
      <c r="E643" s="39">
        <f t="shared" si="110"/>
        <v>82367.931150242628</v>
      </c>
      <c r="F643" s="39">
        <f t="shared" si="111"/>
        <v>75000</v>
      </c>
      <c r="H643" s="29">
        <f t="shared" si="112"/>
        <v>0</v>
      </c>
      <c r="I643" s="29">
        <f t="shared" si="113"/>
        <v>5000</v>
      </c>
      <c r="J643" s="46">
        <f t="shared" si="114"/>
        <v>60000</v>
      </c>
      <c r="K643" s="46">
        <f t="shared" si="115"/>
        <v>54911.954100161754</v>
      </c>
      <c r="L643" s="46">
        <f t="shared" si="118"/>
        <v>60000</v>
      </c>
      <c r="M643" s="46">
        <f t="shared" si="119"/>
        <v>59911.954100161754</v>
      </c>
      <c r="N643" s="46">
        <f t="shared" si="116"/>
        <v>15000</v>
      </c>
      <c r="O643" s="46">
        <f t="shared" si="117"/>
        <v>22455.977050080874</v>
      </c>
      <c r="S643" s="47"/>
      <c r="T643" s="47"/>
    </row>
    <row r="644" spans="1:20" x14ac:dyDescent="0.25">
      <c r="A644" s="29">
        <v>560.28931546983245</v>
      </c>
      <c r="B644" s="39">
        <v>560.28931546983245</v>
      </c>
      <c r="C644" s="39">
        <f t="shared" si="108"/>
        <v>560.28931546983245</v>
      </c>
      <c r="D644" s="39">
        <f t="shared" si="109"/>
        <v>500</v>
      </c>
      <c r="E644" s="39">
        <f t="shared" si="110"/>
        <v>84043.397320474862</v>
      </c>
      <c r="F644" s="39">
        <f t="shared" si="111"/>
        <v>75000</v>
      </c>
      <c r="H644" s="29">
        <f t="shared" si="112"/>
        <v>0</v>
      </c>
      <c r="I644" s="29">
        <f t="shared" si="113"/>
        <v>5000</v>
      </c>
      <c r="J644" s="46">
        <f t="shared" si="114"/>
        <v>60000</v>
      </c>
      <c r="K644" s="46">
        <f t="shared" si="115"/>
        <v>56028.931546983244</v>
      </c>
      <c r="L644" s="46">
        <f t="shared" si="118"/>
        <v>60000</v>
      </c>
      <c r="M644" s="46">
        <f t="shared" si="119"/>
        <v>61028.931546983244</v>
      </c>
      <c r="N644" s="46">
        <f t="shared" si="116"/>
        <v>15000</v>
      </c>
      <c r="O644" s="46">
        <f t="shared" si="117"/>
        <v>23014.465773491618</v>
      </c>
      <c r="S644" s="47"/>
      <c r="T644" s="47"/>
    </row>
    <row r="645" spans="1:20" x14ac:dyDescent="0.25">
      <c r="A645" s="29">
        <v>296.5727713858455</v>
      </c>
      <c r="B645" s="39">
        <v>296.5727713858455</v>
      </c>
      <c r="C645" s="39">
        <f t="shared" si="108"/>
        <v>296.5727713858455</v>
      </c>
      <c r="D645" s="39">
        <f t="shared" si="109"/>
        <v>296.5727713858455</v>
      </c>
      <c r="E645" s="39">
        <f t="shared" si="110"/>
        <v>44485.915707876826</v>
      </c>
      <c r="F645" s="39">
        <f t="shared" si="111"/>
        <v>44485.915707876826</v>
      </c>
      <c r="H645" s="29">
        <f t="shared" si="112"/>
        <v>0</v>
      </c>
      <c r="I645" s="29">
        <f t="shared" si="113"/>
        <v>5000</v>
      </c>
      <c r="J645" s="46">
        <f t="shared" si="114"/>
        <v>35588.732566301464</v>
      </c>
      <c r="K645" s="46">
        <f t="shared" si="115"/>
        <v>29657.277138584548</v>
      </c>
      <c r="L645" s="46">
        <f t="shared" si="118"/>
        <v>35588.732566301464</v>
      </c>
      <c r="M645" s="46">
        <f t="shared" si="119"/>
        <v>34657.277138584548</v>
      </c>
      <c r="N645" s="46">
        <f t="shared" si="116"/>
        <v>8897.1831415753622</v>
      </c>
      <c r="O645" s="46">
        <f t="shared" si="117"/>
        <v>9828.6385692922777</v>
      </c>
      <c r="S645" s="47"/>
      <c r="T645" s="47"/>
    </row>
    <row r="646" spans="1:20" x14ac:dyDescent="0.25">
      <c r="A646" s="29">
        <v>457.30765709402755</v>
      </c>
      <c r="B646" s="39">
        <v>457.30765709402755</v>
      </c>
      <c r="C646" s="39">
        <f t="shared" si="108"/>
        <v>457.30765709402755</v>
      </c>
      <c r="D646" s="39">
        <f t="shared" si="109"/>
        <v>457.30765709402755</v>
      </c>
      <c r="E646" s="39">
        <f t="shared" si="110"/>
        <v>68596.148564104136</v>
      </c>
      <c r="F646" s="39">
        <f t="shared" si="111"/>
        <v>68596.148564104136</v>
      </c>
      <c r="H646" s="29">
        <f t="shared" si="112"/>
        <v>0</v>
      </c>
      <c r="I646" s="29">
        <f t="shared" si="113"/>
        <v>5000</v>
      </c>
      <c r="J646" s="46">
        <f t="shared" si="114"/>
        <v>54876.918851283306</v>
      </c>
      <c r="K646" s="46">
        <f t="shared" si="115"/>
        <v>45730.765709402753</v>
      </c>
      <c r="L646" s="46">
        <f t="shared" si="118"/>
        <v>54876.918851283306</v>
      </c>
      <c r="M646" s="46">
        <f t="shared" si="119"/>
        <v>50730.765709402753</v>
      </c>
      <c r="N646" s="46">
        <f t="shared" si="116"/>
        <v>13719.22971282083</v>
      </c>
      <c r="O646" s="46">
        <f t="shared" si="117"/>
        <v>17865.382854701384</v>
      </c>
      <c r="S646" s="47"/>
      <c r="T646" s="47"/>
    </row>
    <row r="647" spans="1:20" x14ac:dyDescent="0.25">
      <c r="A647" s="29">
        <v>729.24588763084807</v>
      </c>
      <c r="B647" s="39">
        <v>729.24588763084807</v>
      </c>
      <c r="C647" s="39">
        <f t="shared" si="108"/>
        <v>729.24588763084807</v>
      </c>
      <c r="D647" s="39">
        <f t="shared" si="109"/>
        <v>500</v>
      </c>
      <c r="E647" s="39">
        <f t="shared" si="110"/>
        <v>109386.88314462721</v>
      </c>
      <c r="F647" s="39">
        <f t="shared" si="111"/>
        <v>75000</v>
      </c>
      <c r="H647" s="29">
        <f t="shared" si="112"/>
        <v>0</v>
      </c>
      <c r="I647" s="29">
        <f t="shared" si="113"/>
        <v>5000</v>
      </c>
      <c r="J647" s="46">
        <f t="shared" si="114"/>
        <v>60000</v>
      </c>
      <c r="K647" s="46">
        <f t="shared" si="115"/>
        <v>72924.588763084801</v>
      </c>
      <c r="L647" s="46">
        <f t="shared" si="118"/>
        <v>60000</v>
      </c>
      <c r="M647" s="46">
        <f t="shared" si="119"/>
        <v>77924.588763084801</v>
      </c>
      <c r="N647" s="46">
        <f t="shared" si="116"/>
        <v>15000</v>
      </c>
      <c r="O647" s="46">
        <f t="shared" si="117"/>
        <v>31462.294381542408</v>
      </c>
      <c r="S647" s="47"/>
      <c r="T647" s="47"/>
    </row>
    <row r="648" spans="1:20" x14ac:dyDescent="0.25">
      <c r="A648" s="29">
        <v>762.09601123081154</v>
      </c>
      <c r="B648" s="39">
        <v>762.09601123081154</v>
      </c>
      <c r="C648" s="39">
        <f t="shared" si="108"/>
        <v>762.09601123081154</v>
      </c>
      <c r="D648" s="39">
        <f t="shared" si="109"/>
        <v>500</v>
      </c>
      <c r="E648" s="39">
        <f t="shared" si="110"/>
        <v>114314.40168462173</v>
      </c>
      <c r="F648" s="39">
        <f t="shared" si="111"/>
        <v>75000</v>
      </c>
      <c r="H648" s="29">
        <f t="shared" si="112"/>
        <v>0</v>
      </c>
      <c r="I648" s="29">
        <f t="shared" si="113"/>
        <v>5000</v>
      </c>
      <c r="J648" s="46">
        <f t="shared" si="114"/>
        <v>60000</v>
      </c>
      <c r="K648" s="46">
        <f t="shared" si="115"/>
        <v>76209.601123081156</v>
      </c>
      <c r="L648" s="46">
        <f t="shared" si="118"/>
        <v>60000</v>
      </c>
      <c r="M648" s="46">
        <f t="shared" si="119"/>
        <v>81209.601123081156</v>
      </c>
      <c r="N648" s="46">
        <f t="shared" si="116"/>
        <v>15000</v>
      </c>
      <c r="O648" s="46">
        <f t="shared" si="117"/>
        <v>33104.800561540571</v>
      </c>
      <c r="S648" s="47"/>
      <c r="T648" s="47"/>
    </row>
    <row r="649" spans="1:20" x14ac:dyDescent="0.25">
      <c r="A649" s="29">
        <v>484.5728934598834</v>
      </c>
      <c r="B649" s="39">
        <v>484.5728934598834</v>
      </c>
      <c r="C649" s="39">
        <f t="shared" si="108"/>
        <v>484.5728934598834</v>
      </c>
      <c r="D649" s="39">
        <f t="shared" si="109"/>
        <v>484.5728934598834</v>
      </c>
      <c r="E649" s="39">
        <f t="shared" si="110"/>
        <v>72685.934018982516</v>
      </c>
      <c r="F649" s="39">
        <f t="shared" si="111"/>
        <v>72685.934018982516</v>
      </c>
      <c r="H649" s="29">
        <f t="shared" si="112"/>
        <v>0</v>
      </c>
      <c r="I649" s="29">
        <f t="shared" si="113"/>
        <v>5000</v>
      </c>
      <c r="J649" s="46">
        <f t="shared" si="114"/>
        <v>58148.747215186006</v>
      </c>
      <c r="K649" s="46">
        <f t="shared" si="115"/>
        <v>48457.289345988342</v>
      </c>
      <c r="L649" s="46">
        <f t="shared" si="118"/>
        <v>58148.747215186006</v>
      </c>
      <c r="M649" s="46">
        <f t="shared" si="119"/>
        <v>53457.289345988342</v>
      </c>
      <c r="N649" s="46">
        <f t="shared" si="116"/>
        <v>14537.186803796511</v>
      </c>
      <c r="O649" s="46">
        <f t="shared" si="117"/>
        <v>19228.644672994174</v>
      </c>
      <c r="S649" s="47"/>
      <c r="T649" s="47"/>
    </row>
    <row r="650" spans="1:20" x14ac:dyDescent="0.25">
      <c r="A650" s="29">
        <v>453.24259163182467</v>
      </c>
      <c r="B650" s="39">
        <v>453.24259163182467</v>
      </c>
      <c r="C650" s="39">
        <f t="shared" si="108"/>
        <v>453.24259163182467</v>
      </c>
      <c r="D650" s="39">
        <f t="shared" si="109"/>
        <v>453.24259163182467</v>
      </c>
      <c r="E650" s="39">
        <f t="shared" si="110"/>
        <v>67986.388744773707</v>
      </c>
      <c r="F650" s="39">
        <f t="shared" si="111"/>
        <v>67986.388744773707</v>
      </c>
      <c r="H650" s="29">
        <f t="shared" si="112"/>
        <v>0</v>
      </c>
      <c r="I650" s="29">
        <f t="shared" si="113"/>
        <v>5000</v>
      </c>
      <c r="J650" s="46">
        <f t="shared" si="114"/>
        <v>54389.110995818963</v>
      </c>
      <c r="K650" s="46">
        <f t="shared" si="115"/>
        <v>45324.259163182469</v>
      </c>
      <c r="L650" s="46">
        <f t="shared" si="118"/>
        <v>54389.110995818963</v>
      </c>
      <c r="M650" s="46">
        <f t="shared" si="119"/>
        <v>50324.259163182469</v>
      </c>
      <c r="N650" s="46">
        <f t="shared" si="116"/>
        <v>13597.277748954744</v>
      </c>
      <c r="O650" s="46">
        <f t="shared" si="117"/>
        <v>17662.129581591238</v>
      </c>
      <c r="S650" s="47"/>
      <c r="T650" s="47"/>
    </row>
    <row r="651" spans="1:20" x14ac:dyDescent="0.25">
      <c r="A651" s="29">
        <v>440.91921750541701</v>
      </c>
      <c r="B651" s="39">
        <v>440.91921750541701</v>
      </c>
      <c r="C651" s="39">
        <f t="shared" si="108"/>
        <v>440.91921750541701</v>
      </c>
      <c r="D651" s="39">
        <f t="shared" si="109"/>
        <v>440.91921750541701</v>
      </c>
      <c r="E651" s="39">
        <f t="shared" si="110"/>
        <v>66137.882625812548</v>
      </c>
      <c r="F651" s="39">
        <f t="shared" si="111"/>
        <v>66137.882625812548</v>
      </c>
      <c r="H651" s="29">
        <f t="shared" si="112"/>
        <v>0</v>
      </c>
      <c r="I651" s="29">
        <f t="shared" si="113"/>
        <v>5000</v>
      </c>
      <c r="J651" s="46">
        <f t="shared" si="114"/>
        <v>52910.306100650043</v>
      </c>
      <c r="K651" s="46">
        <f t="shared" si="115"/>
        <v>44091.921750541704</v>
      </c>
      <c r="L651" s="46">
        <f t="shared" si="118"/>
        <v>52910.306100650043</v>
      </c>
      <c r="M651" s="46">
        <f t="shared" si="119"/>
        <v>49091.921750541704</v>
      </c>
      <c r="N651" s="46">
        <f t="shared" si="116"/>
        <v>13227.576525162505</v>
      </c>
      <c r="O651" s="46">
        <f t="shared" si="117"/>
        <v>17045.960875270845</v>
      </c>
      <c r="S651" s="47"/>
      <c r="T651" s="47"/>
    </row>
    <row r="652" spans="1:20" x14ac:dyDescent="0.25">
      <c r="A652" s="29">
        <v>790.78951384014408</v>
      </c>
      <c r="B652" s="39">
        <v>790.78951384014408</v>
      </c>
      <c r="C652" s="39">
        <f t="shared" si="108"/>
        <v>790.78951384014408</v>
      </c>
      <c r="D652" s="39">
        <f t="shared" si="109"/>
        <v>500</v>
      </c>
      <c r="E652" s="39">
        <f t="shared" si="110"/>
        <v>118618.42707602162</v>
      </c>
      <c r="F652" s="39">
        <f t="shared" si="111"/>
        <v>75000</v>
      </c>
      <c r="H652" s="29">
        <f t="shared" si="112"/>
        <v>0</v>
      </c>
      <c r="I652" s="29">
        <f t="shared" si="113"/>
        <v>5000</v>
      </c>
      <c r="J652" s="46">
        <f t="shared" si="114"/>
        <v>60000</v>
      </c>
      <c r="K652" s="46">
        <f t="shared" si="115"/>
        <v>79078.951384014406</v>
      </c>
      <c r="L652" s="46">
        <f t="shared" si="118"/>
        <v>60000</v>
      </c>
      <c r="M652" s="46">
        <f t="shared" si="119"/>
        <v>84078.951384014406</v>
      </c>
      <c r="N652" s="46">
        <f t="shared" si="116"/>
        <v>15000</v>
      </c>
      <c r="O652" s="46">
        <f t="shared" si="117"/>
        <v>34539.47569200721</v>
      </c>
      <c r="S652" s="47"/>
      <c r="T652" s="47"/>
    </row>
    <row r="653" spans="1:20" x14ac:dyDescent="0.25">
      <c r="A653" s="29">
        <v>320.94485305337685</v>
      </c>
      <c r="B653" s="39">
        <v>320.94485305337685</v>
      </c>
      <c r="C653" s="39">
        <f t="shared" si="108"/>
        <v>320.94485305337685</v>
      </c>
      <c r="D653" s="39">
        <f t="shared" si="109"/>
        <v>320.94485305337685</v>
      </c>
      <c r="E653" s="39">
        <f t="shared" si="110"/>
        <v>48141.72795800653</v>
      </c>
      <c r="F653" s="39">
        <f t="shared" si="111"/>
        <v>48141.72795800653</v>
      </c>
      <c r="H653" s="29">
        <f t="shared" si="112"/>
        <v>0</v>
      </c>
      <c r="I653" s="29">
        <f t="shared" si="113"/>
        <v>5000</v>
      </c>
      <c r="J653" s="46">
        <f t="shared" si="114"/>
        <v>38513.382366405218</v>
      </c>
      <c r="K653" s="46">
        <f t="shared" si="115"/>
        <v>32094.485305337686</v>
      </c>
      <c r="L653" s="46">
        <f t="shared" si="118"/>
        <v>38513.382366405218</v>
      </c>
      <c r="M653" s="46">
        <f t="shared" si="119"/>
        <v>37094.485305337686</v>
      </c>
      <c r="N653" s="46">
        <f t="shared" si="116"/>
        <v>9628.3455916013118</v>
      </c>
      <c r="O653" s="46">
        <f t="shared" si="117"/>
        <v>11047.242652668843</v>
      </c>
      <c r="S653" s="47"/>
      <c r="T653" s="47"/>
    </row>
    <row r="654" spans="1:20" x14ac:dyDescent="0.25">
      <c r="A654" s="29">
        <v>535.78905606250191</v>
      </c>
      <c r="B654" s="39">
        <v>535.78905606250191</v>
      </c>
      <c r="C654" s="39">
        <f t="shared" si="108"/>
        <v>535.78905606250191</v>
      </c>
      <c r="D654" s="39">
        <f t="shared" si="109"/>
        <v>500</v>
      </c>
      <c r="E654" s="39">
        <f t="shared" si="110"/>
        <v>80368.358409375287</v>
      </c>
      <c r="F654" s="39">
        <f t="shared" si="111"/>
        <v>75000</v>
      </c>
      <c r="H654" s="29">
        <f t="shared" si="112"/>
        <v>0</v>
      </c>
      <c r="I654" s="29">
        <f t="shared" si="113"/>
        <v>5000</v>
      </c>
      <c r="J654" s="46">
        <f t="shared" si="114"/>
        <v>60000</v>
      </c>
      <c r="K654" s="46">
        <f t="shared" si="115"/>
        <v>53578.905606250191</v>
      </c>
      <c r="L654" s="46">
        <f t="shared" si="118"/>
        <v>60000</v>
      </c>
      <c r="M654" s="46">
        <f t="shared" si="119"/>
        <v>58578.905606250191</v>
      </c>
      <c r="N654" s="46">
        <f t="shared" si="116"/>
        <v>15000</v>
      </c>
      <c r="O654" s="46">
        <f t="shared" si="117"/>
        <v>21789.452803125096</v>
      </c>
      <c r="S654" s="47"/>
      <c r="T654" s="47"/>
    </row>
    <row r="655" spans="1:20" x14ac:dyDescent="0.25">
      <c r="A655" s="29">
        <v>341.43498031556135</v>
      </c>
      <c r="B655" s="39">
        <v>341.43498031556135</v>
      </c>
      <c r="C655" s="39">
        <f t="shared" si="108"/>
        <v>341.43498031556135</v>
      </c>
      <c r="D655" s="39">
        <f t="shared" si="109"/>
        <v>341.43498031556135</v>
      </c>
      <c r="E655" s="39">
        <f t="shared" si="110"/>
        <v>51215.247047334204</v>
      </c>
      <c r="F655" s="39">
        <f t="shared" si="111"/>
        <v>51215.247047334204</v>
      </c>
      <c r="H655" s="29">
        <f t="shared" si="112"/>
        <v>0</v>
      </c>
      <c r="I655" s="29">
        <f t="shared" si="113"/>
        <v>5000</v>
      </c>
      <c r="J655" s="46">
        <f t="shared" si="114"/>
        <v>40972.197637867364</v>
      </c>
      <c r="K655" s="46">
        <f t="shared" si="115"/>
        <v>34143.498031556133</v>
      </c>
      <c r="L655" s="46">
        <f t="shared" si="118"/>
        <v>40972.197637867364</v>
      </c>
      <c r="M655" s="46">
        <f t="shared" si="119"/>
        <v>39143.498031556133</v>
      </c>
      <c r="N655" s="46">
        <f t="shared" si="116"/>
        <v>10243.049409466839</v>
      </c>
      <c r="O655" s="46">
        <f t="shared" si="117"/>
        <v>12071.74901577807</v>
      </c>
      <c r="S655" s="47"/>
      <c r="T655" s="47"/>
    </row>
    <row r="656" spans="1:20" x14ac:dyDescent="0.25">
      <c r="A656" s="29">
        <v>275.60655537583546</v>
      </c>
      <c r="B656" s="39">
        <v>275.60655537583546</v>
      </c>
      <c r="C656" s="39">
        <f t="shared" si="108"/>
        <v>275.60655537583546</v>
      </c>
      <c r="D656" s="39">
        <f t="shared" si="109"/>
        <v>275.60655537583546</v>
      </c>
      <c r="E656" s="39">
        <f t="shared" si="110"/>
        <v>41340.983306375318</v>
      </c>
      <c r="F656" s="39">
        <f t="shared" si="111"/>
        <v>41340.983306375318</v>
      </c>
      <c r="H656" s="29">
        <f t="shared" si="112"/>
        <v>0</v>
      </c>
      <c r="I656" s="29">
        <f t="shared" si="113"/>
        <v>5000</v>
      </c>
      <c r="J656" s="46">
        <f t="shared" si="114"/>
        <v>33072.786645100256</v>
      </c>
      <c r="K656" s="46">
        <f t="shared" si="115"/>
        <v>27560.655537583545</v>
      </c>
      <c r="L656" s="46">
        <f t="shared" si="118"/>
        <v>33072.786645100256</v>
      </c>
      <c r="M656" s="46">
        <f t="shared" si="119"/>
        <v>32560.655537583545</v>
      </c>
      <c r="N656" s="46">
        <f t="shared" si="116"/>
        <v>8268.1966612750621</v>
      </c>
      <c r="O656" s="46">
        <f t="shared" si="117"/>
        <v>8780.3277687917725</v>
      </c>
      <c r="S656" s="47"/>
      <c r="T656" s="47"/>
    </row>
    <row r="657" spans="1:20" x14ac:dyDescent="0.25">
      <c r="A657" s="29">
        <v>614.70992156743068</v>
      </c>
      <c r="B657" s="39">
        <v>614.70992156743068</v>
      </c>
      <c r="C657" s="39">
        <f t="shared" si="108"/>
        <v>614.70992156743068</v>
      </c>
      <c r="D657" s="39">
        <f t="shared" si="109"/>
        <v>500</v>
      </c>
      <c r="E657" s="39">
        <f t="shared" si="110"/>
        <v>92206.488235114608</v>
      </c>
      <c r="F657" s="39">
        <f t="shared" si="111"/>
        <v>75000</v>
      </c>
      <c r="H657" s="29">
        <f t="shared" si="112"/>
        <v>0</v>
      </c>
      <c r="I657" s="29">
        <f t="shared" si="113"/>
        <v>5000</v>
      </c>
      <c r="J657" s="46">
        <f t="shared" si="114"/>
        <v>60000</v>
      </c>
      <c r="K657" s="46">
        <f t="shared" si="115"/>
        <v>61470.992156743072</v>
      </c>
      <c r="L657" s="46">
        <f t="shared" si="118"/>
        <v>60000</v>
      </c>
      <c r="M657" s="46">
        <f t="shared" si="119"/>
        <v>66470.992156743072</v>
      </c>
      <c r="N657" s="46">
        <f t="shared" si="116"/>
        <v>15000</v>
      </c>
      <c r="O657" s="46">
        <f t="shared" si="117"/>
        <v>25735.496078371536</v>
      </c>
      <c r="S657" s="47"/>
      <c r="T657" s="47"/>
    </row>
    <row r="658" spans="1:20" x14ac:dyDescent="0.25">
      <c r="A658" s="29">
        <v>687.45994445631277</v>
      </c>
      <c r="B658" s="39">
        <v>687.45994445631277</v>
      </c>
      <c r="C658" s="39">
        <f t="shared" si="108"/>
        <v>687.45994445631277</v>
      </c>
      <c r="D658" s="39">
        <f t="shared" si="109"/>
        <v>500</v>
      </c>
      <c r="E658" s="39">
        <f t="shared" si="110"/>
        <v>103118.99166844692</v>
      </c>
      <c r="F658" s="39">
        <f t="shared" si="111"/>
        <v>75000</v>
      </c>
      <c r="H658" s="29">
        <f t="shared" si="112"/>
        <v>0</v>
      </c>
      <c r="I658" s="29">
        <f t="shared" si="113"/>
        <v>5000</v>
      </c>
      <c r="J658" s="46">
        <f t="shared" si="114"/>
        <v>60000</v>
      </c>
      <c r="K658" s="46">
        <f t="shared" si="115"/>
        <v>68745.994445631281</v>
      </c>
      <c r="L658" s="46">
        <f t="shared" si="118"/>
        <v>60000</v>
      </c>
      <c r="M658" s="46">
        <f t="shared" si="119"/>
        <v>73745.994445631281</v>
      </c>
      <c r="N658" s="46">
        <f t="shared" si="116"/>
        <v>15000</v>
      </c>
      <c r="O658" s="46">
        <f t="shared" si="117"/>
        <v>29372.99722281564</v>
      </c>
      <c r="S658" s="47"/>
      <c r="T658" s="47"/>
    </row>
    <row r="659" spans="1:20" x14ac:dyDescent="0.25">
      <c r="A659" s="29">
        <v>754.29548020874654</v>
      </c>
      <c r="B659" s="39">
        <v>754.29548020874654</v>
      </c>
      <c r="C659" s="39">
        <f t="shared" si="108"/>
        <v>754.29548020874654</v>
      </c>
      <c r="D659" s="39">
        <f t="shared" si="109"/>
        <v>500</v>
      </c>
      <c r="E659" s="39">
        <f t="shared" si="110"/>
        <v>113144.32203131198</v>
      </c>
      <c r="F659" s="39">
        <f t="shared" si="111"/>
        <v>75000</v>
      </c>
      <c r="H659" s="29">
        <f t="shared" si="112"/>
        <v>0</v>
      </c>
      <c r="I659" s="29">
        <f t="shared" si="113"/>
        <v>5000</v>
      </c>
      <c r="J659" s="46">
        <f t="shared" si="114"/>
        <v>60000</v>
      </c>
      <c r="K659" s="46">
        <f t="shared" si="115"/>
        <v>75429.548020874659</v>
      </c>
      <c r="L659" s="46">
        <f t="shared" si="118"/>
        <v>60000</v>
      </c>
      <c r="M659" s="46">
        <f t="shared" si="119"/>
        <v>80429.548020874659</v>
      </c>
      <c r="N659" s="46">
        <f t="shared" si="116"/>
        <v>15000</v>
      </c>
      <c r="O659" s="46">
        <f t="shared" si="117"/>
        <v>32714.774010437322</v>
      </c>
      <c r="S659" s="47"/>
      <c r="T659" s="47"/>
    </row>
    <row r="660" spans="1:20" x14ac:dyDescent="0.25">
      <c r="A660" s="29">
        <v>733.09121982482372</v>
      </c>
      <c r="B660" s="39">
        <v>733.09121982482372</v>
      </c>
      <c r="C660" s="39">
        <f t="shared" si="108"/>
        <v>733.09121982482372</v>
      </c>
      <c r="D660" s="39">
        <f t="shared" si="109"/>
        <v>500</v>
      </c>
      <c r="E660" s="39">
        <f t="shared" si="110"/>
        <v>109963.68297372355</v>
      </c>
      <c r="F660" s="39">
        <f t="shared" si="111"/>
        <v>75000</v>
      </c>
      <c r="H660" s="29">
        <f t="shared" si="112"/>
        <v>0</v>
      </c>
      <c r="I660" s="29">
        <f t="shared" si="113"/>
        <v>5000</v>
      </c>
      <c r="J660" s="46">
        <f t="shared" si="114"/>
        <v>60000</v>
      </c>
      <c r="K660" s="46">
        <f t="shared" si="115"/>
        <v>73309.121982482378</v>
      </c>
      <c r="L660" s="46">
        <f t="shared" si="118"/>
        <v>60000</v>
      </c>
      <c r="M660" s="46">
        <f t="shared" si="119"/>
        <v>78309.121982482378</v>
      </c>
      <c r="N660" s="46">
        <f t="shared" si="116"/>
        <v>15000</v>
      </c>
      <c r="O660" s="46">
        <f t="shared" si="117"/>
        <v>31654.560991241175</v>
      </c>
      <c r="S660" s="47"/>
      <c r="T660" s="47"/>
    </row>
    <row r="661" spans="1:20" x14ac:dyDescent="0.25">
      <c r="A661" s="29">
        <v>455.33005767998293</v>
      </c>
      <c r="B661" s="39">
        <v>455.33005767998293</v>
      </c>
      <c r="C661" s="39">
        <f t="shared" ref="C661:C724" si="120">MIN(B661,$C$8)</f>
        <v>455.33005767998293</v>
      </c>
      <c r="D661" s="39">
        <f t="shared" ref="D661:D724" si="121">MIN(B661,$C$9)</f>
        <v>455.33005767998293</v>
      </c>
      <c r="E661" s="39">
        <f t="shared" ref="E661:E724" si="122">(C661*$C$10)</f>
        <v>68299.508651997443</v>
      </c>
      <c r="F661" s="39">
        <f t="shared" ref="F661:F724" si="123">(D661*$C$10)</f>
        <v>68299.508651997443</v>
      </c>
      <c r="H661" s="29">
        <f t="shared" ref="H661:H724" si="124">$B$14</f>
        <v>0</v>
      </c>
      <c r="I661" s="29">
        <f t="shared" ref="I661:I724" si="125">$C$14</f>
        <v>5000</v>
      </c>
      <c r="J661" s="46">
        <f t="shared" ref="J661:J724" si="126">D661*$B$13</f>
        <v>54639.606921597951</v>
      </c>
      <c r="K661" s="46">
        <f t="shared" ref="K661:K724" si="127">C661*$C$13</f>
        <v>45533.005767998293</v>
      </c>
      <c r="L661" s="46">
        <f t="shared" si="118"/>
        <v>54639.606921597951</v>
      </c>
      <c r="M661" s="46">
        <f t="shared" si="119"/>
        <v>50533.005767998293</v>
      </c>
      <c r="N661" s="46">
        <f t="shared" ref="N661:N724" si="128">(F661-L661)</f>
        <v>13659.901730399491</v>
      </c>
      <c r="O661" s="46">
        <f t="shared" ref="O661:O724" si="129">(E661-M661)</f>
        <v>17766.50288399915</v>
      </c>
      <c r="S661" s="47"/>
      <c r="T661" s="47"/>
    </row>
    <row r="662" spans="1:20" x14ac:dyDescent="0.25">
      <c r="A662" s="29">
        <v>223.05368205816828</v>
      </c>
      <c r="B662" s="39">
        <v>223.05368205816828</v>
      </c>
      <c r="C662" s="39">
        <f t="shared" si="120"/>
        <v>223.05368205816828</v>
      </c>
      <c r="D662" s="39">
        <f t="shared" si="121"/>
        <v>223.05368205816828</v>
      </c>
      <c r="E662" s="39">
        <f t="shared" si="122"/>
        <v>33458.052308725244</v>
      </c>
      <c r="F662" s="39">
        <f t="shared" si="123"/>
        <v>33458.052308725244</v>
      </c>
      <c r="H662" s="29">
        <f t="shared" si="124"/>
        <v>0</v>
      </c>
      <c r="I662" s="29">
        <f t="shared" si="125"/>
        <v>5000</v>
      </c>
      <c r="J662" s="46">
        <f t="shared" si="126"/>
        <v>26766.441846980193</v>
      </c>
      <c r="K662" s="46">
        <f t="shared" si="127"/>
        <v>22305.368205816827</v>
      </c>
      <c r="L662" s="46">
        <f t="shared" ref="L662:L725" si="130">H662+J662</f>
        <v>26766.441846980193</v>
      </c>
      <c r="M662" s="46">
        <f t="shared" ref="M662:M725" si="131">I662+K662</f>
        <v>27305.368205816827</v>
      </c>
      <c r="N662" s="46">
        <f t="shared" si="128"/>
        <v>6691.610461745051</v>
      </c>
      <c r="O662" s="46">
        <f t="shared" si="129"/>
        <v>6152.6841029084171</v>
      </c>
      <c r="S662" s="47"/>
      <c r="T662" s="47"/>
    </row>
    <row r="663" spans="1:20" x14ac:dyDescent="0.25">
      <c r="A663" s="29">
        <v>485.68987090670493</v>
      </c>
      <c r="B663" s="39">
        <v>485.68987090670493</v>
      </c>
      <c r="C663" s="39">
        <f t="shared" si="120"/>
        <v>485.68987090670493</v>
      </c>
      <c r="D663" s="39">
        <f t="shared" si="121"/>
        <v>485.68987090670493</v>
      </c>
      <c r="E663" s="39">
        <f t="shared" si="122"/>
        <v>72853.480636005741</v>
      </c>
      <c r="F663" s="39">
        <f t="shared" si="123"/>
        <v>72853.480636005741</v>
      </c>
      <c r="H663" s="29">
        <f t="shared" si="124"/>
        <v>0</v>
      </c>
      <c r="I663" s="29">
        <f t="shared" si="125"/>
        <v>5000</v>
      </c>
      <c r="J663" s="46">
        <f t="shared" si="126"/>
        <v>58282.784508804594</v>
      </c>
      <c r="K663" s="46">
        <f t="shared" si="127"/>
        <v>48568.987090670489</v>
      </c>
      <c r="L663" s="46">
        <f t="shared" si="130"/>
        <v>58282.784508804594</v>
      </c>
      <c r="M663" s="46">
        <f t="shared" si="131"/>
        <v>53568.987090670489</v>
      </c>
      <c r="N663" s="46">
        <f t="shared" si="128"/>
        <v>14570.696127201147</v>
      </c>
      <c r="O663" s="46">
        <f t="shared" si="129"/>
        <v>19284.493545335252</v>
      </c>
      <c r="S663" s="47"/>
      <c r="T663" s="47"/>
    </row>
    <row r="664" spans="1:20" x14ac:dyDescent="0.25">
      <c r="A664" s="29">
        <v>792.54737998596147</v>
      </c>
      <c r="B664" s="39">
        <v>792.54737998596147</v>
      </c>
      <c r="C664" s="39">
        <f t="shared" si="120"/>
        <v>792.54737998596147</v>
      </c>
      <c r="D664" s="39">
        <f t="shared" si="121"/>
        <v>500</v>
      </c>
      <c r="E664" s="39">
        <f t="shared" si="122"/>
        <v>118882.10699789423</v>
      </c>
      <c r="F664" s="39">
        <f t="shared" si="123"/>
        <v>75000</v>
      </c>
      <c r="H664" s="29">
        <f t="shared" si="124"/>
        <v>0</v>
      </c>
      <c r="I664" s="29">
        <f t="shared" si="125"/>
        <v>5000</v>
      </c>
      <c r="J664" s="46">
        <f t="shared" si="126"/>
        <v>60000</v>
      </c>
      <c r="K664" s="46">
        <f t="shared" si="127"/>
        <v>79254.737998596145</v>
      </c>
      <c r="L664" s="46">
        <f t="shared" si="130"/>
        <v>60000</v>
      </c>
      <c r="M664" s="46">
        <f t="shared" si="131"/>
        <v>84254.737998596145</v>
      </c>
      <c r="N664" s="46">
        <f t="shared" si="128"/>
        <v>15000</v>
      </c>
      <c r="O664" s="46">
        <f t="shared" si="129"/>
        <v>34627.36899929808</v>
      </c>
      <c r="S664" s="47"/>
      <c r="T664" s="47"/>
    </row>
    <row r="665" spans="1:20" x14ac:dyDescent="0.25">
      <c r="A665" s="29">
        <v>510.88595233008823</v>
      </c>
      <c r="B665" s="39">
        <v>510.88595233008823</v>
      </c>
      <c r="C665" s="39">
        <f t="shared" si="120"/>
        <v>510.88595233008823</v>
      </c>
      <c r="D665" s="39">
        <f t="shared" si="121"/>
        <v>500</v>
      </c>
      <c r="E665" s="39">
        <f t="shared" si="122"/>
        <v>76632.892849513228</v>
      </c>
      <c r="F665" s="39">
        <f t="shared" si="123"/>
        <v>75000</v>
      </c>
      <c r="H665" s="29">
        <f t="shared" si="124"/>
        <v>0</v>
      </c>
      <c r="I665" s="29">
        <f t="shared" si="125"/>
        <v>5000</v>
      </c>
      <c r="J665" s="46">
        <f t="shared" si="126"/>
        <v>60000</v>
      </c>
      <c r="K665" s="46">
        <f t="shared" si="127"/>
        <v>51088.595233008826</v>
      </c>
      <c r="L665" s="46">
        <f t="shared" si="130"/>
        <v>60000</v>
      </c>
      <c r="M665" s="46">
        <f t="shared" si="131"/>
        <v>56088.595233008826</v>
      </c>
      <c r="N665" s="46">
        <f t="shared" si="128"/>
        <v>15000</v>
      </c>
      <c r="O665" s="46">
        <f t="shared" si="129"/>
        <v>20544.297616504402</v>
      </c>
      <c r="S665" s="47"/>
      <c r="T665" s="47"/>
    </row>
    <row r="666" spans="1:20" x14ac:dyDescent="0.25">
      <c r="A666" s="29">
        <v>569.82940153202912</v>
      </c>
      <c r="B666" s="39">
        <v>569.82940153202912</v>
      </c>
      <c r="C666" s="39">
        <f t="shared" si="120"/>
        <v>569.82940153202912</v>
      </c>
      <c r="D666" s="39">
        <f t="shared" si="121"/>
        <v>500</v>
      </c>
      <c r="E666" s="39">
        <f t="shared" si="122"/>
        <v>85474.410229804373</v>
      </c>
      <c r="F666" s="39">
        <f t="shared" si="123"/>
        <v>75000</v>
      </c>
      <c r="H666" s="29">
        <f t="shared" si="124"/>
        <v>0</v>
      </c>
      <c r="I666" s="29">
        <f t="shared" si="125"/>
        <v>5000</v>
      </c>
      <c r="J666" s="46">
        <f t="shared" si="126"/>
        <v>60000</v>
      </c>
      <c r="K666" s="46">
        <f t="shared" si="127"/>
        <v>56982.940153202915</v>
      </c>
      <c r="L666" s="46">
        <f t="shared" si="130"/>
        <v>60000</v>
      </c>
      <c r="M666" s="46">
        <f t="shared" si="131"/>
        <v>61982.940153202915</v>
      </c>
      <c r="N666" s="46">
        <f t="shared" si="128"/>
        <v>15000</v>
      </c>
      <c r="O666" s="46">
        <f t="shared" si="129"/>
        <v>23491.470076601458</v>
      </c>
      <c r="S666" s="47"/>
      <c r="T666" s="47"/>
    </row>
    <row r="667" spans="1:20" x14ac:dyDescent="0.25">
      <c r="A667" s="29">
        <v>259.36460463270976</v>
      </c>
      <c r="B667" s="39">
        <v>259.36460463270976</v>
      </c>
      <c r="C667" s="39">
        <f t="shared" si="120"/>
        <v>259.36460463270976</v>
      </c>
      <c r="D667" s="39">
        <f t="shared" si="121"/>
        <v>259.36460463270976</v>
      </c>
      <c r="E667" s="39">
        <f t="shared" si="122"/>
        <v>38904.690694906465</v>
      </c>
      <c r="F667" s="39">
        <f t="shared" si="123"/>
        <v>38904.690694906465</v>
      </c>
      <c r="H667" s="29">
        <f t="shared" si="124"/>
        <v>0</v>
      </c>
      <c r="I667" s="29">
        <f t="shared" si="125"/>
        <v>5000</v>
      </c>
      <c r="J667" s="46">
        <f t="shared" si="126"/>
        <v>31123.75255592517</v>
      </c>
      <c r="K667" s="46">
        <f t="shared" si="127"/>
        <v>25936.460463270974</v>
      </c>
      <c r="L667" s="46">
        <f t="shared" si="130"/>
        <v>31123.75255592517</v>
      </c>
      <c r="M667" s="46">
        <f t="shared" si="131"/>
        <v>30936.460463270974</v>
      </c>
      <c r="N667" s="46">
        <f t="shared" si="128"/>
        <v>7780.9381389812952</v>
      </c>
      <c r="O667" s="46">
        <f t="shared" si="129"/>
        <v>7968.2302316354908</v>
      </c>
      <c r="S667" s="47"/>
      <c r="T667" s="47"/>
    </row>
    <row r="668" spans="1:20" x14ac:dyDescent="0.25">
      <c r="A668" s="29">
        <v>366.64937284463025</v>
      </c>
      <c r="B668" s="39">
        <v>366.64937284463025</v>
      </c>
      <c r="C668" s="39">
        <f t="shared" si="120"/>
        <v>366.64937284463025</v>
      </c>
      <c r="D668" s="39">
        <f t="shared" si="121"/>
        <v>366.64937284463025</v>
      </c>
      <c r="E668" s="39">
        <f t="shared" si="122"/>
        <v>54997.405926694541</v>
      </c>
      <c r="F668" s="39">
        <f t="shared" si="123"/>
        <v>54997.405926694541</v>
      </c>
      <c r="H668" s="29">
        <f t="shared" si="124"/>
        <v>0</v>
      </c>
      <c r="I668" s="29">
        <f t="shared" si="125"/>
        <v>5000</v>
      </c>
      <c r="J668" s="46">
        <f t="shared" si="126"/>
        <v>43997.92474135563</v>
      </c>
      <c r="K668" s="46">
        <f t="shared" si="127"/>
        <v>36664.937284463027</v>
      </c>
      <c r="L668" s="46">
        <f t="shared" si="130"/>
        <v>43997.92474135563</v>
      </c>
      <c r="M668" s="46">
        <f t="shared" si="131"/>
        <v>41664.937284463027</v>
      </c>
      <c r="N668" s="46">
        <f t="shared" si="128"/>
        <v>10999.481185338911</v>
      </c>
      <c r="O668" s="46">
        <f t="shared" si="129"/>
        <v>13332.468642231514</v>
      </c>
      <c r="S668" s="47"/>
      <c r="T668" s="47"/>
    </row>
    <row r="669" spans="1:20" x14ac:dyDescent="0.25">
      <c r="A669" s="29">
        <v>491.73253578295237</v>
      </c>
      <c r="B669" s="39">
        <v>491.73253578295237</v>
      </c>
      <c r="C669" s="39">
        <f t="shared" si="120"/>
        <v>491.73253578295237</v>
      </c>
      <c r="D669" s="39">
        <f t="shared" si="121"/>
        <v>491.73253578295237</v>
      </c>
      <c r="E669" s="39">
        <f t="shared" si="122"/>
        <v>73759.880367442849</v>
      </c>
      <c r="F669" s="39">
        <f t="shared" si="123"/>
        <v>73759.880367442849</v>
      </c>
      <c r="H669" s="29">
        <f t="shared" si="124"/>
        <v>0</v>
      </c>
      <c r="I669" s="29">
        <f t="shared" si="125"/>
        <v>5000</v>
      </c>
      <c r="J669" s="46">
        <f t="shared" si="126"/>
        <v>59007.904293954285</v>
      </c>
      <c r="K669" s="46">
        <f t="shared" si="127"/>
        <v>49173.25357829524</v>
      </c>
      <c r="L669" s="46">
        <f t="shared" si="130"/>
        <v>59007.904293954285</v>
      </c>
      <c r="M669" s="46">
        <f t="shared" si="131"/>
        <v>54173.25357829524</v>
      </c>
      <c r="N669" s="46">
        <f t="shared" si="128"/>
        <v>14751.976073488564</v>
      </c>
      <c r="O669" s="46">
        <f t="shared" si="129"/>
        <v>19586.626789147609</v>
      </c>
      <c r="S669" s="47"/>
      <c r="T669" s="47"/>
    </row>
    <row r="670" spans="1:20" x14ac:dyDescent="0.25">
      <c r="A670" s="29">
        <v>351.68919949949645</v>
      </c>
      <c r="B670" s="39">
        <v>351.68919949949645</v>
      </c>
      <c r="C670" s="39">
        <f t="shared" si="120"/>
        <v>351.68919949949645</v>
      </c>
      <c r="D670" s="39">
        <f t="shared" si="121"/>
        <v>351.68919949949645</v>
      </c>
      <c r="E670" s="39">
        <f t="shared" si="122"/>
        <v>52753.379924924469</v>
      </c>
      <c r="F670" s="39">
        <f t="shared" si="123"/>
        <v>52753.379924924469</v>
      </c>
      <c r="H670" s="29">
        <f t="shared" si="124"/>
        <v>0</v>
      </c>
      <c r="I670" s="29">
        <f t="shared" si="125"/>
        <v>5000</v>
      </c>
      <c r="J670" s="46">
        <f t="shared" si="126"/>
        <v>42202.703939939573</v>
      </c>
      <c r="K670" s="46">
        <f t="shared" si="127"/>
        <v>35168.919949949646</v>
      </c>
      <c r="L670" s="46">
        <f t="shared" si="130"/>
        <v>42202.703939939573</v>
      </c>
      <c r="M670" s="46">
        <f t="shared" si="131"/>
        <v>40168.919949949646</v>
      </c>
      <c r="N670" s="46">
        <f t="shared" si="128"/>
        <v>10550.675984984897</v>
      </c>
      <c r="O670" s="46">
        <f t="shared" si="129"/>
        <v>12584.459974974823</v>
      </c>
      <c r="S670" s="47"/>
      <c r="T670" s="47"/>
    </row>
    <row r="671" spans="1:20" x14ac:dyDescent="0.25">
      <c r="A671" s="29">
        <v>438.57539597766049</v>
      </c>
      <c r="B671" s="39">
        <v>438.57539597766049</v>
      </c>
      <c r="C671" s="39">
        <f t="shared" si="120"/>
        <v>438.57539597766049</v>
      </c>
      <c r="D671" s="39">
        <f t="shared" si="121"/>
        <v>438.57539597766049</v>
      </c>
      <c r="E671" s="39">
        <f t="shared" si="122"/>
        <v>65786.309396649071</v>
      </c>
      <c r="F671" s="39">
        <f t="shared" si="123"/>
        <v>65786.309396649071</v>
      </c>
      <c r="H671" s="29">
        <f t="shared" si="124"/>
        <v>0</v>
      </c>
      <c r="I671" s="29">
        <f t="shared" si="125"/>
        <v>5000</v>
      </c>
      <c r="J671" s="46">
        <f t="shared" si="126"/>
        <v>52629.047517319261</v>
      </c>
      <c r="K671" s="46">
        <f t="shared" si="127"/>
        <v>43857.539597766052</v>
      </c>
      <c r="L671" s="46">
        <f t="shared" si="130"/>
        <v>52629.047517319261</v>
      </c>
      <c r="M671" s="46">
        <f t="shared" si="131"/>
        <v>48857.539597766052</v>
      </c>
      <c r="N671" s="46">
        <f t="shared" si="128"/>
        <v>13157.26187932981</v>
      </c>
      <c r="O671" s="46">
        <f t="shared" si="129"/>
        <v>16928.769798883019</v>
      </c>
      <c r="S671" s="47"/>
      <c r="T671" s="47"/>
    </row>
    <row r="672" spans="1:20" x14ac:dyDescent="0.25">
      <c r="A672" s="29">
        <v>360.55177465132601</v>
      </c>
      <c r="B672" s="39">
        <v>360.55177465132601</v>
      </c>
      <c r="C672" s="39">
        <f t="shared" si="120"/>
        <v>360.55177465132601</v>
      </c>
      <c r="D672" s="39">
        <f t="shared" si="121"/>
        <v>360.55177465132601</v>
      </c>
      <c r="E672" s="39">
        <f t="shared" si="122"/>
        <v>54082.766197698904</v>
      </c>
      <c r="F672" s="39">
        <f t="shared" si="123"/>
        <v>54082.766197698904</v>
      </c>
      <c r="H672" s="29">
        <f t="shared" si="124"/>
        <v>0</v>
      </c>
      <c r="I672" s="29">
        <f t="shared" si="125"/>
        <v>5000</v>
      </c>
      <c r="J672" s="46">
        <f t="shared" si="126"/>
        <v>43266.212958159122</v>
      </c>
      <c r="K672" s="46">
        <f t="shared" si="127"/>
        <v>36055.177465132598</v>
      </c>
      <c r="L672" s="46">
        <f t="shared" si="130"/>
        <v>43266.212958159122</v>
      </c>
      <c r="M672" s="46">
        <f t="shared" si="131"/>
        <v>41055.177465132598</v>
      </c>
      <c r="N672" s="46">
        <f t="shared" si="128"/>
        <v>10816.553239539782</v>
      </c>
      <c r="O672" s="46">
        <f t="shared" si="129"/>
        <v>13027.588732566306</v>
      </c>
      <c r="S672" s="47"/>
      <c r="T672" s="47"/>
    </row>
    <row r="673" spans="1:20" x14ac:dyDescent="0.25">
      <c r="A673" s="29">
        <v>397.97967467268899</v>
      </c>
      <c r="B673" s="39">
        <v>397.97967467268899</v>
      </c>
      <c r="C673" s="39">
        <f t="shared" si="120"/>
        <v>397.97967467268899</v>
      </c>
      <c r="D673" s="39">
        <f t="shared" si="121"/>
        <v>397.97967467268899</v>
      </c>
      <c r="E673" s="39">
        <f t="shared" si="122"/>
        <v>59696.95120090335</v>
      </c>
      <c r="F673" s="39">
        <f t="shared" si="123"/>
        <v>59696.95120090335</v>
      </c>
      <c r="H673" s="29">
        <f t="shared" si="124"/>
        <v>0</v>
      </c>
      <c r="I673" s="29">
        <f t="shared" si="125"/>
        <v>5000</v>
      </c>
      <c r="J673" s="46">
        <f t="shared" si="126"/>
        <v>47757.56096072268</v>
      </c>
      <c r="K673" s="46">
        <f t="shared" si="127"/>
        <v>39797.9674672689</v>
      </c>
      <c r="L673" s="46">
        <f t="shared" si="130"/>
        <v>47757.56096072268</v>
      </c>
      <c r="M673" s="46">
        <f t="shared" si="131"/>
        <v>44797.9674672689</v>
      </c>
      <c r="N673" s="46">
        <f t="shared" si="128"/>
        <v>11939.39024018067</v>
      </c>
      <c r="O673" s="46">
        <f t="shared" si="129"/>
        <v>14898.98373363445</v>
      </c>
      <c r="S673" s="47"/>
      <c r="T673" s="47"/>
    </row>
    <row r="674" spans="1:20" x14ac:dyDescent="0.25">
      <c r="A674" s="29">
        <v>721.73833429975286</v>
      </c>
      <c r="B674" s="39">
        <v>721.73833429975286</v>
      </c>
      <c r="C674" s="39">
        <f t="shared" si="120"/>
        <v>721.73833429975286</v>
      </c>
      <c r="D674" s="39">
        <f t="shared" si="121"/>
        <v>500</v>
      </c>
      <c r="E674" s="39">
        <f t="shared" si="122"/>
        <v>108260.75014496293</v>
      </c>
      <c r="F674" s="39">
        <f t="shared" si="123"/>
        <v>75000</v>
      </c>
      <c r="H674" s="29">
        <f t="shared" si="124"/>
        <v>0</v>
      </c>
      <c r="I674" s="29">
        <f t="shared" si="125"/>
        <v>5000</v>
      </c>
      <c r="J674" s="46">
        <f t="shared" si="126"/>
        <v>60000</v>
      </c>
      <c r="K674" s="46">
        <f t="shared" si="127"/>
        <v>72173.83342997529</v>
      </c>
      <c r="L674" s="46">
        <f t="shared" si="130"/>
        <v>60000</v>
      </c>
      <c r="M674" s="46">
        <f t="shared" si="131"/>
        <v>77173.83342997529</v>
      </c>
      <c r="N674" s="46">
        <f t="shared" si="128"/>
        <v>15000</v>
      </c>
      <c r="O674" s="46">
        <f t="shared" si="129"/>
        <v>31086.916714987645</v>
      </c>
      <c r="S674" s="47"/>
      <c r="T674" s="47"/>
    </row>
    <row r="675" spans="1:20" x14ac:dyDescent="0.25">
      <c r="A675" s="29">
        <v>403.80260628070926</v>
      </c>
      <c r="B675" s="39">
        <v>403.80260628070926</v>
      </c>
      <c r="C675" s="39">
        <f t="shared" si="120"/>
        <v>403.80260628070926</v>
      </c>
      <c r="D675" s="39">
        <f t="shared" si="121"/>
        <v>403.80260628070926</v>
      </c>
      <c r="E675" s="39">
        <f t="shared" si="122"/>
        <v>60570.390942106387</v>
      </c>
      <c r="F675" s="39">
        <f t="shared" si="123"/>
        <v>60570.390942106387</v>
      </c>
      <c r="H675" s="29">
        <f t="shared" si="124"/>
        <v>0</v>
      </c>
      <c r="I675" s="29">
        <f t="shared" si="125"/>
        <v>5000</v>
      </c>
      <c r="J675" s="46">
        <f t="shared" si="126"/>
        <v>48456.31275368511</v>
      </c>
      <c r="K675" s="46">
        <f t="shared" si="127"/>
        <v>40380.260628070922</v>
      </c>
      <c r="L675" s="46">
        <f t="shared" si="130"/>
        <v>48456.31275368511</v>
      </c>
      <c r="M675" s="46">
        <f t="shared" si="131"/>
        <v>45380.260628070922</v>
      </c>
      <c r="N675" s="46">
        <f t="shared" si="128"/>
        <v>12114.078188421277</v>
      </c>
      <c r="O675" s="46">
        <f t="shared" si="129"/>
        <v>15190.130314035465</v>
      </c>
      <c r="S675" s="47"/>
      <c r="T675" s="47"/>
    </row>
    <row r="676" spans="1:20" x14ac:dyDescent="0.25">
      <c r="A676" s="29">
        <v>413.43424787133392</v>
      </c>
      <c r="B676" s="39">
        <v>413.43424787133392</v>
      </c>
      <c r="C676" s="39">
        <f t="shared" si="120"/>
        <v>413.43424787133392</v>
      </c>
      <c r="D676" s="39">
        <f t="shared" si="121"/>
        <v>413.43424787133392</v>
      </c>
      <c r="E676" s="39">
        <f t="shared" si="122"/>
        <v>62015.137180700091</v>
      </c>
      <c r="F676" s="39">
        <f t="shared" si="123"/>
        <v>62015.137180700091</v>
      </c>
      <c r="H676" s="29">
        <f t="shared" si="124"/>
        <v>0</v>
      </c>
      <c r="I676" s="29">
        <f t="shared" si="125"/>
        <v>5000</v>
      </c>
      <c r="J676" s="46">
        <f t="shared" si="126"/>
        <v>49612.109744560068</v>
      </c>
      <c r="K676" s="46">
        <f t="shared" si="127"/>
        <v>41343.424787133394</v>
      </c>
      <c r="L676" s="46">
        <f t="shared" si="130"/>
        <v>49612.109744560068</v>
      </c>
      <c r="M676" s="46">
        <f t="shared" si="131"/>
        <v>46343.424787133394</v>
      </c>
      <c r="N676" s="46">
        <f t="shared" si="128"/>
        <v>12403.027436140022</v>
      </c>
      <c r="O676" s="46">
        <f t="shared" si="129"/>
        <v>15671.712393566697</v>
      </c>
      <c r="S676" s="47"/>
      <c r="T676" s="47"/>
    </row>
    <row r="677" spans="1:20" x14ac:dyDescent="0.25">
      <c r="A677" s="29">
        <v>469.81414227729118</v>
      </c>
      <c r="B677" s="39">
        <v>469.81414227729118</v>
      </c>
      <c r="C677" s="39">
        <f t="shared" si="120"/>
        <v>469.81414227729118</v>
      </c>
      <c r="D677" s="39">
        <f t="shared" si="121"/>
        <v>469.81414227729118</v>
      </c>
      <c r="E677" s="39">
        <f t="shared" si="122"/>
        <v>70472.12134159368</v>
      </c>
      <c r="F677" s="39">
        <f t="shared" si="123"/>
        <v>70472.12134159368</v>
      </c>
      <c r="H677" s="29">
        <f t="shared" si="124"/>
        <v>0</v>
      </c>
      <c r="I677" s="29">
        <f t="shared" si="125"/>
        <v>5000</v>
      </c>
      <c r="J677" s="46">
        <f t="shared" si="126"/>
        <v>56377.69707327494</v>
      </c>
      <c r="K677" s="46">
        <f t="shared" si="127"/>
        <v>46981.414227729118</v>
      </c>
      <c r="L677" s="46">
        <f t="shared" si="130"/>
        <v>56377.69707327494</v>
      </c>
      <c r="M677" s="46">
        <f t="shared" si="131"/>
        <v>51981.414227729118</v>
      </c>
      <c r="N677" s="46">
        <f t="shared" si="128"/>
        <v>14094.42426831874</v>
      </c>
      <c r="O677" s="46">
        <f t="shared" si="129"/>
        <v>18490.707113864562</v>
      </c>
      <c r="S677" s="47"/>
      <c r="T677" s="47"/>
    </row>
    <row r="678" spans="1:20" x14ac:dyDescent="0.25">
      <c r="A678" s="29">
        <v>786.35822626422919</v>
      </c>
      <c r="B678" s="39">
        <v>786.35822626422919</v>
      </c>
      <c r="C678" s="39">
        <f t="shared" si="120"/>
        <v>786.35822626422919</v>
      </c>
      <c r="D678" s="39">
        <f t="shared" si="121"/>
        <v>500</v>
      </c>
      <c r="E678" s="39">
        <f t="shared" si="122"/>
        <v>117953.73393963437</v>
      </c>
      <c r="F678" s="39">
        <f t="shared" si="123"/>
        <v>75000</v>
      </c>
      <c r="H678" s="29">
        <f t="shared" si="124"/>
        <v>0</v>
      </c>
      <c r="I678" s="29">
        <f t="shared" si="125"/>
        <v>5000</v>
      </c>
      <c r="J678" s="46">
        <f t="shared" si="126"/>
        <v>60000</v>
      </c>
      <c r="K678" s="46">
        <f t="shared" si="127"/>
        <v>78635.822626422916</v>
      </c>
      <c r="L678" s="46">
        <f t="shared" si="130"/>
        <v>60000</v>
      </c>
      <c r="M678" s="46">
        <f t="shared" si="131"/>
        <v>83635.822626422916</v>
      </c>
      <c r="N678" s="46">
        <f t="shared" si="128"/>
        <v>15000</v>
      </c>
      <c r="O678" s="46">
        <f t="shared" si="129"/>
        <v>34317.911313211458</v>
      </c>
      <c r="S678" s="47"/>
      <c r="T678" s="47"/>
    </row>
    <row r="679" spans="1:20" x14ac:dyDescent="0.25">
      <c r="A679" s="29">
        <v>655.30564287240213</v>
      </c>
      <c r="B679" s="39">
        <v>655.30564287240213</v>
      </c>
      <c r="C679" s="39">
        <f t="shared" si="120"/>
        <v>655.30564287240213</v>
      </c>
      <c r="D679" s="39">
        <f t="shared" si="121"/>
        <v>500</v>
      </c>
      <c r="E679" s="39">
        <f t="shared" si="122"/>
        <v>98295.846430860314</v>
      </c>
      <c r="F679" s="39">
        <f t="shared" si="123"/>
        <v>75000</v>
      </c>
      <c r="H679" s="29">
        <f t="shared" si="124"/>
        <v>0</v>
      </c>
      <c r="I679" s="29">
        <f t="shared" si="125"/>
        <v>5000</v>
      </c>
      <c r="J679" s="46">
        <f t="shared" si="126"/>
        <v>60000</v>
      </c>
      <c r="K679" s="46">
        <f t="shared" si="127"/>
        <v>65530.56428724021</v>
      </c>
      <c r="L679" s="46">
        <f t="shared" si="130"/>
        <v>60000</v>
      </c>
      <c r="M679" s="46">
        <f t="shared" si="131"/>
        <v>70530.56428724021</v>
      </c>
      <c r="N679" s="46">
        <f t="shared" si="128"/>
        <v>15000</v>
      </c>
      <c r="O679" s="46">
        <f t="shared" si="129"/>
        <v>27765.282143620105</v>
      </c>
      <c r="S679" s="47"/>
      <c r="T679" s="47"/>
    </row>
    <row r="680" spans="1:20" x14ac:dyDescent="0.25">
      <c r="A680" s="29">
        <v>466.28009887997069</v>
      </c>
      <c r="B680" s="39">
        <v>466.28009887997069</v>
      </c>
      <c r="C680" s="39">
        <f t="shared" si="120"/>
        <v>466.28009887997069</v>
      </c>
      <c r="D680" s="39">
        <f t="shared" si="121"/>
        <v>466.28009887997069</v>
      </c>
      <c r="E680" s="39">
        <f t="shared" si="122"/>
        <v>69942.014831995606</v>
      </c>
      <c r="F680" s="39">
        <f t="shared" si="123"/>
        <v>69942.014831995606</v>
      </c>
      <c r="H680" s="29">
        <f t="shared" si="124"/>
        <v>0</v>
      </c>
      <c r="I680" s="29">
        <f t="shared" si="125"/>
        <v>5000</v>
      </c>
      <c r="J680" s="46">
        <f t="shared" si="126"/>
        <v>55953.611865596482</v>
      </c>
      <c r="K680" s="46">
        <f t="shared" si="127"/>
        <v>46628.009887997068</v>
      </c>
      <c r="L680" s="46">
        <f t="shared" si="130"/>
        <v>55953.611865596482</v>
      </c>
      <c r="M680" s="46">
        <f t="shared" si="131"/>
        <v>51628.009887997068</v>
      </c>
      <c r="N680" s="46">
        <f t="shared" si="128"/>
        <v>13988.402966399124</v>
      </c>
      <c r="O680" s="46">
        <f t="shared" si="129"/>
        <v>18314.004943998538</v>
      </c>
      <c r="S680" s="47"/>
      <c r="T680" s="47"/>
    </row>
    <row r="681" spans="1:20" x14ac:dyDescent="0.25">
      <c r="A681" s="29">
        <v>459.13876766258733</v>
      </c>
      <c r="B681" s="39">
        <v>459.13876766258733</v>
      </c>
      <c r="C681" s="39">
        <f t="shared" si="120"/>
        <v>459.13876766258733</v>
      </c>
      <c r="D681" s="39">
        <f t="shared" si="121"/>
        <v>459.13876766258733</v>
      </c>
      <c r="E681" s="39">
        <f t="shared" si="122"/>
        <v>68870.815149388101</v>
      </c>
      <c r="F681" s="39">
        <f t="shared" si="123"/>
        <v>68870.815149388101</v>
      </c>
      <c r="H681" s="29">
        <f t="shared" si="124"/>
        <v>0</v>
      </c>
      <c r="I681" s="29">
        <f t="shared" si="125"/>
        <v>5000</v>
      </c>
      <c r="J681" s="46">
        <f t="shared" si="126"/>
        <v>55096.65211951048</v>
      </c>
      <c r="K681" s="46">
        <f t="shared" si="127"/>
        <v>45913.876766258734</v>
      </c>
      <c r="L681" s="46">
        <f t="shared" si="130"/>
        <v>55096.65211951048</v>
      </c>
      <c r="M681" s="46">
        <f t="shared" si="131"/>
        <v>50913.876766258734</v>
      </c>
      <c r="N681" s="46">
        <f t="shared" si="128"/>
        <v>13774.163029877622</v>
      </c>
      <c r="O681" s="46">
        <f t="shared" si="129"/>
        <v>17956.938383129367</v>
      </c>
      <c r="S681" s="47"/>
      <c r="T681" s="47"/>
    </row>
    <row r="682" spans="1:20" x14ac:dyDescent="0.25">
      <c r="A682" s="29">
        <v>464.99832148197879</v>
      </c>
      <c r="B682" s="39">
        <v>464.99832148197879</v>
      </c>
      <c r="C682" s="39">
        <f t="shared" si="120"/>
        <v>464.99832148197879</v>
      </c>
      <c r="D682" s="39">
        <f t="shared" si="121"/>
        <v>464.99832148197879</v>
      </c>
      <c r="E682" s="39">
        <f t="shared" si="122"/>
        <v>69749.748222296825</v>
      </c>
      <c r="F682" s="39">
        <f t="shared" si="123"/>
        <v>69749.748222296825</v>
      </c>
      <c r="H682" s="29">
        <f t="shared" si="124"/>
        <v>0</v>
      </c>
      <c r="I682" s="29">
        <f t="shared" si="125"/>
        <v>5000</v>
      </c>
      <c r="J682" s="46">
        <f t="shared" si="126"/>
        <v>55799.798577837457</v>
      </c>
      <c r="K682" s="46">
        <f t="shared" si="127"/>
        <v>46499.832148197878</v>
      </c>
      <c r="L682" s="46">
        <f t="shared" si="130"/>
        <v>55799.798577837457</v>
      </c>
      <c r="M682" s="46">
        <f t="shared" si="131"/>
        <v>51499.832148197878</v>
      </c>
      <c r="N682" s="46">
        <f t="shared" si="128"/>
        <v>13949.949644459368</v>
      </c>
      <c r="O682" s="46">
        <f t="shared" si="129"/>
        <v>18249.916074098946</v>
      </c>
      <c r="S682" s="47"/>
      <c r="T682" s="47"/>
    </row>
    <row r="683" spans="1:20" x14ac:dyDescent="0.25">
      <c r="A683" s="29">
        <v>608.79543443098237</v>
      </c>
      <c r="B683" s="39">
        <v>608.79543443098237</v>
      </c>
      <c r="C683" s="39">
        <f t="shared" si="120"/>
        <v>608.79543443098237</v>
      </c>
      <c r="D683" s="39">
        <f t="shared" si="121"/>
        <v>500</v>
      </c>
      <c r="E683" s="39">
        <f t="shared" si="122"/>
        <v>91319.315164647356</v>
      </c>
      <c r="F683" s="39">
        <f t="shared" si="123"/>
        <v>75000</v>
      </c>
      <c r="H683" s="29">
        <f t="shared" si="124"/>
        <v>0</v>
      </c>
      <c r="I683" s="29">
        <f t="shared" si="125"/>
        <v>5000</v>
      </c>
      <c r="J683" s="46">
        <f t="shared" si="126"/>
        <v>60000</v>
      </c>
      <c r="K683" s="46">
        <f t="shared" si="127"/>
        <v>60879.543443098235</v>
      </c>
      <c r="L683" s="46">
        <f t="shared" si="130"/>
        <v>60000</v>
      </c>
      <c r="M683" s="46">
        <f t="shared" si="131"/>
        <v>65879.543443098228</v>
      </c>
      <c r="N683" s="46">
        <f t="shared" si="128"/>
        <v>15000</v>
      </c>
      <c r="O683" s="46">
        <f t="shared" si="129"/>
        <v>25439.771721549128</v>
      </c>
      <c r="S683" s="47"/>
      <c r="T683" s="47"/>
    </row>
    <row r="684" spans="1:20" x14ac:dyDescent="0.25">
      <c r="A684" s="29">
        <v>249.54985198522905</v>
      </c>
      <c r="B684" s="39">
        <v>249.54985198522905</v>
      </c>
      <c r="C684" s="39">
        <f t="shared" si="120"/>
        <v>249.54985198522905</v>
      </c>
      <c r="D684" s="39">
        <f t="shared" si="121"/>
        <v>249.54985198522905</v>
      </c>
      <c r="E684" s="39">
        <f t="shared" si="122"/>
        <v>37432.477797784355</v>
      </c>
      <c r="F684" s="39">
        <f t="shared" si="123"/>
        <v>37432.477797784355</v>
      </c>
      <c r="H684" s="29">
        <f t="shared" si="124"/>
        <v>0</v>
      </c>
      <c r="I684" s="29">
        <f t="shared" si="125"/>
        <v>5000</v>
      </c>
      <c r="J684" s="46">
        <f t="shared" si="126"/>
        <v>29945.982238227487</v>
      </c>
      <c r="K684" s="46">
        <f t="shared" si="127"/>
        <v>24954.985198522907</v>
      </c>
      <c r="L684" s="46">
        <f t="shared" si="130"/>
        <v>29945.982238227487</v>
      </c>
      <c r="M684" s="46">
        <f t="shared" si="131"/>
        <v>29954.985198522907</v>
      </c>
      <c r="N684" s="46">
        <f t="shared" si="128"/>
        <v>7486.4955595568681</v>
      </c>
      <c r="O684" s="46">
        <f t="shared" si="129"/>
        <v>7477.492599261448</v>
      </c>
      <c r="S684" s="47"/>
      <c r="T684" s="47"/>
    </row>
    <row r="685" spans="1:20" x14ac:dyDescent="0.25">
      <c r="A685" s="29">
        <v>341.67302468947418</v>
      </c>
      <c r="B685" s="39">
        <v>341.67302468947418</v>
      </c>
      <c r="C685" s="39">
        <f t="shared" si="120"/>
        <v>341.67302468947418</v>
      </c>
      <c r="D685" s="39">
        <f t="shared" si="121"/>
        <v>341.67302468947418</v>
      </c>
      <c r="E685" s="39">
        <f t="shared" si="122"/>
        <v>51250.953703421124</v>
      </c>
      <c r="F685" s="39">
        <f t="shared" si="123"/>
        <v>51250.953703421124</v>
      </c>
      <c r="H685" s="29">
        <f t="shared" si="124"/>
        <v>0</v>
      </c>
      <c r="I685" s="29">
        <f t="shared" si="125"/>
        <v>5000</v>
      </c>
      <c r="J685" s="46">
        <f t="shared" si="126"/>
        <v>41000.762962736902</v>
      </c>
      <c r="K685" s="46">
        <f t="shared" si="127"/>
        <v>34167.302468947419</v>
      </c>
      <c r="L685" s="46">
        <f t="shared" si="130"/>
        <v>41000.762962736902</v>
      </c>
      <c r="M685" s="46">
        <f t="shared" si="131"/>
        <v>39167.302468947419</v>
      </c>
      <c r="N685" s="46">
        <f t="shared" si="128"/>
        <v>10250.190740684222</v>
      </c>
      <c r="O685" s="46">
        <f t="shared" si="129"/>
        <v>12083.651234473706</v>
      </c>
      <c r="S685" s="47"/>
      <c r="T685" s="47"/>
    </row>
    <row r="686" spans="1:20" x14ac:dyDescent="0.25">
      <c r="A686" s="29">
        <v>229.2428357799005</v>
      </c>
      <c r="B686" s="39">
        <v>229.2428357799005</v>
      </c>
      <c r="C686" s="39">
        <f t="shared" si="120"/>
        <v>229.2428357799005</v>
      </c>
      <c r="D686" s="39">
        <f t="shared" si="121"/>
        <v>229.2428357799005</v>
      </c>
      <c r="E686" s="39">
        <f t="shared" si="122"/>
        <v>34386.425366985073</v>
      </c>
      <c r="F686" s="39">
        <f t="shared" si="123"/>
        <v>34386.425366985073</v>
      </c>
      <c r="H686" s="29">
        <f t="shared" si="124"/>
        <v>0</v>
      </c>
      <c r="I686" s="29">
        <f t="shared" si="125"/>
        <v>5000</v>
      </c>
      <c r="J686" s="46">
        <f t="shared" si="126"/>
        <v>27509.140293588061</v>
      </c>
      <c r="K686" s="46">
        <f t="shared" si="127"/>
        <v>22924.283577990049</v>
      </c>
      <c r="L686" s="46">
        <f t="shared" si="130"/>
        <v>27509.140293588061</v>
      </c>
      <c r="M686" s="46">
        <f t="shared" si="131"/>
        <v>27924.283577990049</v>
      </c>
      <c r="N686" s="46">
        <f t="shared" si="128"/>
        <v>6877.2850733970117</v>
      </c>
      <c r="O686" s="46">
        <f t="shared" si="129"/>
        <v>6462.1417889950244</v>
      </c>
      <c r="S686" s="47"/>
      <c r="T686" s="47"/>
    </row>
    <row r="687" spans="1:20" x14ac:dyDescent="0.25">
      <c r="A687" s="29">
        <v>353.39213232825711</v>
      </c>
      <c r="B687" s="39">
        <v>353.39213232825711</v>
      </c>
      <c r="C687" s="39">
        <f t="shared" si="120"/>
        <v>353.39213232825711</v>
      </c>
      <c r="D687" s="39">
        <f t="shared" si="121"/>
        <v>353.39213232825711</v>
      </c>
      <c r="E687" s="39">
        <f t="shared" si="122"/>
        <v>53008.819849238564</v>
      </c>
      <c r="F687" s="39">
        <f t="shared" si="123"/>
        <v>53008.819849238564</v>
      </c>
      <c r="H687" s="29">
        <f t="shared" si="124"/>
        <v>0</v>
      </c>
      <c r="I687" s="29">
        <f t="shared" si="125"/>
        <v>5000</v>
      </c>
      <c r="J687" s="46">
        <f t="shared" si="126"/>
        <v>42407.055879390849</v>
      </c>
      <c r="K687" s="46">
        <f t="shared" si="127"/>
        <v>35339.213232825714</v>
      </c>
      <c r="L687" s="46">
        <f t="shared" si="130"/>
        <v>42407.055879390849</v>
      </c>
      <c r="M687" s="46">
        <f t="shared" si="131"/>
        <v>40339.213232825714</v>
      </c>
      <c r="N687" s="46">
        <f t="shared" si="128"/>
        <v>10601.763969847714</v>
      </c>
      <c r="O687" s="46">
        <f t="shared" si="129"/>
        <v>12669.60661641285</v>
      </c>
      <c r="S687" s="47"/>
      <c r="T687" s="47"/>
    </row>
    <row r="688" spans="1:20" x14ac:dyDescent="0.25">
      <c r="A688" s="29">
        <v>684.53016754661712</v>
      </c>
      <c r="B688" s="39">
        <v>684.53016754661712</v>
      </c>
      <c r="C688" s="39">
        <f t="shared" si="120"/>
        <v>684.53016754661712</v>
      </c>
      <c r="D688" s="39">
        <f t="shared" si="121"/>
        <v>500</v>
      </c>
      <c r="E688" s="39">
        <f t="shared" si="122"/>
        <v>102679.52513199257</v>
      </c>
      <c r="F688" s="39">
        <f t="shared" si="123"/>
        <v>75000</v>
      </c>
      <c r="H688" s="29">
        <f t="shared" si="124"/>
        <v>0</v>
      </c>
      <c r="I688" s="29">
        <f t="shared" si="125"/>
        <v>5000</v>
      </c>
      <c r="J688" s="46">
        <f t="shared" si="126"/>
        <v>60000</v>
      </c>
      <c r="K688" s="46">
        <f t="shared" si="127"/>
        <v>68453.016754661716</v>
      </c>
      <c r="L688" s="46">
        <f t="shared" si="130"/>
        <v>60000</v>
      </c>
      <c r="M688" s="46">
        <f t="shared" si="131"/>
        <v>73453.016754661716</v>
      </c>
      <c r="N688" s="46">
        <f t="shared" si="128"/>
        <v>15000</v>
      </c>
      <c r="O688" s="46">
        <f t="shared" si="129"/>
        <v>29226.508377330858</v>
      </c>
      <c r="S688" s="47"/>
      <c r="T688" s="47"/>
    </row>
    <row r="689" spans="1:20" x14ac:dyDescent="0.25">
      <c r="A689" s="29">
        <v>687.91772209845271</v>
      </c>
      <c r="B689" s="39">
        <v>687.91772209845271</v>
      </c>
      <c r="C689" s="39">
        <f t="shared" si="120"/>
        <v>687.91772209845271</v>
      </c>
      <c r="D689" s="39">
        <f t="shared" si="121"/>
        <v>500</v>
      </c>
      <c r="E689" s="39">
        <f t="shared" si="122"/>
        <v>103187.6583147679</v>
      </c>
      <c r="F689" s="39">
        <f t="shared" si="123"/>
        <v>75000</v>
      </c>
      <c r="H689" s="29">
        <f t="shared" si="124"/>
        <v>0</v>
      </c>
      <c r="I689" s="29">
        <f t="shared" si="125"/>
        <v>5000</v>
      </c>
      <c r="J689" s="46">
        <f t="shared" si="126"/>
        <v>60000</v>
      </c>
      <c r="K689" s="46">
        <f t="shared" si="127"/>
        <v>68791.772209845265</v>
      </c>
      <c r="L689" s="46">
        <f t="shared" si="130"/>
        <v>60000</v>
      </c>
      <c r="M689" s="46">
        <f t="shared" si="131"/>
        <v>73791.772209845265</v>
      </c>
      <c r="N689" s="46">
        <f t="shared" si="128"/>
        <v>15000</v>
      </c>
      <c r="O689" s="46">
        <f t="shared" si="129"/>
        <v>29395.88610492264</v>
      </c>
      <c r="S689" s="47"/>
      <c r="T689" s="47"/>
    </row>
    <row r="690" spans="1:20" x14ac:dyDescent="0.25">
      <c r="A690" s="29">
        <v>664.86404004028441</v>
      </c>
      <c r="B690" s="39">
        <v>664.86404004028441</v>
      </c>
      <c r="C690" s="39">
        <f t="shared" si="120"/>
        <v>664.86404004028441</v>
      </c>
      <c r="D690" s="39">
        <f t="shared" si="121"/>
        <v>500</v>
      </c>
      <c r="E690" s="39">
        <f t="shared" si="122"/>
        <v>99729.606006042668</v>
      </c>
      <c r="F690" s="39">
        <f t="shared" si="123"/>
        <v>75000</v>
      </c>
      <c r="H690" s="29">
        <f t="shared" si="124"/>
        <v>0</v>
      </c>
      <c r="I690" s="29">
        <f t="shared" si="125"/>
        <v>5000</v>
      </c>
      <c r="J690" s="46">
        <f t="shared" si="126"/>
        <v>60000</v>
      </c>
      <c r="K690" s="46">
        <f t="shared" si="127"/>
        <v>66486.404004028445</v>
      </c>
      <c r="L690" s="46">
        <f t="shared" si="130"/>
        <v>60000</v>
      </c>
      <c r="M690" s="46">
        <f t="shared" si="131"/>
        <v>71486.404004028445</v>
      </c>
      <c r="N690" s="46">
        <f t="shared" si="128"/>
        <v>15000</v>
      </c>
      <c r="O690" s="46">
        <f t="shared" si="129"/>
        <v>28243.202002014223</v>
      </c>
      <c r="S690" s="47"/>
      <c r="T690" s="47"/>
    </row>
    <row r="691" spans="1:20" x14ac:dyDescent="0.25">
      <c r="A691" s="29">
        <v>540.33021027253028</v>
      </c>
      <c r="B691" s="39">
        <v>540.33021027253028</v>
      </c>
      <c r="C691" s="39">
        <f t="shared" si="120"/>
        <v>540.33021027253028</v>
      </c>
      <c r="D691" s="39">
        <f t="shared" si="121"/>
        <v>500</v>
      </c>
      <c r="E691" s="39">
        <f t="shared" si="122"/>
        <v>81049.531540879543</v>
      </c>
      <c r="F691" s="39">
        <f t="shared" si="123"/>
        <v>75000</v>
      </c>
      <c r="H691" s="29">
        <f t="shared" si="124"/>
        <v>0</v>
      </c>
      <c r="I691" s="29">
        <f t="shared" si="125"/>
        <v>5000</v>
      </c>
      <c r="J691" s="46">
        <f t="shared" si="126"/>
        <v>60000</v>
      </c>
      <c r="K691" s="46">
        <f t="shared" si="127"/>
        <v>54033.021027253031</v>
      </c>
      <c r="L691" s="46">
        <f t="shared" si="130"/>
        <v>60000</v>
      </c>
      <c r="M691" s="46">
        <f t="shared" si="131"/>
        <v>59033.021027253031</v>
      </c>
      <c r="N691" s="46">
        <f t="shared" si="128"/>
        <v>15000</v>
      </c>
      <c r="O691" s="46">
        <f t="shared" si="129"/>
        <v>22016.510513626512</v>
      </c>
      <c r="S691" s="47"/>
      <c r="T691" s="47"/>
    </row>
    <row r="692" spans="1:20" x14ac:dyDescent="0.25">
      <c r="A692" s="29">
        <v>692.03772087771233</v>
      </c>
      <c r="B692" s="39">
        <v>692.03772087771233</v>
      </c>
      <c r="C692" s="39">
        <f t="shared" si="120"/>
        <v>692.03772087771233</v>
      </c>
      <c r="D692" s="39">
        <f t="shared" si="121"/>
        <v>500</v>
      </c>
      <c r="E692" s="39">
        <f t="shared" si="122"/>
        <v>103805.65813165685</v>
      </c>
      <c r="F692" s="39">
        <f t="shared" si="123"/>
        <v>75000</v>
      </c>
      <c r="H692" s="29">
        <f t="shared" si="124"/>
        <v>0</v>
      </c>
      <c r="I692" s="29">
        <f t="shared" si="125"/>
        <v>5000</v>
      </c>
      <c r="J692" s="46">
        <f t="shared" si="126"/>
        <v>60000</v>
      </c>
      <c r="K692" s="46">
        <f t="shared" si="127"/>
        <v>69203.772087771227</v>
      </c>
      <c r="L692" s="46">
        <f t="shared" si="130"/>
        <v>60000</v>
      </c>
      <c r="M692" s="46">
        <f t="shared" si="131"/>
        <v>74203.772087771227</v>
      </c>
      <c r="N692" s="46">
        <f t="shared" si="128"/>
        <v>15000</v>
      </c>
      <c r="O692" s="46">
        <f t="shared" si="129"/>
        <v>29601.886043885621</v>
      </c>
      <c r="S692" s="47"/>
      <c r="T692" s="47"/>
    </row>
    <row r="693" spans="1:20" x14ac:dyDescent="0.25">
      <c r="A693" s="29">
        <v>611.78014465773492</v>
      </c>
      <c r="B693" s="39">
        <v>611.78014465773492</v>
      </c>
      <c r="C693" s="39">
        <f t="shared" si="120"/>
        <v>611.78014465773492</v>
      </c>
      <c r="D693" s="39">
        <f t="shared" si="121"/>
        <v>500</v>
      </c>
      <c r="E693" s="39">
        <f t="shared" si="122"/>
        <v>91767.021698660232</v>
      </c>
      <c r="F693" s="39">
        <f t="shared" si="123"/>
        <v>75000</v>
      </c>
      <c r="H693" s="29">
        <f t="shared" si="124"/>
        <v>0</v>
      </c>
      <c r="I693" s="29">
        <f t="shared" si="125"/>
        <v>5000</v>
      </c>
      <c r="J693" s="46">
        <f t="shared" si="126"/>
        <v>60000</v>
      </c>
      <c r="K693" s="46">
        <f t="shared" si="127"/>
        <v>61178.014465773493</v>
      </c>
      <c r="L693" s="46">
        <f t="shared" si="130"/>
        <v>60000</v>
      </c>
      <c r="M693" s="46">
        <f t="shared" si="131"/>
        <v>66178.014465773493</v>
      </c>
      <c r="N693" s="46">
        <f t="shared" si="128"/>
        <v>15000</v>
      </c>
      <c r="O693" s="46">
        <f t="shared" si="129"/>
        <v>25589.007232886739</v>
      </c>
      <c r="S693" s="47"/>
      <c r="T693" s="47"/>
    </row>
    <row r="694" spans="1:20" x14ac:dyDescent="0.25">
      <c r="A694" s="29">
        <v>300.67445905941952</v>
      </c>
      <c r="B694" s="39">
        <v>300.67445905941952</v>
      </c>
      <c r="C694" s="39">
        <f t="shared" si="120"/>
        <v>300.67445905941952</v>
      </c>
      <c r="D694" s="39">
        <f t="shared" si="121"/>
        <v>300.67445905941952</v>
      </c>
      <c r="E694" s="39">
        <f t="shared" si="122"/>
        <v>45101.168858912926</v>
      </c>
      <c r="F694" s="39">
        <f t="shared" si="123"/>
        <v>45101.168858912926</v>
      </c>
      <c r="H694" s="29">
        <f t="shared" si="124"/>
        <v>0</v>
      </c>
      <c r="I694" s="29">
        <f t="shared" si="125"/>
        <v>5000</v>
      </c>
      <c r="J694" s="46">
        <f t="shared" si="126"/>
        <v>36080.93508713034</v>
      </c>
      <c r="K694" s="46">
        <f t="shared" si="127"/>
        <v>30067.445905941953</v>
      </c>
      <c r="L694" s="46">
        <f t="shared" si="130"/>
        <v>36080.93508713034</v>
      </c>
      <c r="M694" s="46">
        <f t="shared" si="131"/>
        <v>35067.445905941953</v>
      </c>
      <c r="N694" s="46">
        <f t="shared" si="128"/>
        <v>9020.2337717825867</v>
      </c>
      <c r="O694" s="46">
        <f t="shared" si="129"/>
        <v>10033.722952970973</v>
      </c>
      <c r="S694" s="47"/>
      <c r="T694" s="47"/>
    </row>
    <row r="695" spans="1:20" x14ac:dyDescent="0.25">
      <c r="A695" s="29">
        <v>271.24851222266307</v>
      </c>
      <c r="B695" s="39">
        <v>271.24851222266307</v>
      </c>
      <c r="C695" s="39">
        <f t="shared" si="120"/>
        <v>271.24851222266307</v>
      </c>
      <c r="D695" s="39">
        <f t="shared" si="121"/>
        <v>271.24851222266307</v>
      </c>
      <c r="E695" s="39">
        <f t="shared" si="122"/>
        <v>40687.276833399461</v>
      </c>
      <c r="F695" s="39">
        <f t="shared" si="123"/>
        <v>40687.276833399461</v>
      </c>
      <c r="H695" s="29">
        <f t="shared" si="124"/>
        <v>0</v>
      </c>
      <c r="I695" s="29">
        <f t="shared" si="125"/>
        <v>5000</v>
      </c>
      <c r="J695" s="46">
        <f t="shared" si="126"/>
        <v>32549.821466719568</v>
      </c>
      <c r="K695" s="46">
        <f t="shared" si="127"/>
        <v>27124.851222266305</v>
      </c>
      <c r="L695" s="46">
        <f t="shared" si="130"/>
        <v>32549.821466719568</v>
      </c>
      <c r="M695" s="46">
        <f t="shared" si="131"/>
        <v>32124.851222266305</v>
      </c>
      <c r="N695" s="46">
        <f t="shared" si="128"/>
        <v>8137.4553666798929</v>
      </c>
      <c r="O695" s="46">
        <f t="shared" si="129"/>
        <v>8562.4256111331561</v>
      </c>
      <c r="S695" s="47"/>
      <c r="T695" s="47"/>
    </row>
    <row r="696" spans="1:20" x14ac:dyDescent="0.25">
      <c r="A696" s="29">
        <v>602.42316965239422</v>
      </c>
      <c r="B696" s="39">
        <v>602.42316965239422</v>
      </c>
      <c r="C696" s="39">
        <f t="shared" si="120"/>
        <v>602.42316965239422</v>
      </c>
      <c r="D696" s="39">
        <f t="shared" si="121"/>
        <v>500</v>
      </c>
      <c r="E696" s="39">
        <f t="shared" si="122"/>
        <v>90363.475447859135</v>
      </c>
      <c r="F696" s="39">
        <f t="shared" si="123"/>
        <v>75000</v>
      </c>
      <c r="H696" s="29">
        <f t="shared" si="124"/>
        <v>0</v>
      </c>
      <c r="I696" s="29">
        <f t="shared" si="125"/>
        <v>5000</v>
      </c>
      <c r="J696" s="46">
        <f t="shared" si="126"/>
        <v>60000</v>
      </c>
      <c r="K696" s="46">
        <f t="shared" si="127"/>
        <v>60242.316965239421</v>
      </c>
      <c r="L696" s="46">
        <f t="shared" si="130"/>
        <v>60000</v>
      </c>
      <c r="M696" s="46">
        <f t="shared" si="131"/>
        <v>65242.316965239421</v>
      </c>
      <c r="N696" s="46">
        <f t="shared" si="128"/>
        <v>15000</v>
      </c>
      <c r="O696" s="46">
        <f t="shared" si="129"/>
        <v>25121.158482619714</v>
      </c>
      <c r="S696" s="47"/>
      <c r="T696" s="47"/>
    </row>
    <row r="697" spans="1:20" x14ac:dyDescent="0.25">
      <c r="A697" s="29">
        <v>515.82995086519975</v>
      </c>
      <c r="B697" s="39">
        <v>515.82995086519975</v>
      </c>
      <c r="C697" s="39">
        <f t="shared" si="120"/>
        <v>515.82995086519975</v>
      </c>
      <c r="D697" s="39">
        <f t="shared" si="121"/>
        <v>500</v>
      </c>
      <c r="E697" s="39">
        <f t="shared" si="122"/>
        <v>77374.492629779968</v>
      </c>
      <c r="F697" s="39">
        <f t="shared" si="123"/>
        <v>75000</v>
      </c>
      <c r="H697" s="29">
        <f t="shared" si="124"/>
        <v>0</v>
      </c>
      <c r="I697" s="29">
        <f t="shared" si="125"/>
        <v>5000</v>
      </c>
      <c r="J697" s="46">
        <f t="shared" si="126"/>
        <v>60000</v>
      </c>
      <c r="K697" s="46">
        <f t="shared" si="127"/>
        <v>51582.995086519972</v>
      </c>
      <c r="L697" s="46">
        <f t="shared" si="130"/>
        <v>60000</v>
      </c>
      <c r="M697" s="46">
        <f t="shared" si="131"/>
        <v>56582.995086519972</v>
      </c>
      <c r="N697" s="46">
        <f t="shared" si="128"/>
        <v>15000</v>
      </c>
      <c r="O697" s="46">
        <f t="shared" si="129"/>
        <v>20791.497543259997</v>
      </c>
      <c r="S697" s="47"/>
      <c r="T697" s="47"/>
    </row>
    <row r="698" spans="1:20" x14ac:dyDescent="0.25">
      <c r="A698" s="29">
        <v>648.01782280953398</v>
      </c>
      <c r="B698" s="39">
        <v>648.01782280953398</v>
      </c>
      <c r="C698" s="39">
        <f t="shared" si="120"/>
        <v>648.01782280953398</v>
      </c>
      <c r="D698" s="39">
        <f t="shared" si="121"/>
        <v>500</v>
      </c>
      <c r="E698" s="39">
        <f t="shared" si="122"/>
        <v>97202.673421430096</v>
      </c>
      <c r="F698" s="39">
        <f t="shared" si="123"/>
        <v>75000</v>
      </c>
      <c r="H698" s="29">
        <f t="shared" si="124"/>
        <v>0</v>
      </c>
      <c r="I698" s="29">
        <f t="shared" si="125"/>
        <v>5000</v>
      </c>
      <c r="J698" s="46">
        <f t="shared" si="126"/>
        <v>60000</v>
      </c>
      <c r="K698" s="46">
        <f t="shared" si="127"/>
        <v>64801.782280953397</v>
      </c>
      <c r="L698" s="46">
        <f t="shared" si="130"/>
        <v>60000</v>
      </c>
      <c r="M698" s="46">
        <f t="shared" si="131"/>
        <v>69801.782280953397</v>
      </c>
      <c r="N698" s="46">
        <f t="shared" si="128"/>
        <v>15000</v>
      </c>
      <c r="O698" s="46">
        <f t="shared" si="129"/>
        <v>27400.891140476699</v>
      </c>
      <c r="S698" s="47"/>
      <c r="T698" s="47"/>
    </row>
    <row r="699" spans="1:20" x14ac:dyDescent="0.25">
      <c r="A699" s="29">
        <v>355.09506515701776</v>
      </c>
      <c r="B699" s="39">
        <v>355.09506515701776</v>
      </c>
      <c r="C699" s="39">
        <f t="shared" si="120"/>
        <v>355.09506515701776</v>
      </c>
      <c r="D699" s="39">
        <f t="shared" si="121"/>
        <v>355.09506515701776</v>
      </c>
      <c r="E699" s="39">
        <f t="shared" si="122"/>
        <v>53264.259773552665</v>
      </c>
      <c r="F699" s="39">
        <f t="shared" si="123"/>
        <v>53264.259773552665</v>
      </c>
      <c r="H699" s="29">
        <f t="shared" si="124"/>
        <v>0</v>
      </c>
      <c r="I699" s="29">
        <f t="shared" si="125"/>
        <v>5000</v>
      </c>
      <c r="J699" s="46">
        <f t="shared" si="126"/>
        <v>42611.407818842134</v>
      </c>
      <c r="K699" s="46">
        <f t="shared" si="127"/>
        <v>35509.506515701774</v>
      </c>
      <c r="L699" s="46">
        <f t="shared" si="130"/>
        <v>42611.407818842134</v>
      </c>
      <c r="M699" s="46">
        <f t="shared" si="131"/>
        <v>40509.506515701774</v>
      </c>
      <c r="N699" s="46">
        <f t="shared" si="128"/>
        <v>10652.851954710532</v>
      </c>
      <c r="O699" s="46">
        <f t="shared" si="129"/>
        <v>12754.753257850891</v>
      </c>
      <c r="S699" s="47"/>
      <c r="T699" s="47"/>
    </row>
    <row r="700" spans="1:20" x14ac:dyDescent="0.25">
      <c r="A700" s="29">
        <v>260.44495986816003</v>
      </c>
      <c r="B700" s="39">
        <v>260.44495986816003</v>
      </c>
      <c r="C700" s="39">
        <f t="shared" si="120"/>
        <v>260.44495986816003</v>
      </c>
      <c r="D700" s="39">
        <f t="shared" si="121"/>
        <v>260.44495986816003</v>
      </c>
      <c r="E700" s="39">
        <f t="shared" si="122"/>
        <v>39066.743980224004</v>
      </c>
      <c r="F700" s="39">
        <f t="shared" si="123"/>
        <v>39066.743980224004</v>
      </c>
      <c r="H700" s="29">
        <f t="shared" si="124"/>
        <v>0</v>
      </c>
      <c r="I700" s="29">
        <f t="shared" si="125"/>
        <v>5000</v>
      </c>
      <c r="J700" s="46">
        <f t="shared" si="126"/>
        <v>31253.395184179204</v>
      </c>
      <c r="K700" s="46">
        <f t="shared" si="127"/>
        <v>26044.495986816004</v>
      </c>
      <c r="L700" s="46">
        <f t="shared" si="130"/>
        <v>31253.395184179204</v>
      </c>
      <c r="M700" s="46">
        <f t="shared" si="131"/>
        <v>31044.495986816004</v>
      </c>
      <c r="N700" s="46">
        <f t="shared" si="128"/>
        <v>7813.3487960448001</v>
      </c>
      <c r="O700" s="46">
        <f t="shared" si="129"/>
        <v>8022.2479934080002</v>
      </c>
      <c r="S700" s="47"/>
      <c r="T700" s="47"/>
    </row>
    <row r="701" spans="1:20" x14ac:dyDescent="0.25">
      <c r="A701" s="29">
        <v>351.70751060518205</v>
      </c>
      <c r="B701" s="39">
        <v>351.70751060518205</v>
      </c>
      <c r="C701" s="39">
        <f t="shared" si="120"/>
        <v>351.70751060518205</v>
      </c>
      <c r="D701" s="39">
        <f t="shared" si="121"/>
        <v>351.70751060518205</v>
      </c>
      <c r="E701" s="39">
        <f t="shared" si="122"/>
        <v>52756.126590777305</v>
      </c>
      <c r="F701" s="39">
        <f t="shared" si="123"/>
        <v>52756.126590777305</v>
      </c>
      <c r="H701" s="29">
        <f t="shared" si="124"/>
        <v>0</v>
      </c>
      <c r="I701" s="29">
        <f t="shared" si="125"/>
        <v>5000</v>
      </c>
      <c r="J701" s="46">
        <f t="shared" si="126"/>
        <v>42204.90127262185</v>
      </c>
      <c r="K701" s="46">
        <f t="shared" si="127"/>
        <v>35170.751060518203</v>
      </c>
      <c r="L701" s="46">
        <f t="shared" si="130"/>
        <v>42204.90127262185</v>
      </c>
      <c r="M701" s="46">
        <f t="shared" si="131"/>
        <v>40170.751060518203</v>
      </c>
      <c r="N701" s="46">
        <f t="shared" si="128"/>
        <v>10551.225318155455</v>
      </c>
      <c r="O701" s="46">
        <f t="shared" si="129"/>
        <v>12585.375530259102</v>
      </c>
      <c r="S701" s="47"/>
      <c r="T701" s="47"/>
    </row>
    <row r="702" spans="1:20" x14ac:dyDescent="0.25">
      <c r="A702" s="29">
        <v>694.43647572252576</v>
      </c>
      <c r="B702" s="39">
        <v>694.43647572252576</v>
      </c>
      <c r="C702" s="39">
        <f t="shared" si="120"/>
        <v>694.43647572252576</v>
      </c>
      <c r="D702" s="39">
        <f t="shared" si="121"/>
        <v>500</v>
      </c>
      <c r="E702" s="39">
        <f t="shared" si="122"/>
        <v>104165.47135837887</v>
      </c>
      <c r="F702" s="39">
        <f t="shared" si="123"/>
        <v>75000</v>
      </c>
      <c r="H702" s="29">
        <f t="shared" si="124"/>
        <v>0</v>
      </c>
      <c r="I702" s="29">
        <f t="shared" si="125"/>
        <v>5000</v>
      </c>
      <c r="J702" s="46">
        <f t="shared" si="126"/>
        <v>60000</v>
      </c>
      <c r="K702" s="46">
        <f t="shared" si="127"/>
        <v>69443.647572252579</v>
      </c>
      <c r="L702" s="46">
        <f t="shared" si="130"/>
        <v>60000</v>
      </c>
      <c r="M702" s="46">
        <f t="shared" si="131"/>
        <v>74443.647572252579</v>
      </c>
      <c r="N702" s="46">
        <f t="shared" si="128"/>
        <v>15000</v>
      </c>
      <c r="O702" s="46">
        <f t="shared" si="129"/>
        <v>29721.82378612629</v>
      </c>
      <c r="S702" s="47"/>
      <c r="T702" s="47"/>
    </row>
    <row r="703" spans="1:20" x14ac:dyDescent="0.25">
      <c r="A703" s="29">
        <v>401.75176244392225</v>
      </c>
      <c r="B703" s="39">
        <v>401.75176244392225</v>
      </c>
      <c r="C703" s="39">
        <f t="shared" si="120"/>
        <v>401.75176244392225</v>
      </c>
      <c r="D703" s="39">
        <f t="shared" si="121"/>
        <v>401.75176244392225</v>
      </c>
      <c r="E703" s="39">
        <f t="shared" si="122"/>
        <v>60262.764366588337</v>
      </c>
      <c r="F703" s="39">
        <f t="shared" si="123"/>
        <v>60262.764366588337</v>
      </c>
      <c r="H703" s="29">
        <f t="shared" si="124"/>
        <v>0</v>
      </c>
      <c r="I703" s="29">
        <f t="shared" si="125"/>
        <v>5000</v>
      </c>
      <c r="J703" s="46">
        <f t="shared" si="126"/>
        <v>48210.211493270668</v>
      </c>
      <c r="K703" s="46">
        <f t="shared" si="127"/>
        <v>40175.176244392227</v>
      </c>
      <c r="L703" s="46">
        <f t="shared" si="130"/>
        <v>48210.211493270668</v>
      </c>
      <c r="M703" s="46">
        <f t="shared" si="131"/>
        <v>45175.176244392227</v>
      </c>
      <c r="N703" s="46">
        <f t="shared" si="128"/>
        <v>12052.552873317669</v>
      </c>
      <c r="O703" s="46">
        <f t="shared" si="129"/>
        <v>15087.58812219611</v>
      </c>
      <c r="S703" s="47"/>
      <c r="T703" s="47"/>
    </row>
    <row r="704" spans="1:20" x14ac:dyDescent="0.25">
      <c r="A704" s="29">
        <v>618.75667592394791</v>
      </c>
      <c r="B704" s="39">
        <v>618.75667592394791</v>
      </c>
      <c r="C704" s="39">
        <f t="shared" si="120"/>
        <v>618.75667592394791</v>
      </c>
      <c r="D704" s="39">
        <f t="shared" si="121"/>
        <v>500</v>
      </c>
      <c r="E704" s="39">
        <f t="shared" si="122"/>
        <v>92813.50138859218</v>
      </c>
      <c r="F704" s="39">
        <f t="shared" si="123"/>
        <v>75000</v>
      </c>
      <c r="H704" s="29">
        <f t="shared" si="124"/>
        <v>0</v>
      </c>
      <c r="I704" s="29">
        <f t="shared" si="125"/>
        <v>5000</v>
      </c>
      <c r="J704" s="46">
        <f t="shared" si="126"/>
        <v>60000</v>
      </c>
      <c r="K704" s="46">
        <f t="shared" si="127"/>
        <v>61875.667592394791</v>
      </c>
      <c r="L704" s="46">
        <f t="shared" si="130"/>
        <v>60000</v>
      </c>
      <c r="M704" s="46">
        <f t="shared" si="131"/>
        <v>66875.667592394791</v>
      </c>
      <c r="N704" s="46">
        <f t="shared" si="128"/>
        <v>15000</v>
      </c>
      <c r="O704" s="46">
        <f t="shared" si="129"/>
        <v>25937.833796197388</v>
      </c>
      <c r="S704" s="47"/>
      <c r="T704" s="47"/>
    </row>
    <row r="705" spans="1:20" x14ac:dyDescent="0.25">
      <c r="A705" s="29">
        <v>614.5451216162603</v>
      </c>
      <c r="B705" s="39">
        <v>614.5451216162603</v>
      </c>
      <c r="C705" s="39">
        <f t="shared" si="120"/>
        <v>614.5451216162603</v>
      </c>
      <c r="D705" s="39">
        <f t="shared" si="121"/>
        <v>500</v>
      </c>
      <c r="E705" s="39">
        <f t="shared" si="122"/>
        <v>92181.768242439051</v>
      </c>
      <c r="F705" s="39">
        <f t="shared" si="123"/>
        <v>75000</v>
      </c>
      <c r="H705" s="29">
        <f t="shared" si="124"/>
        <v>0</v>
      </c>
      <c r="I705" s="29">
        <f t="shared" si="125"/>
        <v>5000</v>
      </c>
      <c r="J705" s="46">
        <f t="shared" si="126"/>
        <v>60000</v>
      </c>
      <c r="K705" s="46">
        <f t="shared" si="127"/>
        <v>61454.512161626029</v>
      </c>
      <c r="L705" s="46">
        <f t="shared" si="130"/>
        <v>60000</v>
      </c>
      <c r="M705" s="46">
        <f t="shared" si="131"/>
        <v>66454.512161626029</v>
      </c>
      <c r="N705" s="46">
        <f t="shared" si="128"/>
        <v>15000</v>
      </c>
      <c r="O705" s="46">
        <f t="shared" si="129"/>
        <v>25727.256080813022</v>
      </c>
      <c r="S705" s="47"/>
      <c r="T705" s="47"/>
    </row>
    <row r="706" spans="1:20" x14ac:dyDescent="0.25">
      <c r="A706" s="29">
        <v>595.46494949186683</v>
      </c>
      <c r="B706" s="39">
        <v>595.46494949186683</v>
      </c>
      <c r="C706" s="39">
        <f t="shared" si="120"/>
        <v>595.46494949186683</v>
      </c>
      <c r="D706" s="39">
        <f t="shared" si="121"/>
        <v>500</v>
      </c>
      <c r="E706" s="39">
        <f t="shared" si="122"/>
        <v>89319.74242378003</v>
      </c>
      <c r="F706" s="39">
        <f t="shared" si="123"/>
        <v>75000</v>
      </c>
      <c r="H706" s="29">
        <f t="shared" si="124"/>
        <v>0</v>
      </c>
      <c r="I706" s="29">
        <f t="shared" si="125"/>
        <v>5000</v>
      </c>
      <c r="J706" s="46">
        <f t="shared" si="126"/>
        <v>60000</v>
      </c>
      <c r="K706" s="46">
        <f t="shared" si="127"/>
        <v>59546.494949186686</v>
      </c>
      <c r="L706" s="46">
        <f t="shared" si="130"/>
        <v>60000</v>
      </c>
      <c r="M706" s="46">
        <f t="shared" si="131"/>
        <v>64546.494949186686</v>
      </c>
      <c r="N706" s="46">
        <f t="shared" si="128"/>
        <v>15000</v>
      </c>
      <c r="O706" s="46">
        <f t="shared" si="129"/>
        <v>24773.247474593343</v>
      </c>
      <c r="S706" s="47"/>
      <c r="T706" s="47"/>
    </row>
    <row r="707" spans="1:20" x14ac:dyDescent="0.25">
      <c r="A707" s="29">
        <v>721.79326761680966</v>
      </c>
      <c r="B707" s="39">
        <v>721.79326761680966</v>
      </c>
      <c r="C707" s="39">
        <f t="shared" si="120"/>
        <v>721.79326761680966</v>
      </c>
      <c r="D707" s="39">
        <f t="shared" si="121"/>
        <v>500</v>
      </c>
      <c r="E707" s="39">
        <f t="shared" si="122"/>
        <v>108268.99014252145</v>
      </c>
      <c r="F707" s="39">
        <f t="shared" si="123"/>
        <v>75000</v>
      </c>
      <c r="H707" s="29">
        <f t="shared" si="124"/>
        <v>0</v>
      </c>
      <c r="I707" s="29">
        <f t="shared" si="125"/>
        <v>5000</v>
      </c>
      <c r="J707" s="46">
        <f t="shared" si="126"/>
        <v>60000</v>
      </c>
      <c r="K707" s="46">
        <f t="shared" si="127"/>
        <v>72179.326761680961</v>
      </c>
      <c r="L707" s="46">
        <f t="shared" si="130"/>
        <v>60000</v>
      </c>
      <c r="M707" s="46">
        <f t="shared" si="131"/>
        <v>77179.326761680961</v>
      </c>
      <c r="N707" s="46">
        <f t="shared" si="128"/>
        <v>15000</v>
      </c>
      <c r="O707" s="46">
        <f t="shared" si="129"/>
        <v>31089.663380840488</v>
      </c>
      <c r="S707" s="47"/>
      <c r="T707" s="47"/>
    </row>
    <row r="708" spans="1:20" x14ac:dyDescent="0.25">
      <c r="A708" s="29">
        <v>513.81572923978388</v>
      </c>
      <c r="B708" s="39">
        <v>513.81572923978388</v>
      </c>
      <c r="C708" s="39">
        <f t="shared" si="120"/>
        <v>513.81572923978388</v>
      </c>
      <c r="D708" s="39">
        <f t="shared" si="121"/>
        <v>500</v>
      </c>
      <c r="E708" s="39">
        <f t="shared" si="122"/>
        <v>77072.359385967575</v>
      </c>
      <c r="F708" s="39">
        <f t="shared" si="123"/>
        <v>75000</v>
      </c>
      <c r="H708" s="29">
        <f t="shared" si="124"/>
        <v>0</v>
      </c>
      <c r="I708" s="29">
        <f t="shared" si="125"/>
        <v>5000</v>
      </c>
      <c r="J708" s="46">
        <f t="shared" si="126"/>
        <v>60000</v>
      </c>
      <c r="K708" s="46">
        <f t="shared" si="127"/>
        <v>51381.57292397839</v>
      </c>
      <c r="L708" s="46">
        <f t="shared" si="130"/>
        <v>60000</v>
      </c>
      <c r="M708" s="46">
        <f t="shared" si="131"/>
        <v>56381.57292397839</v>
      </c>
      <c r="N708" s="46">
        <f t="shared" si="128"/>
        <v>15000</v>
      </c>
      <c r="O708" s="46">
        <f t="shared" si="129"/>
        <v>20690.786461989184</v>
      </c>
      <c r="S708" s="47"/>
      <c r="T708" s="47"/>
    </row>
    <row r="709" spans="1:20" x14ac:dyDescent="0.25">
      <c r="A709" s="29">
        <v>390.08758812219611</v>
      </c>
      <c r="B709" s="39">
        <v>390.08758812219611</v>
      </c>
      <c r="C709" s="39">
        <f t="shared" si="120"/>
        <v>390.08758812219611</v>
      </c>
      <c r="D709" s="39">
        <f t="shared" si="121"/>
        <v>390.08758812219611</v>
      </c>
      <c r="E709" s="39">
        <f t="shared" si="122"/>
        <v>58513.138218329419</v>
      </c>
      <c r="F709" s="39">
        <f t="shared" si="123"/>
        <v>58513.138218329419</v>
      </c>
      <c r="H709" s="29">
        <f t="shared" si="124"/>
        <v>0</v>
      </c>
      <c r="I709" s="29">
        <f t="shared" si="125"/>
        <v>5000</v>
      </c>
      <c r="J709" s="46">
        <f t="shared" si="126"/>
        <v>46810.510574663531</v>
      </c>
      <c r="K709" s="46">
        <f t="shared" si="127"/>
        <v>39008.75881221961</v>
      </c>
      <c r="L709" s="46">
        <f t="shared" si="130"/>
        <v>46810.510574663531</v>
      </c>
      <c r="M709" s="46">
        <f t="shared" si="131"/>
        <v>44008.75881221961</v>
      </c>
      <c r="N709" s="46">
        <f t="shared" si="128"/>
        <v>11702.627643665888</v>
      </c>
      <c r="O709" s="46">
        <f t="shared" si="129"/>
        <v>14504.379406109809</v>
      </c>
      <c r="S709" s="47"/>
      <c r="T709" s="47"/>
    </row>
    <row r="710" spans="1:20" x14ac:dyDescent="0.25">
      <c r="A710" s="29">
        <v>408.25220496230963</v>
      </c>
      <c r="B710" s="39">
        <v>408.25220496230963</v>
      </c>
      <c r="C710" s="39">
        <f t="shared" si="120"/>
        <v>408.25220496230963</v>
      </c>
      <c r="D710" s="39">
        <f t="shared" si="121"/>
        <v>408.25220496230963</v>
      </c>
      <c r="E710" s="39">
        <f t="shared" si="122"/>
        <v>61237.830744346444</v>
      </c>
      <c r="F710" s="39">
        <f t="shared" si="123"/>
        <v>61237.830744346444</v>
      </c>
      <c r="H710" s="29">
        <f t="shared" si="124"/>
        <v>0</v>
      </c>
      <c r="I710" s="29">
        <f t="shared" si="125"/>
        <v>5000</v>
      </c>
      <c r="J710" s="46">
        <f t="shared" si="126"/>
        <v>48990.264595477158</v>
      </c>
      <c r="K710" s="46">
        <f t="shared" si="127"/>
        <v>40825.220496230962</v>
      </c>
      <c r="L710" s="46">
        <f t="shared" si="130"/>
        <v>48990.264595477158</v>
      </c>
      <c r="M710" s="46">
        <f t="shared" si="131"/>
        <v>45825.220496230962</v>
      </c>
      <c r="N710" s="46">
        <f t="shared" si="128"/>
        <v>12247.566148869286</v>
      </c>
      <c r="O710" s="46">
        <f t="shared" si="129"/>
        <v>15412.610248115481</v>
      </c>
      <c r="S710" s="47"/>
      <c r="T710" s="47"/>
    </row>
    <row r="711" spans="1:20" x14ac:dyDescent="0.25">
      <c r="A711" s="29">
        <v>500.7965330973235</v>
      </c>
      <c r="B711" s="39">
        <v>500.7965330973235</v>
      </c>
      <c r="C711" s="39">
        <f t="shared" si="120"/>
        <v>500.7965330973235</v>
      </c>
      <c r="D711" s="39">
        <f t="shared" si="121"/>
        <v>500</v>
      </c>
      <c r="E711" s="39">
        <f t="shared" si="122"/>
        <v>75119.479964598519</v>
      </c>
      <c r="F711" s="39">
        <f t="shared" si="123"/>
        <v>75000</v>
      </c>
      <c r="H711" s="29">
        <f t="shared" si="124"/>
        <v>0</v>
      </c>
      <c r="I711" s="29">
        <f t="shared" si="125"/>
        <v>5000</v>
      </c>
      <c r="J711" s="46">
        <f t="shared" si="126"/>
        <v>60000</v>
      </c>
      <c r="K711" s="46">
        <f t="shared" si="127"/>
        <v>50079.653309732348</v>
      </c>
      <c r="L711" s="46">
        <f t="shared" si="130"/>
        <v>60000</v>
      </c>
      <c r="M711" s="46">
        <f t="shared" si="131"/>
        <v>55079.653309732348</v>
      </c>
      <c r="N711" s="46">
        <f t="shared" si="128"/>
        <v>15000</v>
      </c>
      <c r="O711" s="46">
        <f t="shared" si="129"/>
        <v>20039.82665486617</v>
      </c>
      <c r="S711" s="47"/>
      <c r="T711" s="47"/>
    </row>
    <row r="712" spans="1:20" x14ac:dyDescent="0.25">
      <c r="A712" s="29">
        <v>418.08526871547593</v>
      </c>
      <c r="B712" s="39">
        <v>418.08526871547593</v>
      </c>
      <c r="C712" s="39">
        <f t="shared" si="120"/>
        <v>418.08526871547593</v>
      </c>
      <c r="D712" s="39">
        <f t="shared" si="121"/>
        <v>418.08526871547593</v>
      </c>
      <c r="E712" s="39">
        <f t="shared" si="122"/>
        <v>62712.790307321389</v>
      </c>
      <c r="F712" s="39">
        <f t="shared" si="123"/>
        <v>62712.790307321389</v>
      </c>
      <c r="H712" s="29">
        <f t="shared" si="124"/>
        <v>0</v>
      </c>
      <c r="I712" s="29">
        <f t="shared" si="125"/>
        <v>5000</v>
      </c>
      <c r="J712" s="46">
        <f t="shared" si="126"/>
        <v>50170.232245857114</v>
      </c>
      <c r="K712" s="46">
        <f t="shared" si="127"/>
        <v>41808.52687154759</v>
      </c>
      <c r="L712" s="46">
        <f t="shared" si="130"/>
        <v>50170.232245857114</v>
      </c>
      <c r="M712" s="46">
        <f t="shared" si="131"/>
        <v>46808.52687154759</v>
      </c>
      <c r="N712" s="46">
        <f t="shared" si="128"/>
        <v>12542.558061464275</v>
      </c>
      <c r="O712" s="46">
        <f t="shared" si="129"/>
        <v>15904.263435773799</v>
      </c>
      <c r="S712" s="47"/>
      <c r="T712" s="47"/>
    </row>
    <row r="713" spans="1:20" x14ac:dyDescent="0.25">
      <c r="A713" s="29">
        <v>273.31766716513562</v>
      </c>
      <c r="B713" s="39">
        <v>273.31766716513562</v>
      </c>
      <c r="C713" s="39">
        <f t="shared" si="120"/>
        <v>273.31766716513562</v>
      </c>
      <c r="D713" s="39">
        <f t="shared" si="121"/>
        <v>273.31766716513562</v>
      </c>
      <c r="E713" s="39">
        <f t="shared" si="122"/>
        <v>40997.650074770339</v>
      </c>
      <c r="F713" s="39">
        <f t="shared" si="123"/>
        <v>40997.650074770339</v>
      </c>
      <c r="H713" s="29">
        <f t="shared" si="124"/>
        <v>0</v>
      </c>
      <c r="I713" s="29">
        <f t="shared" si="125"/>
        <v>5000</v>
      </c>
      <c r="J713" s="46">
        <f t="shared" si="126"/>
        <v>32798.120059816276</v>
      </c>
      <c r="K713" s="46">
        <f t="shared" si="127"/>
        <v>27331.766716513561</v>
      </c>
      <c r="L713" s="46">
        <f t="shared" si="130"/>
        <v>32798.120059816276</v>
      </c>
      <c r="M713" s="46">
        <f t="shared" si="131"/>
        <v>32331.766716513561</v>
      </c>
      <c r="N713" s="46">
        <f t="shared" si="128"/>
        <v>8199.5300149540635</v>
      </c>
      <c r="O713" s="46">
        <f t="shared" si="129"/>
        <v>8665.8833582567786</v>
      </c>
      <c r="S713" s="47"/>
      <c r="T713" s="47"/>
    </row>
    <row r="714" spans="1:20" x14ac:dyDescent="0.25">
      <c r="A714" s="29">
        <v>410.57771538438067</v>
      </c>
      <c r="B714" s="39">
        <v>410.57771538438067</v>
      </c>
      <c r="C714" s="39">
        <f t="shared" si="120"/>
        <v>410.57771538438067</v>
      </c>
      <c r="D714" s="39">
        <f t="shared" si="121"/>
        <v>410.57771538438067</v>
      </c>
      <c r="E714" s="39">
        <f t="shared" si="122"/>
        <v>61586.6573076571</v>
      </c>
      <c r="F714" s="39">
        <f t="shared" si="123"/>
        <v>61586.6573076571</v>
      </c>
      <c r="H714" s="29">
        <f t="shared" si="124"/>
        <v>0</v>
      </c>
      <c r="I714" s="29">
        <f t="shared" si="125"/>
        <v>5000</v>
      </c>
      <c r="J714" s="46">
        <f t="shared" si="126"/>
        <v>49269.325846125677</v>
      </c>
      <c r="K714" s="46">
        <f t="shared" si="127"/>
        <v>41057.771538438064</v>
      </c>
      <c r="L714" s="46">
        <f t="shared" si="130"/>
        <v>49269.325846125677</v>
      </c>
      <c r="M714" s="46">
        <f t="shared" si="131"/>
        <v>46057.771538438064</v>
      </c>
      <c r="N714" s="46">
        <f t="shared" si="128"/>
        <v>12317.331461531423</v>
      </c>
      <c r="O714" s="46">
        <f t="shared" si="129"/>
        <v>15528.885769219036</v>
      </c>
      <c r="S714" s="47"/>
      <c r="T714" s="47"/>
    </row>
    <row r="715" spans="1:20" x14ac:dyDescent="0.25">
      <c r="A715" s="29">
        <v>216.97439497054964</v>
      </c>
      <c r="B715" s="39">
        <v>216.97439497054964</v>
      </c>
      <c r="C715" s="39">
        <f t="shared" si="120"/>
        <v>216.97439497054964</v>
      </c>
      <c r="D715" s="39">
        <f t="shared" si="121"/>
        <v>216.97439497054964</v>
      </c>
      <c r="E715" s="39">
        <f t="shared" si="122"/>
        <v>32546.159245582447</v>
      </c>
      <c r="F715" s="39">
        <f t="shared" si="123"/>
        <v>32546.159245582447</v>
      </c>
      <c r="H715" s="29">
        <f t="shared" si="124"/>
        <v>0</v>
      </c>
      <c r="I715" s="29">
        <f t="shared" si="125"/>
        <v>5000</v>
      </c>
      <c r="J715" s="46">
        <f t="shared" si="126"/>
        <v>26036.927396465955</v>
      </c>
      <c r="K715" s="46">
        <f t="shared" si="127"/>
        <v>21697.439497054966</v>
      </c>
      <c r="L715" s="46">
        <f t="shared" si="130"/>
        <v>26036.927396465955</v>
      </c>
      <c r="M715" s="46">
        <f t="shared" si="131"/>
        <v>26697.439497054966</v>
      </c>
      <c r="N715" s="46">
        <f t="shared" si="128"/>
        <v>6509.2318491164915</v>
      </c>
      <c r="O715" s="46">
        <f t="shared" si="129"/>
        <v>5848.719748527481</v>
      </c>
      <c r="S715" s="47"/>
      <c r="T715" s="47"/>
    </row>
    <row r="716" spans="1:20" x14ac:dyDescent="0.25">
      <c r="A716" s="29">
        <v>662.08075197607354</v>
      </c>
      <c r="B716" s="39">
        <v>662.08075197607354</v>
      </c>
      <c r="C716" s="39">
        <f t="shared" si="120"/>
        <v>662.08075197607354</v>
      </c>
      <c r="D716" s="39">
        <f t="shared" si="121"/>
        <v>500</v>
      </c>
      <c r="E716" s="39">
        <f t="shared" si="122"/>
        <v>99312.112796411035</v>
      </c>
      <c r="F716" s="39">
        <f t="shared" si="123"/>
        <v>75000</v>
      </c>
      <c r="H716" s="29">
        <f t="shared" si="124"/>
        <v>0</v>
      </c>
      <c r="I716" s="29">
        <f t="shared" si="125"/>
        <v>5000</v>
      </c>
      <c r="J716" s="46">
        <f t="shared" si="126"/>
        <v>60000</v>
      </c>
      <c r="K716" s="46">
        <f t="shared" si="127"/>
        <v>66208.075197607352</v>
      </c>
      <c r="L716" s="46">
        <f t="shared" si="130"/>
        <v>60000</v>
      </c>
      <c r="M716" s="46">
        <f t="shared" si="131"/>
        <v>71208.075197607352</v>
      </c>
      <c r="N716" s="46">
        <f t="shared" si="128"/>
        <v>15000</v>
      </c>
      <c r="O716" s="46">
        <f t="shared" si="129"/>
        <v>28104.037598803683</v>
      </c>
      <c r="S716" s="47"/>
      <c r="T716" s="47"/>
    </row>
    <row r="717" spans="1:20" x14ac:dyDescent="0.25">
      <c r="A717" s="29">
        <v>277.3461104159673</v>
      </c>
      <c r="B717" s="39">
        <v>277.3461104159673</v>
      </c>
      <c r="C717" s="39">
        <f t="shared" si="120"/>
        <v>277.3461104159673</v>
      </c>
      <c r="D717" s="39">
        <f t="shared" si="121"/>
        <v>277.3461104159673</v>
      </c>
      <c r="E717" s="39">
        <f t="shared" si="122"/>
        <v>41601.916562395098</v>
      </c>
      <c r="F717" s="39">
        <f t="shared" si="123"/>
        <v>41601.916562395098</v>
      </c>
      <c r="H717" s="29">
        <f t="shared" si="124"/>
        <v>0</v>
      </c>
      <c r="I717" s="29">
        <f t="shared" si="125"/>
        <v>5000</v>
      </c>
      <c r="J717" s="46">
        <f t="shared" si="126"/>
        <v>33281.53324991608</v>
      </c>
      <c r="K717" s="46">
        <f t="shared" si="127"/>
        <v>27734.611041596731</v>
      </c>
      <c r="L717" s="46">
        <f t="shared" si="130"/>
        <v>33281.53324991608</v>
      </c>
      <c r="M717" s="46">
        <f t="shared" si="131"/>
        <v>32734.611041596731</v>
      </c>
      <c r="N717" s="46">
        <f t="shared" si="128"/>
        <v>8320.3833124790181</v>
      </c>
      <c r="O717" s="46">
        <f t="shared" si="129"/>
        <v>8867.3055207983671</v>
      </c>
      <c r="S717" s="47"/>
      <c r="T717" s="47"/>
    </row>
    <row r="718" spans="1:20" x14ac:dyDescent="0.25">
      <c r="A718" s="29">
        <v>249.34842982268745</v>
      </c>
      <c r="B718" s="39">
        <v>249.34842982268745</v>
      </c>
      <c r="C718" s="39">
        <f t="shared" si="120"/>
        <v>249.34842982268745</v>
      </c>
      <c r="D718" s="39">
        <f t="shared" si="121"/>
        <v>249.34842982268745</v>
      </c>
      <c r="E718" s="39">
        <f t="shared" si="122"/>
        <v>37402.26447340312</v>
      </c>
      <c r="F718" s="39">
        <f t="shared" si="123"/>
        <v>37402.26447340312</v>
      </c>
      <c r="H718" s="29">
        <f t="shared" si="124"/>
        <v>0</v>
      </c>
      <c r="I718" s="29">
        <f t="shared" si="125"/>
        <v>5000</v>
      </c>
      <c r="J718" s="46">
        <f t="shared" si="126"/>
        <v>29921.811578722492</v>
      </c>
      <c r="K718" s="46">
        <f t="shared" si="127"/>
        <v>24934.842982268747</v>
      </c>
      <c r="L718" s="46">
        <f t="shared" si="130"/>
        <v>29921.811578722492</v>
      </c>
      <c r="M718" s="46">
        <f t="shared" si="131"/>
        <v>29934.842982268747</v>
      </c>
      <c r="N718" s="46">
        <f t="shared" si="128"/>
        <v>7480.4528946806277</v>
      </c>
      <c r="O718" s="46">
        <f t="shared" si="129"/>
        <v>7467.4214911343734</v>
      </c>
      <c r="S718" s="47"/>
      <c r="T718" s="47"/>
    </row>
    <row r="719" spans="1:20" x14ac:dyDescent="0.25">
      <c r="A719" s="29">
        <v>370.9524826807459</v>
      </c>
      <c r="B719" s="39">
        <v>370.9524826807459</v>
      </c>
      <c r="C719" s="39">
        <f t="shared" si="120"/>
        <v>370.9524826807459</v>
      </c>
      <c r="D719" s="39">
        <f t="shared" si="121"/>
        <v>370.9524826807459</v>
      </c>
      <c r="E719" s="39">
        <f t="shared" si="122"/>
        <v>55642.872402111883</v>
      </c>
      <c r="F719" s="39">
        <f t="shared" si="123"/>
        <v>55642.872402111883</v>
      </c>
      <c r="H719" s="29">
        <f t="shared" si="124"/>
        <v>0</v>
      </c>
      <c r="I719" s="29">
        <f t="shared" si="125"/>
        <v>5000</v>
      </c>
      <c r="J719" s="46">
        <f t="shared" si="126"/>
        <v>44514.297921689511</v>
      </c>
      <c r="K719" s="46">
        <f t="shared" si="127"/>
        <v>37095.248268074589</v>
      </c>
      <c r="L719" s="46">
        <f t="shared" si="130"/>
        <v>44514.297921689511</v>
      </c>
      <c r="M719" s="46">
        <f t="shared" si="131"/>
        <v>42095.248268074589</v>
      </c>
      <c r="N719" s="46">
        <f t="shared" si="128"/>
        <v>11128.574480422372</v>
      </c>
      <c r="O719" s="46">
        <f t="shared" si="129"/>
        <v>13547.624134037294</v>
      </c>
      <c r="S719" s="47"/>
      <c r="T719" s="47"/>
    </row>
    <row r="720" spans="1:20" x14ac:dyDescent="0.25">
      <c r="A720" s="29">
        <v>520.02319406720176</v>
      </c>
      <c r="B720" s="39">
        <v>520.02319406720176</v>
      </c>
      <c r="C720" s="39">
        <f t="shared" si="120"/>
        <v>520.02319406720176</v>
      </c>
      <c r="D720" s="39">
        <f t="shared" si="121"/>
        <v>500</v>
      </c>
      <c r="E720" s="39">
        <f t="shared" si="122"/>
        <v>78003.479110080269</v>
      </c>
      <c r="F720" s="39">
        <f t="shared" si="123"/>
        <v>75000</v>
      </c>
      <c r="H720" s="29">
        <f t="shared" si="124"/>
        <v>0</v>
      </c>
      <c r="I720" s="29">
        <f t="shared" si="125"/>
        <v>5000</v>
      </c>
      <c r="J720" s="46">
        <f t="shared" si="126"/>
        <v>60000</v>
      </c>
      <c r="K720" s="46">
        <f t="shared" si="127"/>
        <v>52002.319406720177</v>
      </c>
      <c r="L720" s="46">
        <f t="shared" si="130"/>
        <v>60000</v>
      </c>
      <c r="M720" s="46">
        <f t="shared" si="131"/>
        <v>57002.319406720177</v>
      </c>
      <c r="N720" s="46">
        <f t="shared" si="128"/>
        <v>15000</v>
      </c>
      <c r="O720" s="46">
        <f t="shared" si="129"/>
        <v>21001.159703360092</v>
      </c>
      <c r="S720" s="47"/>
      <c r="T720" s="47"/>
    </row>
    <row r="721" spans="1:20" x14ac:dyDescent="0.25">
      <c r="A721" s="29">
        <v>551.2802514725181</v>
      </c>
      <c r="B721" s="39">
        <v>551.2802514725181</v>
      </c>
      <c r="C721" s="39">
        <f t="shared" si="120"/>
        <v>551.2802514725181</v>
      </c>
      <c r="D721" s="39">
        <f t="shared" si="121"/>
        <v>500</v>
      </c>
      <c r="E721" s="39">
        <f t="shared" si="122"/>
        <v>82692.037720877721</v>
      </c>
      <c r="F721" s="39">
        <f t="shared" si="123"/>
        <v>75000</v>
      </c>
      <c r="H721" s="29">
        <f t="shared" si="124"/>
        <v>0</v>
      </c>
      <c r="I721" s="29">
        <f t="shared" si="125"/>
        <v>5000</v>
      </c>
      <c r="J721" s="46">
        <f t="shared" si="126"/>
        <v>60000</v>
      </c>
      <c r="K721" s="46">
        <f t="shared" si="127"/>
        <v>55128.025147251814</v>
      </c>
      <c r="L721" s="46">
        <f t="shared" si="130"/>
        <v>60000</v>
      </c>
      <c r="M721" s="46">
        <f t="shared" si="131"/>
        <v>60128.025147251814</v>
      </c>
      <c r="N721" s="46">
        <f t="shared" si="128"/>
        <v>15000</v>
      </c>
      <c r="O721" s="46">
        <f t="shared" si="129"/>
        <v>22564.012573625907</v>
      </c>
      <c r="S721" s="47"/>
      <c r="T721" s="47"/>
    </row>
    <row r="722" spans="1:20" x14ac:dyDescent="0.25">
      <c r="A722" s="29">
        <v>462.05023346659749</v>
      </c>
      <c r="B722" s="39">
        <v>462.05023346659749</v>
      </c>
      <c r="C722" s="39">
        <f t="shared" si="120"/>
        <v>462.05023346659749</v>
      </c>
      <c r="D722" s="39">
        <f t="shared" si="121"/>
        <v>462.05023346659749</v>
      </c>
      <c r="E722" s="39">
        <f t="shared" si="122"/>
        <v>69307.53501998962</v>
      </c>
      <c r="F722" s="39">
        <f t="shared" si="123"/>
        <v>69307.53501998962</v>
      </c>
      <c r="H722" s="29">
        <f t="shared" si="124"/>
        <v>0</v>
      </c>
      <c r="I722" s="29">
        <f t="shared" si="125"/>
        <v>5000</v>
      </c>
      <c r="J722" s="46">
        <f t="shared" si="126"/>
        <v>55446.028015991702</v>
      </c>
      <c r="K722" s="46">
        <f t="shared" si="127"/>
        <v>46205.023346659749</v>
      </c>
      <c r="L722" s="46">
        <f t="shared" si="130"/>
        <v>55446.028015991702</v>
      </c>
      <c r="M722" s="46">
        <f t="shared" si="131"/>
        <v>51205.023346659749</v>
      </c>
      <c r="N722" s="46">
        <f t="shared" si="128"/>
        <v>13861.507003997918</v>
      </c>
      <c r="O722" s="46">
        <f t="shared" si="129"/>
        <v>18102.511673329871</v>
      </c>
      <c r="S722" s="47"/>
      <c r="T722" s="47"/>
    </row>
    <row r="723" spans="1:20" x14ac:dyDescent="0.25">
      <c r="A723" s="29">
        <v>296.35303811761833</v>
      </c>
      <c r="B723" s="39">
        <v>296.35303811761833</v>
      </c>
      <c r="C723" s="39">
        <f t="shared" si="120"/>
        <v>296.35303811761833</v>
      </c>
      <c r="D723" s="39">
        <f t="shared" si="121"/>
        <v>296.35303811761833</v>
      </c>
      <c r="E723" s="39">
        <f t="shared" si="122"/>
        <v>44452.955717642748</v>
      </c>
      <c r="F723" s="39">
        <f t="shared" si="123"/>
        <v>44452.955717642748</v>
      </c>
      <c r="H723" s="29">
        <f t="shared" si="124"/>
        <v>0</v>
      </c>
      <c r="I723" s="29">
        <f t="shared" si="125"/>
        <v>5000</v>
      </c>
      <c r="J723" s="46">
        <f t="shared" si="126"/>
        <v>35562.364574114195</v>
      </c>
      <c r="K723" s="46">
        <f t="shared" si="127"/>
        <v>29635.303811761834</v>
      </c>
      <c r="L723" s="46">
        <f t="shared" si="130"/>
        <v>35562.364574114195</v>
      </c>
      <c r="M723" s="46">
        <f t="shared" si="131"/>
        <v>34635.303811761834</v>
      </c>
      <c r="N723" s="46">
        <f t="shared" si="128"/>
        <v>8890.5911435285525</v>
      </c>
      <c r="O723" s="46">
        <f t="shared" si="129"/>
        <v>9817.6519058809135</v>
      </c>
      <c r="S723" s="47"/>
      <c r="T723" s="47"/>
    </row>
    <row r="724" spans="1:20" x14ac:dyDescent="0.25">
      <c r="A724" s="29">
        <v>653.05337687307349</v>
      </c>
      <c r="B724" s="39">
        <v>653.05337687307349</v>
      </c>
      <c r="C724" s="39">
        <f t="shared" si="120"/>
        <v>653.05337687307349</v>
      </c>
      <c r="D724" s="39">
        <f t="shared" si="121"/>
        <v>500</v>
      </c>
      <c r="E724" s="39">
        <f t="shared" si="122"/>
        <v>97958.006530961022</v>
      </c>
      <c r="F724" s="39">
        <f t="shared" si="123"/>
        <v>75000</v>
      </c>
      <c r="H724" s="29">
        <f t="shared" si="124"/>
        <v>0</v>
      </c>
      <c r="I724" s="29">
        <f t="shared" si="125"/>
        <v>5000</v>
      </c>
      <c r="J724" s="46">
        <f t="shared" si="126"/>
        <v>60000</v>
      </c>
      <c r="K724" s="46">
        <f t="shared" si="127"/>
        <v>65305.33768730735</v>
      </c>
      <c r="L724" s="46">
        <f t="shared" si="130"/>
        <v>60000</v>
      </c>
      <c r="M724" s="46">
        <f t="shared" si="131"/>
        <v>70305.337687307358</v>
      </c>
      <c r="N724" s="46">
        <f t="shared" si="128"/>
        <v>15000</v>
      </c>
      <c r="O724" s="46">
        <f t="shared" si="129"/>
        <v>27652.668843653664</v>
      </c>
      <c r="S724" s="47"/>
      <c r="T724" s="47"/>
    </row>
    <row r="725" spans="1:20" x14ac:dyDescent="0.25">
      <c r="A725" s="29">
        <v>425.68437757499925</v>
      </c>
      <c r="B725" s="39">
        <v>425.68437757499925</v>
      </c>
      <c r="C725" s="39">
        <f t="shared" ref="C725:C788" si="132">MIN(B725,$C$8)</f>
        <v>425.68437757499925</v>
      </c>
      <c r="D725" s="39">
        <f t="shared" ref="D725:D788" si="133">MIN(B725,$C$9)</f>
        <v>425.68437757499925</v>
      </c>
      <c r="E725" s="39">
        <f t="shared" ref="E725:E788" si="134">(C725*$C$10)</f>
        <v>63852.656636249885</v>
      </c>
      <c r="F725" s="39">
        <f t="shared" ref="F725:F788" si="135">(D725*$C$10)</f>
        <v>63852.656636249885</v>
      </c>
      <c r="H725" s="29">
        <f t="shared" ref="H725:H788" si="136">$B$14</f>
        <v>0</v>
      </c>
      <c r="I725" s="29">
        <f t="shared" ref="I725:I788" si="137">$C$14</f>
        <v>5000</v>
      </c>
      <c r="J725" s="46">
        <f t="shared" ref="J725:J788" si="138">D725*$B$13</f>
        <v>51082.125308999908</v>
      </c>
      <c r="K725" s="46">
        <f t="shared" ref="K725:K788" si="139">C725*$C$13</f>
        <v>42568.437757499923</v>
      </c>
      <c r="L725" s="46">
        <f t="shared" si="130"/>
        <v>51082.125308999908</v>
      </c>
      <c r="M725" s="46">
        <f t="shared" si="131"/>
        <v>47568.437757499923</v>
      </c>
      <c r="N725" s="46">
        <f t="shared" ref="N725:N788" si="140">(F725-L725)</f>
        <v>12770.531327249977</v>
      </c>
      <c r="O725" s="46">
        <f t="shared" ref="O725:O788" si="141">(E725-M725)</f>
        <v>16284.218878749962</v>
      </c>
      <c r="S725" s="47"/>
      <c r="T725" s="47"/>
    </row>
    <row r="726" spans="1:20" x14ac:dyDescent="0.25">
      <c r="A726" s="29">
        <v>614.91134372997226</v>
      </c>
      <c r="B726" s="39">
        <v>614.91134372997226</v>
      </c>
      <c r="C726" s="39">
        <f t="shared" si="132"/>
        <v>614.91134372997226</v>
      </c>
      <c r="D726" s="39">
        <f t="shared" si="133"/>
        <v>500</v>
      </c>
      <c r="E726" s="39">
        <f t="shared" si="134"/>
        <v>92236.701559495836</v>
      </c>
      <c r="F726" s="39">
        <f t="shared" si="135"/>
        <v>75000</v>
      </c>
      <c r="H726" s="29">
        <f t="shared" si="136"/>
        <v>0</v>
      </c>
      <c r="I726" s="29">
        <f t="shared" si="137"/>
        <v>5000</v>
      </c>
      <c r="J726" s="46">
        <f t="shared" si="138"/>
        <v>60000</v>
      </c>
      <c r="K726" s="46">
        <f t="shared" si="139"/>
        <v>61491.134372997229</v>
      </c>
      <c r="L726" s="46">
        <f t="shared" ref="L726:L789" si="142">H726+J726</f>
        <v>60000</v>
      </c>
      <c r="M726" s="46">
        <f t="shared" ref="M726:M789" si="143">I726+K726</f>
        <v>66491.134372997229</v>
      </c>
      <c r="N726" s="46">
        <f t="shared" si="140"/>
        <v>15000</v>
      </c>
      <c r="O726" s="46">
        <f t="shared" si="141"/>
        <v>25745.567186498607</v>
      </c>
      <c r="S726" s="47"/>
      <c r="T726" s="47"/>
    </row>
    <row r="727" spans="1:20" x14ac:dyDescent="0.25">
      <c r="A727" s="29">
        <v>520.07812738425855</v>
      </c>
      <c r="B727" s="39">
        <v>520.07812738425855</v>
      </c>
      <c r="C727" s="39">
        <f t="shared" si="132"/>
        <v>520.07812738425855</v>
      </c>
      <c r="D727" s="39">
        <f t="shared" si="133"/>
        <v>500</v>
      </c>
      <c r="E727" s="39">
        <f t="shared" si="134"/>
        <v>78011.719107638783</v>
      </c>
      <c r="F727" s="39">
        <f t="shared" si="135"/>
        <v>75000</v>
      </c>
      <c r="H727" s="29">
        <f t="shared" si="136"/>
        <v>0</v>
      </c>
      <c r="I727" s="29">
        <f t="shared" si="137"/>
        <v>5000</v>
      </c>
      <c r="J727" s="46">
        <f t="shared" si="138"/>
        <v>60000</v>
      </c>
      <c r="K727" s="46">
        <f t="shared" si="139"/>
        <v>52007.812738425855</v>
      </c>
      <c r="L727" s="46">
        <f t="shared" si="142"/>
        <v>60000</v>
      </c>
      <c r="M727" s="46">
        <f t="shared" si="143"/>
        <v>57007.812738425855</v>
      </c>
      <c r="N727" s="46">
        <f t="shared" si="140"/>
        <v>15000</v>
      </c>
      <c r="O727" s="46">
        <f t="shared" si="141"/>
        <v>21003.906369212928</v>
      </c>
      <c r="S727" s="47"/>
      <c r="T727" s="47"/>
    </row>
    <row r="728" spans="1:20" x14ac:dyDescent="0.25">
      <c r="A728" s="29">
        <v>303.4394360179449</v>
      </c>
      <c r="B728" s="39">
        <v>303.4394360179449</v>
      </c>
      <c r="C728" s="39">
        <f t="shared" si="132"/>
        <v>303.4394360179449</v>
      </c>
      <c r="D728" s="39">
        <f t="shared" si="133"/>
        <v>303.4394360179449</v>
      </c>
      <c r="E728" s="39">
        <f t="shared" si="134"/>
        <v>45515.915402691739</v>
      </c>
      <c r="F728" s="39">
        <f t="shared" si="135"/>
        <v>45515.915402691739</v>
      </c>
      <c r="H728" s="29">
        <f t="shared" si="136"/>
        <v>0</v>
      </c>
      <c r="I728" s="29">
        <f t="shared" si="137"/>
        <v>5000</v>
      </c>
      <c r="J728" s="46">
        <f t="shared" si="138"/>
        <v>36412.732322153388</v>
      </c>
      <c r="K728" s="46">
        <f t="shared" si="139"/>
        <v>30343.94360179449</v>
      </c>
      <c r="L728" s="46">
        <f t="shared" si="142"/>
        <v>36412.732322153388</v>
      </c>
      <c r="M728" s="46">
        <f t="shared" si="143"/>
        <v>35343.94360179449</v>
      </c>
      <c r="N728" s="46">
        <f t="shared" si="140"/>
        <v>9103.1830805383506</v>
      </c>
      <c r="O728" s="46">
        <f t="shared" si="141"/>
        <v>10171.971800897249</v>
      </c>
      <c r="S728" s="47"/>
      <c r="T728" s="47"/>
    </row>
    <row r="729" spans="1:20" x14ac:dyDescent="0.25">
      <c r="A729" s="29">
        <v>604.82192449720765</v>
      </c>
      <c r="B729" s="39">
        <v>604.82192449720765</v>
      </c>
      <c r="C729" s="39">
        <f t="shared" si="132"/>
        <v>604.82192449720765</v>
      </c>
      <c r="D729" s="39">
        <f t="shared" si="133"/>
        <v>500</v>
      </c>
      <c r="E729" s="39">
        <f t="shared" si="134"/>
        <v>90723.288674581141</v>
      </c>
      <c r="F729" s="39">
        <f t="shared" si="135"/>
        <v>75000</v>
      </c>
      <c r="H729" s="29">
        <f t="shared" si="136"/>
        <v>0</v>
      </c>
      <c r="I729" s="29">
        <f t="shared" si="137"/>
        <v>5000</v>
      </c>
      <c r="J729" s="46">
        <f t="shared" si="138"/>
        <v>60000</v>
      </c>
      <c r="K729" s="46">
        <f t="shared" si="139"/>
        <v>60482.192449720766</v>
      </c>
      <c r="L729" s="46">
        <f t="shared" si="142"/>
        <v>60000</v>
      </c>
      <c r="M729" s="46">
        <f t="shared" si="143"/>
        <v>65482.192449720766</v>
      </c>
      <c r="N729" s="46">
        <f t="shared" si="140"/>
        <v>15000</v>
      </c>
      <c r="O729" s="46">
        <f t="shared" si="141"/>
        <v>25241.096224860376</v>
      </c>
      <c r="S729" s="47"/>
      <c r="T729" s="47"/>
    </row>
    <row r="730" spans="1:20" x14ac:dyDescent="0.25">
      <c r="A730" s="29">
        <v>601.81890316476938</v>
      </c>
      <c r="B730" s="39">
        <v>601.81890316476938</v>
      </c>
      <c r="C730" s="39">
        <f t="shared" si="132"/>
        <v>601.81890316476938</v>
      </c>
      <c r="D730" s="39">
        <f t="shared" si="133"/>
        <v>500</v>
      </c>
      <c r="E730" s="39">
        <f t="shared" si="134"/>
        <v>90272.835474715408</v>
      </c>
      <c r="F730" s="39">
        <f t="shared" si="135"/>
        <v>75000</v>
      </c>
      <c r="H730" s="29">
        <f t="shared" si="136"/>
        <v>0</v>
      </c>
      <c r="I730" s="29">
        <f t="shared" si="137"/>
        <v>5000</v>
      </c>
      <c r="J730" s="46">
        <f t="shared" si="138"/>
        <v>60000</v>
      </c>
      <c r="K730" s="46">
        <f t="shared" si="139"/>
        <v>60181.890316476936</v>
      </c>
      <c r="L730" s="46">
        <f t="shared" si="142"/>
        <v>60000</v>
      </c>
      <c r="M730" s="46">
        <f t="shared" si="143"/>
        <v>65181.890316476936</v>
      </c>
      <c r="N730" s="46">
        <f t="shared" si="140"/>
        <v>15000</v>
      </c>
      <c r="O730" s="46">
        <f t="shared" si="141"/>
        <v>25090.945158238472</v>
      </c>
      <c r="S730" s="47"/>
      <c r="T730" s="47"/>
    </row>
    <row r="731" spans="1:20" x14ac:dyDescent="0.25">
      <c r="A731" s="29">
        <v>440.80935087130342</v>
      </c>
      <c r="B731" s="39">
        <v>440.80935087130342</v>
      </c>
      <c r="C731" s="39">
        <f t="shared" si="132"/>
        <v>440.80935087130342</v>
      </c>
      <c r="D731" s="39">
        <f t="shared" si="133"/>
        <v>440.80935087130342</v>
      </c>
      <c r="E731" s="39">
        <f t="shared" si="134"/>
        <v>66121.40263069552</v>
      </c>
      <c r="F731" s="39">
        <f t="shared" si="135"/>
        <v>66121.40263069552</v>
      </c>
      <c r="H731" s="29">
        <f t="shared" si="136"/>
        <v>0</v>
      </c>
      <c r="I731" s="29">
        <f t="shared" si="137"/>
        <v>5000</v>
      </c>
      <c r="J731" s="46">
        <f t="shared" si="138"/>
        <v>52897.122104556409</v>
      </c>
      <c r="K731" s="46">
        <f t="shared" si="139"/>
        <v>44080.93508713034</v>
      </c>
      <c r="L731" s="46">
        <f t="shared" si="142"/>
        <v>52897.122104556409</v>
      </c>
      <c r="M731" s="46">
        <f t="shared" si="143"/>
        <v>49080.93508713034</v>
      </c>
      <c r="N731" s="46">
        <f t="shared" si="140"/>
        <v>13224.280526139111</v>
      </c>
      <c r="O731" s="46">
        <f t="shared" si="141"/>
        <v>17040.467543565181</v>
      </c>
      <c r="S731" s="47"/>
      <c r="T731" s="47"/>
    </row>
    <row r="732" spans="1:20" x14ac:dyDescent="0.25">
      <c r="A732" s="29">
        <v>733.97015289773253</v>
      </c>
      <c r="B732" s="39">
        <v>733.97015289773253</v>
      </c>
      <c r="C732" s="39">
        <f t="shared" si="132"/>
        <v>733.97015289773253</v>
      </c>
      <c r="D732" s="39">
        <f t="shared" si="133"/>
        <v>500</v>
      </c>
      <c r="E732" s="39">
        <f t="shared" si="134"/>
        <v>110095.52293465988</v>
      </c>
      <c r="F732" s="39">
        <f t="shared" si="135"/>
        <v>75000</v>
      </c>
      <c r="H732" s="29">
        <f t="shared" si="136"/>
        <v>0</v>
      </c>
      <c r="I732" s="29">
        <f t="shared" si="137"/>
        <v>5000</v>
      </c>
      <c r="J732" s="46">
        <f t="shared" si="138"/>
        <v>60000</v>
      </c>
      <c r="K732" s="46">
        <f t="shared" si="139"/>
        <v>73397.015289773248</v>
      </c>
      <c r="L732" s="46">
        <f t="shared" si="142"/>
        <v>60000</v>
      </c>
      <c r="M732" s="46">
        <f t="shared" si="143"/>
        <v>78397.015289773248</v>
      </c>
      <c r="N732" s="46">
        <f t="shared" si="140"/>
        <v>15000</v>
      </c>
      <c r="O732" s="46">
        <f t="shared" si="141"/>
        <v>31698.507644886631</v>
      </c>
      <c r="S732" s="47"/>
      <c r="T732" s="47"/>
    </row>
    <row r="733" spans="1:20" x14ac:dyDescent="0.25">
      <c r="A733" s="29">
        <v>423.78002258369702</v>
      </c>
      <c r="B733" s="39">
        <v>423.78002258369702</v>
      </c>
      <c r="C733" s="39">
        <f t="shared" si="132"/>
        <v>423.78002258369702</v>
      </c>
      <c r="D733" s="39">
        <f t="shared" si="133"/>
        <v>423.78002258369702</v>
      </c>
      <c r="E733" s="39">
        <f t="shared" si="134"/>
        <v>63567.003387554556</v>
      </c>
      <c r="F733" s="39">
        <f t="shared" si="135"/>
        <v>63567.003387554556</v>
      </c>
      <c r="H733" s="29">
        <f t="shared" si="136"/>
        <v>0</v>
      </c>
      <c r="I733" s="29">
        <f t="shared" si="137"/>
        <v>5000</v>
      </c>
      <c r="J733" s="46">
        <f t="shared" si="138"/>
        <v>50853.60271004364</v>
      </c>
      <c r="K733" s="46">
        <f t="shared" si="139"/>
        <v>42378.002258369699</v>
      </c>
      <c r="L733" s="46">
        <f t="shared" si="142"/>
        <v>50853.60271004364</v>
      </c>
      <c r="M733" s="46">
        <f t="shared" si="143"/>
        <v>47378.002258369699</v>
      </c>
      <c r="N733" s="46">
        <f t="shared" si="140"/>
        <v>12713.400677510916</v>
      </c>
      <c r="O733" s="46">
        <f t="shared" si="141"/>
        <v>16189.001129184857</v>
      </c>
      <c r="S733" s="47"/>
      <c r="T733" s="47"/>
    </row>
    <row r="734" spans="1:20" x14ac:dyDescent="0.25">
      <c r="A734" s="29">
        <v>547.37998596148554</v>
      </c>
      <c r="B734" s="39">
        <v>547.37998596148554</v>
      </c>
      <c r="C734" s="39">
        <f t="shared" si="132"/>
        <v>547.37998596148554</v>
      </c>
      <c r="D734" s="39">
        <f t="shared" si="133"/>
        <v>500</v>
      </c>
      <c r="E734" s="39">
        <f t="shared" si="134"/>
        <v>82106.997894222834</v>
      </c>
      <c r="F734" s="39">
        <f t="shared" si="135"/>
        <v>75000</v>
      </c>
      <c r="H734" s="29">
        <f t="shared" si="136"/>
        <v>0</v>
      </c>
      <c r="I734" s="29">
        <f t="shared" si="137"/>
        <v>5000</v>
      </c>
      <c r="J734" s="46">
        <f t="shared" si="138"/>
        <v>60000</v>
      </c>
      <c r="K734" s="46">
        <f t="shared" si="139"/>
        <v>54737.998596148551</v>
      </c>
      <c r="L734" s="46">
        <f t="shared" si="142"/>
        <v>60000</v>
      </c>
      <c r="M734" s="46">
        <f t="shared" si="143"/>
        <v>59737.998596148551</v>
      </c>
      <c r="N734" s="46">
        <f t="shared" si="140"/>
        <v>15000</v>
      </c>
      <c r="O734" s="46">
        <f t="shared" si="141"/>
        <v>22368.999298074283</v>
      </c>
      <c r="S734" s="47"/>
      <c r="T734" s="47"/>
    </row>
    <row r="735" spans="1:20" x14ac:dyDescent="0.25">
      <c r="A735" s="29">
        <v>794.81795709097571</v>
      </c>
      <c r="B735" s="39">
        <v>794.81795709097571</v>
      </c>
      <c r="C735" s="39">
        <f t="shared" si="132"/>
        <v>794.81795709097571</v>
      </c>
      <c r="D735" s="39">
        <f t="shared" si="133"/>
        <v>500</v>
      </c>
      <c r="E735" s="39">
        <f t="shared" si="134"/>
        <v>119222.69356364636</v>
      </c>
      <c r="F735" s="39">
        <f t="shared" si="135"/>
        <v>75000</v>
      </c>
      <c r="H735" s="29">
        <f t="shared" si="136"/>
        <v>0</v>
      </c>
      <c r="I735" s="29">
        <f t="shared" si="137"/>
        <v>5000</v>
      </c>
      <c r="J735" s="46">
        <f t="shared" si="138"/>
        <v>60000</v>
      </c>
      <c r="K735" s="46">
        <f t="shared" si="139"/>
        <v>79481.795709097569</v>
      </c>
      <c r="L735" s="46">
        <f t="shared" si="142"/>
        <v>60000</v>
      </c>
      <c r="M735" s="46">
        <f t="shared" si="143"/>
        <v>84481.795709097569</v>
      </c>
      <c r="N735" s="46">
        <f t="shared" si="140"/>
        <v>15000</v>
      </c>
      <c r="O735" s="46">
        <f t="shared" si="141"/>
        <v>34740.897854548792</v>
      </c>
      <c r="S735" s="47"/>
      <c r="T735" s="47"/>
    </row>
    <row r="736" spans="1:20" x14ac:dyDescent="0.25">
      <c r="A736" s="29">
        <v>305.65507980590229</v>
      </c>
      <c r="B736" s="39">
        <v>305.65507980590229</v>
      </c>
      <c r="C736" s="39">
        <f t="shared" si="132"/>
        <v>305.65507980590229</v>
      </c>
      <c r="D736" s="39">
        <f t="shared" si="133"/>
        <v>305.65507980590229</v>
      </c>
      <c r="E736" s="39">
        <f t="shared" si="134"/>
        <v>45848.261970885345</v>
      </c>
      <c r="F736" s="39">
        <f t="shared" si="135"/>
        <v>45848.261970885345</v>
      </c>
      <c r="H736" s="29">
        <f t="shared" si="136"/>
        <v>0</v>
      </c>
      <c r="I736" s="29">
        <f t="shared" si="137"/>
        <v>5000</v>
      </c>
      <c r="J736" s="46">
        <f t="shared" si="138"/>
        <v>36678.609576708273</v>
      </c>
      <c r="K736" s="46">
        <f t="shared" si="139"/>
        <v>30565.507980590228</v>
      </c>
      <c r="L736" s="46">
        <f t="shared" si="142"/>
        <v>36678.609576708273</v>
      </c>
      <c r="M736" s="46">
        <f t="shared" si="143"/>
        <v>35565.507980590228</v>
      </c>
      <c r="N736" s="46">
        <f t="shared" si="140"/>
        <v>9169.652394177072</v>
      </c>
      <c r="O736" s="46">
        <f t="shared" si="141"/>
        <v>10282.753990295118</v>
      </c>
      <c r="S736" s="47"/>
      <c r="T736" s="47"/>
    </row>
    <row r="737" spans="1:20" x14ac:dyDescent="0.25">
      <c r="A737" s="29">
        <v>389.88616595965453</v>
      </c>
      <c r="B737" s="39">
        <v>389.88616595965453</v>
      </c>
      <c r="C737" s="39">
        <f t="shared" si="132"/>
        <v>389.88616595965453</v>
      </c>
      <c r="D737" s="39">
        <f t="shared" si="133"/>
        <v>389.88616595965453</v>
      </c>
      <c r="E737" s="39">
        <f t="shared" si="134"/>
        <v>58482.924893948177</v>
      </c>
      <c r="F737" s="39">
        <f t="shared" si="135"/>
        <v>58482.924893948177</v>
      </c>
      <c r="H737" s="29">
        <f t="shared" si="136"/>
        <v>0</v>
      </c>
      <c r="I737" s="29">
        <f t="shared" si="137"/>
        <v>5000</v>
      </c>
      <c r="J737" s="46">
        <f t="shared" si="138"/>
        <v>46786.339915158547</v>
      </c>
      <c r="K737" s="46">
        <f t="shared" si="139"/>
        <v>38988.616595965454</v>
      </c>
      <c r="L737" s="46">
        <f t="shared" si="142"/>
        <v>46786.339915158547</v>
      </c>
      <c r="M737" s="46">
        <f t="shared" si="143"/>
        <v>43988.616595965454</v>
      </c>
      <c r="N737" s="46">
        <f t="shared" si="140"/>
        <v>11696.58497878963</v>
      </c>
      <c r="O737" s="46">
        <f t="shared" si="141"/>
        <v>14494.308297982723</v>
      </c>
      <c r="S737" s="47"/>
      <c r="T737" s="47"/>
    </row>
    <row r="738" spans="1:20" x14ac:dyDescent="0.25">
      <c r="A738" s="29">
        <v>458.07672353282265</v>
      </c>
      <c r="B738" s="39">
        <v>458.07672353282265</v>
      </c>
      <c r="C738" s="39">
        <f t="shared" si="132"/>
        <v>458.07672353282265</v>
      </c>
      <c r="D738" s="39">
        <f t="shared" si="133"/>
        <v>458.07672353282265</v>
      </c>
      <c r="E738" s="39">
        <f t="shared" si="134"/>
        <v>68711.508529923405</v>
      </c>
      <c r="F738" s="39">
        <f t="shared" si="135"/>
        <v>68711.508529923405</v>
      </c>
      <c r="H738" s="29">
        <f t="shared" si="136"/>
        <v>0</v>
      </c>
      <c r="I738" s="29">
        <f t="shared" si="137"/>
        <v>5000</v>
      </c>
      <c r="J738" s="46">
        <f t="shared" si="138"/>
        <v>54969.206823938715</v>
      </c>
      <c r="K738" s="46">
        <f t="shared" si="139"/>
        <v>45807.672353282265</v>
      </c>
      <c r="L738" s="46">
        <f t="shared" si="142"/>
        <v>54969.206823938715</v>
      </c>
      <c r="M738" s="46">
        <f t="shared" si="143"/>
        <v>50807.672353282265</v>
      </c>
      <c r="N738" s="46">
        <f t="shared" si="140"/>
        <v>13742.30170598469</v>
      </c>
      <c r="O738" s="46">
        <f t="shared" si="141"/>
        <v>17903.83617664114</v>
      </c>
      <c r="S738" s="47"/>
      <c r="T738" s="47"/>
    </row>
    <row r="739" spans="1:20" x14ac:dyDescent="0.25">
      <c r="A739" s="29">
        <v>277.43766594439529</v>
      </c>
      <c r="B739" s="39">
        <v>277.43766594439529</v>
      </c>
      <c r="C739" s="39">
        <f t="shared" si="132"/>
        <v>277.43766594439529</v>
      </c>
      <c r="D739" s="39">
        <f t="shared" si="133"/>
        <v>277.43766594439529</v>
      </c>
      <c r="E739" s="39">
        <f t="shared" si="134"/>
        <v>41615.649891659297</v>
      </c>
      <c r="F739" s="39">
        <f t="shared" si="135"/>
        <v>41615.649891659297</v>
      </c>
      <c r="H739" s="29">
        <f t="shared" si="136"/>
        <v>0</v>
      </c>
      <c r="I739" s="29">
        <f t="shared" si="137"/>
        <v>5000</v>
      </c>
      <c r="J739" s="46">
        <f t="shared" si="138"/>
        <v>33292.519913327436</v>
      </c>
      <c r="K739" s="46">
        <f t="shared" si="139"/>
        <v>27743.76659443953</v>
      </c>
      <c r="L739" s="46">
        <f t="shared" si="142"/>
        <v>33292.519913327436</v>
      </c>
      <c r="M739" s="46">
        <f t="shared" si="143"/>
        <v>32743.76659443953</v>
      </c>
      <c r="N739" s="46">
        <f t="shared" si="140"/>
        <v>8323.1299783318609</v>
      </c>
      <c r="O739" s="46">
        <f t="shared" si="141"/>
        <v>8871.883297219767</v>
      </c>
      <c r="S739" s="47"/>
      <c r="T739" s="47"/>
    </row>
    <row r="740" spans="1:20" x14ac:dyDescent="0.25">
      <c r="A740" s="29">
        <v>488.29004791405987</v>
      </c>
      <c r="B740" s="39">
        <v>488.29004791405987</v>
      </c>
      <c r="C740" s="39">
        <f t="shared" si="132"/>
        <v>488.29004791405987</v>
      </c>
      <c r="D740" s="39">
        <f t="shared" si="133"/>
        <v>488.29004791405987</v>
      </c>
      <c r="E740" s="39">
        <f t="shared" si="134"/>
        <v>73243.507187108975</v>
      </c>
      <c r="F740" s="39">
        <f t="shared" si="135"/>
        <v>73243.507187108975</v>
      </c>
      <c r="H740" s="29">
        <f t="shared" si="136"/>
        <v>0</v>
      </c>
      <c r="I740" s="29">
        <f t="shared" si="137"/>
        <v>5000</v>
      </c>
      <c r="J740" s="46">
        <f t="shared" si="138"/>
        <v>58594.805749687184</v>
      </c>
      <c r="K740" s="46">
        <f t="shared" si="139"/>
        <v>48829.004791405983</v>
      </c>
      <c r="L740" s="46">
        <f t="shared" si="142"/>
        <v>58594.805749687184</v>
      </c>
      <c r="M740" s="46">
        <f t="shared" si="143"/>
        <v>53829.004791405983</v>
      </c>
      <c r="N740" s="46">
        <f t="shared" si="140"/>
        <v>14648.701437421791</v>
      </c>
      <c r="O740" s="46">
        <f t="shared" si="141"/>
        <v>19414.502395702992</v>
      </c>
      <c r="S740" s="47"/>
      <c r="T740" s="47"/>
    </row>
    <row r="741" spans="1:20" x14ac:dyDescent="0.25">
      <c r="A741" s="29">
        <v>726.68233283486438</v>
      </c>
      <c r="B741" s="39">
        <v>726.68233283486438</v>
      </c>
      <c r="C741" s="39">
        <f t="shared" si="132"/>
        <v>726.68233283486438</v>
      </c>
      <c r="D741" s="39">
        <f t="shared" si="133"/>
        <v>500</v>
      </c>
      <c r="E741" s="39">
        <f t="shared" si="134"/>
        <v>109002.34992522966</v>
      </c>
      <c r="F741" s="39">
        <f t="shared" si="135"/>
        <v>75000</v>
      </c>
      <c r="H741" s="29">
        <f t="shared" si="136"/>
        <v>0</v>
      </c>
      <c r="I741" s="29">
        <f t="shared" si="137"/>
        <v>5000</v>
      </c>
      <c r="J741" s="46">
        <f t="shared" si="138"/>
        <v>60000</v>
      </c>
      <c r="K741" s="46">
        <f t="shared" si="139"/>
        <v>72668.233283486436</v>
      </c>
      <c r="L741" s="46">
        <f t="shared" si="142"/>
        <v>60000</v>
      </c>
      <c r="M741" s="46">
        <f t="shared" si="143"/>
        <v>77668.233283486436</v>
      </c>
      <c r="N741" s="46">
        <f t="shared" si="140"/>
        <v>15000</v>
      </c>
      <c r="O741" s="46">
        <f t="shared" si="141"/>
        <v>31334.116641743225</v>
      </c>
      <c r="S741" s="47"/>
      <c r="T741" s="47"/>
    </row>
    <row r="742" spans="1:20" x14ac:dyDescent="0.25">
      <c r="A742" s="29">
        <v>465.16312143314917</v>
      </c>
      <c r="B742" s="39">
        <v>465.16312143314917</v>
      </c>
      <c r="C742" s="39">
        <f t="shared" si="132"/>
        <v>465.16312143314917</v>
      </c>
      <c r="D742" s="39">
        <f t="shared" si="133"/>
        <v>465.16312143314917</v>
      </c>
      <c r="E742" s="39">
        <f t="shared" si="134"/>
        <v>69774.468214972381</v>
      </c>
      <c r="F742" s="39">
        <f t="shared" si="135"/>
        <v>69774.468214972381</v>
      </c>
      <c r="H742" s="29">
        <f t="shared" si="136"/>
        <v>0</v>
      </c>
      <c r="I742" s="29">
        <f t="shared" si="137"/>
        <v>5000</v>
      </c>
      <c r="J742" s="46">
        <f t="shared" si="138"/>
        <v>55819.574571977901</v>
      </c>
      <c r="K742" s="46">
        <f t="shared" si="139"/>
        <v>46516.312143314921</v>
      </c>
      <c r="L742" s="46">
        <f t="shared" si="142"/>
        <v>55819.574571977901</v>
      </c>
      <c r="M742" s="46">
        <f t="shared" si="143"/>
        <v>51516.312143314921</v>
      </c>
      <c r="N742" s="46">
        <f t="shared" si="140"/>
        <v>13954.893642994481</v>
      </c>
      <c r="O742" s="46">
        <f t="shared" si="141"/>
        <v>18258.15607165746</v>
      </c>
      <c r="S742" s="47"/>
      <c r="T742" s="47"/>
    </row>
    <row r="743" spans="1:20" x14ac:dyDescent="0.25">
      <c r="A743" s="29">
        <v>589.29410687582026</v>
      </c>
      <c r="B743" s="39">
        <v>589.29410687582026</v>
      </c>
      <c r="C743" s="39">
        <f t="shared" si="132"/>
        <v>589.29410687582026</v>
      </c>
      <c r="D743" s="39">
        <f t="shared" si="133"/>
        <v>500</v>
      </c>
      <c r="E743" s="39">
        <f t="shared" si="134"/>
        <v>88394.116031373036</v>
      </c>
      <c r="F743" s="39">
        <f t="shared" si="135"/>
        <v>75000</v>
      </c>
      <c r="H743" s="29">
        <f t="shared" si="136"/>
        <v>0</v>
      </c>
      <c r="I743" s="29">
        <f t="shared" si="137"/>
        <v>5000</v>
      </c>
      <c r="J743" s="46">
        <f t="shared" si="138"/>
        <v>60000</v>
      </c>
      <c r="K743" s="46">
        <f t="shared" si="139"/>
        <v>58929.410687582029</v>
      </c>
      <c r="L743" s="46">
        <f t="shared" si="142"/>
        <v>60000</v>
      </c>
      <c r="M743" s="46">
        <f t="shared" si="143"/>
        <v>63929.410687582029</v>
      </c>
      <c r="N743" s="46">
        <f t="shared" si="140"/>
        <v>15000</v>
      </c>
      <c r="O743" s="46">
        <f t="shared" si="141"/>
        <v>24464.705343791007</v>
      </c>
      <c r="S743" s="47"/>
      <c r="T743" s="47"/>
    </row>
    <row r="744" spans="1:20" x14ac:dyDescent="0.25">
      <c r="A744" s="29">
        <v>396.73451948606828</v>
      </c>
      <c r="B744" s="39">
        <v>396.73451948606828</v>
      </c>
      <c r="C744" s="39">
        <f t="shared" si="132"/>
        <v>396.73451948606828</v>
      </c>
      <c r="D744" s="39">
        <f t="shared" si="133"/>
        <v>396.73451948606828</v>
      </c>
      <c r="E744" s="39">
        <f t="shared" si="134"/>
        <v>59510.177922910239</v>
      </c>
      <c r="F744" s="39">
        <f t="shared" si="135"/>
        <v>59510.177922910239</v>
      </c>
      <c r="H744" s="29">
        <f t="shared" si="136"/>
        <v>0</v>
      </c>
      <c r="I744" s="29">
        <f t="shared" si="137"/>
        <v>5000</v>
      </c>
      <c r="J744" s="46">
        <f t="shared" si="138"/>
        <v>47608.142338328194</v>
      </c>
      <c r="K744" s="46">
        <f t="shared" si="139"/>
        <v>39673.451948606831</v>
      </c>
      <c r="L744" s="46">
        <f t="shared" si="142"/>
        <v>47608.142338328194</v>
      </c>
      <c r="M744" s="46">
        <f t="shared" si="143"/>
        <v>44673.451948606831</v>
      </c>
      <c r="N744" s="46">
        <f t="shared" si="140"/>
        <v>11902.035584582045</v>
      </c>
      <c r="O744" s="46">
        <f t="shared" si="141"/>
        <v>14836.725974303408</v>
      </c>
      <c r="S744" s="47"/>
      <c r="T744" s="47"/>
    </row>
    <row r="745" spans="1:20" x14ac:dyDescent="0.25">
      <c r="A745" s="29">
        <v>739.39024018066959</v>
      </c>
      <c r="B745" s="39">
        <v>739.39024018066959</v>
      </c>
      <c r="C745" s="39">
        <f t="shared" si="132"/>
        <v>739.39024018066959</v>
      </c>
      <c r="D745" s="39">
        <f t="shared" si="133"/>
        <v>500</v>
      </c>
      <c r="E745" s="39">
        <f t="shared" si="134"/>
        <v>110908.53602710043</v>
      </c>
      <c r="F745" s="39">
        <f t="shared" si="135"/>
        <v>75000</v>
      </c>
      <c r="H745" s="29">
        <f t="shared" si="136"/>
        <v>0</v>
      </c>
      <c r="I745" s="29">
        <f t="shared" si="137"/>
        <v>5000</v>
      </c>
      <c r="J745" s="46">
        <f t="shared" si="138"/>
        <v>60000</v>
      </c>
      <c r="K745" s="46">
        <f t="shared" si="139"/>
        <v>73939.024018066964</v>
      </c>
      <c r="L745" s="46">
        <f t="shared" si="142"/>
        <v>60000</v>
      </c>
      <c r="M745" s="46">
        <f t="shared" si="143"/>
        <v>78939.024018066964</v>
      </c>
      <c r="N745" s="46">
        <f t="shared" si="140"/>
        <v>15000</v>
      </c>
      <c r="O745" s="46">
        <f t="shared" si="141"/>
        <v>31969.512009033468</v>
      </c>
      <c r="S745" s="47"/>
      <c r="T745" s="47"/>
    </row>
    <row r="746" spans="1:20" x14ac:dyDescent="0.25">
      <c r="A746" s="29">
        <v>403.23496200445572</v>
      </c>
      <c r="B746" s="39">
        <v>403.23496200445572</v>
      </c>
      <c r="C746" s="39">
        <f t="shared" si="132"/>
        <v>403.23496200445572</v>
      </c>
      <c r="D746" s="39">
        <f t="shared" si="133"/>
        <v>403.23496200445572</v>
      </c>
      <c r="E746" s="39">
        <f t="shared" si="134"/>
        <v>60485.244300668361</v>
      </c>
      <c r="F746" s="39">
        <f t="shared" si="135"/>
        <v>60485.244300668361</v>
      </c>
      <c r="H746" s="29">
        <f t="shared" si="136"/>
        <v>0</v>
      </c>
      <c r="I746" s="29">
        <f t="shared" si="137"/>
        <v>5000</v>
      </c>
      <c r="J746" s="46">
        <f t="shared" si="138"/>
        <v>48388.195440534684</v>
      </c>
      <c r="K746" s="46">
        <f t="shared" si="139"/>
        <v>40323.496200445574</v>
      </c>
      <c r="L746" s="46">
        <f t="shared" si="142"/>
        <v>48388.195440534684</v>
      </c>
      <c r="M746" s="46">
        <f t="shared" si="143"/>
        <v>45323.496200445574</v>
      </c>
      <c r="N746" s="46">
        <f t="shared" si="140"/>
        <v>12097.048860133676</v>
      </c>
      <c r="O746" s="46">
        <f t="shared" si="141"/>
        <v>15161.748100222787</v>
      </c>
      <c r="S746" s="47"/>
      <c r="T746" s="47"/>
    </row>
    <row r="747" spans="1:20" x14ac:dyDescent="0.25">
      <c r="A747" s="29">
        <v>275.73473311563464</v>
      </c>
      <c r="B747" s="39">
        <v>275.73473311563464</v>
      </c>
      <c r="C747" s="39">
        <f t="shared" si="132"/>
        <v>275.73473311563464</v>
      </c>
      <c r="D747" s="39">
        <f t="shared" si="133"/>
        <v>275.73473311563464</v>
      </c>
      <c r="E747" s="39">
        <f t="shared" si="134"/>
        <v>41360.209967345196</v>
      </c>
      <c r="F747" s="39">
        <f t="shared" si="135"/>
        <v>41360.209967345196</v>
      </c>
      <c r="H747" s="29">
        <f t="shared" si="136"/>
        <v>0</v>
      </c>
      <c r="I747" s="29">
        <f t="shared" si="137"/>
        <v>5000</v>
      </c>
      <c r="J747" s="46">
        <f t="shared" si="138"/>
        <v>33088.16797387616</v>
      </c>
      <c r="K747" s="46">
        <f t="shared" si="139"/>
        <v>27573.473311563463</v>
      </c>
      <c r="L747" s="46">
        <f t="shared" si="142"/>
        <v>33088.16797387616</v>
      </c>
      <c r="M747" s="46">
        <f t="shared" si="143"/>
        <v>32573.473311563463</v>
      </c>
      <c r="N747" s="46">
        <f t="shared" si="140"/>
        <v>8272.0419934690362</v>
      </c>
      <c r="O747" s="46">
        <f t="shared" si="141"/>
        <v>8786.7366557817331</v>
      </c>
      <c r="S747" s="47"/>
      <c r="T747" s="47"/>
    </row>
    <row r="748" spans="1:20" x14ac:dyDescent="0.25">
      <c r="A748" s="29">
        <v>347.42271187475205</v>
      </c>
      <c r="B748" s="39">
        <v>347.42271187475205</v>
      </c>
      <c r="C748" s="39">
        <f t="shared" si="132"/>
        <v>347.42271187475205</v>
      </c>
      <c r="D748" s="39">
        <f t="shared" si="133"/>
        <v>347.42271187475205</v>
      </c>
      <c r="E748" s="39">
        <f t="shared" si="134"/>
        <v>52113.406781212805</v>
      </c>
      <c r="F748" s="39">
        <f t="shared" si="135"/>
        <v>52113.406781212805</v>
      </c>
      <c r="H748" s="29">
        <f t="shared" si="136"/>
        <v>0</v>
      </c>
      <c r="I748" s="29">
        <f t="shared" si="137"/>
        <v>5000</v>
      </c>
      <c r="J748" s="46">
        <f t="shared" si="138"/>
        <v>41690.725424970246</v>
      </c>
      <c r="K748" s="46">
        <f t="shared" si="139"/>
        <v>34742.271187475206</v>
      </c>
      <c r="L748" s="46">
        <f t="shared" si="142"/>
        <v>41690.725424970246</v>
      </c>
      <c r="M748" s="46">
        <f t="shared" si="143"/>
        <v>39742.271187475206</v>
      </c>
      <c r="N748" s="46">
        <f t="shared" si="140"/>
        <v>10422.68135624256</v>
      </c>
      <c r="O748" s="46">
        <f t="shared" si="141"/>
        <v>12371.135593737599</v>
      </c>
      <c r="S748" s="47"/>
      <c r="T748" s="47"/>
    </row>
    <row r="749" spans="1:20" x14ac:dyDescent="0.25">
      <c r="A749" s="29">
        <v>520.70070497756888</v>
      </c>
      <c r="B749" s="39">
        <v>520.70070497756888</v>
      </c>
      <c r="C749" s="39">
        <f t="shared" si="132"/>
        <v>520.70070497756888</v>
      </c>
      <c r="D749" s="39">
        <f t="shared" si="133"/>
        <v>500</v>
      </c>
      <c r="E749" s="39">
        <f t="shared" si="134"/>
        <v>78105.105746635338</v>
      </c>
      <c r="F749" s="39">
        <f t="shared" si="135"/>
        <v>75000</v>
      </c>
      <c r="H749" s="29">
        <f t="shared" si="136"/>
        <v>0</v>
      </c>
      <c r="I749" s="29">
        <f t="shared" si="137"/>
        <v>5000</v>
      </c>
      <c r="J749" s="46">
        <f t="shared" si="138"/>
        <v>60000</v>
      </c>
      <c r="K749" s="46">
        <f t="shared" si="139"/>
        <v>52070.070497756889</v>
      </c>
      <c r="L749" s="46">
        <f t="shared" si="142"/>
        <v>60000</v>
      </c>
      <c r="M749" s="46">
        <f t="shared" si="143"/>
        <v>57070.070497756889</v>
      </c>
      <c r="N749" s="46">
        <f t="shared" si="140"/>
        <v>15000</v>
      </c>
      <c r="O749" s="46">
        <f t="shared" si="141"/>
        <v>21035.035248878448</v>
      </c>
      <c r="S749" s="47"/>
      <c r="T749" s="47"/>
    </row>
    <row r="750" spans="1:20" x14ac:dyDescent="0.25">
      <c r="A750" s="29">
        <v>767.97387615588855</v>
      </c>
      <c r="B750" s="39">
        <v>767.97387615588855</v>
      </c>
      <c r="C750" s="39">
        <f t="shared" si="132"/>
        <v>767.97387615588855</v>
      </c>
      <c r="D750" s="39">
        <f t="shared" si="133"/>
        <v>500</v>
      </c>
      <c r="E750" s="39">
        <f t="shared" si="134"/>
        <v>115196.08142338328</v>
      </c>
      <c r="F750" s="39">
        <f t="shared" si="135"/>
        <v>75000</v>
      </c>
      <c r="H750" s="29">
        <f t="shared" si="136"/>
        <v>0</v>
      </c>
      <c r="I750" s="29">
        <f t="shared" si="137"/>
        <v>5000</v>
      </c>
      <c r="J750" s="46">
        <f t="shared" si="138"/>
        <v>60000</v>
      </c>
      <c r="K750" s="46">
        <f t="shared" si="139"/>
        <v>76797.387615588857</v>
      </c>
      <c r="L750" s="46">
        <f t="shared" si="142"/>
        <v>60000</v>
      </c>
      <c r="M750" s="46">
        <f t="shared" si="143"/>
        <v>81797.387615588857</v>
      </c>
      <c r="N750" s="46">
        <f t="shared" si="140"/>
        <v>15000</v>
      </c>
      <c r="O750" s="46">
        <f t="shared" si="141"/>
        <v>33398.693807794421</v>
      </c>
      <c r="S750" s="47"/>
      <c r="T750" s="47"/>
    </row>
    <row r="751" spans="1:20" x14ac:dyDescent="0.25">
      <c r="A751" s="29">
        <v>628.62636188848535</v>
      </c>
      <c r="B751" s="39">
        <v>628.62636188848535</v>
      </c>
      <c r="C751" s="39">
        <f t="shared" si="132"/>
        <v>628.62636188848535</v>
      </c>
      <c r="D751" s="39">
        <f t="shared" si="133"/>
        <v>500</v>
      </c>
      <c r="E751" s="39">
        <f t="shared" si="134"/>
        <v>94293.954283272804</v>
      </c>
      <c r="F751" s="39">
        <f t="shared" si="135"/>
        <v>75000</v>
      </c>
      <c r="H751" s="29">
        <f t="shared" si="136"/>
        <v>0</v>
      </c>
      <c r="I751" s="29">
        <f t="shared" si="137"/>
        <v>5000</v>
      </c>
      <c r="J751" s="46">
        <f t="shared" si="138"/>
        <v>60000</v>
      </c>
      <c r="K751" s="46">
        <f t="shared" si="139"/>
        <v>62862.636188848533</v>
      </c>
      <c r="L751" s="46">
        <f t="shared" si="142"/>
        <v>60000</v>
      </c>
      <c r="M751" s="46">
        <f t="shared" si="143"/>
        <v>67862.636188848526</v>
      </c>
      <c r="N751" s="46">
        <f t="shared" si="140"/>
        <v>15000</v>
      </c>
      <c r="O751" s="46">
        <f t="shared" si="141"/>
        <v>26431.318094424278</v>
      </c>
      <c r="S751" s="47"/>
      <c r="T751" s="47"/>
    </row>
    <row r="752" spans="1:20" x14ac:dyDescent="0.25">
      <c r="A752" s="29">
        <v>428.55922116763816</v>
      </c>
      <c r="B752" s="39">
        <v>428.55922116763816</v>
      </c>
      <c r="C752" s="39">
        <f t="shared" si="132"/>
        <v>428.55922116763816</v>
      </c>
      <c r="D752" s="39">
        <f t="shared" si="133"/>
        <v>428.55922116763816</v>
      </c>
      <c r="E752" s="39">
        <f t="shared" si="134"/>
        <v>64283.883175145726</v>
      </c>
      <c r="F752" s="39">
        <f t="shared" si="135"/>
        <v>64283.883175145726</v>
      </c>
      <c r="H752" s="29">
        <f t="shared" si="136"/>
        <v>0</v>
      </c>
      <c r="I752" s="29">
        <f t="shared" si="137"/>
        <v>5000</v>
      </c>
      <c r="J752" s="46">
        <f t="shared" si="138"/>
        <v>51427.106540116576</v>
      </c>
      <c r="K752" s="46">
        <f t="shared" si="139"/>
        <v>42855.922116763817</v>
      </c>
      <c r="L752" s="46">
        <f t="shared" si="142"/>
        <v>51427.106540116576</v>
      </c>
      <c r="M752" s="46">
        <f t="shared" si="143"/>
        <v>47855.922116763817</v>
      </c>
      <c r="N752" s="46">
        <f t="shared" si="140"/>
        <v>12856.776635029149</v>
      </c>
      <c r="O752" s="46">
        <f t="shared" si="141"/>
        <v>16427.961058381909</v>
      </c>
      <c r="S752" s="47"/>
      <c r="T752" s="47"/>
    </row>
    <row r="753" spans="1:20" x14ac:dyDescent="0.25">
      <c r="A753" s="29">
        <v>215.49119541001619</v>
      </c>
      <c r="B753" s="39">
        <v>215.49119541001619</v>
      </c>
      <c r="C753" s="39">
        <f t="shared" si="132"/>
        <v>215.49119541001619</v>
      </c>
      <c r="D753" s="39">
        <f t="shared" si="133"/>
        <v>215.49119541001619</v>
      </c>
      <c r="E753" s="39">
        <f t="shared" si="134"/>
        <v>32323.679311502427</v>
      </c>
      <c r="F753" s="39">
        <f t="shared" si="135"/>
        <v>32323.679311502427</v>
      </c>
      <c r="H753" s="29">
        <f t="shared" si="136"/>
        <v>0</v>
      </c>
      <c r="I753" s="29">
        <f t="shared" si="137"/>
        <v>5000</v>
      </c>
      <c r="J753" s="46">
        <f t="shared" si="138"/>
        <v>25858.943449201943</v>
      </c>
      <c r="K753" s="46">
        <f t="shared" si="139"/>
        <v>21549.119541001619</v>
      </c>
      <c r="L753" s="46">
        <f t="shared" si="142"/>
        <v>25858.943449201943</v>
      </c>
      <c r="M753" s="46">
        <f t="shared" si="143"/>
        <v>26549.119541001619</v>
      </c>
      <c r="N753" s="46">
        <f t="shared" si="140"/>
        <v>6464.7358623004839</v>
      </c>
      <c r="O753" s="46">
        <f t="shared" si="141"/>
        <v>5774.5597705008076</v>
      </c>
      <c r="S753" s="47"/>
      <c r="T753" s="47"/>
    </row>
    <row r="754" spans="1:20" x14ac:dyDescent="0.25">
      <c r="A754" s="29">
        <v>796.92373424481946</v>
      </c>
      <c r="B754" s="39">
        <v>796.92373424481946</v>
      </c>
      <c r="C754" s="39">
        <f t="shared" si="132"/>
        <v>796.92373424481946</v>
      </c>
      <c r="D754" s="39">
        <f t="shared" si="133"/>
        <v>500</v>
      </c>
      <c r="E754" s="39">
        <f t="shared" si="134"/>
        <v>119538.56013672292</v>
      </c>
      <c r="F754" s="39">
        <f t="shared" si="135"/>
        <v>75000</v>
      </c>
      <c r="H754" s="29">
        <f t="shared" si="136"/>
        <v>0</v>
      </c>
      <c r="I754" s="29">
        <f t="shared" si="137"/>
        <v>5000</v>
      </c>
      <c r="J754" s="46">
        <f t="shared" si="138"/>
        <v>60000</v>
      </c>
      <c r="K754" s="46">
        <f t="shared" si="139"/>
        <v>79692.37342448195</v>
      </c>
      <c r="L754" s="46">
        <f t="shared" si="142"/>
        <v>60000</v>
      </c>
      <c r="M754" s="46">
        <f t="shared" si="143"/>
        <v>84692.37342448195</v>
      </c>
      <c r="N754" s="46">
        <f t="shared" si="140"/>
        <v>15000</v>
      </c>
      <c r="O754" s="46">
        <f t="shared" si="141"/>
        <v>34846.186712240975</v>
      </c>
      <c r="S754" s="47"/>
      <c r="T754" s="47"/>
    </row>
    <row r="755" spans="1:20" x14ac:dyDescent="0.25">
      <c r="A755" s="29">
        <v>418.65291299172952</v>
      </c>
      <c r="B755" s="39">
        <v>418.65291299172952</v>
      </c>
      <c r="C755" s="39">
        <f t="shared" si="132"/>
        <v>418.65291299172952</v>
      </c>
      <c r="D755" s="39">
        <f t="shared" si="133"/>
        <v>418.65291299172952</v>
      </c>
      <c r="E755" s="39">
        <f t="shared" si="134"/>
        <v>62797.93694875943</v>
      </c>
      <c r="F755" s="39">
        <f t="shared" si="135"/>
        <v>62797.93694875943</v>
      </c>
      <c r="H755" s="29">
        <f t="shared" si="136"/>
        <v>0</v>
      </c>
      <c r="I755" s="29">
        <f t="shared" si="137"/>
        <v>5000</v>
      </c>
      <c r="J755" s="46">
        <f t="shared" si="138"/>
        <v>50238.34955900754</v>
      </c>
      <c r="K755" s="46">
        <f t="shared" si="139"/>
        <v>41865.291299172954</v>
      </c>
      <c r="L755" s="46">
        <f t="shared" si="142"/>
        <v>50238.34955900754</v>
      </c>
      <c r="M755" s="46">
        <f t="shared" si="143"/>
        <v>46865.291299172954</v>
      </c>
      <c r="N755" s="46">
        <f t="shared" si="140"/>
        <v>12559.58738975189</v>
      </c>
      <c r="O755" s="46">
        <f t="shared" si="141"/>
        <v>15932.645649586477</v>
      </c>
      <c r="S755" s="47"/>
      <c r="T755" s="47"/>
    </row>
    <row r="756" spans="1:20" x14ac:dyDescent="0.25">
      <c r="A756" s="29">
        <v>777.42240668965724</v>
      </c>
      <c r="B756" s="39">
        <v>777.42240668965724</v>
      </c>
      <c r="C756" s="39">
        <f t="shared" si="132"/>
        <v>777.42240668965724</v>
      </c>
      <c r="D756" s="39">
        <f t="shared" si="133"/>
        <v>500</v>
      </c>
      <c r="E756" s="39">
        <f t="shared" si="134"/>
        <v>116613.36100344859</v>
      </c>
      <c r="F756" s="39">
        <f t="shared" si="135"/>
        <v>75000</v>
      </c>
      <c r="H756" s="29">
        <f t="shared" si="136"/>
        <v>0</v>
      </c>
      <c r="I756" s="29">
        <f t="shared" si="137"/>
        <v>5000</v>
      </c>
      <c r="J756" s="46">
        <f t="shared" si="138"/>
        <v>60000</v>
      </c>
      <c r="K756" s="46">
        <f t="shared" si="139"/>
        <v>77742.240668965722</v>
      </c>
      <c r="L756" s="46">
        <f t="shared" si="142"/>
        <v>60000</v>
      </c>
      <c r="M756" s="46">
        <f t="shared" si="143"/>
        <v>82742.240668965722</v>
      </c>
      <c r="N756" s="46">
        <f t="shared" si="140"/>
        <v>15000</v>
      </c>
      <c r="O756" s="46">
        <f t="shared" si="141"/>
        <v>33871.120334482868</v>
      </c>
      <c r="S756" s="47"/>
      <c r="T756" s="47"/>
    </row>
    <row r="757" spans="1:20" x14ac:dyDescent="0.25">
      <c r="A757" s="29">
        <v>763.2312997833186</v>
      </c>
      <c r="B757" s="39">
        <v>763.2312997833186</v>
      </c>
      <c r="C757" s="39">
        <f t="shared" si="132"/>
        <v>763.2312997833186</v>
      </c>
      <c r="D757" s="39">
        <f t="shared" si="133"/>
        <v>500</v>
      </c>
      <c r="E757" s="39">
        <f t="shared" si="134"/>
        <v>114484.6949674978</v>
      </c>
      <c r="F757" s="39">
        <f t="shared" si="135"/>
        <v>75000</v>
      </c>
      <c r="H757" s="29">
        <f t="shared" si="136"/>
        <v>0</v>
      </c>
      <c r="I757" s="29">
        <f t="shared" si="137"/>
        <v>5000</v>
      </c>
      <c r="J757" s="46">
        <f t="shared" si="138"/>
        <v>60000</v>
      </c>
      <c r="K757" s="46">
        <f t="shared" si="139"/>
        <v>76323.129978331854</v>
      </c>
      <c r="L757" s="46">
        <f t="shared" si="142"/>
        <v>60000</v>
      </c>
      <c r="M757" s="46">
        <f t="shared" si="143"/>
        <v>81323.129978331854</v>
      </c>
      <c r="N757" s="46">
        <f t="shared" si="140"/>
        <v>15000</v>
      </c>
      <c r="O757" s="46">
        <f t="shared" si="141"/>
        <v>33161.564989165941</v>
      </c>
      <c r="S757" s="47"/>
      <c r="T757" s="47"/>
    </row>
    <row r="758" spans="1:20" x14ac:dyDescent="0.25">
      <c r="A758" s="29">
        <v>517.23990600299078</v>
      </c>
      <c r="B758" s="39">
        <v>517.23990600299078</v>
      </c>
      <c r="C758" s="39">
        <f t="shared" si="132"/>
        <v>517.23990600299078</v>
      </c>
      <c r="D758" s="39">
        <f t="shared" si="133"/>
        <v>500</v>
      </c>
      <c r="E758" s="39">
        <f t="shared" si="134"/>
        <v>77585.985900448621</v>
      </c>
      <c r="F758" s="39">
        <f t="shared" si="135"/>
        <v>75000</v>
      </c>
      <c r="H758" s="29">
        <f t="shared" si="136"/>
        <v>0</v>
      </c>
      <c r="I758" s="29">
        <f t="shared" si="137"/>
        <v>5000</v>
      </c>
      <c r="J758" s="46">
        <f t="shared" si="138"/>
        <v>60000</v>
      </c>
      <c r="K758" s="46">
        <f t="shared" si="139"/>
        <v>51723.990600299076</v>
      </c>
      <c r="L758" s="46">
        <f t="shared" si="142"/>
        <v>60000</v>
      </c>
      <c r="M758" s="46">
        <f t="shared" si="143"/>
        <v>56723.990600299076</v>
      </c>
      <c r="N758" s="46">
        <f t="shared" si="140"/>
        <v>15000</v>
      </c>
      <c r="O758" s="46">
        <f t="shared" si="141"/>
        <v>20861.995300149545</v>
      </c>
      <c r="S758" s="47"/>
      <c r="T758" s="47"/>
    </row>
    <row r="759" spans="1:20" x14ac:dyDescent="0.25">
      <c r="A759" s="29">
        <v>327.57347331156348</v>
      </c>
      <c r="B759" s="39">
        <v>327.57347331156348</v>
      </c>
      <c r="C759" s="39">
        <f t="shared" si="132"/>
        <v>327.57347331156348</v>
      </c>
      <c r="D759" s="39">
        <f t="shared" si="133"/>
        <v>327.57347331156348</v>
      </c>
      <c r="E759" s="39">
        <f t="shared" si="134"/>
        <v>49136.020996734522</v>
      </c>
      <c r="F759" s="39">
        <f t="shared" si="135"/>
        <v>49136.020996734522</v>
      </c>
      <c r="H759" s="29">
        <f t="shared" si="136"/>
        <v>0</v>
      </c>
      <c r="I759" s="29">
        <f t="shared" si="137"/>
        <v>5000</v>
      </c>
      <c r="J759" s="46">
        <f t="shared" si="138"/>
        <v>39308.816797387619</v>
      </c>
      <c r="K759" s="46">
        <f t="shared" si="139"/>
        <v>32757.347331156347</v>
      </c>
      <c r="L759" s="46">
        <f t="shared" si="142"/>
        <v>39308.816797387619</v>
      </c>
      <c r="M759" s="46">
        <f t="shared" si="143"/>
        <v>37757.347331156343</v>
      </c>
      <c r="N759" s="46">
        <f t="shared" si="140"/>
        <v>9827.2041993469029</v>
      </c>
      <c r="O759" s="46">
        <f t="shared" si="141"/>
        <v>11378.673665578179</v>
      </c>
      <c r="S759" s="47"/>
      <c r="T759" s="47"/>
    </row>
    <row r="760" spans="1:20" x14ac:dyDescent="0.25">
      <c r="A760" s="29">
        <v>359.21506393627737</v>
      </c>
      <c r="B760" s="39">
        <v>359.21506393627737</v>
      </c>
      <c r="C760" s="39">
        <f t="shared" si="132"/>
        <v>359.21506393627737</v>
      </c>
      <c r="D760" s="39">
        <f t="shared" si="133"/>
        <v>359.21506393627737</v>
      </c>
      <c r="E760" s="39">
        <f t="shared" si="134"/>
        <v>53882.259590441608</v>
      </c>
      <c r="F760" s="39">
        <f t="shared" si="135"/>
        <v>53882.259590441608</v>
      </c>
      <c r="H760" s="29">
        <f t="shared" si="136"/>
        <v>0</v>
      </c>
      <c r="I760" s="29">
        <f t="shared" si="137"/>
        <v>5000</v>
      </c>
      <c r="J760" s="46">
        <f t="shared" si="138"/>
        <v>43105.807672353287</v>
      </c>
      <c r="K760" s="46">
        <f t="shared" si="139"/>
        <v>35921.506393627737</v>
      </c>
      <c r="L760" s="46">
        <f t="shared" si="142"/>
        <v>43105.807672353287</v>
      </c>
      <c r="M760" s="46">
        <f t="shared" si="143"/>
        <v>40921.506393627737</v>
      </c>
      <c r="N760" s="46">
        <f t="shared" si="140"/>
        <v>10776.451918088322</v>
      </c>
      <c r="O760" s="46">
        <f t="shared" si="141"/>
        <v>12960.753196813872</v>
      </c>
      <c r="S760" s="47"/>
      <c r="T760" s="47"/>
    </row>
    <row r="761" spans="1:20" x14ac:dyDescent="0.25">
      <c r="A761" s="29">
        <v>736.99148533585617</v>
      </c>
      <c r="B761" s="39">
        <v>736.99148533585617</v>
      </c>
      <c r="C761" s="39">
        <f t="shared" si="132"/>
        <v>736.99148533585617</v>
      </c>
      <c r="D761" s="39">
        <f t="shared" si="133"/>
        <v>500</v>
      </c>
      <c r="E761" s="39">
        <f t="shared" si="134"/>
        <v>110548.72280037843</v>
      </c>
      <c r="F761" s="39">
        <f t="shared" si="135"/>
        <v>75000</v>
      </c>
      <c r="H761" s="29">
        <f t="shared" si="136"/>
        <v>0</v>
      </c>
      <c r="I761" s="29">
        <f t="shared" si="137"/>
        <v>5000</v>
      </c>
      <c r="J761" s="46">
        <f t="shared" si="138"/>
        <v>60000</v>
      </c>
      <c r="K761" s="46">
        <f t="shared" si="139"/>
        <v>73699.148533585612</v>
      </c>
      <c r="L761" s="46">
        <f t="shared" si="142"/>
        <v>60000</v>
      </c>
      <c r="M761" s="46">
        <f t="shared" si="143"/>
        <v>78699.148533585612</v>
      </c>
      <c r="N761" s="46">
        <f t="shared" si="140"/>
        <v>15000</v>
      </c>
      <c r="O761" s="46">
        <f t="shared" si="141"/>
        <v>31849.574266792813</v>
      </c>
      <c r="S761" s="47"/>
      <c r="T761" s="47"/>
    </row>
    <row r="762" spans="1:20" x14ac:dyDescent="0.25">
      <c r="A762" s="29">
        <v>703.83007293923765</v>
      </c>
      <c r="B762" s="39">
        <v>703.83007293923765</v>
      </c>
      <c r="C762" s="39">
        <f t="shared" si="132"/>
        <v>703.83007293923765</v>
      </c>
      <c r="D762" s="39">
        <f t="shared" si="133"/>
        <v>500</v>
      </c>
      <c r="E762" s="39">
        <f t="shared" si="134"/>
        <v>105574.51094088565</v>
      </c>
      <c r="F762" s="39">
        <f t="shared" si="135"/>
        <v>75000</v>
      </c>
      <c r="H762" s="29">
        <f t="shared" si="136"/>
        <v>0</v>
      </c>
      <c r="I762" s="29">
        <f t="shared" si="137"/>
        <v>5000</v>
      </c>
      <c r="J762" s="46">
        <f t="shared" si="138"/>
        <v>60000</v>
      </c>
      <c r="K762" s="46">
        <f t="shared" si="139"/>
        <v>70383.007293923758</v>
      </c>
      <c r="L762" s="46">
        <f t="shared" si="142"/>
        <v>60000</v>
      </c>
      <c r="M762" s="46">
        <f t="shared" si="143"/>
        <v>75383.007293923758</v>
      </c>
      <c r="N762" s="46">
        <f t="shared" si="140"/>
        <v>15000</v>
      </c>
      <c r="O762" s="46">
        <f t="shared" si="141"/>
        <v>30191.503646961894</v>
      </c>
      <c r="S762" s="47"/>
      <c r="T762" s="47"/>
    </row>
    <row r="763" spans="1:20" x14ac:dyDescent="0.25">
      <c r="A763" s="29">
        <v>448.64650410473951</v>
      </c>
      <c r="B763" s="39">
        <v>448.64650410473951</v>
      </c>
      <c r="C763" s="39">
        <f t="shared" si="132"/>
        <v>448.64650410473951</v>
      </c>
      <c r="D763" s="39">
        <f t="shared" si="133"/>
        <v>448.64650410473951</v>
      </c>
      <c r="E763" s="39">
        <f t="shared" si="134"/>
        <v>67296.975615710922</v>
      </c>
      <c r="F763" s="39">
        <f t="shared" si="135"/>
        <v>67296.975615710922</v>
      </c>
      <c r="H763" s="29">
        <f t="shared" si="136"/>
        <v>0</v>
      </c>
      <c r="I763" s="29">
        <f t="shared" si="137"/>
        <v>5000</v>
      </c>
      <c r="J763" s="46">
        <f t="shared" si="138"/>
        <v>53837.580492568741</v>
      </c>
      <c r="K763" s="46">
        <f t="shared" si="139"/>
        <v>44864.650410473951</v>
      </c>
      <c r="L763" s="46">
        <f t="shared" si="142"/>
        <v>53837.580492568741</v>
      </c>
      <c r="M763" s="46">
        <f t="shared" si="143"/>
        <v>49864.650410473951</v>
      </c>
      <c r="N763" s="46">
        <f t="shared" si="140"/>
        <v>13459.395123142182</v>
      </c>
      <c r="O763" s="46">
        <f t="shared" si="141"/>
        <v>17432.325205236972</v>
      </c>
      <c r="S763" s="47"/>
      <c r="T763" s="47"/>
    </row>
    <row r="764" spans="1:20" x14ac:dyDescent="0.25">
      <c r="A764" s="29">
        <v>340.62929166539504</v>
      </c>
      <c r="B764" s="39">
        <v>340.62929166539504</v>
      </c>
      <c r="C764" s="39">
        <f t="shared" si="132"/>
        <v>340.62929166539504</v>
      </c>
      <c r="D764" s="39">
        <f t="shared" si="133"/>
        <v>340.62929166539504</v>
      </c>
      <c r="E764" s="39">
        <f t="shared" si="134"/>
        <v>51094.393749809256</v>
      </c>
      <c r="F764" s="39">
        <f t="shared" si="135"/>
        <v>51094.393749809256</v>
      </c>
      <c r="H764" s="29">
        <f t="shared" si="136"/>
        <v>0</v>
      </c>
      <c r="I764" s="29">
        <f t="shared" si="137"/>
        <v>5000</v>
      </c>
      <c r="J764" s="46">
        <f t="shared" si="138"/>
        <v>40875.514999847408</v>
      </c>
      <c r="K764" s="46">
        <f t="shared" si="139"/>
        <v>34062.929166539507</v>
      </c>
      <c r="L764" s="46">
        <f t="shared" si="142"/>
        <v>40875.514999847408</v>
      </c>
      <c r="M764" s="46">
        <f t="shared" si="143"/>
        <v>39062.929166539507</v>
      </c>
      <c r="N764" s="46">
        <f t="shared" si="140"/>
        <v>10218.878749961848</v>
      </c>
      <c r="O764" s="46">
        <f t="shared" si="141"/>
        <v>12031.46458326975</v>
      </c>
      <c r="S764" s="47"/>
      <c r="T764" s="47"/>
    </row>
    <row r="765" spans="1:20" x14ac:dyDescent="0.25">
      <c r="A765" s="29">
        <v>397.52189703054904</v>
      </c>
      <c r="B765" s="39">
        <v>397.52189703054904</v>
      </c>
      <c r="C765" s="39">
        <f t="shared" si="132"/>
        <v>397.52189703054904</v>
      </c>
      <c r="D765" s="39">
        <f t="shared" si="133"/>
        <v>397.52189703054904</v>
      </c>
      <c r="E765" s="39">
        <f t="shared" si="134"/>
        <v>59628.284554582358</v>
      </c>
      <c r="F765" s="39">
        <f t="shared" si="135"/>
        <v>59628.284554582358</v>
      </c>
      <c r="H765" s="29">
        <f t="shared" si="136"/>
        <v>0</v>
      </c>
      <c r="I765" s="29">
        <f t="shared" si="137"/>
        <v>5000</v>
      </c>
      <c r="J765" s="46">
        <f t="shared" si="138"/>
        <v>47702.627643665888</v>
      </c>
      <c r="K765" s="46">
        <f t="shared" si="139"/>
        <v>39752.189703054901</v>
      </c>
      <c r="L765" s="46">
        <f t="shared" si="142"/>
        <v>47702.627643665888</v>
      </c>
      <c r="M765" s="46">
        <f t="shared" si="143"/>
        <v>44752.189703054901</v>
      </c>
      <c r="N765" s="46">
        <f t="shared" si="140"/>
        <v>11925.65691091647</v>
      </c>
      <c r="O765" s="46">
        <f t="shared" si="141"/>
        <v>14876.094851527458</v>
      </c>
      <c r="S765" s="47"/>
      <c r="T765" s="47"/>
    </row>
    <row r="766" spans="1:20" x14ac:dyDescent="0.25">
      <c r="A766" s="29">
        <v>391.75389873958557</v>
      </c>
      <c r="B766" s="39">
        <v>391.75389873958557</v>
      </c>
      <c r="C766" s="39">
        <f t="shared" si="132"/>
        <v>391.75389873958557</v>
      </c>
      <c r="D766" s="39">
        <f t="shared" si="133"/>
        <v>391.75389873958557</v>
      </c>
      <c r="E766" s="39">
        <f t="shared" si="134"/>
        <v>58763.084810937835</v>
      </c>
      <c r="F766" s="39">
        <f t="shared" si="135"/>
        <v>58763.084810937835</v>
      </c>
      <c r="H766" s="29">
        <f t="shared" si="136"/>
        <v>0</v>
      </c>
      <c r="I766" s="29">
        <f t="shared" si="137"/>
        <v>5000</v>
      </c>
      <c r="J766" s="46">
        <f t="shared" si="138"/>
        <v>47010.467848750268</v>
      </c>
      <c r="K766" s="46">
        <f t="shared" si="139"/>
        <v>39175.389873958557</v>
      </c>
      <c r="L766" s="46">
        <f t="shared" si="142"/>
        <v>47010.467848750268</v>
      </c>
      <c r="M766" s="46">
        <f t="shared" si="143"/>
        <v>44175.389873958557</v>
      </c>
      <c r="N766" s="46">
        <f t="shared" si="140"/>
        <v>11752.616962187567</v>
      </c>
      <c r="O766" s="46">
        <f t="shared" si="141"/>
        <v>14587.694936979278</v>
      </c>
      <c r="S766" s="47"/>
      <c r="T766" s="47"/>
    </row>
    <row r="767" spans="1:20" x14ac:dyDescent="0.25">
      <c r="A767" s="29">
        <v>324.14929654835657</v>
      </c>
      <c r="B767" s="39">
        <v>324.14929654835657</v>
      </c>
      <c r="C767" s="39">
        <f t="shared" si="132"/>
        <v>324.14929654835657</v>
      </c>
      <c r="D767" s="39">
        <f t="shared" si="133"/>
        <v>324.14929654835657</v>
      </c>
      <c r="E767" s="39">
        <f t="shared" si="134"/>
        <v>48622.394482253483</v>
      </c>
      <c r="F767" s="39">
        <f t="shared" si="135"/>
        <v>48622.394482253483</v>
      </c>
      <c r="H767" s="29">
        <f t="shared" si="136"/>
        <v>0</v>
      </c>
      <c r="I767" s="29">
        <f t="shared" si="137"/>
        <v>5000</v>
      </c>
      <c r="J767" s="46">
        <f t="shared" si="138"/>
        <v>38897.915585802788</v>
      </c>
      <c r="K767" s="46">
        <f t="shared" si="139"/>
        <v>32414.929654835658</v>
      </c>
      <c r="L767" s="46">
        <f t="shared" si="142"/>
        <v>38897.915585802788</v>
      </c>
      <c r="M767" s="46">
        <f t="shared" si="143"/>
        <v>37414.929654835658</v>
      </c>
      <c r="N767" s="46">
        <f t="shared" si="140"/>
        <v>9724.4788964506952</v>
      </c>
      <c r="O767" s="46">
        <f t="shared" si="141"/>
        <v>11207.464827417825</v>
      </c>
      <c r="S767" s="47"/>
      <c r="T767" s="47"/>
    </row>
    <row r="768" spans="1:20" x14ac:dyDescent="0.25">
      <c r="A768" s="29">
        <v>452.1073030793176</v>
      </c>
      <c r="B768" s="39">
        <v>452.1073030793176</v>
      </c>
      <c r="C768" s="39">
        <f t="shared" si="132"/>
        <v>452.1073030793176</v>
      </c>
      <c r="D768" s="39">
        <f t="shared" si="133"/>
        <v>452.1073030793176</v>
      </c>
      <c r="E768" s="39">
        <f t="shared" si="134"/>
        <v>67816.095461897639</v>
      </c>
      <c r="F768" s="39">
        <f t="shared" si="135"/>
        <v>67816.095461897639</v>
      </c>
      <c r="H768" s="29">
        <f t="shared" si="136"/>
        <v>0</v>
      </c>
      <c r="I768" s="29">
        <f t="shared" si="137"/>
        <v>5000</v>
      </c>
      <c r="J768" s="46">
        <f t="shared" si="138"/>
        <v>54252.876369518111</v>
      </c>
      <c r="K768" s="46">
        <f t="shared" si="139"/>
        <v>45210.730307931757</v>
      </c>
      <c r="L768" s="46">
        <f t="shared" si="142"/>
        <v>54252.876369518111</v>
      </c>
      <c r="M768" s="46">
        <f t="shared" si="143"/>
        <v>50210.730307931757</v>
      </c>
      <c r="N768" s="46">
        <f t="shared" si="140"/>
        <v>13563.219092379528</v>
      </c>
      <c r="O768" s="46">
        <f t="shared" si="141"/>
        <v>17605.365153965882</v>
      </c>
      <c r="S768" s="47"/>
      <c r="T768" s="47"/>
    </row>
    <row r="769" spans="1:20" x14ac:dyDescent="0.25">
      <c r="A769" s="29">
        <v>381.57292397839291</v>
      </c>
      <c r="B769" s="39">
        <v>381.57292397839291</v>
      </c>
      <c r="C769" s="39">
        <f t="shared" si="132"/>
        <v>381.57292397839291</v>
      </c>
      <c r="D769" s="39">
        <f t="shared" si="133"/>
        <v>381.57292397839291</v>
      </c>
      <c r="E769" s="39">
        <f t="shared" si="134"/>
        <v>57235.938596758933</v>
      </c>
      <c r="F769" s="39">
        <f t="shared" si="135"/>
        <v>57235.938596758933</v>
      </c>
      <c r="H769" s="29">
        <f t="shared" si="136"/>
        <v>0</v>
      </c>
      <c r="I769" s="29">
        <f t="shared" si="137"/>
        <v>5000</v>
      </c>
      <c r="J769" s="46">
        <f t="shared" si="138"/>
        <v>45788.750877407147</v>
      </c>
      <c r="K769" s="46">
        <f t="shared" si="139"/>
        <v>38157.292397839294</v>
      </c>
      <c r="L769" s="46">
        <f t="shared" si="142"/>
        <v>45788.750877407147</v>
      </c>
      <c r="M769" s="46">
        <f t="shared" si="143"/>
        <v>43157.292397839294</v>
      </c>
      <c r="N769" s="46">
        <f t="shared" si="140"/>
        <v>11447.187719351787</v>
      </c>
      <c r="O769" s="46">
        <f t="shared" si="141"/>
        <v>14078.64619891964</v>
      </c>
      <c r="S769" s="47"/>
      <c r="T769" s="47"/>
    </row>
    <row r="770" spans="1:20" x14ac:dyDescent="0.25">
      <c r="A770" s="29">
        <v>286.84957426679279</v>
      </c>
      <c r="B770" s="39">
        <v>286.84957426679279</v>
      </c>
      <c r="C770" s="39">
        <f t="shared" si="132"/>
        <v>286.84957426679279</v>
      </c>
      <c r="D770" s="39">
        <f t="shared" si="133"/>
        <v>286.84957426679279</v>
      </c>
      <c r="E770" s="39">
        <f t="shared" si="134"/>
        <v>43027.436140018915</v>
      </c>
      <c r="F770" s="39">
        <f t="shared" si="135"/>
        <v>43027.436140018915</v>
      </c>
      <c r="H770" s="29">
        <f t="shared" si="136"/>
        <v>0</v>
      </c>
      <c r="I770" s="29">
        <f t="shared" si="137"/>
        <v>5000</v>
      </c>
      <c r="J770" s="46">
        <f t="shared" si="138"/>
        <v>34421.948912015134</v>
      </c>
      <c r="K770" s="46">
        <f t="shared" si="139"/>
        <v>28684.957426679277</v>
      </c>
      <c r="L770" s="46">
        <f t="shared" si="142"/>
        <v>34421.948912015134</v>
      </c>
      <c r="M770" s="46">
        <f t="shared" si="143"/>
        <v>33684.957426679277</v>
      </c>
      <c r="N770" s="46">
        <f t="shared" si="140"/>
        <v>8605.4872280037816</v>
      </c>
      <c r="O770" s="46">
        <f t="shared" si="141"/>
        <v>9342.4787133396385</v>
      </c>
      <c r="S770" s="47"/>
      <c r="T770" s="47"/>
    </row>
    <row r="771" spans="1:20" x14ac:dyDescent="0.25">
      <c r="A771" s="29">
        <v>488.87600329599906</v>
      </c>
      <c r="B771" s="39">
        <v>488.87600329599906</v>
      </c>
      <c r="C771" s="39">
        <f t="shared" si="132"/>
        <v>488.87600329599906</v>
      </c>
      <c r="D771" s="39">
        <f t="shared" si="133"/>
        <v>488.87600329599906</v>
      </c>
      <c r="E771" s="39">
        <f t="shared" si="134"/>
        <v>73331.400494399859</v>
      </c>
      <c r="F771" s="39">
        <f t="shared" si="135"/>
        <v>73331.400494399859</v>
      </c>
      <c r="H771" s="29">
        <f t="shared" si="136"/>
        <v>0</v>
      </c>
      <c r="I771" s="29">
        <f t="shared" si="137"/>
        <v>5000</v>
      </c>
      <c r="J771" s="46">
        <f t="shared" si="138"/>
        <v>58665.120395519887</v>
      </c>
      <c r="K771" s="46">
        <f t="shared" si="139"/>
        <v>48887.600329599903</v>
      </c>
      <c r="L771" s="46">
        <f t="shared" si="142"/>
        <v>58665.120395519887</v>
      </c>
      <c r="M771" s="46">
        <f t="shared" si="143"/>
        <v>53887.600329599903</v>
      </c>
      <c r="N771" s="46">
        <f t="shared" si="140"/>
        <v>14666.280098879972</v>
      </c>
      <c r="O771" s="46">
        <f t="shared" si="141"/>
        <v>19443.800164799955</v>
      </c>
      <c r="S771" s="47"/>
      <c r="T771" s="47"/>
    </row>
    <row r="772" spans="1:20" x14ac:dyDescent="0.25">
      <c r="A772" s="29">
        <v>432.55104220709859</v>
      </c>
      <c r="B772" s="39">
        <v>432.55104220709859</v>
      </c>
      <c r="C772" s="39">
        <f t="shared" si="132"/>
        <v>432.55104220709859</v>
      </c>
      <c r="D772" s="39">
        <f t="shared" si="133"/>
        <v>432.55104220709859</v>
      </c>
      <c r="E772" s="39">
        <f t="shared" si="134"/>
        <v>64882.656331064791</v>
      </c>
      <c r="F772" s="39">
        <f t="shared" si="135"/>
        <v>64882.656331064791</v>
      </c>
      <c r="H772" s="29">
        <f t="shared" si="136"/>
        <v>0</v>
      </c>
      <c r="I772" s="29">
        <f t="shared" si="137"/>
        <v>5000</v>
      </c>
      <c r="J772" s="46">
        <f t="shared" si="138"/>
        <v>51906.125064851833</v>
      </c>
      <c r="K772" s="46">
        <f t="shared" si="139"/>
        <v>43255.104220709858</v>
      </c>
      <c r="L772" s="46">
        <f t="shared" si="142"/>
        <v>51906.125064851833</v>
      </c>
      <c r="M772" s="46">
        <f t="shared" si="143"/>
        <v>48255.104220709858</v>
      </c>
      <c r="N772" s="46">
        <f t="shared" si="140"/>
        <v>12976.531266212958</v>
      </c>
      <c r="O772" s="46">
        <f t="shared" si="141"/>
        <v>16627.552110354933</v>
      </c>
      <c r="S772" s="47"/>
      <c r="T772" s="47"/>
    </row>
    <row r="773" spans="1:20" x14ac:dyDescent="0.25">
      <c r="A773" s="29">
        <v>742.64961699270611</v>
      </c>
      <c r="B773" s="39">
        <v>742.64961699270611</v>
      </c>
      <c r="C773" s="39">
        <f t="shared" si="132"/>
        <v>742.64961699270611</v>
      </c>
      <c r="D773" s="39">
        <f t="shared" si="133"/>
        <v>500</v>
      </c>
      <c r="E773" s="39">
        <f t="shared" si="134"/>
        <v>111397.44254890592</v>
      </c>
      <c r="F773" s="39">
        <f t="shared" si="135"/>
        <v>75000</v>
      </c>
      <c r="H773" s="29">
        <f t="shared" si="136"/>
        <v>0</v>
      </c>
      <c r="I773" s="29">
        <f t="shared" si="137"/>
        <v>5000</v>
      </c>
      <c r="J773" s="46">
        <f t="shared" si="138"/>
        <v>60000</v>
      </c>
      <c r="K773" s="46">
        <f t="shared" si="139"/>
        <v>74264.961699270614</v>
      </c>
      <c r="L773" s="46">
        <f t="shared" si="142"/>
        <v>60000</v>
      </c>
      <c r="M773" s="46">
        <f t="shared" si="143"/>
        <v>79264.961699270614</v>
      </c>
      <c r="N773" s="46">
        <f t="shared" si="140"/>
        <v>15000</v>
      </c>
      <c r="O773" s="46">
        <f t="shared" si="141"/>
        <v>32132.480849635307</v>
      </c>
      <c r="S773" s="47"/>
      <c r="T773" s="47"/>
    </row>
    <row r="774" spans="1:20" x14ac:dyDescent="0.25">
      <c r="A774" s="29">
        <v>317.97845393230995</v>
      </c>
      <c r="B774" s="39">
        <v>317.97845393230995</v>
      </c>
      <c r="C774" s="39">
        <f t="shared" si="132"/>
        <v>317.97845393230995</v>
      </c>
      <c r="D774" s="39">
        <f t="shared" si="133"/>
        <v>317.97845393230995</v>
      </c>
      <c r="E774" s="39">
        <f t="shared" si="134"/>
        <v>47696.76808984649</v>
      </c>
      <c r="F774" s="39">
        <f t="shared" si="135"/>
        <v>47696.76808984649</v>
      </c>
      <c r="H774" s="29">
        <f t="shared" si="136"/>
        <v>0</v>
      </c>
      <c r="I774" s="29">
        <f t="shared" si="137"/>
        <v>5000</v>
      </c>
      <c r="J774" s="46">
        <f t="shared" si="138"/>
        <v>38157.414471877193</v>
      </c>
      <c r="K774" s="46">
        <f t="shared" si="139"/>
        <v>31797.845393230993</v>
      </c>
      <c r="L774" s="46">
        <f t="shared" si="142"/>
        <v>38157.414471877193</v>
      </c>
      <c r="M774" s="46">
        <f t="shared" si="143"/>
        <v>36797.845393230993</v>
      </c>
      <c r="N774" s="46">
        <f t="shared" si="140"/>
        <v>9539.3536179692965</v>
      </c>
      <c r="O774" s="46">
        <f t="shared" si="141"/>
        <v>10898.922696615497</v>
      </c>
      <c r="S774" s="47"/>
      <c r="T774" s="47"/>
    </row>
    <row r="775" spans="1:20" x14ac:dyDescent="0.25">
      <c r="A775" s="29">
        <v>588.122196111942</v>
      </c>
      <c r="B775" s="39">
        <v>588.122196111942</v>
      </c>
      <c r="C775" s="39">
        <f t="shared" si="132"/>
        <v>588.122196111942</v>
      </c>
      <c r="D775" s="39">
        <f t="shared" si="133"/>
        <v>500</v>
      </c>
      <c r="E775" s="39">
        <f t="shared" si="134"/>
        <v>88218.329416791297</v>
      </c>
      <c r="F775" s="39">
        <f t="shared" si="135"/>
        <v>75000</v>
      </c>
      <c r="H775" s="29">
        <f t="shared" si="136"/>
        <v>0</v>
      </c>
      <c r="I775" s="29">
        <f t="shared" si="137"/>
        <v>5000</v>
      </c>
      <c r="J775" s="46">
        <f t="shared" si="138"/>
        <v>60000</v>
      </c>
      <c r="K775" s="46">
        <f t="shared" si="139"/>
        <v>58812.219611194203</v>
      </c>
      <c r="L775" s="46">
        <f t="shared" si="142"/>
        <v>60000</v>
      </c>
      <c r="M775" s="46">
        <f t="shared" si="143"/>
        <v>63812.219611194203</v>
      </c>
      <c r="N775" s="46">
        <f t="shared" si="140"/>
        <v>15000</v>
      </c>
      <c r="O775" s="46">
        <f t="shared" si="141"/>
        <v>24406.109805597094</v>
      </c>
      <c r="S775" s="47"/>
      <c r="T775" s="47"/>
    </row>
    <row r="776" spans="1:20" x14ac:dyDescent="0.25">
      <c r="A776" s="29">
        <v>350.20599993896298</v>
      </c>
      <c r="B776" s="39">
        <v>350.20599993896298</v>
      </c>
      <c r="C776" s="39">
        <f t="shared" si="132"/>
        <v>350.20599993896298</v>
      </c>
      <c r="D776" s="39">
        <f t="shared" si="133"/>
        <v>350.20599993896298</v>
      </c>
      <c r="E776" s="39">
        <f t="shared" si="134"/>
        <v>52530.899990844446</v>
      </c>
      <c r="F776" s="39">
        <f t="shared" si="135"/>
        <v>52530.899990844446</v>
      </c>
      <c r="H776" s="29">
        <f t="shared" si="136"/>
        <v>0</v>
      </c>
      <c r="I776" s="29">
        <f t="shared" si="137"/>
        <v>5000</v>
      </c>
      <c r="J776" s="46">
        <f t="shared" si="138"/>
        <v>42024.719992675557</v>
      </c>
      <c r="K776" s="46">
        <f t="shared" si="139"/>
        <v>35020.5999938963</v>
      </c>
      <c r="L776" s="46">
        <f t="shared" si="142"/>
        <v>42024.719992675557</v>
      </c>
      <c r="M776" s="46">
        <f t="shared" si="143"/>
        <v>40020.5999938963</v>
      </c>
      <c r="N776" s="46">
        <f t="shared" si="140"/>
        <v>10506.179998168889</v>
      </c>
      <c r="O776" s="46">
        <f t="shared" si="141"/>
        <v>12510.299996948146</v>
      </c>
      <c r="S776" s="47"/>
      <c r="T776" s="47"/>
    </row>
    <row r="777" spans="1:20" x14ac:dyDescent="0.25">
      <c r="A777" s="29">
        <v>363.35337382122259</v>
      </c>
      <c r="B777" s="39">
        <v>363.35337382122259</v>
      </c>
      <c r="C777" s="39">
        <f t="shared" si="132"/>
        <v>363.35337382122259</v>
      </c>
      <c r="D777" s="39">
        <f t="shared" si="133"/>
        <v>363.35337382122259</v>
      </c>
      <c r="E777" s="39">
        <f t="shared" si="134"/>
        <v>54503.006073183387</v>
      </c>
      <c r="F777" s="39">
        <f t="shared" si="135"/>
        <v>54503.006073183387</v>
      </c>
      <c r="H777" s="29">
        <f t="shared" si="136"/>
        <v>0</v>
      </c>
      <c r="I777" s="29">
        <f t="shared" si="137"/>
        <v>5000</v>
      </c>
      <c r="J777" s="46">
        <f t="shared" si="138"/>
        <v>43602.40485854671</v>
      </c>
      <c r="K777" s="46">
        <f t="shared" si="139"/>
        <v>36335.337382122256</v>
      </c>
      <c r="L777" s="46">
        <f t="shared" si="142"/>
        <v>43602.40485854671</v>
      </c>
      <c r="M777" s="46">
        <f t="shared" si="143"/>
        <v>41335.337382122256</v>
      </c>
      <c r="N777" s="46">
        <f t="shared" si="140"/>
        <v>10900.601214636677</v>
      </c>
      <c r="O777" s="46">
        <f t="shared" si="141"/>
        <v>13167.668691061132</v>
      </c>
      <c r="S777" s="47"/>
      <c r="T777" s="47"/>
    </row>
    <row r="778" spans="1:20" x14ac:dyDescent="0.25">
      <c r="A778" s="29">
        <v>274.94735557115393</v>
      </c>
      <c r="B778" s="39">
        <v>274.94735557115393</v>
      </c>
      <c r="C778" s="39">
        <f t="shared" si="132"/>
        <v>274.94735557115393</v>
      </c>
      <c r="D778" s="39">
        <f t="shared" si="133"/>
        <v>274.94735557115393</v>
      </c>
      <c r="E778" s="39">
        <f t="shared" si="134"/>
        <v>41242.103335673091</v>
      </c>
      <c r="F778" s="39">
        <f t="shared" si="135"/>
        <v>41242.103335673091</v>
      </c>
      <c r="H778" s="29">
        <f t="shared" si="136"/>
        <v>0</v>
      </c>
      <c r="I778" s="29">
        <f t="shared" si="137"/>
        <v>5000</v>
      </c>
      <c r="J778" s="46">
        <f t="shared" si="138"/>
        <v>32993.682668538473</v>
      </c>
      <c r="K778" s="46">
        <f t="shared" si="139"/>
        <v>27494.735557115393</v>
      </c>
      <c r="L778" s="46">
        <f t="shared" si="142"/>
        <v>32993.682668538473</v>
      </c>
      <c r="M778" s="46">
        <f t="shared" si="143"/>
        <v>32494.735557115393</v>
      </c>
      <c r="N778" s="46">
        <f t="shared" si="140"/>
        <v>8248.4206671346183</v>
      </c>
      <c r="O778" s="46">
        <f t="shared" si="141"/>
        <v>8747.3677785576983</v>
      </c>
      <c r="S778" s="47"/>
      <c r="T778" s="47"/>
    </row>
    <row r="779" spans="1:20" x14ac:dyDescent="0.25">
      <c r="A779" s="29">
        <v>239.14914395580919</v>
      </c>
      <c r="B779" s="39">
        <v>239.14914395580919</v>
      </c>
      <c r="C779" s="39">
        <f t="shared" si="132"/>
        <v>239.14914395580919</v>
      </c>
      <c r="D779" s="39">
        <f t="shared" si="133"/>
        <v>239.14914395580919</v>
      </c>
      <c r="E779" s="39">
        <f t="shared" si="134"/>
        <v>35872.371593371376</v>
      </c>
      <c r="F779" s="39">
        <f t="shared" si="135"/>
        <v>35872.371593371376</v>
      </c>
      <c r="H779" s="29">
        <f t="shared" si="136"/>
        <v>0</v>
      </c>
      <c r="I779" s="29">
        <f t="shared" si="137"/>
        <v>5000</v>
      </c>
      <c r="J779" s="46">
        <f t="shared" si="138"/>
        <v>28697.897274697105</v>
      </c>
      <c r="K779" s="46">
        <f t="shared" si="139"/>
        <v>23914.91439558092</v>
      </c>
      <c r="L779" s="46">
        <f t="shared" si="142"/>
        <v>28697.897274697105</v>
      </c>
      <c r="M779" s="46">
        <f t="shared" si="143"/>
        <v>28914.91439558092</v>
      </c>
      <c r="N779" s="46">
        <f t="shared" si="140"/>
        <v>7174.4743186742708</v>
      </c>
      <c r="O779" s="46">
        <f t="shared" si="141"/>
        <v>6957.4571977904561</v>
      </c>
      <c r="S779" s="47"/>
      <c r="T779" s="47"/>
    </row>
    <row r="780" spans="1:20" x14ac:dyDescent="0.25">
      <c r="A780" s="29">
        <v>493.47209082308416</v>
      </c>
      <c r="B780" s="39">
        <v>493.47209082308416</v>
      </c>
      <c r="C780" s="39">
        <f t="shared" si="132"/>
        <v>493.47209082308416</v>
      </c>
      <c r="D780" s="39">
        <f t="shared" si="133"/>
        <v>493.47209082308416</v>
      </c>
      <c r="E780" s="39">
        <f t="shared" si="134"/>
        <v>74020.813623462629</v>
      </c>
      <c r="F780" s="39">
        <f t="shared" si="135"/>
        <v>74020.813623462629</v>
      </c>
      <c r="H780" s="29">
        <f t="shared" si="136"/>
        <v>0</v>
      </c>
      <c r="I780" s="29">
        <f t="shared" si="137"/>
        <v>5000</v>
      </c>
      <c r="J780" s="46">
        <f t="shared" si="138"/>
        <v>59216.650898770102</v>
      </c>
      <c r="K780" s="46">
        <f t="shared" si="139"/>
        <v>49347.209082308415</v>
      </c>
      <c r="L780" s="46">
        <f t="shared" si="142"/>
        <v>59216.650898770102</v>
      </c>
      <c r="M780" s="46">
        <f t="shared" si="143"/>
        <v>54347.209082308415</v>
      </c>
      <c r="N780" s="46">
        <f t="shared" si="140"/>
        <v>14804.162724692527</v>
      </c>
      <c r="O780" s="46">
        <f t="shared" si="141"/>
        <v>19673.604541154215</v>
      </c>
      <c r="S780" s="47"/>
      <c r="T780" s="47"/>
    </row>
    <row r="781" spans="1:20" x14ac:dyDescent="0.25">
      <c r="A781" s="29">
        <v>658.19879757072658</v>
      </c>
      <c r="B781" s="39">
        <v>658.19879757072658</v>
      </c>
      <c r="C781" s="39">
        <f t="shared" si="132"/>
        <v>658.19879757072658</v>
      </c>
      <c r="D781" s="39">
        <f t="shared" si="133"/>
        <v>500</v>
      </c>
      <c r="E781" s="39">
        <f t="shared" si="134"/>
        <v>98729.81963560899</v>
      </c>
      <c r="F781" s="39">
        <f t="shared" si="135"/>
        <v>75000</v>
      </c>
      <c r="H781" s="29">
        <f t="shared" si="136"/>
        <v>0</v>
      </c>
      <c r="I781" s="29">
        <f t="shared" si="137"/>
        <v>5000</v>
      </c>
      <c r="J781" s="46">
        <f t="shared" si="138"/>
        <v>60000</v>
      </c>
      <c r="K781" s="46">
        <f t="shared" si="139"/>
        <v>65819.87975707266</v>
      </c>
      <c r="L781" s="46">
        <f t="shared" si="142"/>
        <v>60000</v>
      </c>
      <c r="M781" s="46">
        <f t="shared" si="143"/>
        <v>70819.87975707266</v>
      </c>
      <c r="N781" s="46">
        <f t="shared" si="140"/>
        <v>15000</v>
      </c>
      <c r="O781" s="46">
        <f t="shared" si="141"/>
        <v>27909.93987853633</v>
      </c>
      <c r="S781" s="47"/>
      <c r="T781" s="47"/>
    </row>
    <row r="782" spans="1:20" x14ac:dyDescent="0.25">
      <c r="A782" s="29">
        <v>775.60960722678306</v>
      </c>
      <c r="B782" s="39">
        <v>775.60960722678306</v>
      </c>
      <c r="C782" s="39">
        <f t="shared" si="132"/>
        <v>775.60960722678306</v>
      </c>
      <c r="D782" s="39">
        <f t="shared" si="133"/>
        <v>500</v>
      </c>
      <c r="E782" s="39">
        <f t="shared" si="134"/>
        <v>116341.44108401745</v>
      </c>
      <c r="F782" s="39">
        <f t="shared" si="135"/>
        <v>75000</v>
      </c>
      <c r="H782" s="29">
        <f t="shared" si="136"/>
        <v>0</v>
      </c>
      <c r="I782" s="29">
        <f t="shared" si="137"/>
        <v>5000</v>
      </c>
      <c r="J782" s="46">
        <f t="shared" si="138"/>
        <v>60000</v>
      </c>
      <c r="K782" s="46">
        <f t="shared" si="139"/>
        <v>77560.960722678312</v>
      </c>
      <c r="L782" s="46">
        <f t="shared" si="142"/>
        <v>60000</v>
      </c>
      <c r="M782" s="46">
        <f t="shared" si="143"/>
        <v>82560.960722678312</v>
      </c>
      <c r="N782" s="46">
        <f t="shared" si="140"/>
        <v>15000</v>
      </c>
      <c r="O782" s="46">
        <f t="shared" si="141"/>
        <v>33780.480361339141</v>
      </c>
      <c r="S782" s="47"/>
      <c r="T782" s="47"/>
    </row>
    <row r="783" spans="1:20" x14ac:dyDescent="0.25">
      <c r="A783" s="29">
        <v>704.67238380077515</v>
      </c>
      <c r="B783" s="39">
        <v>704.67238380077515</v>
      </c>
      <c r="C783" s="39">
        <f t="shared" si="132"/>
        <v>704.67238380077515</v>
      </c>
      <c r="D783" s="39">
        <f t="shared" si="133"/>
        <v>500</v>
      </c>
      <c r="E783" s="39">
        <f t="shared" si="134"/>
        <v>105700.85757011628</v>
      </c>
      <c r="F783" s="39">
        <f t="shared" si="135"/>
        <v>75000</v>
      </c>
      <c r="H783" s="29">
        <f t="shared" si="136"/>
        <v>0</v>
      </c>
      <c r="I783" s="29">
        <f t="shared" si="137"/>
        <v>5000</v>
      </c>
      <c r="J783" s="46">
        <f t="shared" si="138"/>
        <v>60000</v>
      </c>
      <c r="K783" s="46">
        <f t="shared" si="139"/>
        <v>70467.238380077513</v>
      </c>
      <c r="L783" s="46">
        <f t="shared" si="142"/>
        <v>60000</v>
      </c>
      <c r="M783" s="46">
        <f t="shared" si="143"/>
        <v>75467.238380077513</v>
      </c>
      <c r="N783" s="46">
        <f t="shared" si="140"/>
        <v>15000</v>
      </c>
      <c r="O783" s="46">
        <f t="shared" si="141"/>
        <v>30233.619190038764</v>
      </c>
      <c r="S783" s="47"/>
      <c r="T783" s="47"/>
    </row>
    <row r="784" spans="1:20" x14ac:dyDescent="0.25">
      <c r="A784" s="29">
        <v>625.29374065370644</v>
      </c>
      <c r="B784" s="39">
        <v>625.29374065370644</v>
      </c>
      <c r="C784" s="39">
        <f t="shared" si="132"/>
        <v>625.29374065370644</v>
      </c>
      <c r="D784" s="39">
        <f t="shared" si="133"/>
        <v>500</v>
      </c>
      <c r="E784" s="39">
        <f t="shared" si="134"/>
        <v>93794.061098055972</v>
      </c>
      <c r="F784" s="39">
        <f t="shared" si="135"/>
        <v>75000</v>
      </c>
      <c r="H784" s="29">
        <f t="shared" si="136"/>
        <v>0</v>
      </c>
      <c r="I784" s="29">
        <f t="shared" si="137"/>
        <v>5000</v>
      </c>
      <c r="J784" s="46">
        <f t="shared" si="138"/>
        <v>60000</v>
      </c>
      <c r="K784" s="46">
        <f t="shared" si="139"/>
        <v>62529.374065370641</v>
      </c>
      <c r="L784" s="46">
        <f t="shared" si="142"/>
        <v>60000</v>
      </c>
      <c r="M784" s="46">
        <f t="shared" si="143"/>
        <v>67529.374065370648</v>
      </c>
      <c r="N784" s="46">
        <f t="shared" si="140"/>
        <v>15000</v>
      </c>
      <c r="O784" s="46">
        <f t="shared" si="141"/>
        <v>26264.687032685324</v>
      </c>
      <c r="S784" s="47"/>
      <c r="T784" s="47"/>
    </row>
    <row r="785" spans="1:20" x14ac:dyDescent="0.25">
      <c r="A785" s="29">
        <v>384.99710074159975</v>
      </c>
      <c r="B785" s="39">
        <v>384.99710074159975</v>
      </c>
      <c r="C785" s="39">
        <f t="shared" si="132"/>
        <v>384.99710074159975</v>
      </c>
      <c r="D785" s="39">
        <f t="shared" si="133"/>
        <v>384.99710074159975</v>
      </c>
      <c r="E785" s="39">
        <f t="shared" si="134"/>
        <v>57749.565111239965</v>
      </c>
      <c r="F785" s="39">
        <f t="shared" si="135"/>
        <v>57749.565111239965</v>
      </c>
      <c r="H785" s="29">
        <f t="shared" si="136"/>
        <v>0</v>
      </c>
      <c r="I785" s="29">
        <f t="shared" si="137"/>
        <v>5000</v>
      </c>
      <c r="J785" s="46">
        <f t="shared" si="138"/>
        <v>46199.65208899197</v>
      </c>
      <c r="K785" s="46">
        <f t="shared" si="139"/>
        <v>38499.710074159972</v>
      </c>
      <c r="L785" s="46">
        <f t="shared" si="142"/>
        <v>46199.65208899197</v>
      </c>
      <c r="M785" s="46">
        <f t="shared" si="143"/>
        <v>43499.710074159972</v>
      </c>
      <c r="N785" s="46">
        <f t="shared" si="140"/>
        <v>11549.913022247994</v>
      </c>
      <c r="O785" s="46">
        <f t="shared" si="141"/>
        <v>14249.855037079993</v>
      </c>
      <c r="S785" s="47"/>
      <c r="T785" s="47"/>
    </row>
    <row r="786" spans="1:20" x14ac:dyDescent="0.25">
      <c r="A786" s="29">
        <v>306.11285744804223</v>
      </c>
      <c r="B786" s="39">
        <v>306.11285744804223</v>
      </c>
      <c r="C786" s="39">
        <f t="shared" si="132"/>
        <v>306.11285744804223</v>
      </c>
      <c r="D786" s="39">
        <f t="shared" si="133"/>
        <v>306.11285744804223</v>
      </c>
      <c r="E786" s="39">
        <f t="shared" si="134"/>
        <v>45916.928617206337</v>
      </c>
      <c r="F786" s="39">
        <f t="shared" si="135"/>
        <v>45916.928617206337</v>
      </c>
      <c r="H786" s="29">
        <f t="shared" si="136"/>
        <v>0</v>
      </c>
      <c r="I786" s="29">
        <f t="shared" si="137"/>
        <v>5000</v>
      </c>
      <c r="J786" s="46">
        <f t="shared" si="138"/>
        <v>36733.542893765065</v>
      </c>
      <c r="K786" s="46">
        <f t="shared" si="139"/>
        <v>30611.285744804223</v>
      </c>
      <c r="L786" s="46">
        <f t="shared" si="142"/>
        <v>36733.542893765065</v>
      </c>
      <c r="M786" s="46">
        <f t="shared" si="143"/>
        <v>35611.28574480422</v>
      </c>
      <c r="N786" s="46">
        <f t="shared" si="140"/>
        <v>9183.3857234412717</v>
      </c>
      <c r="O786" s="46">
        <f t="shared" si="141"/>
        <v>10305.642872402117</v>
      </c>
      <c r="S786" s="47"/>
      <c r="T786" s="47"/>
    </row>
    <row r="787" spans="1:20" x14ac:dyDescent="0.25">
      <c r="A787" s="29">
        <v>347.18466750083928</v>
      </c>
      <c r="B787" s="39">
        <v>347.18466750083928</v>
      </c>
      <c r="C787" s="39">
        <f t="shared" si="132"/>
        <v>347.18466750083928</v>
      </c>
      <c r="D787" s="39">
        <f t="shared" si="133"/>
        <v>347.18466750083928</v>
      </c>
      <c r="E787" s="39">
        <f t="shared" si="134"/>
        <v>52077.700125125892</v>
      </c>
      <c r="F787" s="39">
        <f t="shared" si="135"/>
        <v>52077.700125125892</v>
      </c>
      <c r="H787" s="29">
        <f t="shared" si="136"/>
        <v>0</v>
      </c>
      <c r="I787" s="29">
        <f t="shared" si="137"/>
        <v>5000</v>
      </c>
      <c r="J787" s="46">
        <f t="shared" si="138"/>
        <v>41662.160100100715</v>
      </c>
      <c r="K787" s="46">
        <f t="shared" si="139"/>
        <v>34718.466750083928</v>
      </c>
      <c r="L787" s="46">
        <f t="shared" si="142"/>
        <v>41662.160100100715</v>
      </c>
      <c r="M787" s="46">
        <f t="shared" si="143"/>
        <v>39718.466750083928</v>
      </c>
      <c r="N787" s="46">
        <f t="shared" si="140"/>
        <v>10415.540025025177</v>
      </c>
      <c r="O787" s="46">
        <f t="shared" si="141"/>
        <v>12359.233375041964</v>
      </c>
      <c r="S787" s="47"/>
      <c r="T787" s="47"/>
    </row>
    <row r="788" spans="1:20" x14ac:dyDescent="0.25">
      <c r="A788" s="29">
        <v>495.15671254615927</v>
      </c>
      <c r="B788" s="39">
        <v>495.15671254615927</v>
      </c>
      <c r="C788" s="39">
        <f t="shared" si="132"/>
        <v>495.15671254615927</v>
      </c>
      <c r="D788" s="39">
        <f t="shared" si="133"/>
        <v>495.15671254615927</v>
      </c>
      <c r="E788" s="39">
        <f t="shared" si="134"/>
        <v>74273.506881923895</v>
      </c>
      <c r="F788" s="39">
        <f t="shared" si="135"/>
        <v>74273.506881923895</v>
      </c>
      <c r="H788" s="29">
        <f t="shared" si="136"/>
        <v>0</v>
      </c>
      <c r="I788" s="29">
        <f t="shared" si="137"/>
        <v>5000</v>
      </c>
      <c r="J788" s="46">
        <f t="shared" si="138"/>
        <v>59418.805505539116</v>
      </c>
      <c r="K788" s="46">
        <f t="shared" si="139"/>
        <v>49515.671254615925</v>
      </c>
      <c r="L788" s="46">
        <f t="shared" si="142"/>
        <v>59418.805505539116</v>
      </c>
      <c r="M788" s="46">
        <f t="shared" si="143"/>
        <v>54515.671254615925</v>
      </c>
      <c r="N788" s="46">
        <f t="shared" si="140"/>
        <v>14854.701376384779</v>
      </c>
      <c r="O788" s="46">
        <f t="shared" si="141"/>
        <v>19757.83562730797</v>
      </c>
      <c r="S788" s="47"/>
      <c r="T788" s="47"/>
    </row>
    <row r="789" spans="1:20" x14ac:dyDescent="0.25">
      <c r="A789" s="29">
        <v>484.29822687459944</v>
      </c>
      <c r="B789" s="39">
        <v>484.29822687459944</v>
      </c>
      <c r="C789" s="39">
        <f t="shared" ref="C789:C852" si="144">MIN(B789,$C$8)</f>
        <v>484.29822687459944</v>
      </c>
      <c r="D789" s="39">
        <f t="shared" ref="D789:D852" si="145">MIN(B789,$C$9)</f>
        <v>484.29822687459944</v>
      </c>
      <c r="E789" s="39">
        <f t="shared" ref="E789:E852" si="146">(C789*$C$10)</f>
        <v>72644.734031189917</v>
      </c>
      <c r="F789" s="39">
        <f t="shared" ref="F789:F852" si="147">(D789*$C$10)</f>
        <v>72644.734031189917</v>
      </c>
      <c r="H789" s="29">
        <f t="shared" ref="H789:H852" si="148">$B$14</f>
        <v>0</v>
      </c>
      <c r="I789" s="29">
        <f t="shared" ref="I789:I852" si="149">$C$14</f>
        <v>5000</v>
      </c>
      <c r="J789" s="46">
        <f t="shared" ref="J789:J852" si="150">D789*$B$13</f>
        <v>58115.787224951935</v>
      </c>
      <c r="K789" s="46">
        <f t="shared" ref="K789:K852" si="151">C789*$C$13</f>
        <v>48429.822687459942</v>
      </c>
      <c r="L789" s="46">
        <f t="shared" si="142"/>
        <v>58115.787224951935</v>
      </c>
      <c r="M789" s="46">
        <f t="shared" si="143"/>
        <v>53429.822687459942</v>
      </c>
      <c r="N789" s="46">
        <f t="shared" ref="N789:N852" si="152">(F789-L789)</f>
        <v>14528.946806237982</v>
      </c>
      <c r="O789" s="46">
        <f t="shared" ref="O789:O852" si="153">(E789-M789)</f>
        <v>19214.911343729975</v>
      </c>
      <c r="S789" s="47"/>
      <c r="T789" s="47"/>
    </row>
    <row r="790" spans="1:20" x14ac:dyDescent="0.25">
      <c r="A790" s="29">
        <v>577.95953245643477</v>
      </c>
      <c r="B790" s="39">
        <v>577.95953245643477</v>
      </c>
      <c r="C790" s="39">
        <f t="shared" si="144"/>
        <v>577.95953245643477</v>
      </c>
      <c r="D790" s="39">
        <f t="shared" si="145"/>
        <v>500</v>
      </c>
      <c r="E790" s="39">
        <f t="shared" si="146"/>
        <v>86693.929868465217</v>
      </c>
      <c r="F790" s="39">
        <f t="shared" si="147"/>
        <v>75000</v>
      </c>
      <c r="H790" s="29">
        <f t="shared" si="148"/>
        <v>0</v>
      </c>
      <c r="I790" s="29">
        <f t="shared" si="149"/>
        <v>5000</v>
      </c>
      <c r="J790" s="46">
        <f t="shared" si="150"/>
        <v>60000</v>
      </c>
      <c r="K790" s="46">
        <f t="shared" si="151"/>
        <v>57795.953245643475</v>
      </c>
      <c r="L790" s="46">
        <f t="shared" ref="L790:L853" si="154">H790+J790</f>
        <v>60000</v>
      </c>
      <c r="M790" s="46">
        <f t="shared" ref="M790:M853" si="155">I790+K790</f>
        <v>62795.953245643475</v>
      </c>
      <c r="N790" s="46">
        <f t="shared" si="152"/>
        <v>15000</v>
      </c>
      <c r="O790" s="46">
        <f t="shared" si="153"/>
        <v>23897.976622821741</v>
      </c>
      <c r="S790" s="47"/>
      <c r="T790" s="47"/>
    </row>
    <row r="791" spans="1:20" x14ac:dyDescent="0.25">
      <c r="A791" s="29">
        <v>533.00576799829093</v>
      </c>
      <c r="B791" s="39">
        <v>533.00576799829093</v>
      </c>
      <c r="C791" s="39">
        <f t="shared" si="144"/>
        <v>533.00576799829093</v>
      </c>
      <c r="D791" s="39">
        <f t="shared" si="145"/>
        <v>500</v>
      </c>
      <c r="E791" s="39">
        <f t="shared" si="146"/>
        <v>79950.865199743639</v>
      </c>
      <c r="F791" s="39">
        <f t="shared" si="147"/>
        <v>75000</v>
      </c>
      <c r="H791" s="29">
        <f t="shared" si="148"/>
        <v>0</v>
      </c>
      <c r="I791" s="29">
        <f t="shared" si="149"/>
        <v>5000</v>
      </c>
      <c r="J791" s="46">
        <f t="shared" si="150"/>
        <v>60000</v>
      </c>
      <c r="K791" s="46">
        <f t="shared" si="151"/>
        <v>53300.57679982909</v>
      </c>
      <c r="L791" s="46">
        <f t="shared" si="154"/>
        <v>60000</v>
      </c>
      <c r="M791" s="46">
        <f t="shared" si="155"/>
        <v>58300.57679982909</v>
      </c>
      <c r="N791" s="46">
        <f t="shared" si="152"/>
        <v>15000</v>
      </c>
      <c r="O791" s="46">
        <f t="shared" si="153"/>
        <v>21650.288399914549</v>
      </c>
      <c r="S791" s="47"/>
      <c r="T791" s="47"/>
    </row>
    <row r="792" spans="1:20" x14ac:dyDescent="0.25">
      <c r="A792" s="29">
        <v>202.08746604815821</v>
      </c>
      <c r="B792" s="39">
        <v>202.08746604815821</v>
      </c>
      <c r="C792" s="39">
        <f t="shared" si="144"/>
        <v>202.08746604815821</v>
      </c>
      <c r="D792" s="39">
        <f t="shared" si="145"/>
        <v>202.08746604815821</v>
      </c>
      <c r="E792" s="39">
        <f t="shared" si="146"/>
        <v>30313.119907223732</v>
      </c>
      <c r="F792" s="39">
        <f t="shared" si="147"/>
        <v>30313.119907223732</v>
      </c>
      <c r="H792" s="29">
        <f t="shared" si="148"/>
        <v>0</v>
      </c>
      <c r="I792" s="29">
        <f t="shared" si="149"/>
        <v>5000</v>
      </c>
      <c r="J792" s="46">
        <f t="shared" si="150"/>
        <v>24250.495925778985</v>
      </c>
      <c r="K792" s="46">
        <f t="shared" si="151"/>
        <v>20208.74660481582</v>
      </c>
      <c r="L792" s="46">
        <f t="shared" si="154"/>
        <v>24250.495925778985</v>
      </c>
      <c r="M792" s="46">
        <f t="shared" si="155"/>
        <v>25208.74660481582</v>
      </c>
      <c r="N792" s="46">
        <f t="shared" si="152"/>
        <v>6062.6239814447472</v>
      </c>
      <c r="O792" s="46">
        <f t="shared" si="153"/>
        <v>5104.373302407912</v>
      </c>
      <c r="S792" s="47"/>
      <c r="T792" s="47"/>
    </row>
    <row r="793" spans="1:20" x14ac:dyDescent="0.25">
      <c r="A793" s="29">
        <v>365.18448438978237</v>
      </c>
      <c r="B793" s="39">
        <v>365.18448438978237</v>
      </c>
      <c r="C793" s="39">
        <f t="shared" si="144"/>
        <v>365.18448438978237</v>
      </c>
      <c r="D793" s="39">
        <f t="shared" si="145"/>
        <v>365.18448438978237</v>
      </c>
      <c r="E793" s="39">
        <f t="shared" si="146"/>
        <v>54777.672658467352</v>
      </c>
      <c r="F793" s="39">
        <f t="shared" si="147"/>
        <v>54777.672658467352</v>
      </c>
      <c r="H793" s="29">
        <f t="shared" si="148"/>
        <v>0</v>
      </c>
      <c r="I793" s="29">
        <f t="shared" si="149"/>
        <v>5000</v>
      </c>
      <c r="J793" s="46">
        <f t="shared" si="150"/>
        <v>43822.138126773883</v>
      </c>
      <c r="K793" s="46">
        <f t="shared" si="151"/>
        <v>36518.448438978237</v>
      </c>
      <c r="L793" s="46">
        <f t="shared" si="154"/>
        <v>43822.138126773883</v>
      </c>
      <c r="M793" s="46">
        <f t="shared" si="155"/>
        <v>41518.448438978237</v>
      </c>
      <c r="N793" s="46">
        <f t="shared" si="152"/>
        <v>10955.534531693469</v>
      </c>
      <c r="O793" s="46">
        <f t="shared" si="153"/>
        <v>13259.224219489115</v>
      </c>
      <c r="S793" s="47"/>
      <c r="T793" s="47"/>
    </row>
    <row r="794" spans="1:20" x14ac:dyDescent="0.25">
      <c r="A794" s="29">
        <v>345.40849024933618</v>
      </c>
      <c r="B794" s="39">
        <v>345.40849024933618</v>
      </c>
      <c r="C794" s="39">
        <f t="shared" si="144"/>
        <v>345.40849024933618</v>
      </c>
      <c r="D794" s="39">
        <f t="shared" si="145"/>
        <v>345.40849024933618</v>
      </c>
      <c r="E794" s="39">
        <f t="shared" si="146"/>
        <v>51811.273537400426</v>
      </c>
      <c r="F794" s="39">
        <f t="shared" si="147"/>
        <v>51811.273537400426</v>
      </c>
      <c r="H794" s="29">
        <f t="shared" si="148"/>
        <v>0</v>
      </c>
      <c r="I794" s="29">
        <f t="shared" si="149"/>
        <v>5000</v>
      </c>
      <c r="J794" s="46">
        <f t="shared" si="150"/>
        <v>41449.018829920344</v>
      </c>
      <c r="K794" s="46">
        <f t="shared" si="151"/>
        <v>34540.849024933617</v>
      </c>
      <c r="L794" s="46">
        <f t="shared" si="154"/>
        <v>41449.018829920344</v>
      </c>
      <c r="M794" s="46">
        <f t="shared" si="155"/>
        <v>39540.849024933617</v>
      </c>
      <c r="N794" s="46">
        <f t="shared" si="152"/>
        <v>10362.254707480082</v>
      </c>
      <c r="O794" s="46">
        <f t="shared" si="153"/>
        <v>12270.424512466809</v>
      </c>
      <c r="S794" s="47"/>
      <c r="T794" s="47"/>
    </row>
    <row r="795" spans="1:20" x14ac:dyDescent="0.25">
      <c r="A795" s="29">
        <v>554.57625049592571</v>
      </c>
      <c r="B795" s="39">
        <v>554.57625049592571</v>
      </c>
      <c r="C795" s="39">
        <f t="shared" si="144"/>
        <v>554.57625049592571</v>
      </c>
      <c r="D795" s="39">
        <f t="shared" si="145"/>
        <v>500</v>
      </c>
      <c r="E795" s="39">
        <f t="shared" si="146"/>
        <v>83186.437574388852</v>
      </c>
      <c r="F795" s="39">
        <f t="shared" si="147"/>
        <v>75000</v>
      </c>
      <c r="H795" s="29">
        <f t="shared" si="148"/>
        <v>0</v>
      </c>
      <c r="I795" s="29">
        <f t="shared" si="149"/>
        <v>5000</v>
      </c>
      <c r="J795" s="46">
        <f t="shared" si="150"/>
        <v>60000</v>
      </c>
      <c r="K795" s="46">
        <f t="shared" si="151"/>
        <v>55457.625049592571</v>
      </c>
      <c r="L795" s="46">
        <f t="shared" si="154"/>
        <v>60000</v>
      </c>
      <c r="M795" s="46">
        <f t="shared" si="155"/>
        <v>60457.625049592571</v>
      </c>
      <c r="N795" s="46">
        <f t="shared" si="152"/>
        <v>15000</v>
      </c>
      <c r="O795" s="46">
        <f t="shared" si="153"/>
        <v>22728.812524796282</v>
      </c>
      <c r="S795" s="47"/>
      <c r="T795" s="47"/>
    </row>
    <row r="796" spans="1:20" x14ac:dyDescent="0.25">
      <c r="A796" s="29">
        <v>502.66426587725454</v>
      </c>
      <c r="B796" s="39">
        <v>502.66426587725454</v>
      </c>
      <c r="C796" s="39">
        <f t="shared" si="144"/>
        <v>502.66426587725454</v>
      </c>
      <c r="D796" s="39">
        <f t="shared" si="145"/>
        <v>500</v>
      </c>
      <c r="E796" s="39">
        <f t="shared" si="146"/>
        <v>75399.639881588184</v>
      </c>
      <c r="F796" s="39">
        <f t="shared" si="147"/>
        <v>75000</v>
      </c>
      <c r="H796" s="29">
        <f t="shared" si="148"/>
        <v>0</v>
      </c>
      <c r="I796" s="29">
        <f t="shared" si="149"/>
        <v>5000</v>
      </c>
      <c r="J796" s="46">
        <f t="shared" si="150"/>
        <v>60000</v>
      </c>
      <c r="K796" s="46">
        <f t="shared" si="151"/>
        <v>50266.426587725451</v>
      </c>
      <c r="L796" s="46">
        <f t="shared" si="154"/>
        <v>60000</v>
      </c>
      <c r="M796" s="46">
        <f t="shared" si="155"/>
        <v>55266.426587725451</v>
      </c>
      <c r="N796" s="46">
        <f t="shared" si="152"/>
        <v>15000</v>
      </c>
      <c r="O796" s="46">
        <f t="shared" si="153"/>
        <v>20133.213293862733</v>
      </c>
      <c r="S796" s="47"/>
      <c r="T796" s="47"/>
    </row>
    <row r="797" spans="1:20" x14ac:dyDescent="0.25">
      <c r="A797" s="29">
        <v>356.30359813226721</v>
      </c>
      <c r="B797" s="39">
        <v>356.30359813226721</v>
      </c>
      <c r="C797" s="39">
        <f t="shared" si="144"/>
        <v>356.30359813226721</v>
      </c>
      <c r="D797" s="39">
        <f t="shared" si="145"/>
        <v>356.30359813226721</v>
      </c>
      <c r="E797" s="39">
        <f t="shared" si="146"/>
        <v>53445.539719840082</v>
      </c>
      <c r="F797" s="39">
        <f t="shared" si="147"/>
        <v>53445.539719840082</v>
      </c>
      <c r="H797" s="29">
        <f t="shared" si="148"/>
        <v>0</v>
      </c>
      <c r="I797" s="29">
        <f t="shared" si="149"/>
        <v>5000</v>
      </c>
      <c r="J797" s="46">
        <f t="shared" si="150"/>
        <v>42756.431775872064</v>
      </c>
      <c r="K797" s="46">
        <f t="shared" si="151"/>
        <v>35630.359813226722</v>
      </c>
      <c r="L797" s="46">
        <f t="shared" si="154"/>
        <v>42756.431775872064</v>
      </c>
      <c r="M797" s="46">
        <f t="shared" si="155"/>
        <v>40630.359813226722</v>
      </c>
      <c r="N797" s="46">
        <f t="shared" si="152"/>
        <v>10689.107943968018</v>
      </c>
      <c r="O797" s="46">
        <f t="shared" si="153"/>
        <v>12815.179906613361</v>
      </c>
      <c r="S797" s="47"/>
      <c r="T797" s="47"/>
    </row>
    <row r="798" spans="1:20" x14ac:dyDescent="0.25">
      <c r="A798" s="29">
        <v>727.50633259071628</v>
      </c>
      <c r="B798" s="39">
        <v>727.50633259071628</v>
      </c>
      <c r="C798" s="39">
        <f t="shared" si="144"/>
        <v>727.50633259071628</v>
      </c>
      <c r="D798" s="39">
        <f t="shared" si="145"/>
        <v>500</v>
      </c>
      <c r="E798" s="39">
        <f t="shared" si="146"/>
        <v>109125.94988860744</v>
      </c>
      <c r="F798" s="39">
        <f t="shared" si="147"/>
        <v>75000</v>
      </c>
      <c r="H798" s="29">
        <f t="shared" si="148"/>
        <v>0</v>
      </c>
      <c r="I798" s="29">
        <f t="shared" si="149"/>
        <v>5000</v>
      </c>
      <c r="J798" s="46">
        <f t="shared" si="150"/>
        <v>60000</v>
      </c>
      <c r="K798" s="46">
        <f t="shared" si="151"/>
        <v>72750.633259071634</v>
      </c>
      <c r="L798" s="46">
        <f t="shared" si="154"/>
        <v>60000</v>
      </c>
      <c r="M798" s="46">
        <f t="shared" si="155"/>
        <v>77750.633259071634</v>
      </c>
      <c r="N798" s="46">
        <f t="shared" si="152"/>
        <v>15000</v>
      </c>
      <c r="O798" s="46">
        <f t="shared" si="153"/>
        <v>31375.31662953581</v>
      </c>
      <c r="S798" s="47"/>
      <c r="T798" s="47"/>
    </row>
    <row r="799" spans="1:20" x14ac:dyDescent="0.25">
      <c r="A799" s="29">
        <v>639.92431409649953</v>
      </c>
      <c r="B799" s="39">
        <v>639.92431409649953</v>
      </c>
      <c r="C799" s="39">
        <f t="shared" si="144"/>
        <v>639.92431409649953</v>
      </c>
      <c r="D799" s="39">
        <f t="shared" si="145"/>
        <v>500</v>
      </c>
      <c r="E799" s="39">
        <f t="shared" si="146"/>
        <v>95988.647114474923</v>
      </c>
      <c r="F799" s="39">
        <f t="shared" si="147"/>
        <v>75000</v>
      </c>
      <c r="H799" s="29">
        <f t="shared" si="148"/>
        <v>0</v>
      </c>
      <c r="I799" s="29">
        <f t="shared" si="149"/>
        <v>5000</v>
      </c>
      <c r="J799" s="46">
        <f t="shared" si="150"/>
        <v>60000</v>
      </c>
      <c r="K799" s="46">
        <f t="shared" si="151"/>
        <v>63992.431409649951</v>
      </c>
      <c r="L799" s="46">
        <f t="shared" si="154"/>
        <v>60000</v>
      </c>
      <c r="M799" s="46">
        <f t="shared" si="155"/>
        <v>68992.431409649958</v>
      </c>
      <c r="N799" s="46">
        <f t="shared" si="152"/>
        <v>15000</v>
      </c>
      <c r="O799" s="46">
        <f t="shared" si="153"/>
        <v>26996.215704824965</v>
      </c>
      <c r="S799" s="47"/>
      <c r="T799" s="47"/>
    </row>
    <row r="800" spans="1:20" x14ac:dyDescent="0.25">
      <c r="A800" s="29">
        <v>457.61894589068271</v>
      </c>
      <c r="B800" s="39">
        <v>457.61894589068271</v>
      </c>
      <c r="C800" s="39">
        <f t="shared" si="144"/>
        <v>457.61894589068271</v>
      </c>
      <c r="D800" s="39">
        <f t="shared" si="145"/>
        <v>457.61894589068271</v>
      </c>
      <c r="E800" s="39">
        <f t="shared" si="146"/>
        <v>68642.841883602407</v>
      </c>
      <c r="F800" s="39">
        <f t="shared" si="147"/>
        <v>68642.841883602407</v>
      </c>
      <c r="H800" s="29">
        <f t="shared" si="148"/>
        <v>0</v>
      </c>
      <c r="I800" s="29">
        <f t="shared" si="149"/>
        <v>5000</v>
      </c>
      <c r="J800" s="46">
        <f t="shared" si="150"/>
        <v>54914.273506881924</v>
      </c>
      <c r="K800" s="46">
        <f t="shared" si="151"/>
        <v>45761.894589068273</v>
      </c>
      <c r="L800" s="46">
        <f t="shared" si="154"/>
        <v>54914.273506881924</v>
      </c>
      <c r="M800" s="46">
        <f t="shared" si="155"/>
        <v>50761.894589068273</v>
      </c>
      <c r="N800" s="46">
        <f t="shared" si="152"/>
        <v>13728.568376720483</v>
      </c>
      <c r="O800" s="46">
        <f t="shared" si="153"/>
        <v>17880.947294534133</v>
      </c>
      <c r="S800" s="47"/>
      <c r="T800" s="47"/>
    </row>
    <row r="801" spans="1:20" x14ac:dyDescent="0.25">
      <c r="A801" s="29">
        <v>740.964995269631</v>
      </c>
      <c r="B801" s="39">
        <v>740.964995269631</v>
      </c>
      <c r="C801" s="39">
        <f t="shared" si="144"/>
        <v>740.964995269631</v>
      </c>
      <c r="D801" s="39">
        <f t="shared" si="145"/>
        <v>500</v>
      </c>
      <c r="E801" s="39">
        <f t="shared" si="146"/>
        <v>111144.74929044466</v>
      </c>
      <c r="F801" s="39">
        <f t="shared" si="147"/>
        <v>75000</v>
      </c>
      <c r="H801" s="29">
        <f t="shared" si="148"/>
        <v>0</v>
      </c>
      <c r="I801" s="29">
        <f t="shared" si="149"/>
        <v>5000</v>
      </c>
      <c r="J801" s="46">
        <f t="shared" si="150"/>
        <v>60000</v>
      </c>
      <c r="K801" s="46">
        <f t="shared" si="151"/>
        <v>74096.499526963104</v>
      </c>
      <c r="L801" s="46">
        <f t="shared" si="154"/>
        <v>60000</v>
      </c>
      <c r="M801" s="46">
        <f t="shared" si="155"/>
        <v>79096.499526963104</v>
      </c>
      <c r="N801" s="46">
        <f t="shared" si="152"/>
        <v>15000</v>
      </c>
      <c r="O801" s="46">
        <f t="shared" si="153"/>
        <v>32048.249763481552</v>
      </c>
      <c r="S801" s="47"/>
      <c r="T801" s="47"/>
    </row>
    <row r="802" spans="1:20" x14ac:dyDescent="0.25">
      <c r="A802" s="29">
        <v>377.85576952421644</v>
      </c>
      <c r="B802" s="39">
        <v>377.85576952421644</v>
      </c>
      <c r="C802" s="39">
        <f t="shared" si="144"/>
        <v>377.85576952421644</v>
      </c>
      <c r="D802" s="39">
        <f t="shared" si="145"/>
        <v>377.85576952421644</v>
      </c>
      <c r="E802" s="39">
        <f t="shared" si="146"/>
        <v>56678.365428632467</v>
      </c>
      <c r="F802" s="39">
        <f t="shared" si="147"/>
        <v>56678.365428632467</v>
      </c>
      <c r="H802" s="29">
        <f t="shared" si="148"/>
        <v>0</v>
      </c>
      <c r="I802" s="29">
        <f t="shared" si="149"/>
        <v>5000</v>
      </c>
      <c r="J802" s="46">
        <f t="shared" si="150"/>
        <v>45342.692342905975</v>
      </c>
      <c r="K802" s="46">
        <f t="shared" si="151"/>
        <v>37785.576952421645</v>
      </c>
      <c r="L802" s="46">
        <f t="shared" si="154"/>
        <v>45342.692342905975</v>
      </c>
      <c r="M802" s="46">
        <f t="shared" si="155"/>
        <v>42785.576952421645</v>
      </c>
      <c r="N802" s="46">
        <f t="shared" si="152"/>
        <v>11335.673085726492</v>
      </c>
      <c r="O802" s="46">
        <f t="shared" si="153"/>
        <v>13892.788476210822</v>
      </c>
      <c r="S802" s="47"/>
      <c r="T802" s="47"/>
    </row>
    <row r="803" spans="1:20" x14ac:dyDescent="0.25">
      <c r="A803" s="29">
        <v>617.95098727378149</v>
      </c>
      <c r="B803" s="39">
        <v>617.95098727378149</v>
      </c>
      <c r="C803" s="39">
        <f t="shared" si="144"/>
        <v>617.95098727378149</v>
      </c>
      <c r="D803" s="39">
        <f t="shared" si="145"/>
        <v>500</v>
      </c>
      <c r="E803" s="39">
        <f t="shared" si="146"/>
        <v>92692.648091067225</v>
      </c>
      <c r="F803" s="39">
        <f t="shared" si="147"/>
        <v>75000</v>
      </c>
      <c r="H803" s="29">
        <f t="shared" si="148"/>
        <v>0</v>
      </c>
      <c r="I803" s="29">
        <f t="shared" si="149"/>
        <v>5000</v>
      </c>
      <c r="J803" s="46">
        <f t="shared" si="150"/>
        <v>60000</v>
      </c>
      <c r="K803" s="46">
        <f t="shared" si="151"/>
        <v>61795.09872737815</v>
      </c>
      <c r="L803" s="46">
        <f t="shared" si="154"/>
        <v>60000</v>
      </c>
      <c r="M803" s="46">
        <f t="shared" si="155"/>
        <v>66795.09872737815</v>
      </c>
      <c r="N803" s="46">
        <f t="shared" si="152"/>
        <v>15000</v>
      </c>
      <c r="O803" s="46">
        <f t="shared" si="153"/>
        <v>25897.549363689075</v>
      </c>
      <c r="S803" s="47"/>
      <c r="T803" s="47"/>
    </row>
    <row r="804" spans="1:20" x14ac:dyDescent="0.25">
      <c r="A804" s="29">
        <v>310.98361156041136</v>
      </c>
      <c r="B804" s="39">
        <v>310.98361156041136</v>
      </c>
      <c r="C804" s="39">
        <f t="shared" si="144"/>
        <v>310.98361156041136</v>
      </c>
      <c r="D804" s="39">
        <f t="shared" si="145"/>
        <v>310.98361156041136</v>
      </c>
      <c r="E804" s="39">
        <f t="shared" si="146"/>
        <v>46647.541734061706</v>
      </c>
      <c r="F804" s="39">
        <f t="shared" si="147"/>
        <v>46647.541734061706</v>
      </c>
      <c r="H804" s="29">
        <f t="shared" si="148"/>
        <v>0</v>
      </c>
      <c r="I804" s="29">
        <f t="shared" si="149"/>
        <v>5000</v>
      </c>
      <c r="J804" s="46">
        <f t="shared" si="150"/>
        <v>37318.033387249365</v>
      </c>
      <c r="K804" s="46">
        <f t="shared" si="151"/>
        <v>31098.361156041137</v>
      </c>
      <c r="L804" s="46">
        <f t="shared" si="154"/>
        <v>37318.033387249365</v>
      </c>
      <c r="M804" s="46">
        <f t="shared" si="155"/>
        <v>36098.361156041137</v>
      </c>
      <c r="N804" s="46">
        <f t="shared" si="152"/>
        <v>9329.5083468123412</v>
      </c>
      <c r="O804" s="46">
        <f t="shared" si="153"/>
        <v>10549.180578020569</v>
      </c>
      <c r="S804" s="47"/>
      <c r="T804" s="47"/>
    </row>
    <row r="805" spans="1:20" x14ac:dyDescent="0.25">
      <c r="A805" s="29">
        <v>694.74776451918092</v>
      </c>
      <c r="B805" s="39">
        <v>694.74776451918092</v>
      </c>
      <c r="C805" s="39">
        <f t="shared" si="144"/>
        <v>694.74776451918092</v>
      </c>
      <c r="D805" s="39">
        <f t="shared" si="145"/>
        <v>500</v>
      </c>
      <c r="E805" s="39">
        <f t="shared" si="146"/>
        <v>104212.16467787714</v>
      </c>
      <c r="F805" s="39">
        <f t="shared" si="147"/>
        <v>75000</v>
      </c>
      <c r="H805" s="29">
        <f t="shared" si="148"/>
        <v>0</v>
      </c>
      <c r="I805" s="29">
        <f t="shared" si="149"/>
        <v>5000</v>
      </c>
      <c r="J805" s="46">
        <f t="shared" si="150"/>
        <v>60000</v>
      </c>
      <c r="K805" s="46">
        <f t="shared" si="151"/>
        <v>69474.776451918093</v>
      </c>
      <c r="L805" s="46">
        <f t="shared" si="154"/>
        <v>60000</v>
      </c>
      <c r="M805" s="46">
        <f t="shared" si="155"/>
        <v>74474.776451918093</v>
      </c>
      <c r="N805" s="46">
        <f t="shared" si="152"/>
        <v>15000</v>
      </c>
      <c r="O805" s="46">
        <f t="shared" si="153"/>
        <v>29737.388225959046</v>
      </c>
      <c r="S805" s="47"/>
      <c r="T805" s="47"/>
    </row>
    <row r="806" spans="1:20" x14ac:dyDescent="0.25">
      <c r="A806" s="29">
        <v>546.35456404309207</v>
      </c>
      <c r="B806" s="39">
        <v>546.35456404309207</v>
      </c>
      <c r="C806" s="39">
        <f t="shared" si="144"/>
        <v>546.35456404309207</v>
      </c>
      <c r="D806" s="39">
        <f t="shared" si="145"/>
        <v>500</v>
      </c>
      <c r="E806" s="39">
        <f t="shared" si="146"/>
        <v>81953.184606463808</v>
      </c>
      <c r="F806" s="39">
        <f t="shared" si="147"/>
        <v>75000</v>
      </c>
      <c r="H806" s="29">
        <f t="shared" si="148"/>
        <v>0</v>
      </c>
      <c r="I806" s="29">
        <f t="shared" si="149"/>
        <v>5000</v>
      </c>
      <c r="J806" s="46">
        <f t="shared" si="150"/>
        <v>60000</v>
      </c>
      <c r="K806" s="46">
        <f t="shared" si="151"/>
        <v>54635.45640430921</v>
      </c>
      <c r="L806" s="46">
        <f t="shared" si="154"/>
        <v>60000</v>
      </c>
      <c r="M806" s="46">
        <f t="shared" si="155"/>
        <v>59635.45640430921</v>
      </c>
      <c r="N806" s="46">
        <f t="shared" si="152"/>
        <v>15000</v>
      </c>
      <c r="O806" s="46">
        <f t="shared" si="153"/>
        <v>22317.728202154598</v>
      </c>
      <c r="S806" s="47"/>
      <c r="T806" s="47"/>
    </row>
    <row r="807" spans="1:20" x14ac:dyDescent="0.25">
      <c r="A807" s="29">
        <v>708.38953825495162</v>
      </c>
      <c r="B807" s="39">
        <v>708.38953825495162</v>
      </c>
      <c r="C807" s="39">
        <f t="shared" si="144"/>
        <v>708.38953825495162</v>
      </c>
      <c r="D807" s="39">
        <f t="shared" si="145"/>
        <v>500</v>
      </c>
      <c r="E807" s="39">
        <f t="shared" si="146"/>
        <v>106258.43073824274</v>
      </c>
      <c r="F807" s="39">
        <f t="shared" si="147"/>
        <v>75000</v>
      </c>
      <c r="H807" s="29">
        <f t="shared" si="148"/>
        <v>0</v>
      </c>
      <c r="I807" s="29">
        <f t="shared" si="149"/>
        <v>5000</v>
      </c>
      <c r="J807" s="46">
        <f t="shared" si="150"/>
        <v>60000</v>
      </c>
      <c r="K807" s="46">
        <f t="shared" si="151"/>
        <v>70838.953825495162</v>
      </c>
      <c r="L807" s="46">
        <f t="shared" si="154"/>
        <v>60000</v>
      </c>
      <c r="M807" s="46">
        <f t="shared" si="155"/>
        <v>75838.953825495162</v>
      </c>
      <c r="N807" s="46">
        <f t="shared" si="152"/>
        <v>15000</v>
      </c>
      <c r="O807" s="46">
        <f t="shared" si="153"/>
        <v>30419.476912747574</v>
      </c>
      <c r="S807" s="47"/>
      <c r="T807" s="47"/>
    </row>
    <row r="808" spans="1:20" x14ac:dyDescent="0.25">
      <c r="A808" s="29">
        <v>395.28794213690605</v>
      </c>
      <c r="B808" s="39">
        <v>395.28794213690605</v>
      </c>
      <c r="C808" s="39">
        <f t="shared" si="144"/>
        <v>395.28794213690605</v>
      </c>
      <c r="D808" s="39">
        <f t="shared" si="145"/>
        <v>395.28794213690605</v>
      </c>
      <c r="E808" s="39">
        <f t="shared" si="146"/>
        <v>59293.191320535909</v>
      </c>
      <c r="F808" s="39">
        <f t="shared" si="147"/>
        <v>59293.191320535909</v>
      </c>
      <c r="H808" s="29">
        <f t="shared" si="148"/>
        <v>0</v>
      </c>
      <c r="I808" s="29">
        <f t="shared" si="149"/>
        <v>5000</v>
      </c>
      <c r="J808" s="46">
        <f t="shared" si="150"/>
        <v>47434.553056428726</v>
      </c>
      <c r="K808" s="46">
        <f t="shared" si="151"/>
        <v>39528.794213690606</v>
      </c>
      <c r="L808" s="46">
        <f t="shared" si="154"/>
        <v>47434.553056428726</v>
      </c>
      <c r="M808" s="46">
        <f t="shared" si="155"/>
        <v>44528.794213690606</v>
      </c>
      <c r="N808" s="46">
        <f t="shared" si="152"/>
        <v>11858.638264107183</v>
      </c>
      <c r="O808" s="46">
        <f t="shared" si="153"/>
        <v>14764.397106845303</v>
      </c>
      <c r="S808" s="47"/>
      <c r="T808" s="47"/>
    </row>
    <row r="809" spans="1:20" x14ac:dyDescent="0.25">
      <c r="A809" s="29">
        <v>744.99343852046275</v>
      </c>
      <c r="B809" s="39">
        <v>744.99343852046275</v>
      </c>
      <c r="C809" s="39">
        <f t="shared" si="144"/>
        <v>744.99343852046275</v>
      </c>
      <c r="D809" s="39">
        <f t="shared" si="145"/>
        <v>500</v>
      </c>
      <c r="E809" s="39">
        <f t="shared" si="146"/>
        <v>111749.01577806941</v>
      </c>
      <c r="F809" s="39">
        <f t="shared" si="147"/>
        <v>75000</v>
      </c>
      <c r="H809" s="29">
        <f t="shared" si="148"/>
        <v>0</v>
      </c>
      <c r="I809" s="29">
        <f t="shared" si="149"/>
        <v>5000</v>
      </c>
      <c r="J809" s="46">
        <f t="shared" si="150"/>
        <v>60000</v>
      </c>
      <c r="K809" s="46">
        <f t="shared" si="151"/>
        <v>74499.343852046281</v>
      </c>
      <c r="L809" s="46">
        <f t="shared" si="154"/>
        <v>60000</v>
      </c>
      <c r="M809" s="46">
        <f t="shared" si="155"/>
        <v>79499.343852046281</v>
      </c>
      <c r="N809" s="46">
        <f t="shared" si="152"/>
        <v>15000</v>
      </c>
      <c r="O809" s="46">
        <f t="shared" si="153"/>
        <v>32249.671926023133</v>
      </c>
      <c r="S809" s="47"/>
      <c r="T809" s="47"/>
    </row>
    <row r="810" spans="1:20" x14ac:dyDescent="0.25">
      <c r="A810" s="29">
        <v>776.45191808832055</v>
      </c>
      <c r="B810" s="39">
        <v>776.45191808832055</v>
      </c>
      <c r="C810" s="39">
        <f t="shared" si="144"/>
        <v>776.45191808832055</v>
      </c>
      <c r="D810" s="39">
        <f t="shared" si="145"/>
        <v>500</v>
      </c>
      <c r="E810" s="39">
        <f t="shared" si="146"/>
        <v>116467.78771324808</v>
      </c>
      <c r="F810" s="39">
        <f t="shared" si="147"/>
        <v>75000</v>
      </c>
      <c r="H810" s="29">
        <f t="shared" si="148"/>
        <v>0</v>
      </c>
      <c r="I810" s="29">
        <f t="shared" si="149"/>
        <v>5000</v>
      </c>
      <c r="J810" s="46">
        <f t="shared" si="150"/>
        <v>60000</v>
      </c>
      <c r="K810" s="46">
        <f t="shared" si="151"/>
        <v>77645.191808832053</v>
      </c>
      <c r="L810" s="46">
        <f t="shared" si="154"/>
        <v>60000</v>
      </c>
      <c r="M810" s="46">
        <f t="shared" si="155"/>
        <v>82645.191808832053</v>
      </c>
      <c r="N810" s="46">
        <f t="shared" si="152"/>
        <v>15000</v>
      </c>
      <c r="O810" s="46">
        <f t="shared" si="153"/>
        <v>33822.595904416026</v>
      </c>
      <c r="S810" s="47"/>
      <c r="T810" s="47"/>
    </row>
    <row r="811" spans="1:20" x14ac:dyDescent="0.25">
      <c r="A811" s="29">
        <v>405.01113925595871</v>
      </c>
      <c r="B811" s="39">
        <v>405.01113925595871</v>
      </c>
      <c r="C811" s="39">
        <f t="shared" si="144"/>
        <v>405.01113925595871</v>
      </c>
      <c r="D811" s="39">
        <f t="shared" si="145"/>
        <v>405.01113925595871</v>
      </c>
      <c r="E811" s="39">
        <f t="shared" si="146"/>
        <v>60751.670888393804</v>
      </c>
      <c r="F811" s="39">
        <f t="shared" si="147"/>
        <v>60751.670888393804</v>
      </c>
      <c r="H811" s="29">
        <f t="shared" si="148"/>
        <v>0</v>
      </c>
      <c r="I811" s="29">
        <f t="shared" si="149"/>
        <v>5000</v>
      </c>
      <c r="J811" s="46">
        <f t="shared" si="150"/>
        <v>48601.336710715048</v>
      </c>
      <c r="K811" s="46">
        <f t="shared" si="151"/>
        <v>40501.11392559587</v>
      </c>
      <c r="L811" s="46">
        <f t="shared" si="154"/>
        <v>48601.336710715048</v>
      </c>
      <c r="M811" s="46">
        <f t="shared" si="155"/>
        <v>45501.11392559587</v>
      </c>
      <c r="N811" s="46">
        <f t="shared" si="152"/>
        <v>12150.334177678757</v>
      </c>
      <c r="O811" s="46">
        <f t="shared" si="153"/>
        <v>15250.556962797935</v>
      </c>
      <c r="S811" s="47"/>
      <c r="T811" s="47"/>
    </row>
    <row r="812" spans="1:20" x14ac:dyDescent="0.25">
      <c r="A812" s="29">
        <v>356.76137577440716</v>
      </c>
      <c r="B812" s="39">
        <v>356.76137577440716</v>
      </c>
      <c r="C812" s="39">
        <f t="shared" si="144"/>
        <v>356.76137577440716</v>
      </c>
      <c r="D812" s="39">
        <f t="shared" si="145"/>
        <v>356.76137577440716</v>
      </c>
      <c r="E812" s="39">
        <f t="shared" si="146"/>
        <v>53514.206366161074</v>
      </c>
      <c r="F812" s="39">
        <f t="shared" si="147"/>
        <v>53514.206366161074</v>
      </c>
      <c r="H812" s="29">
        <f t="shared" si="148"/>
        <v>0</v>
      </c>
      <c r="I812" s="29">
        <f t="shared" si="149"/>
        <v>5000</v>
      </c>
      <c r="J812" s="46">
        <f t="shared" si="150"/>
        <v>42811.365092928856</v>
      </c>
      <c r="K812" s="46">
        <f t="shared" si="151"/>
        <v>35676.137577440713</v>
      </c>
      <c r="L812" s="46">
        <f t="shared" si="154"/>
        <v>42811.365092928856</v>
      </c>
      <c r="M812" s="46">
        <f t="shared" si="155"/>
        <v>40676.137577440713</v>
      </c>
      <c r="N812" s="46">
        <f t="shared" si="152"/>
        <v>10702.841273232218</v>
      </c>
      <c r="O812" s="46">
        <f t="shared" si="153"/>
        <v>12838.06878872036</v>
      </c>
      <c r="S812" s="47"/>
      <c r="T812" s="47"/>
    </row>
    <row r="813" spans="1:20" x14ac:dyDescent="0.25">
      <c r="A813" s="29">
        <v>670.06439405499441</v>
      </c>
      <c r="B813" s="39">
        <v>670.06439405499441</v>
      </c>
      <c r="C813" s="39">
        <f t="shared" si="144"/>
        <v>670.06439405499441</v>
      </c>
      <c r="D813" s="39">
        <f t="shared" si="145"/>
        <v>500</v>
      </c>
      <c r="E813" s="39">
        <f t="shared" si="146"/>
        <v>100509.65910824917</v>
      </c>
      <c r="F813" s="39">
        <f t="shared" si="147"/>
        <v>75000</v>
      </c>
      <c r="H813" s="29">
        <f t="shared" si="148"/>
        <v>0</v>
      </c>
      <c r="I813" s="29">
        <f t="shared" si="149"/>
        <v>5000</v>
      </c>
      <c r="J813" s="46">
        <f t="shared" si="150"/>
        <v>60000</v>
      </c>
      <c r="K813" s="46">
        <f t="shared" si="151"/>
        <v>67006.439405499434</v>
      </c>
      <c r="L813" s="46">
        <f t="shared" si="154"/>
        <v>60000</v>
      </c>
      <c r="M813" s="46">
        <f t="shared" si="155"/>
        <v>72006.439405499434</v>
      </c>
      <c r="N813" s="46">
        <f t="shared" si="152"/>
        <v>15000</v>
      </c>
      <c r="O813" s="46">
        <f t="shared" si="153"/>
        <v>28503.219702749731</v>
      </c>
      <c r="S813" s="47"/>
      <c r="T813" s="47"/>
    </row>
    <row r="814" spans="1:20" x14ac:dyDescent="0.25">
      <c r="A814" s="29">
        <v>481.6431165501877</v>
      </c>
      <c r="B814" s="39">
        <v>481.6431165501877</v>
      </c>
      <c r="C814" s="39">
        <f t="shared" si="144"/>
        <v>481.6431165501877</v>
      </c>
      <c r="D814" s="39">
        <f t="shared" si="145"/>
        <v>481.6431165501877</v>
      </c>
      <c r="E814" s="39">
        <f t="shared" si="146"/>
        <v>72246.467482528155</v>
      </c>
      <c r="F814" s="39">
        <f t="shared" si="147"/>
        <v>72246.467482528155</v>
      </c>
      <c r="H814" s="29">
        <f t="shared" si="148"/>
        <v>0</v>
      </c>
      <c r="I814" s="29">
        <f t="shared" si="149"/>
        <v>5000</v>
      </c>
      <c r="J814" s="46">
        <f t="shared" si="150"/>
        <v>57797.173986022521</v>
      </c>
      <c r="K814" s="46">
        <f t="shared" si="151"/>
        <v>48164.31165501877</v>
      </c>
      <c r="L814" s="46">
        <f t="shared" si="154"/>
        <v>57797.173986022521</v>
      </c>
      <c r="M814" s="46">
        <f t="shared" si="155"/>
        <v>53164.31165501877</v>
      </c>
      <c r="N814" s="46">
        <f t="shared" si="152"/>
        <v>14449.293496505634</v>
      </c>
      <c r="O814" s="46">
        <f t="shared" si="153"/>
        <v>19082.155827509385</v>
      </c>
      <c r="S814" s="47"/>
      <c r="T814" s="47"/>
    </row>
    <row r="815" spans="1:20" x14ac:dyDescent="0.25">
      <c r="A815" s="29">
        <v>721.13406781212802</v>
      </c>
      <c r="B815" s="39">
        <v>721.13406781212802</v>
      </c>
      <c r="C815" s="39">
        <f t="shared" si="144"/>
        <v>721.13406781212802</v>
      </c>
      <c r="D815" s="39">
        <f t="shared" si="145"/>
        <v>500</v>
      </c>
      <c r="E815" s="39">
        <f t="shared" si="146"/>
        <v>108170.11017181921</v>
      </c>
      <c r="F815" s="39">
        <f t="shared" si="147"/>
        <v>75000</v>
      </c>
      <c r="H815" s="29">
        <f t="shared" si="148"/>
        <v>0</v>
      </c>
      <c r="I815" s="29">
        <f t="shared" si="149"/>
        <v>5000</v>
      </c>
      <c r="J815" s="46">
        <f t="shared" si="150"/>
        <v>60000</v>
      </c>
      <c r="K815" s="46">
        <f t="shared" si="151"/>
        <v>72113.406781212805</v>
      </c>
      <c r="L815" s="46">
        <f t="shared" si="154"/>
        <v>60000</v>
      </c>
      <c r="M815" s="46">
        <f t="shared" si="155"/>
        <v>77113.406781212805</v>
      </c>
      <c r="N815" s="46">
        <f t="shared" si="152"/>
        <v>15000</v>
      </c>
      <c r="O815" s="46">
        <f t="shared" si="153"/>
        <v>31056.703390606403</v>
      </c>
      <c r="S815" s="47"/>
      <c r="T815" s="47"/>
    </row>
    <row r="816" spans="1:20" x14ac:dyDescent="0.25">
      <c r="A816" s="29">
        <v>294.17401654103213</v>
      </c>
      <c r="B816" s="39">
        <v>294.17401654103213</v>
      </c>
      <c r="C816" s="39">
        <f t="shared" si="144"/>
        <v>294.17401654103213</v>
      </c>
      <c r="D816" s="39">
        <f t="shared" si="145"/>
        <v>294.17401654103213</v>
      </c>
      <c r="E816" s="39">
        <f t="shared" si="146"/>
        <v>44126.10248115482</v>
      </c>
      <c r="F816" s="39">
        <f t="shared" si="147"/>
        <v>44126.10248115482</v>
      </c>
      <c r="H816" s="29">
        <f t="shared" si="148"/>
        <v>0</v>
      </c>
      <c r="I816" s="29">
        <f t="shared" si="149"/>
        <v>5000</v>
      </c>
      <c r="J816" s="46">
        <f t="shared" si="150"/>
        <v>35300.881984923857</v>
      </c>
      <c r="K816" s="46">
        <f t="shared" si="151"/>
        <v>29417.401654103214</v>
      </c>
      <c r="L816" s="46">
        <f t="shared" si="154"/>
        <v>35300.881984923857</v>
      </c>
      <c r="M816" s="46">
        <f t="shared" si="155"/>
        <v>34417.401654103218</v>
      </c>
      <c r="N816" s="46">
        <f t="shared" si="152"/>
        <v>8825.2204962309625</v>
      </c>
      <c r="O816" s="46">
        <f t="shared" si="153"/>
        <v>9708.7008270516017</v>
      </c>
      <c r="S816" s="47"/>
      <c r="T816" s="47"/>
    </row>
    <row r="817" spans="1:20" x14ac:dyDescent="0.25">
      <c r="A817" s="29">
        <v>657.99737540818501</v>
      </c>
      <c r="B817" s="39">
        <v>657.99737540818501</v>
      </c>
      <c r="C817" s="39">
        <f t="shared" si="144"/>
        <v>657.99737540818501</v>
      </c>
      <c r="D817" s="39">
        <f t="shared" si="145"/>
        <v>500</v>
      </c>
      <c r="E817" s="39">
        <f t="shared" si="146"/>
        <v>98699.606311227748</v>
      </c>
      <c r="F817" s="39">
        <f t="shared" si="147"/>
        <v>75000</v>
      </c>
      <c r="H817" s="29">
        <f t="shared" si="148"/>
        <v>0</v>
      </c>
      <c r="I817" s="29">
        <f t="shared" si="149"/>
        <v>5000</v>
      </c>
      <c r="J817" s="46">
        <f t="shared" si="150"/>
        <v>60000</v>
      </c>
      <c r="K817" s="46">
        <f t="shared" si="151"/>
        <v>65799.737540818503</v>
      </c>
      <c r="L817" s="46">
        <f t="shared" si="154"/>
        <v>60000</v>
      </c>
      <c r="M817" s="46">
        <f t="shared" si="155"/>
        <v>70799.737540818503</v>
      </c>
      <c r="N817" s="46">
        <f t="shared" si="152"/>
        <v>15000</v>
      </c>
      <c r="O817" s="46">
        <f t="shared" si="153"/>
        <v>27899.868770409244</v>
      </c>
      <c r="S817" s="47"/>
      <c r="T817" s="47"/>
    </row>
    <row r="818" spans="1:20" x14ac:dyDescent="0.25">
      <c r="A818" s="29">
        <v>345.09720145268102</v>
      </c>
      <c r="B818" s="39">
        <v>345.09720145268102</v>
      </c>
      <c r="C818" s="39">
        <f t="shared" si="144"/>
        <v>345.09720145268102</v>
      </c>
      <c r="D818" s="39">
        <f t="shared" si="145"/>
        <v>345.09720145268102</v>
      </c>
      <c r="E818" s="39">
        <f t="shared" si="146"/>
        <v>51764.580217902156</v>
      </c>
      <c r="F818" s="39">
        <f t="shared" si="147"/>
        <v>51764.580217902156</v>
      </c>
      <c r="H818" s="29">
        <f t="shared" si="148"/>
        <v>0</v>
      </c>
      <c r="I818" s="29">
        <f t="shared" si="149"/>
        <v>5000</v>
      </c>
      <c r="J818" s="46">
        <f t="shared" si="150"/>
        <v>41411.664174321719</v>
      </c>
      <c r="K818" s="46">
        <f t="shared" si="151"/>
        <v>34509.720145268104</v>
      </c>
      <c r="L818" s="46">
        <f t="shared" si="154"/>
        <v>41411.664174321719</v>
      </c>
      <c r="M818" s="46">
        <f t="shared" si="155"/>
        <v>39509.720145268104</v>
      </c>
      <c r="N818" s="46">
        <f t="shared" si="152"/>
        <v>10352.916043580437</v>
      </c>
      <c r="O818" s="46">
        <f t="shared" si="153"/>
        <v>12254.860072634052</v>
      </c>
      <c r="S818" s="47"/>
      <c r="T818" s="47"/>
    </row>
    <row r="819" spans="1:20" x14ac:dyDescent="0.25">
      <c r="A819" s="29">
        <v>365.69719534897911</v>
      </c>
      <c r="B819" s="39">
        <v>365.69719534897911</v>
      </c>
      <c r="C819" s="39">
        <f t="shared" si="144"/>
        <v>365.69719534897911</v>
      </c>
      <c r="D819" s="39">
        <f t="shared" si="145"/>
        <v>365.69719534897911</v>
      </c>
      <c r="E819" s="39">
        <f t="shared" si="146"/>
        <v>54854.579302346865</v>
      </c>
      <c r="F819" s="39">
        <f t="shared" si="147"/>
        <v>54854.579302346865</v>
      </c>
      <c r="H819" s="29">
        <f t="shared" si="148"/>
        <v>0</v>
      </c>
      <c r="I819" s="29">
        <f t="shared" si="149"/>
        <v>5000</v>
      </c>
      <c r="J819" s="46">
        <f t="shared" si="150"/>
        <v>43883.663441877492</v>
      </c>
      <c r="K819" s="46">
        <f t="shared" si="151"/>
        <v>36569.719534897908</v>
      </c>
      <c r="L819" s="46">
        <f t="shared" si="154"/>
        <v>43883.663441877492</v>
      </c>
      <c r="M819" s="46">
        <f t="shared" si="155"/>
        <v>41569.719534897908</v>
      </c>
      <c r="N819" s="46">
        <f t="shared" si="152"/>
        <v>10970.915860469373</v>
      </c>
      <c r="O819" s="46">
        <f t="shared" si="153"/>
        <v>13284.859767448957</v>
      </c>
      <c r="S819" s="47"/>
      <c r="T819" s="47"/>
    </row>
    <row r="820" spans="1:20" x14ac:dyDescent="0.25">
      <c r="A820" s="29">
        <v>305.05081331827751</v>
      </c>
      <c r="B820" s="39">
        <v>305.05081331827751</v>
      </c>
      <c r="C820" s="39">
        <f t="shared" si="144"/>
        <v>305.05081331827751</v>
      </c>
      <c r="D820" s="39">
        <f t="shared" si="145"/>
        <v>305.05081331827751</v>
      </c>
      <c r="E820" s="39">
        <f t="shared" si="146"/>
        <v>45757.621997741626</v>
      </c>
      <c r="F820" s="39">
        <f t="shared" si="147"/>
        <v>45757.621997741626</v>
      </c>
      <c r="H820" s="29">
        <f t="shared" si="148"/>
        <v>0</v>
      </c>
      <c r="I820" s="29">
        <f t="shared" si="149"/>
        <v>5000</v>
      </c>
      <c r="J820" s="46">
        <f t="shared" si="150"/>
        <v>36606.097598193301</v>
      </c>
      <c r="K820" s="46">
        <f t="shared" si="151"/>
        <v>30505.081331827751</v>
      </c>
      <c r="L820" s="46">
        <f t="shared" si="154"/>
        <v>36606.097598193301</v>
      </c>
      <c r="M820" s="46">
        <f t="shared" si="155"/>
        <v>35505.081331827751</v>
      </c>
      <c r="N820" s="46">
        <f t="shared" si="152"/>
        <v>9151.5243995483252</v>
      </c>
      <c r="O820" s="46">
        <f t="shared" si="153"/>
        <v>10252.540665913875</v>
      </c>
      <c r="S820" s="47"/>
      <c r="T820" s="47"/>
    </row>
    <row r="821" spans="1:20" x14ac:dyDescent="0.25">
      <c r="A821" s="29">
        <v>642.57942442091121</v>
      </c>
      <c r="B821" s="39">
        <v>642.57942442091121</v>
      </c>
      <c r="C821" s="39">
        <f t="shared" si="144"/>
        <v>642.57942442091121</v>
      </c>
      <c r="D821" s="39">
        <f t="shared" si="145"/>
        <v>500</v>
      </c>
      <c r="E821" s="39">
        <f t="shared" si="146"/>
        <v>96386.913663136685</v>
      </c>
      <c r="F821" s="39">
        <f t="shared" si="147"/>
        <v>75000</v>
      </c>
      <c r="H821" s="29">
        <f t="shared" si="148"/>
        <v>0</v>
      </c>
      <c r="I821" s="29">
        <f t="shared" si="149"/>
        <v>5000</v>
      </c>
      <c r="J821" s="46">
        <f t="shared" si="150"/>
        <v>60000</v>
      </c>
      <c r="K821" s="46">
        <f t="shared" si="151"/>
        <v>64257.942442091124</v>
      </c>
      <c r="L821" s="46">
        <f t="shared" si="154"/>
        <v>60000</v>
      </c>
      <c r="M821" s="46">
        <f t="shared" si="155"/>
        <v>69257.942442091124</v>
      </c>
      <c r="N821" s="46">
        <f t="shared" si="152"/>
        <v>15000</v>
      </c>
      <c r="O821" s="46">
        <f t="shared" si="153"/>
        <v>27128.971221045562</v>
      </c>
      <c r="S821" s="47"/>
      <c r="T821" s="47"/>
    </row>
    <row r="822" spans="1:20" x14ac:dyDescent="0.25">
      <c r="A822" s="29">
        <v>786.06524857325962</v>
      </c>
      <c r="B822" s="39">
        <v>786.06524857325962</v>
      </c>
      <c r="C822" s="39">
        <f t="shared" si="144"/>
        <v>786.06524857325962</v>
      </c>
      <c r="D822" s="39">
        <f t="shared" si="145"/>
        <v>500</v>
      </c>
      <c r="E822" s="39">
        <f t="shared" si="146"/>
        <v>117909.78728598895</v>
      </c>
      <c r="F822" s="39">
        <f t="shared" si="147"/>
        <v>75000</v>
      </c>
      <c r="H822" s="29">
        <f t="shared" si="148"/>
        <v>0</v>
      </c>
      <c r="I822" s="29">
        <f t="shared" si="149"/>
        <v>5000</v>
      </c>
      <c r="J822" s="46">
        <f t="shared" si="150"/>
        <v>60000</v>
      </c>
      <c r="K822" s="46">
        <f t="shared" si="151"/>
        <v>78606.52485732596</v>
      </c>
      <c r="L822" s="46">
        <f t="shared" si="154"/>
        <v>60000</v>
      </c>
      <c r="M822" s="46">
        <f t="shared" si="155"/>
        <v>83606.52485732596</v>
      </c>
      <c r="N822" s="46">
        <f t="shared" si="152"/>
        <v>15000</v>
      </c>
      <c r="O822" s="46">
        <f t="shared" si="153"/>
        <v>34303.262428662987</v>
      </c>
      <c r="S822" s="47"/>
      <c r="T822" s="47"/>
    </row>
    <row r="823" spans="1:20" x14ac:dyDescent="0.25">
      <c r="A823" s="29">
        <v>719.32126834925384</v>
      </c>
      <c r="B823" s="39">
        <v>719.32126834925384</v>
      </c>
      <c r="C823" s="39">
        <f t="shared" si="144"/>
        <v>719.32126834925384</v>
      </c>
      <c r="D823" s="39">
        <f t="shared" si="145"/>
        <v>500</v>
      </c>
      <c r="E823" s="39">
        <f t="shared" si="146"/>
        <v>107898.19025238807</v>
      </c>
      <c r="F823" s="39">
        <f t="shared" si="147"/>
        <v>75000</v>
      </c>
      <c r="H823" s="29">
        <f t="shared" si="148"/>
        <v>0</v>
      </c>
      <c r="I823" s="29">
        <f t="shared" si="149"/>
        <v>5000</v>
      </c>
      <c r="J823" s="46">
        <f t="shared" si="150"/>
        <v>60000</v>
      </c>
      <c r="K823" s="46">
        <f t="shared" si="151"/>
        <v>71932.126834925381</v>
      </c>
      <c r="L823" s="46">
        <f t="shared" si="154"/>
        <v>60000</v>
      </c>
      <c r="M823" s="46">
        <f t="shared" si="155"/>
        <v>76932.126834925381</v>
      </c>
      <c r="N823" s="46">
        <f t="shared" si="152"/>
        <v>15000</v>
      </c>
      <c r="O823" s="46">
        <f t="shared" si="153"/>
        <v>30966.06341746269</v>
      </c>
      <c r="S823" s="47"/>
      <c r="T823" s="47"/>
    </row>
    <row r="824" spans="1:20" x14ac:dyDescent="0.25">
      <c r="A824" s="29">
        <v>633.24076052125611</v>
      </c>
      <c r="B824" s="39">
        <v>633.24076052125611</v>
      </c>
      <c r="C824" s="39">
        <f t="shared" si="144"/>
        <v>633.24076052125611</v>
      </c>
      <c r="D824" s="39">
        <f t="shared" si="145"/>
        <v>500</v>
      </c>
      <c r="E824" s="39">
        <f t="shared" si="146"/>
        <v>94986.114078188417</v>
      </c>
      <c r="F824" s="39">
        <f t="shared" si="147"/>
        <v>75000</v>
      </c>
      <c r="H824" s="29">
        <f t="shared" si="148"/>
        <v>0</v>
      </c>
      <c r="I824" s="29">
        <f t="shared" si="149"/>
        <v>5000</v>
      </c>
      <c r="J824" s="46">
        <f t="shared" si="150"/>
        <v>60000</v>
      </c>
      <c r="K824" s="46">
        <f t="shared" si="151"/>
        <v>63324.076052125609</v>
      </c>
      <c r="L824" s="46">
        <f t="shared" si="154"/>
        <v>60000</v>
      </c>
      <c r="M824" s="46">
        <f t="shared" si="155"/>
        <v>68324.076052125602</v>
      </c>
      <c r="N824" s="46">
        <f t="shared" si="152"/>
        <v>15000</v>
      </c>
      <c r="O824" s="46">
        <f t="shared" si="153"/>
        <v>26662.038026062815</v>
      </c>
      <c r="S824" s="47"/>
      <c r="T824" s="47"/>
    </row>
    <row r="825" spans="1:20" x14ac:dyDescent="0.25">
      <c r="A825" s="29">
        <v>236.07287820062868</v>
      </c>
      <c r="B825" s="39">
        <v>236.07287820062868</v>
      </c>
      <c r="C825" s="39">
        <f t="shared" si="144"/>
        <v>236.07287820062868</v>
      </c>
      <c r="D825" s="39">
        <f t="shared" si="145"/>
        <v>236.07287820062868</v>
      </c>
      <c r="E825" s="39">
        <f t="shared" si="146"/>
        <v>35410.9317300943</v>
      </c>
      <c r="F825" s="39">
        <f t="shared" si="147"/>
        <v>35410.9317300943</v>
      </c>
      <c r="H825" s="29">
        <f t="shared" si="148"/>
        <v>0</v>
      </c>
      <c r="I825" s="29">
        <f t="shared" si="149"/>
        <v>5000</v>
      </c>
      <c r="J825" s="46">
        <f t="shared" si="150"/>
        <v>28328.745384075442</v>
      </c>
      <c r="K825" s="46">
        <f t="shared" si="151"/>
        <v>23607.287820062869</v>
      </c>
      <c r="L825" s="46">
        <f t="shared" si="154"/>
        <v>28328.745384075442</v>
      </c>
      <c r="M825" s="46">
        <f t="shared" si="155"/>
        <v>28607.287820062869</v>
      </c>
      <c r="N825" s="46">
        <f t="shared" si="152"/>
        <v>7082.1863460188579</v>
      </c>
      <c r="O825" s="46">
        <f t="shared" si="153"/>
        <v>6803.643910031431</v>
      </c>
      <c r="S825" s="47"/>
      <c r="T825" s="47"/>
    </row>
    <row r="826" spans="1:20" x14ac:dyDescent="0.25">
      <c r="A826" s="29">
        <v>436.67104098635821</v>
      </c>
      <c r="B826" s="39">
        <v>436.67104098635821</v>
      </c>
      <c r="C826" s="39">
        <f t="shared" si="144"/>
        <v>436.67104098635821</v>
      </c>
      <c r="D826" s="39">
        <f t="shared" si="145"/>
        <v>436.67104098635821</v>
      </c>
      <c r="E826" s="39">
        <f t="shared" si="146"/>
        <v>65500.656147953734</v>
      </c>
      <c r="F826" s="39">
        <f t="shared" si="147"/>
        <v>65500.656147953734</v>
      </c>
      <c r="H826" s="29">
        <f t="shared" si="148"/>
        <v>0</v>
      </c>
      <c r="I826" s="29">
        <f t="shared" si="149"/>
        <v>5000</v>
      </c>
      <c r="J826" s="46">
        <f t="shared" si="150"/>
        <v>52400.524918362986</v>
      </c>
      <c r="K826" s="46">
        <f t="shared" si="151"/>
        <v>43667.10409863582</v>
      </c>
      <c r="L826" s="46">
        <f t="shared" si="154"/>
        <v>52400.524918362986</v>
      </c>
      <c r="M826" s="46">
        <f t="shared" si="155"/>
        <v>48667.10409863582</v>
      </c>
      <c r="N826" s="46">
        <f t="shared" si="152"/>
        <v>13100.131229590748</v>
      </c>
      <c r="O826" s="46">
        <f t="shared" si="153"/>
        <v>16833.552049317914</v>
      </c>
      <c r="S826" s="47"/>
      <c r="T826" s="47"/>
    </row>
    <row r="827" spans="1:20" x14ac:dyDescent="0.25">
      <c r="A827" s="29">
        <v>578.27082125308993</v>
      </c>
      <c r="B827" s="39">
        <v>578.27082125308993</v>
      </c>
      <c r="C827" s="39">
        <f t="shared" si="144"/>
        <v>578.27082125308993</v>
      </c>
      <c r="D827" s="39">
        <f t="shared" si="145"/>
        <v>500</v>
      </c>
      <c r="E827" s="39">
        <f t="shared" si="146"/>
        <v>86740.623187963487</v>
      </c>
      <c r="F827" s="39">
        <f t="shared" si="147"/>
        <v>75000</v>
      </c>
      <c r="H827" s="29">
        <f t="shared" si="148"/>
        <v>0</v>
      </c>
      <c r="I827" s="29">
        <f t="shared" si="149"/>
        <v>5000</v>
      </c>
      <c r="J827" s="46">
        <f t="shared" si="150"/>
        <v>60000</v>
      </c>
      <c r="K827" s="46">
        <f t="shared" si="151"/>
        <v>57827.082125308996</v>
      </c>
      <c r="L827" s="46">
        <f t="shared" si="154"/>
        <v>60000</v>
      </c>
      <c r="M827" s="46">
        <f t="shared" si="155"/>
        <v>62827.082125308996</v>
      </c>
      <c r="N827" s="46">
        <f t="shared" si="152"/>
        <v>15000</v>
      </c>
      <c r="O827" s="46">
        <f t="shared" si="153"/>
        <v>23913.541062654491</v>
      </c>
      <c r="S827" s="47"/>
      <c r="T827" s="47"/>
    </row>
    <row r="828" spans="1:20" x14ac:dyDescent="0.25">
      <c r="A828" s="29">
        <v>711.06295968504901</v>
      </c>
      <c r="B828" s="39">
        <v>711.06295968504901</v>
      </c>
      <c r="C828" s="39">
        <f t="shared" si="144"/>
        <v>711.06295968504901</v>
      </c>
      <c r="D828" s="39">
        <f t="shared" si="145"/>
        <v>500</v>
      </c>
      <c r="E828" s="39">
        <f t="shared" si="146"/>
        <v>106659.44395275736</v>
      </c>
      <c r="F828" s="39">
        <f t="shared" si="147"/>
        <v>75000</v>
      </c>
      <c r="H828" s="29">
        <f t="shared" si="148"/>
        <v>0</v>
      </c>
      <c r="I828" s="29">
        <f t="shared" si="149"/>
        <v>5000</v>
      </c>
      <c r="J828" s="46">
        <f t="shared" si="150"/>
        <v>60000</v>
      </c>
      <c r="K828" s="46">
        <f t="shared" si="151"/>
        <v>71106.295968504899</v>
      </c>
      <c r="L828" s="46">
        <f t="shared" si="154"/>
        <v>60000</v>
      </c>
      <c r="M828" s="46">
        <f t="shared" si="155"/>
        <v>76106.295968504899</v>
      </c>
      <c r="N828" s="46">
        <f t="shared" si="152"/>
        <v>15000</v>
      </c>
      <c r="O828" s="46">
        <f t="shared" si="153"/>
        <v>30553.147984252457</v>
      </c>
      <c r="S828" s="47"/>
      <c r="T828" s="47"/>
    </row>
    <row r="829" spans="1:20" x14ac:dyDescent="0.25">
      <c r="A829" s="29">
        <v>777.25760673848686</v>
      </c>
      <c r="B829" s="39">
        <v>777.25760673848686</v>
      </c>
      <c r="C829" s="39">
        <f t="shared" si="144"/>
        <v>777.25760673848686</v>
      </c>
      <c r="D829" s="39">
        <f t="shared" si="145"/>
        <v>500</v>
      </c>
      <c r="E829" s="39">
        <f t="shared" si="146"/>
        <v>116588.64101077303</v>
      </c>
      <c r="F829" s="39">
        <f t="shared" si="147"/>
        <v>75000</v>
      </c>
      <c r="H829" s="29">
        <f t="shared" si="148"/>
        <v>0</v>
      </c>
      <c r="I829" s="29">
        <f t="shared" si="149"/>
        <v>5000</v>
      </c>
      <c r="J829" s="46">
        <f t="shared" si="150"/>
        <v>60000</v>
      </c>
      <c r="K829" s="46">
        <f t="shared" si="151"/>
        <v>77725.760673848679</v>
      </c>
      <c r="L829" s="46">
        <f t="shared" si="154"/>
        <v>60000</v>
      </c>
      <c r="M829" s="46">
        <f t="shared" si="155"/>
        <v>82725.760673848679</v>
      </c>
      <c r="N829" s="46">
        <f t="shared" si="152"/>
        <v>15000</v>
      </c>
      <c r="O829" s="46">
        <f t="shared" si="153"/>
        <v>33862.880336924354</v>
      </c>
      <c r="S829" s="47"/>
      <c r="T829" s="47"/>
    </row>
    <row r="830" spans="1:20" x14ac:dyDescent="0.25">
      <c r="A830" s="29">
        <v>273.31766716513562</v>
      </c>
      <c r="B830" s="39">
        <v>273.31766716513562</v>
      </c>
      <c r="C830" s="39">
        <f t="shared" si="144"/>
        <v>273.31766716513562</v>
      </c>
      <c r="D830" s="39">
        <f t="shared" si="145"/>
        <v>273.31766716513562</v>
      </c>
      <c r="E830" s="39">
        <f t="shared" si="146"/>
        <v>40997.650074770339</v>
      </c>
      <c r="F830" s="39">
        <f t="shared" si="147"/>
        <v>40997.650074770339</v>
      </c>
      <c r="H830" s="29">
        <f t="shared" si="148"/>
        <v>0</v>
      </c>
      <c r="I830" s="29">
        <f t="shared" si="149"/>
        <v>5000</v>
      </c>
      <c r="J830" s="46">
        <f t="shared" si="150"/>
        <v>32798.120059816276</v>
      </c>
      <c r="K830" s="46">
        <f t="shared" si="151"/>
        <v>27331.766716513561</v>
      </c>
      <c r="L830" s="46">
        <f t="shared" si="154"/>
        <v>32798.120059816276</v>
      </c>
      <c r="M830" s="46">
        <f t="shared" si="155"/>
        <v>32331.766716513561</v>
      </c>
      <c r="N830" s="46">
        <f t="shared" si="152"/>
        <v>8199.5300149540635</v>
      </c>
      <c r="O830" s="46">
        <f t="shared" si="153"/>
        <v>8665.8833582567786</v>
      </c>
      <c r="S830" s="47"/>
      <c r="T830" s="47"/>
    </row>
    <row r="831" spans="1:20" x14ac:dyDescent="0.25">
      <c r="A831" s="29">
        <v>335.99658192693869</v>
      </c>
      <c r="B831" s="39">
        <v>335.99658192693869</v>
      </c>
      <c r="C831" s="39">
        <f t="shared" si="144"/>
        <v>335.99658192693869</v>
      </c>
      <c r="D831" s="39">
        <f t="shared" si="145"/>
        <v>335.99658192693869</v>
      </c>
      <c r="E831" s="39">
        <f t="shared" si="146"/>
        <v>50399.487289040801</v>
      </c>
      <c r="F831" s="39">
        <f t="shared" si="147"/>
        <v>50399.487289040801</v>
      </c>
      <c r="H831" s="29">
        <f t="shared" si="148"/>
        <v>0</v>
      </c>
      <c r="I831" s="29">
        <f t="shared" si="149"/>
        <v>5000</v>
      </c>
      <c r="J831" s="46">
        <f t="shared" si="150"/>
        <v>40319.589831232646</v>
      </c>
      <c r="K831" s="46">
        <f t="shared" si="151"/>
        <v>33599.658192693867</v>
      </c>
      <c r="L831" s="46">
        <f t="shared" si="154"/>
        <v>40319.589831232646</v>
      </c>
      <c r="M831" s="46">
        <f t="shared" si="155"/>
        <v>38599.658192693867</v>
      </c>
      <c r="N831" s="46">
        <f t="shared" si="152"/>
        <v>10079.897457808154</v>
      </c>
      <c r="O831" s="46">
        <f t="shared" si="153"/>
        <v>11799.829096346934</v>
      </c>
      <c r="S831" s="47"/>
      <c r="T831" s="47"/>
    </row>
    <row r="832" spans="1:20" x14ac:dyDescent="0.25">
      <c r="A832" s="29">
        <v>490.54231391338845</v>
      </c>
      <c r="B832" s="39">
        <v>490.54231391338845</v>
      </c>
      <c r="C832" s="39">
        <f t="shared" si="144"/>
        <v>490.54231391338845</v>
      </c>
      <c r="D832" s="39">
        <f t="shared" si="145"/>
        <v>490.54231391338845</v>
      </c>
      <c r="E832" s="39">
        <f t="shared" si="146"/>
        <v>73581.347087008267</v>
      </c>
      <c r="F832" s="39">
        <f t="shared" si="147"/>
        <v>73581.347087008267</v>
      </c>
      <c r="H832" s="29">
        <f t="shared" si="148"/>
        <v>0</v>
      </c>
      <c r="I832" s="29">
        <f t="shared" si="149"/>
        <v>5000</v>
      </c>
      <c r="J832" s="46">
        <f t="shared" si="150"/>
        <v>58865.077669606617</v>
      </c>
      <c r="K832" s="46">
        <f t="shared" si="151"/>
        <v>49054.231391338843</v>
      </c>
      <c r="L832" s="46">
        <f t="shared" si="154"/>
        <v>58865.077669606617</v>
      </c>
      <c r="M832" s="46">
        <f t="shared" si="155"/>
        <v>54054.231391338843</v>
      </c>
      <c r="N832" s="46">
        <f t="shared" si="152"/>
        <v>14716.269417401651</v>
      </c>
      <c r="O832" s="46">
        <f t="shared" si="153"/>
        <v>19527.115695669425</v>
      </c>
      <c r="S832" s="47"/>
      <c r="T832" s="47"/>
    </row>
    <row r="833" spans="1:20" x14ac:dyDescent="0.25">
      <c r="A833" s="29">
        <v>513.06497390667437</v>
      </c>
      <c r="B833" s="39">
        <v>513.06497390667437</v>
      </c>
      <c r="C833" s="39">
        <f t="shared" si="144"/>
        <v>513.06497390667437</v>
      </c>
      <c r="D833" s="39">
        <f t="shared" si="145"/>
        <v>500</v>
      </c>
      <c r="E833" s="39">
        <f t="shared" si="146"/>
        <v>76959.746086001149</v>
      </c>
      <c r="F833" s="39">
        <f t="shared" si="147"/>
        <v>75000</v>
      </c>
      <c r="H833" s="29">
        <f t="shared" si="148"/>
        <v>0</v>
      </c>
      <c r="I833" s="29">
        <f t="shared" si="149"/>
        <v>5000</v>
      </c>
      <c r="J833" s="46">
        <f t="shared" si="150"/>
        <v>60000</v>
      </c>
      <c r="K833" s="46">
        <f t="shared" si="151"/>
        <v>51306.497390667435</v>
      </c>
      <c r="L833" s="46">
        <f t="shared" si="154"/>
        <v>60000</v>
      </c>
      <c r="M833" s="46">
        <f t="shared" si="155"/>
        <v>56306.497390667435</v>
      </c>
      <c r="N833" s="46">
        <f t="shared" si="152"/>
        <v>15000</v>
      </c>
      <c r="O833" s="46">
        <f t="shared" si="153"/>
        <v>20653.248695333714</v>
      </c>
      <c r="S833" s="47"/>
      <c r="T833" s="47"/>
    </row>
    <row r="834" spans="1:20" x14ac:dyDescent="0.25">
      <c r="A834" s="29">
        <v>745.87237159337144</v>
      </c>
      <c r="B834" s="39">
        <v>745.87237159337144</v>
      </c>
      <c r="C834" s="39">
        <f t="shared" si="144"/>
        <v>745.87237159337144</v>
      </c>
      <c r="D834" s="39">
        <f t="shared" si="145"/>
        <v>500</v>
      </c>
      <c r="E834" s="39">
        <f t="shared" si="146"/>
        <v>111880.85573900571</v>
      </c>
      <c r="F834" s="39">
        <f t="shared" si="147"/>
        <v>75000</v>
      </c>
      <c r="H834" s="29">
        <f t="shared" si="148"/>
        <v>0</v>
      </c>
      <c r="I834" s="29">
        <f t="shared" si="149"/>
        <v>5000</v>
      </c>
      <c r="J834" s="46">
        <f t="shared" si="150"/>
        <v>60000</v>
      </c>
      <c r="K834" s="46">
        <f t="shared" si="151"/>
        <v>74587.23715933715</v>
      </c>
      <c r="L834" s="46">
        <f t="shared" si="154"/>
        <v>60000</v>
      </c>
      <c r="M834" s="46">
        <f t="shared" si="155"/>
        <v>79587.23715933715</v>
      </c>
      <c r="N834" s="46">
        <f t="shared" si="152"/>
        <v>15000</v>
      </c>
      <c r="O834" s="46">
        <f t="shared" si="153"/>
        <v>32293.61857966856</v>
      </c>
      <c r="S834" s="47"/>
      <c r="T834" s="47"/>
    </row>
    <row r="835" spans="1:20" x14ac:dyDescent="0.25">
      <c r="A835" s="29">
        <v>770.28107547227387</v>
      </c>
      <c r="B835" s="39">
        <v>770.28107547227387</v>
      </c>
      <c r="C835" s="39">
        <f t="shared" si="144"/>
        <v>770.28107547227387</v>
      </c>
      <c r="D835" s="39">
        <f t="shared" si="145"/>
        <v>500</v>
      </c>
      <c r="E835" s="39">
        <f t="shared" si="146"/>
        <v>115542.16132084109</v>
      </c>
      <c r="F835" s="39">
        <f t="shared" si="147"/>
        <v>75000</v>
      </c>
      <c r="H835" s="29">
        <f t="shared" si="148"/>
        <v>0</v>
      </c>
      <c r="I835" s="29">
        <f t="shared" si="149"/>
        <v>5000</v>
      </c>
      <c r="J835" s="46">
        <f t="shared" si="150"/>
        <v>60000</v>
      </c>
      <c r="K835" s="46">
        <f t="shared" si="151"/>
        <v>77028.107547227381</v>
      </c>
      <c r="L835" s="46">
        <f t="shared" si="154"/>
        <v>60000</v>
      </c>
      <c r="M835" s="46">
        <f t="shared" si="155"/>
        <v>82028.107547227381</v>
      </c>
      <c r="N835" s="46">
        <f t="shared" si="152"/>
        <v>15000</v>
      </c>
      <c r="O835" s="46">
        <f t="shared" si="153"/>
        <v>33514.053773613705</v>
      </c>
      <c r="S835" s="47"/>
      <c r="T835" s="47"/>
    </row>
    <row r="836" spans="1:20" x14ac:dyDescent="0.25">
      <c r="A836" s="29">
        <v>556.75527207251196</v>
      </c>
      <c r="B836" s="39">
        <v>556.75527207251196</v>
      </c>
      <c r="C836" s="39">
        <f t="shared" si="144"/>
        <v>556.75527207251196</v>
      </c>
      <c r="D836" s="39">
        <f t="shared" si="145"/>
        <v>500</v>
      </c>
      <c r="E836" s="39">
        <f t="shared" si="146"/>
        <v>83513.290810876788</v>
      </c>
      <c r="F836" s="39">
        <f t="shared" si="147"/>
        <v>75000</v>
      </c>
      <c r="H836" s="29">
        <f t="shared" si="148"/>
        <v>0</v>
      </c>
      <c r="I836" s="29">
        <f t="shared" si="149"/>
        <v>5000</v>
      </c>
      <c r="J836" s="46">
        <f t="shared" si="150"/>
        <v>60000</v>
      </c>
      <c r="K836" s="46">
        <f t="shared" si="151"/>
        <v>55675.527207251194</v>
      </c>
      <c r="L836" s="46">
        <f t="shared" si="154"/>
        <v>60000</v>
      </c>
      <c r="M836" s="46">
        <f t="shared" si="155"/>
        <v>60675.527207251194</v>
      </c>
      <c r="N836" s="46">
        <f t="shared" si="152"/>
        <v>15000</v>
      </c>
      <c r="O836" s="46">
        <f t="shared" si="153"/>
        <v>22837.763603625594</v>
      </c>
      <c r="S836" s="47"/>
      <c r="T836" s="47"/>
    </row>
    <row r="837" spans="1:20" x14ac:dyDescent="0.25">
      <c r="A837" s="29">
        <v>633.53373821222567</v>
      </c>
      <c r="B837" s="39">
        <v>633.53373821222567</v>
      </c>
      <c r="C837" s="39">
        <f t="shared" si="144"/>
        <v>633.53373821222567</v>
      </c>
      <c r="D837" s="39">
        <f t="shared" si="145"/>
        <v>500</v>
      </c>
      <c r="E837" s="39">
        <f t="shared" si="146"/>
        <v>95030.060731833844</v>
      </c>
      <c r="F837" s="39">
        <f t="shared" si="147"/>
        <v>75000</v>
      </c>
      <c r="H837" s="29">
        <f t="shared" si="148"/>
        <v>0</v>
      </c>
      <c r="I837" s="29">
        <f t="shared" si="149"/>
        <v>5000</v>
      </c>
      <c r="J837" s="46">
        <f t="shared" si="150"/>
        <v>60000</v>
      </c>
      <c r="K837" s="46">
        <f t="shared" si="151"/>
        <v>63353.373821222565</v>
      </c>
      <c r="L837" s="46">
        <f t="shared" si="154"/>
        <v>60000</v>
      </c>
      <c r="M837" s="46">
        <f t="shared" si="155"/>
        <v>68353.373821222573</v>
      </c>
      <c r="N837" s="46">
        <f t="shared" si="152"/>
        <v>15000</v>
      </c>
      <c r="O837" s="46">
        <f t="shared" si="153"/>
        <v>26676.686910611272</v>
      </c>
      <c r="S837" s="47"/>
      <c r="T837" s="47"/>
    </row>
    <row r="838" spans="1:20" x14ac:dyDescent="0.25">
      <c r="A838" s="29">
        <v>548.64345225379202</v>
      </c>
      <c r="B838" s="39">
        <v>548.64345225379202</v>
      </c>
      <c r="C838" s="39">
        <f t="shared" si="144"/>
        <v>548.64345225379202</v>
      </c>
      <c r="D838" s="39">
        <f t="shared" si="145"/>
        <v>500</v>
      </c>
      <c r="E838" s="39">
        <f t="shared" si="146"/>
        <v>82296.517838068801</v>
      </c>
      <c r="F838" s="39">
        <f t="shared" si="147"/>
        <v>75000</v>
      </c>
      <c r="H838" s="29">
        <f t="shared" si="148"/>
        <v>0</v>
      </c>
      <c r="I838" s="29">
        <f t="shared" si="149"/>
        <v>5000</v>
      </c>
      <c r="J838" s="46">
        <f t="shared" si="150"/>
        <v>60000</v>
      </c>
      <c r="K838" s="46">
        <f t="shared" si="151"/>
        <v>54864.345225379206</v>
      </c>
      <c r="L838" s="46">
        <f t="shared" si="154"/>
        <v>60000</v>
      </c>
      <c r="M838" s="46">
        <f t="shared" si="155"/>
        <v>59864.345225379206</v>
      </c>
      <c r="N838" s="46">
        <f t="shared" si="152"/>
        <v>15000</v>
      </c>
      <c r="O838" s="46">
        <f t="shared" si="153"/>
        <v>22432.172612689596</v>
      </c>
      <c r="S838" s="47"/>
      <c r="T838" s="47"/>
    </row>
    <row r="839" spans="1:20" x14ac:dyDescent="0.25">
      <c r="A839" s="29">
        <v>504.87990966521193</v>
      </c>
      <c r="B839" s="39">
        <v>504.87990966521193</v>
      </c>
      <c r="C839" s="39">
        <f t="shared" si="144"/>
        <v>504.87990966521193</v>
      </c>
      <c r="D839" s="39">
        <f t="shared" si="145"/>
        <v>500</v>
      </c>
      <c r="E839" s="39">
        <f t="shared" si="146"/>
        <v>75731.986449781791</v>
      </c>
      <c r="F839" s="39">
        <f t="shared" si="147"/>
        <v>75000</v>
      </c>
      <c r="H839" s="29">
        <f t="shared" si="148"/>
        <v>0</v>
      </c>
      <c r="I839" s="29">
        <f t="shared" si="149"/>
        <v>5000</v>
      </c>
      <c r="J839" s="46">
        <f t="shared" si="150"/>
        <v>60000</v>
      </c>
      <c r="K839" s="46">
        <f t="shared" si="151"/>
        <v>50487.990966521189</v>
      </c>
      <c r="L839" s="46">
        <f t="shared" si="154"/>
        <v>60000</v>
      </c>
      <c r="M839" s="46">
        <f t="shared" si="155"/>
        <v>55487.990966521189</v>
      </c>
      <c r="N839" s="46">
        <f t="shared" si="152"/>
        <v>15000</v>
      </c>
      <c r="O839" s="46">
        <f t="shared" si="153"/>
        <v>20243.995483260602</v>
      </c>
      <c r="S839" s="47"/>
      <c r="T839" s="47"/>
    </row>
    <row r="840" spans="1:20" x14ac:dyDescent="0.25">
      <c r="A840" s="29">
        <v>217.45048371837518</v>
      </c>
      <c r="B840" s="39">
        <v>217.45048371837518</v>
      </c>
      <c r="C840" s="39">
        <f t="shared" si="144"/>
        <v>217.45048371837518</v>
      </c>
      <c r="D840" s="39">
        <f t="shared" si="145"/>
        <v>217.45048371837518</v>
      </c>
      <c r="E840" s="39">
        <f t="shared" si="146"/>
        <v>32617.572557756277</v>
      </c>
      <c r="F840" s="39">
        <f t="shared" si="147"/>
        <v>32617.572557756277</v>
      </c>
      <c r="H840" s="29">
        <f t="shared" si="148"/>
        <v>0</v>
      </c>
      <c r="I840" s="29">
        <f t="shared" si="149"/>
        <v>5000</v>
      </c>
      <c r="J840" s="46">
        <f t="shared" si="150"/>
        <v>26094.05804620502</v>
      </c>
      <c r="K840" s="46">
        <f t="shared" si="151"/>
        <v>21745.048371837518</v>
      </c>
      <c r="L840" s="46">
        <f t="shared" si="154"/>
        <v>26094.05804620502</v>
      </c>
      <c r="M840" s="46">
        <f t="shared" si="155"/>
        <v>26745.048371837518</v>
      </c>
      <c r="N840" s="46">
        <f t="shared" si="152"/>
        <v>6523.5145115512569</v>
      </c>
      <c r="O840" s="46">
        <f t="shared" si="153"/>
        <v>5872.524185918759</v>
      </c>
      <c r="S840" s="47"/>
      <c r="T840" s="47"/>
    </row>
    <row r="841" spans="1:20" x14ac:dyDescent="0.25">
      <c r="A841" s="29">
        <v>577.7581102938932</v>
      </c>
      <c r="B841" s="39">
        <v>577.7581102938932</v>
      </c>
      <c r="C841" s="39">
        <f t="shared" si="144"/>
        <v>577.7581102938932</v>
      </c>
      <c r="D841" s="39">
        <f t="shared" si="145"/>
        <v>500</v>
      </c>
      <c r="E841" s="39">
        <f t="shared" si="146"/>
        <v>86663.716544083974</v>
      </c>
      <c r="F841" s="39">
        <f t="shared" si="147"/>
        <v>75000</v>
      </c>
      <c r="H841" s="29">
        <f t="shared" si="148"/>
        <v>0</v>
      </c>
      <c r="I841" s="29">
        <f t="shared" si="149"/>
        <v>5000</v>
      </c>
      <c r="J841" s="46">
        <f t="shared" si="150"/>
        <v>60000</v>
      </c>
      <c r="K841" s="46">
        <f t="shared" si="151"/>
        <v>57775.811029389319</v>
      </c>
      <c r="L841" s="46">
        <f t="shared" si="154"/>
        <v>60000</v>
      </c>
      <c r="M841" s="46">
        <f t="shared" si="155"/>
        <v>62775.811029389319</v>
      </c>
      <c r="N841" s="46">
        <f t="shared" si="152"/>
        <v>15000</v>
      </c>
      <c r="O841" s="46">
        <f t="shared" si="153"/>
        <v>23887.905514694656</v>
      </c>
      <c r="S841" s="47"/>
      <c r="T841" s="47"/>
    </row>
    <row r="842" spans="1:20" x14ac:dyDescent="0.25">
      <c r="A842" s="29">
        <v>577.19046601763966</v>
      </c>
      <c r="B842" s="39">
        <v>577.19046601763966</v>
      </c>
      <c r="C842" s="39">
        <f t="shared" si="144"/>
        <v>577.19046601763966</v>
      </c>
      <c r="D842" s="39">
        <f t="shared" si="145"/>
        <v>500</v>
      </c>
      <c r="E842" s="39">
        <f t="shared" si="146"/>
        <v>86578.569902645948</v>
      </c>
      <c r="F842" s="39">
        <f t="shared" si="147"/>
        <v>75000</v>
      </c>
      <c r="H842" s="29">
        <f t="shared" si="148"/>
        <v>0</v>
      </c>
      <c r="I842" s="29">
        <f t="shared" si="149"/>
        <v>5000</v>
      </c>
      <c r="J842" s="46">
        <f t="shared" si="150"/>
        <v>60000</v>
      </c>
      <c r="K842" s="46">
        <f t="shared" si="151"/>
        <v>57719.04660176397</v>
      </c>
      <c r="L842" s="46">
        <f t="shared" si="154"/>
        <v>60000</v>
      </c>
      <c r="M842" s="46">
        <f t="shared" si="155"/>
        <v>62719.04660176397</v>
      </c>
      <c r="N842" s="46">
        <f t="shared" si="152"/>
        <v>15000</v>
      </c>
      <c r="O842" s="46">
        <f t="shared" si="153"/>
        <v>23859.523300881978</v>
      </c>
      <c r="S842" s="47"/>
      <c r="T842" s="47"/>
    </row>
    <row r="843" spans="1:20" x14ac:dyDescent="0.25">
      <c r="A843" s="29">
        <v>714.87166966765346</v>
      </c>
      <c r="B843" s="39">
        <v>714.87166966765346</v>
      </c>
      <c r="C843" s="39">
        <f t="shared" si="144"/>
        <v>714.87166966765346</v>
      </c>
      <c r="D843" s="39">
        <f t="shared" si="145"/>
        <v>500</v>
      </c>
      <c r="E843" s="39">
        <f t="shared" si="146"/>
        <v>107230.75045014801</v>
      </c>
      <c r="F843" s="39">
        <f t="shared" si="147"/>
        <v>75000</v>
      </c>
      <c r="H843" s="29">
        <f t="shared" si="148"/>
        <v>0</v>
      </c>
      <c r="I843" s="29">
        <f t="shared" si="149"/>
        <v>5000</v>
      </c>
      <c r="J843" s="46">
        <f t="shared" si="150"/>
        <v>60000</v>
      </c>
      <c r="K843" s="46">
        <f t="shared" si="151"/>
        <v>71487.166966765348</v>
      </c>
      <c r="L843" s="46">
        <f t="shared" si="154"/>
        <v>60000</v>
      </c>
      <c r="M843" s="46">
        <f t="shared" si="155"/>
        <v>76487.166966765348</v>
      </c>
      <c r="N843" s="46">
        <f t="shared" si="152"/>
        <v>15000</v>
      </c>
      <c r="O843" s="46">
        <f t="shared" si="153"/>
        <v>30743.583483382667</v>
      </c>
      <c r="S843" s="47"/>
      <c r="T843" s="47"/>
    </row>
    <row r="844" spans="1:20" x14ac:dyDescent="0.25">
      <c r="A844" s="29">
        <v>262.66060365611742</v>
      </c>
      <c r="B844" s="39">
        <v>262.66060365611742</v>
      </c>
      <c r="C844" s="39">
        <f t="shared" si="144"/>
        <v>262.66060365611742</v>
      </c>
      <c r="D844" s="39">
        <f t="shared" si="145"/>
        <v>262.66060365611742</v>
      </c>
      <c r="E844" s="39">
        <f t="shared" si="146"/>
        <v>39399.090548417611</v>
      </c>
      <c r="F844" s="39">
        <f t="shared" si="147"/>
        <v>39399.090548417611</v>
      </c>
      <c r="H844" s="29">
        <f t="shared" si="148"/>
        <v>0</v>
      </c>
      <c r="I844" s="29">
        <f t="shared" si="149"/>
        <v>5000</v>
      </c>
      <c r="J844" s="46">
        <f t="shared" si="150"/>
        <v>31519.27243873409</v>
      </c>
      <c r="K844" s="46">
        <f t="shared" si="151"/>
        <v>26266.060365611742</v>
      </c>
      <c r="L844" s="46">
        <f t="shared" si="154"/>
        <v>31519.27243873409</v>
      </c>
      <c r="M844" s="46">
        <f t="shared" si="155"/>
        <v>31266.060365611742</v>
      </c>
      <c r="N844" s="46">
        <f t="shared" si="152"/>
        <v>7879.8181096835215</v>
      </c>
      <c r="O844" s="46">
        <f t="shared" si="153"/>
        <v>8133.0301828058691</v>
      </c>
      <c r="S844" s="47"/>
      <c r="T844" s="47"/>
    </row>
    <row r="845" spans="1:20" x14ac:dyDescent="0.25">
      <c r="A845" s="29">
        <v>330.26520584734641</v>
      </c>
      <c r="B845" s="39">
        <v>330.26520584734641</v>
      </c>
      <c r="C845" s="39">
        <f t="shared" si="144"/>
        <v>330.26520584734641</v>
      </c>
      <c r="D845" s="39">
        <f t="shared" si="145"/>
        <v>330.26520584734641</v>
      </c>
      <c r="E845" s="39">
        <f t="shared" si="146"/>
        <v>49539.780877101963</v>
      </c>
      <c r="F845" s="39">
        <f t="shared" si="147"/>
        <v>49539.780877101963</v>
      </c>
      <c r="H845" s="29">
        <f t="shared" si="148"/>
        <v>0</v>
      </c>
      <c r="I845" s="29">
        <f t="shared" si="149"/>
        <v>5000</v>
      </c>
      <c r="J845" s="46">
        <f t="shared" si="150"/>
        <v>39631.824701681566</v>
      </c>
      <c r="K845" s="46">
        <f t="shared" si="151"/>
        <v>33026.520584734644</v>
      </c>
      <c r="L845" s="46">
        <f t="shared" si="154"/>
        <v>39631.824701681566</v>
      </c>
      <c r="M845" s="46">
        <f t="shared" si="155"/>
        <v>38026.520584734644</v>
      </c>
      <c r="N845" s="46">
        <f t="shared" si="152"/>
        <v>9907.9561754203969</v>
      </c>
      <c r="O845" s="46">
        <f t="shared" si="153"/>
        <v>11513.260292367318</v>
      </c>
      <c r="S845" s="47"/>
      <c r="T845" s="47"/>
    </row>
    <row r="846" spans="1:20" x14ac:dyDescent="0.25">
      <c r="A846" s="29">
        <v>714.12091433454384</v>
      </c>
      <c r="B846" s="39">
        <v>714.12091433454384</v>
      </c>
      <c r="C846" s="39">
        <f t="shared" si="144"/>
        <v>714.12091433454384</v>
      </c>
      <c r="D846" s="39">
        <f t="shared" si="145"/>
        <v>500</v>
      </c>
      <c r="E846" s="39">
        <f t="shared" si="146"/>
        <v>107118.13715018157</v>
      </c>
      <c r="F846" s="39">
        <f t="shared" si="147"/>
        <v>75000</v>
      </c>
      <c r="H846" s="29">
        <f t="shared" si="148"/>
        <v>0</v>
      </c>
      <c r="I846" s="29">
        <f t="shared" si="149"/>
        <v>5000</v>
      </c>
      <c r="J846" s="46">
        <f t="shared" si="150"/>
        <v>60000</v>
      </c>
      <c r="K846" s="46">
        <f t="shared" si="151"/>
        <v>71412.091433454378</v>
      </c>
      <c r="L846" s="46">
        <f t="shared" si="154"/>
        <v>60000</v>
      </c>
      <c r="M846" s="46">
        <f t="shared" si="155"/>
        <v>76412.091433454378</v>
      </c>
      <c r="N846" s="46">
        <f t="shared" si="152"/>
        <v>15000</v>
      </c>
      <c r="O846" s="46">
        <f t="shared" si="153"/>
        <v>30706.045716727196</v>
      </c>
      <c r="S846" s="47"/>
      <c r="T846" s="47"/>
    </row>
    <row r="847" spans="1:20" x14ac:dyDescent="0.25">
      <c r="A847" s="29">
        <v>743.76659443952758</v>
      </c>
      <c r="B847" s="39">
        <v>743.76659443952758</v>
      </c>
      <c r="C847" s="39">
        <f t="shared" si="144"/>
        <v>743.76659443952758</v>
      </c>
      <c r="D847" s="39">
        <f t="shared" si="145"/>
        <v>500</v>
      </c>
      <c r="E847" s="39">
        <f t="shared" si="146"/>
        <v>111564.98916592913</v>
      </c>
      <c r="F847" s="39">
        <f t="shared" si="147"/>
        <v>75000</v>
      </c>
      <c r="H847" s="29">
        <f t="shared" si="148"/>
        <v>0</v>
      </c>
      <c r="I847" s="29">
        <f t="shared" si="149"/>
        <v>5000</v>
      </c>
      <c r="J847" s="46">
        <f t="shared" si="150"/>
        <v>60000</v>
      </c>
      <c r="K847" s="46">
        <f t="shared" si="151"/>
        <v>74376.659443952754</v>
      </c>
      <c r="L847" s="46">
        <f t="shared" si="154"/>
        <v>60000</v>
      </c>
      <c r="M847" s="46">
        <f t="shared" si="155"/>
        <v>79376.659443952754</v>
      </c>
      <c r="N847" s="46">
        <f t="shared" si="152"/>
        <v>15000</v>
      </c>
      <c r="O847" s="46">
        <f t="shared" si="153"/>
        <v>32188.329721976377</v>
      </c>
      <c r="S847" s="47"/>
      <c r="T847" s="47"/>
    </row>
    <row r="848" spans="1:20" x14ac:dyDescent="0.25">
      <c r="A848" s="29">
        <v>587.884151738029</v>
      </c>
      <c r="B848" s="39">
        <v>587.884151738029</v>
      </c>
      <c r="C848" s="39">
        <f t="shared" si="144"/>
        <v>587.884151738029</v>
      </c>
      <c r="D848" s="39">
        <f t="shared" si="145"/>
        <v>500</v>
      </c>
      <c r="E848" s="39">
        <f t="shared" si="146"/>
        <v>88182.622760704355</v>
      </c>
      <c r="F848" s="39">
        <f t="shared" si="147"/>
        <v>75000</v>
      </c>
      <c r="H848" s="29">
        <f t="shared" si="148"/>
        <v>0</v>
      </c>
      <c r="I848" s="29">
        <f t="shared" si="149"/>
        <v>5000</v>
      </c>
      <c r="J848" s="46">
        <f t="shared" si="150"/>
        <v>60000</v>
      </c>
      <c r="K848" s="46">
        <f t="shared" si="151"/>
        <v>58788.415173802903</v>
      </c>
      <c r="L848" s="46">
        <f t="shared" si="154"/>
        <v>60000</v>
      </c>
      <c r="M848" s="46">
        <f t="shared" si="155"/>
        <v>63788.415173802903</v>
      </c>
      <c r="N848" s="46">
        <f t="shared" si="152"/>
        <v>15000</v>
      </c>
      <c r="O848" s="46">
        <f t="shared" si="153"/>
        <v>24394.207586901452</v>
      </c>
      <c r="S848" s="47"/>
      <c r="T848" s="47"/>
    </row>
    <row r="849" spans="1:20" x14ac:dyDescent="0.25">
      <c r="A849" s="29">
        <v>726.42597735526601</v>
      </c>
      <c r="B849" s="39">
        <v>726.42597735526601</v>
      </c>
      <c r="C849" s="39">
        <f t="shared" si="144"/>
        <v>726.42597735526601</v>
      </c>
      <c r="D849" s="39">
        <f t="shared" si="145"/>
        <v>500</v>
      </c>
      <c r="E849" s="39">
        <f t="shared" si="146"/>
        <v>108963.8966032899</v>
      </c>
      <c r="F849" s="39">
        <f t="shared" si="147"/>
        <v>75000</v>
      </c>
      <c r="H849" s="29">
        <f t="shared" si="148"/>
        <v>0</v>
      </c>
      <c r="I849" s="29">
        <f t="shared" si="149"/>
        <v>5000</v>
      </c>
      <c r="J849" s="46">
        <f t="shared" si="150"/>
        <v>60000</v>
      </c>
      <c r="K849" s="46">
        <f t="shared" si="151"/>
        <v>72642.597735526608</v>
      </c>
      <c r="L849" s="46">
        <f t="shared" si="154"/>
        <v>60000</v>
      </c>
      <c r="M849" s="46">
        <f t="shared" si="155"/>
        <v>77642.597735526608</v>
      </c>
      <c r="N849" s="46">
        <f t="shared" si="152"/>
        <v>15000</v>
      </c>
      <c r="O849" s="46">
        <f t="shared" si="153"/>
        <v>31321.298867763297</v>
      </c>
      <c r="S849" s="47"/>
      <c r="T849" s="47"/>
    </row>
    <row r="850" spans="1:20" x14ac:dyDescent="0.25">
      <c r="A850" s="29">
        <v>788.0428479873043</v>
      </c>
      <c r="B850" s="39">
        <v>788.0428479873043</v>
      </c>
      <c r="C850" s="39">
        <f t="shared" si="144"/>
        <v>788.0428479873043</v>
      </c>
      <c r="D850" s="39">
        <f t="shared" si="145"/>
        <v>500</v>
      </c>
      <c r="E850" s="39">
        <f t="shared" si="146"/>
        <v>118206.42719809564</v>
      </c>
      <c r="F850" s="39">
        <f t="shared" si="147"/>
        <v>75000</v>
      </c>
      <c r="H850" s="29">
        <f t="shared" si="148"/>
        <v>0</v>
      </c>
      <c r="I850" s="29">
        <f t="shared" si="149"/>
        <v>5000</v>
      </c>
      <c r="J850" s="46">
        <f t="shared" si="150"/>
        <v>60000</v>
      </c>
      <c r="K850" s="46">
        <f t="shared" si="151"/>
        <v>78804.284798730427</v>
      </c>
      <c r="L850" s="46">
        <f t="shared" si="154"/>
        <v>60000</v>
      </c>
      <c r="M850" s="46">
        <f t="shared" si="155"/>
        <v>83804.284798730427</v>
      </c>
      <c r="N850" s="46">
        <f t="shared" si="152"/>
        <v>15000</v>
      </c>
      <c r="O850" s="46">
        <f t="shared" si="153"/>
        <v>34402.142399365213</v>
      </c>
      <c r="S850" s="47"/>
      <c r="T850" s="47"/>
    </row>
    <row r="851" spans="1:20" x14ac:dyDescent="0.25">
      <c r="A851" s="29">
        <v>401.69682912686545</v>
      </c>
      <c r="B851" s="39">
        <v>401.69682912686545</v>
      </c>
      <c r="C851" s="39">
        <f t="shared" si="144"/>
        <v>401.69682912686545</v>
      </c>
      <c r="D851" s="39">
        <f t="shared" si="145"/>
        <v>401.69682912686545</v>
      </c>
      <c r="E851" s="39">
        <f t="shared" si="146"/>
        <v>60254.524369029816</v>
      </c>
      <c r="F851" s="39">
        <f t="shared" si="147"/>
        <v>60254.524369029816</v>
      </c>
      <c r="H851" s="29">
        <f t="shared" si="148"/>
        <v>0</v>
      </c>
      <c r="I851" s="29">
        <f t="shared" si="149"/>
        <v>5000</v>
      </c>
      <c r="J851" s="46">
        <f t="shared" si="150"/>
        <v>48203.619495223851</v>
      </c>
      <c r="K851" s="46">
        <f t="shared" si="151"/>
        <v>40169.682912686549</v>
      </c>
      <c r="L851" s="46">
        <f t="shared" si="154"/>
        <v>48203.619495223851</v>
      </c>
      <c r="M851" s="46">
        <f t="shared" si="155"/>
        <v>45169.682912686549</v>
      </c>
      <c r="N851" s="46">
        <f t="shared" si="152"/>
        <v>12050.904873805965</v>
      </c>
      <c r="O851" s="46">
        <f t="shared" si="153"/>
        <v>15084.841456343267</v>
      </c>
      <c r="S851" s="47"/>
      <c r="T851" s="47"/>
    </row>
    <row r="852" spans="1:20" x14ac:dyDescent="0.25">
      <c r="A852" s="29">
        <v>574.66353343302717</v>
      </c>
      <c r="B852" s="39">
        <v>574.66353343302717</v>
      </c>
      <c r="C852" s="39">
        <f t="shared" si="144"/>
        <v>574.66353343302717</v>
      </c>
      <c r="D852" s="39">
        <f t="shared" si="145"/>
        <v>500</v>
      </c>
      <c r="E852" s="39">
        <f t="shared" si="146"/>
        <v>86199.530014954071</v>
      </c>
      <c r="F852" s="39">
        <f t="shared" si="147"/>
        <v>75000</v>
      </c>
      <c r="H852" s="29">
        <f t="shared" si="148"/>
        <v>0</v>
      </c>
      <c r="I852" s="29">
        <f t="shared" si="149"/>
        <v>5000</v>
      </c>
      <c r="J852" s="46">
        <f t="shared" si="150"/>
        <v>60000</v>
      </c>
      <c r="K852" s="46">
        <f t="shared" si="151"/>
        <v>57466.353343302719</v>
      </c>
      <c r="L852" s="46">
        <f t="shared" si="154"/>
        <v>60000</v>
      </c>
      <c r="M852" s="46">
        <f t="shared" si="155"/>
        <v>62466.353343302719</v>
      </c>
      <c r="N852" s="46">
        <f t="shared" si="152"/>
        <v>15000</v>
      </c>
      <c r="O852" s="46">
        <f t="shared" si="153"/>
        <v>23733.176671651352</v>
      </c>
      <c r="S852" s="47"/>
      <c r="T852" s="47"/>
    </row>
    <row r="853" spans="1:20" x14ac:dyDescent="0.25">
      <c r="A853" s="29">
        <v>285.43961912900176</v>
      </c>
      <c r="B853" s="39">
        <v>285.43961912900176</v>
      </c>
      <c r="C853" s="39">
        <f t="shared" ref="C853:C916" si="156">MIN(B853,$C$8)</f>
        <v>285.43961912900176</v>
      </c>
      <c r="D853" s="39">
        <f t="shared" ref="D853:D916" si="157">MIN(B853,$C$9)</f>
        <v>285.43961912900176</v>
      </c>
      <c r="E853" s="39">
        <f t="shared" ref="E853:E916" si="158">(C853*$C$10)</f>
        <v>42815.942869350263</v>
      </c>
      <c r="F853" s="39">
        <f t="shared" ref="F853:F916" si="159">(D853*$C$10)</f>
        <v>42815.942869350263</v>
      </c>
      <c r="H853" s="29">
        <f t="shared" ref="H853:H916" si="160">$B$14</f>
        <v>0</v>
      </c>
      <c r="I853" s="29">
        <f t="shared" ref="I853:I916" si="161">$C$14</f>
        <v>5000</v>
      </c>
      <c r="J853" s="46">
        <f t="shared" ref="J853:J916" si="162">D853*$B$13</f>
        <v>34252.754295480212</v>
      </c>
      <c r="K853" s="46">
        <f t="shared" ref="K853:K916" si="163">C853*$C$13</f>
        <v>28543.961912900177</v>
      </c>
      <c r="L853" s="46">
        <f t="shared" si="154"/>
        <v>34252.754295480212</v>
      </c>
      <c r="M853" s="46">
        <f t="shared" si="155"/>
        <v>33543.96191290018</v>
      </c>
      <c r="N853" s="46">
        <f t="shared" ref="N853:N916" si="164">(F853-L853)</f>
        <v>8563.1885738700512</v>
      </c>
      <c r="O853" s="46">
        <f t="shared" ref="O853:O916" si="165">(E853-M853)</f>
        <v>9271.9809564500829</v>
      </c>
      <c r="S853" s="47"/>
      <c r="T853" s="47"/>
    </row>
    <row r="854" spans="1:20" x14ac:dyDescent="0.25">
      <c r="A854" s="29">
        <v>549.32096316415914</v>
      </c>
      <c r="B854" s="39">
        <v>549.32096316415914</v>
      </c>
      <c r="C854" s="39">
        <f t="shared" si="156"/>
        <v>549.32096316415914</v>
      </c>
      <c r="D854" s="39">
        <f t="shared" si="157"/>
        <v>500</v>
      </c>
      <c r="E854" s="39">
        <f t="shared" si="158"/>
        <v>82398.14447462387</v>
      </c>
      <c r="F854" s="39">
        <f t="shared" si="159"/>
        <v>75000</v>
      </c>
      <c r="H854" s="29">
        <f t="shared" si="160"/>
        <v>0</v>
      </c>
      <c r="I854" s="29">
        <f t="shared" si="161"/>
        <v>5000</v>
      </c>
      <c r="J854" s="46">
        <f t="shared" si="162"/>
        <v>60000</v>
      </c>
      <c r="K854" s="46">
        <f t="shared" si="163"/>
        <v>54932.096316415911</v>
      </c>
      <c r="L854" s="46">
        <f t="shared" ref="L854:L917" si="166">H854+J854</f>
        <v>60000</v>
      </c>
      <c r="M854" s="46">
        <f t="shared" ref="M854:M917" si="167">I854+K854</f>
        <v>59932.096316415911</v>
      </c>
      <c r="N854" s="46">
        <f t="shared" si="164"/>
        <v>15000</v>
      </c>
      <c r="O854" s="46">
        <f t="shared" si="165"/>
        <v>22466.048158207959</v>
      </c>
      <c r="S854" s="47"/>
      <c r="T854" s="47"/>
    </row>
    <row r="855" spans="1:20" x14ac:dyDescent="0.25">
      <c r="A855" s="29">
        <v>413.17789239173555</v>
      </c>
      <c r="B855" s="39">
        <v>413.17789239173555</v>
      </c>
      <c r="C855" s="39">
        <f t="shared" si="156"/>
        <v>413.17789239173555</v>
      </c>
      <c r="D855" s="39">
        <f t="shared" si="157"/>
        <v>413.17789239173555</v>
      </c>
      <c r="E855" s="39">
        <f t="shared" si="158"/>
        <v>61976.683858760334</v>
      </c>
      <c r="F855" s="39">
        <f t="shared" si="159"/>
        <v>61976.683858760334</v>
      </c>
      <c r="H855" s="29">
        <f t="shared" si="160"/>
        <v>0</v>
      </c>
      <c r="I855" s="29">
        <f t="shared" si="161"/>
        <v>5000</v>
      </c>
      <c r="J855" s="46">
        <f t="shared" si="162"/>
        <v>49581.347087008267</v>
      </c>
      <c r="K855" s="46">
        <f t="shared" si="163"/>
        <v>41317.789239173559</v>
      </c>
      <c r="L855" s="46">
        <f t="shared" si="166"/>
        <v>49581.347087008267</v>
      </c>
      <c r="M855" s="46">
        <f t="shared" si="167"/>
        <v>46317.789239173559</v>
      </c>
      <c r="N855" s="46">
        <f t="shared" si="164"/>
        <v>12395.336771752067</v>
      </c>
      <c r="O855" s="46">
        <f t="shared" si="165"/>
        <v>15658.894619586776</v>
      </c>
      <c r="S855" s="47"/>
      <c r="T855" s="47"/>
    </row>
    <row r="856" spans="1:20" x14ac:dyDescent="0.25">
      <c r="A856" s="29">
        <v>222.48603778191472</v>
      </c>
      <c r="B856" s="39">
        <v>222.48603778191472</v>
      </c>
      <c r="C856" s="39">
        <f t="shared" si="156"/>
        <v>222.48603778191472</v>
      </c>
      <c r="D856" s="39">
        <f t="shared" si="157"/>
        <v>222.48603778191472</v>
      </c>
      <c r="E856" s="39">
        <f t="shared" si="158"/>
        <v>33372.90566728721</v>
      </c>
      <c r="F856" s="39">
        <f t="shared" si="159"/>
        <v>33372.90566728721</v>
      </c>
      <c r="H856" s="29">
        <f t="shared" si="160"/>
        <v>0</v>
      </c>
      <c r="I856" s="29">
        <f t="shared" si="161"/>
        <v>5000</v>
      </c>
      <c r="J856" s="46">
        <f t="shared" si="162"/>
        <v>26698.324533829767</v>
      </c>
      <c r="K856" s="46">
        <f t="shared" si="163"/>
        <v>22248.603778191471</v>
      </c>
      <c r="L856" s="46">
        <f t="shared" si="166"/>
        <v>26698.324533829767</v>
      </c>
      <c r="M856" s="46">
        <f t="shared" si="167"/>
        <v>27248.603778191471</v>
      </c>
      <c r="N856" s="46">
        <f t="shared" si="164"/>
        <v>6674.5811334574428</v>
      </c>
      <c r="O856" s="46">
        <f t="shared" si="165"/>
        <v>6124.3018890957392</v>
      </c>
      <c r="S856" s="47"/>
      <c r="T856" s="47"/>
    </row>
    <row r="857" spans="1:20" x14ac:dyDescent="0.25">
      <c r="A857" s="29">
        <v>590.06317331461537</v>
      </c>
      <c r="B857" s="39">
        <v>590.06317331461537</v>
      </c>
      <c r="C857" s="39">
        <f t="shared" si="156"/>
        <v>590.06317331461537</v>
      </c>
      <c r="D857" s="39">
        <f t="shared" si="157"/>
        <v>500</v>
      </c>
      <c r="E857" s="39">
        <f t="shared" si="158"/>
        <v>88509.475997192305</v>
      </c>
      <c r="F857" s="39">
        <f t="shared" si="159"/>
        <v>75000</v>
      </c>
      <c r="H857" s="29">
        <f t="shared" si="160"/>
        <v>0</v>
      </c>
      <c r="I857" s="29">
        <f t="shared" si="161"/>
        <v>5000</v>
      </c>
      <c r="J857" s="46">
        <f t="shared" si="162"/>
        <v>60000</v>
      </c>
      <c r="K857" s="46">
        <f t="shared" si="163"/>
        <v>59006.317331461534</v>
      </c>
      <c r="L857" s="46">
        <f t="shared" si="166"/>
        <v>60000</v>
      </c>
      <c r="M857" s="46">
        <f t="shared" si="167"/>
        <v>64006.317331461534</v>
      </c>
      <c r="N857" s="46">
        <f t="shared" si="164"/>
        <v>15000</v>
      </c>
      <c r="O857" s="46">
        <f t="shared" si="165"/>
        <v>24503.158665730771</v>
      </c>
      <c r="S857" s="47"/>
      <c r="T857" s="47"/>
    </row>
    <row r="858" spans="1:20" x14ac:dyDescent="0.25">
      <c r="A858" s="29">
        <v>406.47602771080659</v>
      </c>
      <c r="B858" s="39">
        <v>406.47602771080659</v>
      </c>
      <c r="C858" s="39">
        <f t="shared" si="156"/>
        <v>406.47602771080659</v>
      </c>
      <c r="D858" s="39">
        <f t="shared" si="157"/>
        <v>406.47602771080659</v>
      </c>
      <c r="E858" s="39">
        <f t="shared" si="158"/>
        <v>60971.404156620985</v>
      </c>
      <c r="F858" s="39">
        <f t="shared" si="159"/>
        <v>60971.404156620985</v>
      </c>
      <c r="H858" s="29">
        <f t="shared" si="160"/>
        <v>0</v>
      </c>
      <c r="I858" s="29">
        <f t="shared" si="161"/>
        <v>5000</v>
      </c>
      <c r="J858" s="46">
        <f t="shared" si="162"/>
        <v>48777.123325296794</v>
      </c>
      <c r="K858" s="46">
        <f t="shared" si="163"/>
        <v>40647.602771080659</v>
      </c>
      <c r="L858" s="46">
        <f t="shared" si="166"/>
        <v>48777.123325296794</v>
      </c>
      <c r="M858" s="46">
        <f t="shared" si="167"/>
        <v>45647.602771080659</v>
      </c>
      <c r="N858" s="46">
        <f t="shared" si="164"/>
        <v>12194.280831324191</v>
      </c>
      <c r="O858" s="46">
        <f t="shared" si="165"/>
        <v>15323.801385540326</v>
      </c>
      <c r="S858" s="47"/>
      <c r="T858" s="47"/>
    </row>
    <row r="859" spans="1:20" x14ac:dyDescent="0.25">
      <c r="A859" s="29">
        <v>583.12326425977358</v>
      </c>
      <c r="B859" s="39">
        <v>583.12326425977358</v>
      </c>
      <c r="C859" s="39">
        <f t="shared" si="156"/>
        <v>583.12326425977358</v>
      </c>
      <c r="D859" s="39">
        <f t="shared" si="157"/>
        <v>500</v>
      </c>
      <c r="E859" s="39">
        <f t="shared" si="158"/>
        <v>87468.489638966043</v>
      </c>
      <c r="F859" s="39">
        <f t="shared" si="159"/>
        <v>75000</v>
      </c>
      <c r="H859" s="29">
        <f t="shared" si="160"/>
        <v>0</v>
      </c>
      <c r="I859" s="29">
        <f t="shared" si="161"/>
        <v>5000</v>
      </c>
      <c r="J859" s="46">
        <f t="shared" si="162"/>
        <v>60000</v>
      </c>
      <c r="K859" s="46">
        <f t="shared" si="163"/>
        <v>58312.326425977357</v>
      </c>
      <c r="L859" s="46">
        <f t="shared" si="166"/>
        <v>60000</v>
      </c>
      <c r="M859" s="46">
        <f t="shared" si="167"/>
        <v>63312.326425977357</v>
      </c>
      <c r="N859" s="46">
        <f t="shared" si="164"/>
        <v>15000</v>
      </c>
      <c r="O859" s="46">
        <f t="shared" si="165"/>
        <v>24156.163212988686</v>
      </c>
      <c r="S859" s="47"/>
      <c r="T859" s="47"/>
    </row>
    <row r="860" spans="1:20" x14ac:dyDescent="0.25">
      <c r="A860" s="29">
        <v>325.50431836909087</v>
      </c>
      <c r="B860" s="39">
        <v>325.50431836909087</v>
      </c>
      <c r="C860" s="39">
        <f t="shared" si="156"/>
        <v>325.50431836909087</v>
      </c>
      <c r="D860" s="39">
        <f t="shared" si="157"/>
        <v>325.50431836909087</v>
      </c>
      <c r="E860" s="39">
        <f t="shared" si="158"/>
        <v>48825.647755363629</v>
      </c>
      <c r="F860" s="39">
        <f t="shared" si="159"/>
        <v>48825.647755363629</v>
      </c>
      <c r="H860" s="29">
        <f t="shared" si="160"/>
        <v>0</v>
      </c>
      <c r="I860" s="29">
        <f t="shared" si="161"/>
        <v>5000</v>
      </c>
      <c r="J860" s="46">
        <f t="shared" si="162"/>
        <v>39060.518204290907</v>
      </c>
      <c r="K860" s="46">
        <f t="shared" si="163"/>
        <v>32550.431836909087</v>
      </c>
      <c r="L860" s="46">
        <f t="shared" si="166"/>
        <v>39060.518204290907</v>
      </c>
      <c r="M860" s="46">
        <f t="shared" si="167"/>
        <v>37550.431836909091</v>
      </c>
      <c r="N860" s="46">
        <f t="shared" si="164"/>
        <v>9765.1295510727214</v>
      </c>
      <c r="O860" s="46">
        <f t="shared" si="165"/>
        <v>11275.215918454538</v>
      </c>
      <c r="S860" s="47"/>
      <c r="T860" s="47"/>
    </row>
    <row r="861" spans="1:20" x14ac:dyDescent="0.25">
      <c r="A861" s="29">
        <v>731.16855372783596</v>
      </c>
      <c r="B861" s="39">
        <v>731.16855372783596</v>
      </c>
      <c r="C861" s="39">
        <f t="shared" si="156"/>
        <v>731.16855372783596</v>
      </c>
      <c r="D861" s="39">
        <f t="shared" si="157"/>
        <v>500</v>
      </c>
      <c r="E861" s="39">
        <f t="shared" si="158"/>
        <v>109675.28305917539</v>
      </c>
      <c r="F861" s="39">
        <f t="shared" si="159"/>
        <v>75000</v>
      </c>
      <c r="H861" s="29">
        <f t="shared" si="160"/>
        <v>0</v>
      </c>
      <c r="I861" s="29">
        <f t="shared" si="161"/>
        <v>5000</v>
      </c>
      <c r="J861" s="46">
        <f t="shared" si="162"/>
        <v>60000</v>
      </c>
      <c r="K861" s="46">
        <f t="shared" si="163"/>
        <v>73116.855372783597</v>
      </c>
      <c r="L861" s="46">
        <f t="shared" si="166"/>
        <v>60000</v>
      </c>
      <c r="M861" s="46">
        <f t="shared" si="167"/>
        <v>78116.855372783597</v>
      </c>
      <c r="N861" s="46">
        <f t="shared" si="164"/>
        <v>15000</v>
      </c>
      <c r="O861" s="46">
        <f t="shared" si="165"/>
        <v>31558.427686391791</v>
      </c>
      <c r="S861" s="47"/>
      <c r="T861" s="47"/>
    </row>
    <row r="862" spans="1:20" x14ac:dyDescent="0.25">
      <c r="A862" s="29">
        <v>766.6920987578967</v>
      </c>
      <c r="B862" s="39">
        <v>766.6920987578967</v>
      </c>
      <c r="C862" s="39">
        <f t="shared" si="156"/>
        <v>766.6920987578967</v>
      </c>
      <c r="D862" s="39">
        <f t="shared" si="157"/>
        <v>500</v>
      </c>
      <c r="E862" s="39">
        <f t="shared" si="158"/>
        <v>115003.81481368451</v>
      </c>
      <c r="F862" s="39">
        <f t="shared" si="159"/>
        <v>75000</v>
      </c>
      <c r="H862" s="29">
        <f t="shared" si="160"/>
        <v>0</v>
      </c>
      <c r="I862" s="29">
        <f t="shared" si="161"/>
        <v>5000</v>
      </c>
      <c r="J862" s="46">
        <f t="shared" si="162"/>
        <v>60000</v>
      </c>
      <c r="K862" s="46">
        <f t="shared" si="163"/>
        <v>76669.209875789675</v>
      </c>
      <c r="L862" s="46">
        <f t="shared" si="166"/>
        <v>60000</v>
      </c>
      <c r="M862" s="46">
        <f t="shared" si="167"/>
        <v>81669.209875789675</v>
      </c>
      <c r="N862" s="46">
        <f t="shared" si="164"/>
        <v>15000</v>
      </c>
      <c r="O862" s="46">
        <f t="shared" si="165"/>
        <v>33334.604937894837</v>
      </c>
      <c r="S862" s="47"/>
      <c r="T862" s="47"/>
    </row>
    <row r="863" spans="1:20" x14ac:dyDescent="0.25">
      <c r="A863" s="29">
        <v>350.05951109347819</v>
      </c>
      <c r="B863" s="39">
        <v>350.05951109347819</v>
      </c>
      <c r="C863" s="39">
        <f t="shared" si="156"/>
        <v>350.05951109347819</v>
      </c>
      <c r="D863" s="39">
        <f t="shared" si="157"/>
        <v>350.05951109347819</v>
      </c>
      <c r="E863" s="39">
        <f t="shared" si="158"/>
        <v>52508.926664021732</v>
      </c>
      <c r="F863" s="39">
        <f t="shared" si="159"/>
        <v>52508.926664021732</v>
      </c>
      <c r="H863" s="29">
        <f t="shared" si="160"/>
        <v>0</v>
      </c>
      <c r="I863" s="29">
        <f t="shared" si="161"/>
        <v>5000</v>
      </c>
      <c r="J863" s="46">
        <f t="shared" si="162"/>
        <v>42007.141331217383</v>
      </c>
      <c r="K863" s="46">
        <f t="shared" si="163"/>
        <v>35005.951109347821</v>
      </c>
      <c r="L863" s="46">
        <f t="shared" si="166"/>
        <v>42007.141331217383</v>
      </c>
      <c r="M863" s="46">
        <f t="shared" si="167"/>
        <v>40005.951109347821</v>
      </c>
      <c r="N863" s="46">
        <f t="shared" si="164"/>
        <v>10501.785332804349</v>
      </c>
      <c r="O863" s="46">
        <f t="shared" si="165"/>
        <v>12502.975554673911</v>
      </c>
      <c r="S863" s="47"/>
      <c r="T863" s="47"/>
    </row>
    <row r="864" spans="1:20" x14ac:dyDescent="0.25">
      <c r="A864" s="29">
        <v>287.89330729087192</v>
      </c>
      <c r="B864" s="39">
        <v>287.89330729087192</v>
      </c>
      <c r="C864" s="39">
        <f t="shared" si="156"/>
        <v>287.89330729087192</v>
      </c>
      <c r="D864" s="39">
        <f t="shared" si="157"/>
        <v>287.89330729087192</v>
      </c>
      <c r="E864" s="39">
        <f t="shared" si="158"/>
        <v>43183.996093630791</v>
      </c>
      <c r="F864" s="39">
        <f t="shared" si="159"/>
        <v>43183.996093630791</v>
      </c>
      <c r="H864" s="29">
        <f t="shared" si="160"/>
        <v>0</v>
      </c>
      <c r="I864" s="29">
        <f t="shared" si="161"/>
        <v>5000</v>
      </c>
      <c r="J864" s="46">
        <f t="shared" si="162"/>
        <v>34547.196874904628</v>
      </c>
      <c r="K864" s="46">
        <f t="shared" si="163"/>
        <v>28789.330729087193</v>
      </c>
      <c r="L864" s="46">
        <f t="shared" si="166"/>
        <v>34547.196874904628</v>
      </c>
      <c r="M864" s="46">
        <f t="shared" si="167"/>
        <v>33789.330729087189</v>
      </c>
      <c r="N864" s="46">
        <f t="shared" si="164"/>
        <v>8636.7992187261625</v>
      </c>
      <c r="O864" s="46">
        <f t="shared" si="165"/>
        <v>9394.6653645436018</v>
      </c>
      <c r="S864" s="47"/>
      <c r="T864" s="47"/>
    </row>
    <row r="865" spans="1:20" x14ac:dyDescent="0.25">
      <c r="A865" s="29">
        <v>636.7198706015198</v>
      </c>
      <c r="B865" s="39">
        <v>636.7198706015198</v>
      </c>
      <c r="C865" s="39">
        <f t="shared" si="156"/>
        <v>636.7198706015198</v>
      </c>
      <c r="D865" s="39">
        <f t="shared" si="157"/>
        <v>500</v>
      </c>
      <c r="E865" s="39">
        <f t="shared" si="158"/>
        <v>95507.980590227977</v>
      </c>
      <c r="F865" s="39">
        <f t="shared" si="159"/>
        <v>75000</v>
      </c>
      <c r="H865" s="29">
        <f t="shared" si="160"/>
        <v>0</v>
      </c>
      <c r="I865" s="29">
        <f t="shared" si="161"/>
        <v>5000</v>
      </c>
      <c r="J865" s="46">
        <f t="shared" si="162"/>
        <v>60000</v>
      </c>
      <c r="K865" s="46">
        <f t="shared" si="163"/>
        <v>63671.98706015198</v>
      </c>
      <c r="L865" s="46">
        <f t="shared" si="166"/>
        <v>60000</v>
      </c>
      <c r="M865" s="46">
        <f t="shared" si="167"/>
        <v>68671.98706015198</v>
      </c>
      <c r="N865" s="46">
        <f t="shared" si="164"/>
        <v>15000</v>
      </c>
      <c r="O865" s="46">
        <f t="shared" si="165"/>
        <v>26835.993530075997</v>
      </c>
      <c r="S865" s="47"/>
      <c r="T865" s="47"/>
    </row>
    <row r="866" spans="1:20" x14ac:dyDescent="0.25">
      <c r="A866" s="29">
        <v>524.43617053743094</v>
      </c>
      <c r="B866" s="39">
        <v>524.43617053743094</v>
      </c>
      <c r="C866" s="39">
        <f t="shared" si="156"/>
        <v>524.43617053743094</v>
      </c>
      <c r="D866" s="39">
        <f t="shared" si="157"/>
        <v>500</v>
      </c>
      <c r="E866" s="39">
        <f t="shared" si="158"/>
        <v>78665.425580614639</v>
      </c>
      <c r="F866" s="39">
        <f t="shared" si="159"/>
        <v>75000</v>
      </c>
      <c r="H866" s="29">
        <f t="shared" si="160"/>
        <v>0</v>
      </c>
      <c r="I866" s="29">
        <f t="shared" si="161"/>
        <v>5000</v>
      </c>
      <c r="J866" s="46">
        <f t="shared" si="162"/>
        <v>60000</v>
      </c>
      <c r="K866" s="46">
        <f t="shared" si="163"/>
        <v>52443.617053743095</v>
      </c>
      <c r="L866" s="46">
        <f t="shared" si="166"/>
        <v>60000</v>
      </c>
      <c r="M866" s="46">
        <f t="shared" si="167"/>
        <v>57443.617053743095</v>
      </c>
      <c r="N866" s="46">
        <f t="shared" si="164"/>
        <v>15000</v>
      </c>
      <c r="O866" s="46">
        <f t="shared" si="165"/>
        <v>21221.808526871544</v>
      </c>
      <c r="S866" s="47"/>
      <c r="T866" s="47"/>
    </row>
    <row r="867" spans="1:20" x14ac:dyDescent="0.25">
      <c r="A867" s="29">
        <v>695.24216437269206</v>
      </c>
      <c r="B867" s="39">
        <v>695.24216437269206</v>
      </c>
      <c r="C867" s="39">
        <f t="shared" si="156"/>
        <v>695.24216437269206</v>
      </c>
      <c r="D867" s="39">
        <f t="shared" si="157"/>
        <v>500</v>
      </c>
      <c r="E867" s="39">
        <f t="shared" si="158"/>
        <v>104286.32465590381</v>
      </c>
      <c r="F867" s="39">
        <f t="shared" si="159"/>
        <v>75000</v>
      </c>
      <c r="H867" s="29">
        <f t="shared" si="160"/>
        <v>0</v>
      </c>
      <c r="I867" s="29">
        <f t="shared" si="161"/>
        <v>5000</v>
      </c>
      <c r="J867" s="46">
        <f t="shared" si="162"/>
        <v>60000</v>
      </c>
      <c r="K867" s="46">
        <f t="shared" si="163"/>
        <v>69524.216437269206</v>
      </c>
      <c r="L867" s="46">
        <f t="shared" si="166"/>
        <v>60000</v>
      </c>
      <c r="M867" s="46">
        <f t="shared" si="167"/>
        <v>74524.216437269206</v>
      </c>
      <c r="N867" s="46">
        <f t="shared" si="164"/>
        <v>15000</v>
      </c>
      <c r="O867" s="46">
        <f t="shared" si="165"/>
        <v>29762.108218634603</v>
      </c>
      <c r="S867" s="47"/>
      <c r="T867" s="47"/>
    </row>
    <row r="868" spans="1:20" x14ac:dyDescent="0.25">
      <c r="A868" s="29">
        <v>271.72460097048861</v>
      </c>
      <c r="B868" s="39">
        <v>271.72460097048861</v>
      </c>
      <c r="C868" s="39">
        <f t="shared" si="156"/>
        <v>271.72460097048861</v>
      </c>
      <c r="D868" s="39">
        <f t="shared" si="157"/>
        <v>271.72460097048861</v>
      </c>
      <c r="E868" s="39">
        <f t="shared" si="158"/>
        <v>40758.690145573288</v>
      </c>
      <c r="F868" s="39">
        <f t="shared" si="159"/>
        <v>40758.690145573288</v>
      </c>
      <c r="H868" s="29">
        <f t="shared" si="160"/>
        <v>0</v>
      </c>
      <c r="I868" s="29">
        <f t="shared" si="161"/>
        <v>5000</v>
      </c>
      <c r="J868" s="46">
        <f t="shared" si="162"/>
        <v>32606.952116458633</v>
      </c>
      <c r="K868" s="46">
        <f t="shared" si="163"/>
        <v>27172.460097048861</v>
      </c>
      <c r="L868" s="46">
        <f t="shared" si="166"/>
        <v>32606.952116458633</v>
      </c>
      <c r="M868" s="46">
        <f t="shared" si="167"/>
        <v>32172.460097048861</v>
      </c>
      <c r="N868" s="46">
        <f t="shared" si="164"/>
        <v>8151.7380291146546</v>
      </c>
      <c r="O868" s="46">
        <f t="shared" si="165"/>
        <v>8586.2300485244268</v>
      </c>
      <c r="S868" s="47"/>
      <c r="T868" s="47"/>
    </row>
    <row r="869" spans="1:20" x14ac:dyDescent="0.25">
      <c r="A869" s="29">
        <v>403.28989532151252</v>
      </c>
      <c r="B869" s="39">
        <v>403.28989532151252</v>
      </c>
      <c r="C869" s="39">
        <f t="shared" si="156"/>
        <v>403.28989532151252</v>
      </c>
      <c r="D869" s="39">
        <f t="shared" si="157"/>
        <v>403.28989532151252</v>
      </c>
      <c r="E869" s="39">
        <f t="shared" si="158"/>
        <v>60493.484298226875</v>
      </c>
      <c r="F869" s="39">
        <f t="shared" si="159"/>
        <v>60493.484298226875</v>
      </c>
      <c r="H869" s="29">
        <f t="shared" si="160"/>
        <v>0</v>
      </c>
      <c r="I869" s="29">
        <f t="shared" si="161"/>
        <v>5000</v>
      </c>
      <c r="J869" s="46">
        <f t="shared" si="162"/>
        <v>48394.787438581501</v>
      </c>
      <c r="K869" s="46">
        <f t="shared" si="163"/>
        <v>40328.989532151252</v>
      </c>
      <c r="L869" s="46">
        <f t="shared" si="166"/>
        <v>48394.787438581501</v>
      </c>
      <c r="M869" s="46">
        <f t="shared" si="167"/>
        <v>45328.989532151252</v>
      </c>
      <c r="N869" s="46">
        <f t="shared" si="164"/>
        <v>12098.696859645373</v>
      </c>
      <c r="O869" s="46">
        <f t="shared" si="165"/>
        <v>15164.494766075622</v>
      </c>
      <c r="S869" s="47"/>
      <c r="T869" s="47"/>
    </row>
    <row r="870" spans="1:20" x14ac:dyDescent="0.25">
      <c r="A870" s="29">
        <v>342.00262459181494</v>
      </c>
      <c r="B870" s="39">
        <v>342.00262459181494</v>
      </c>
      <c r="C870" s="39">
        <f t="shared" si="156"/>
        <v>342.00262459181494</v>
      </c>
      <c r="D870" s="39">
        <f t="shared" si="157"/>
        <v>342.00262459181494</v>
      </c>
      <c r="E870" s="39">
        <f t="shared" si="158"/>
        <v>51300.393688772238</v>
      </c>
      <c r="F870" s="39">
        <f t="shared" si="159"/>
        <v>51300.393688772238</v>
      </c>
      <c r="H870" s="29">
        <f t="shared" si="160"/>
        <v>0</v>
      </c>
      <c r="I870" s="29">
        <f t="shared" si="161"/>
        <v>5000</v>
      </c>
      <c r="J870" s="46">
        <f t="shared" si="162"/>
        <v>41040.31495101779</v>
      </c>
      <c r="K870" s="46">
        <f t="shared" si="163"/>
        <v>34200.262459181497</v>
      </c>
      <c r="L870" s="46">
        <f t="shared" si="166"/>
        <v>41040.31495101779</v>
      </c>
      <c r="M870" s="46">
        <f t="shared" si="167"/>
        <v>39200.262459181497</v>
      </c>
      <c r="N870" s="46">
        <f t="shared" si="164"/>
        <v>10260.078737754448</v>
      </c>
      <c r="O870" s="46">
        <f t="shared" si="165"/>
        <v>12100.131229590741</v>
      </c>
      <c r="S870" s="47"/>
      <c r="T870" s="47"/>
    </row>
    <row r="871" spans="1:20" x14ac:dyDescent="0.25">
      <c r="A871" s="29">
        <v>676.25354777672658</v>
      </c>
      <c r="B871" s="39">
        <v>676.25354777672658</v>
      </c>
      <c r="C871" s="39">
        <f t="shared" si="156"/>
        <v>676.25354777672658</v>
      </c>
      <c r="D871" s="39">
        <f t="shared" si="157"/>
        <v>500</v>
      </c>
      <c r="E871" s="39">
        <f t="shared" si="158"/>
        <v>101438.03216650899</v>
      </c>
      <c r="F871" s="39">
        <f t="shared" si="159"/>
        <v>75000</v>
      </c>
      <c r="H871" s="29">
        <f t="shared" si="160"/>
        <v>0</v>
      </c>
      <c r="I871" s="29">
        <f t="shared" si="161"/>
        <v>5000</v>
      </c>
      <c r="J871" s="46">
        <f t="shared" si="162"/>
        <v>60000</v>
      </c>
      <c r="K871" s="46">
        <f t="shared" si="163"/>
        <v>67625.354777672663</v>
      </c>
      <c r="L871" s="46">
        <f t="shared" si="166"/>
        <v>60000</v>
      </c>
      <c r="M871" s="46">
        <f t="shared" si="167"/>
        <v>72625.354777672663</v>
      </c>
      <c r="N871" s="46">
        <f t="shared" si="164"/>
        <v>15000</v>
      </c>
      <c r="O871" s="46">
        <f t="shared" si="165"/>
        <v>28812.677388836324</v>
      </c>
      <c r="S871" s="47"/>
      <c r="T871" s="47"/>
    </row>
    <row r="872" spans="1:20" x14ac:dyDescent="0.25">
      <c r="A872" s="29">
        <v>270.9372234260079</v>
      </c>
      <c r="B872" s="39">
        <v>270.9372234260079</v>
      </c>
      <c r="C872" s="39">
        <f t="shared" si="156"/>
        <v>270.9372234260079</v>
      </c>
      <c r="D872" s="39">
        <f t="shared" si="157"/>
        <v>270.9372234260079</v>
      </c>
      <c r="E872" s="39">
        <f t="shared" si="158"/>
        <v>40640.583513901183</v>
      </c>
      <c r="F872" s="39">
        <f t="shared" si="159"/>
        <v>40640.583513901183</v>
      </c>
      <c r="H872" s="29">
        <f t="shared" si="160"/>
        <v>0</v>
      </c>
      <c r="I872" s="29">
        <f t="shared" si="161"/>
        <v>5000</v>
      </c>
      <c r="J872" s="46">
        <f t="shared" si="162"/>
        <v>32512.466811120947</v>
      </c>
      <c r="K872" s="46">
        <f t="shared" si="163"/>
        <v>27093.722342600791</v>
      </c>
      <c r="L872" s="46">
        <f t="shared" si="166"/>
        <v>32512.466811120947</v>
      </c>
      <c r="M872" s="46">
        <f t="shared" si="167"/>
        <v>32093.722342600791</v>
      </c>
      <c r="N872" s="46">
        <f t="shared" si="164"/>
        <v>8128.1167027802367</v>
      </c>
      <c r="O872" s="46">
        <f t="shared" si="165"/>
        <v>8546.861171300392</v>
      </c>
      <c r="S872" s="47"/>
      <c r="T872" s="47"/>
    </row>
    <row r="873" spans="1:20" x14ac:dyDescent="0.25">
      <c r="A873" s="29">
        <v>448.93948179570907</v>
      </c>
      <c r="B873" s="39">
        <v>448.93948179570907</v>
      </c>
      <c r="C873" s="39">
        <f t="shared" si="156"/>
        <v>448.93948179570907</v>
      </c>
      <c r="D873" s="39">
        <f t="shared" si="157"/>
        <v>448.93948179570907</v>
      </c>
      <c r="E873" s="39">
        <f t="shared" si="158"/>
        <v>67340.922269356364</v>
      </c>
      <c r="F873" s="39">
        <f t="shared" si="159"/>
        <v>67340.922269356364</v>
      </c>
      <c r="H873" s="29">
        <f t="shared" si="160"/>
        <v>0</v>
      </c>
      <c r="I873" s="29">
        <f t="shared" si="161"/>
        <v>5000</v>
      </c>
      <c r="J873" s="46">
        <f t="shared" si="162"/>
        <v>53872.737815485089</v>
      </c>
      <c r="K873" s="46">
        <f t="shared" si="163"/>
        <v>44893.948179570907</v>
      </c>
      <c r="L873" s="46">
        <f t="shared" si="166"/>
        <v>53872.737815485089</v>
      </c>
      <c r="M873" s="46">
        <f t="shared" si="167"/>
        <v>49893.948179570907</v>
      </c>
      <c r="N873" s="46">
        <f t="shared" si="164"/>
        <v>13468.184453871276</v>
      </c>
      <c r="O873" s="46">
        <f t="shared" si="165"/>
        <v>17446.974089785457</v>
      </c>
      <c r="S873" s="47"/>
      <c r="T873" s="47"/>
    </row>
    <row r="874" spans="1:20" x14ac:dyDescent="0.25">
      <c r="A874" s="29">
        <v>465.45609912411879</v>
      </c>
      <c r="B874" s="39">
        <v>465.45609912411879</v>
      </c>
      <c r="C874" s="39">
        <f t="shared" si="156"/>
        <v>465.45609912411879</v>
      </c>
      <c r="D874" s="39">
        <f t="shared" si="157"/>
        <v>465.45609912411879</v>
      </c>
      <c r="E874" s="39">
        <f t="shared" si="158"/>
        <v>69818.414868617823</v>
      </c>
      <c r="F874" s="39">
        <f t="shared" si="159"/>
        <v>69818.414868617823</v>
      </c>
      <c r="H874" s="29">
        <f t="shared" si="160"/>
        <v>0</v>
      </c>
      <c r="I874" s="29">
        <f t="shared" si="161"/>
        <v>5000</v>
      </c>
      <c r="J874" s="46">
        <f t="shared" si="162"/>
        <v>55854.731894894256</v>
      </c>
      <c r="K874" s="46">
        <f t="shared" si="163"/>
        <v>46545.609912411877</v>
      </c>
      <c r="L874" s="46">
        <f t="shared" si="166"/>
        <v>55854.731894894256</v>
      </c>
      <c r="M874" s="46">
        <f t="shared" si="167"/>
        <v>51545.609912411877</v>
      </c>
      <c r="N874" s="46">
        <f t="shared" si="164"/>
        <v>13963.682973723568</v>
      </c>
      <c r="O874" s="46">
        <f t="shared" si="165"/>
        <v>18272.804956205946</v>
      </c>
      <c r="S874" s="47"/>
      <c r="T874" s="47"/>
    </row>
    <row r="875" spans="1:20" x14ac:dyDescent="0.25">
      <c r="A875" s="29">
        <v>754.03912472914817</v>
      </c>
      <c r="B875" s="39">
        <v>754.03912472914817</v>
      </c>
      <c r="C875" s="39">
        <f t="shared" si="156"/>
        <v>754.03912472914817</v>
      </c>
      <c r="D875" s="39">
        <f t="shared" si="157"/>
        <v>500</v>
      </c>
      <c r="E875" s="39">
        <f t="shared" si="158"/>
        <v>113105.86870937223</v>
      </c>
      <c r="F875" s="39">
        <f t="shared" si="159"/>
        <v>75000</v>
      </c>
      <c r="H875" s="29">
        <f t="shared" si="160"/>
        <v>0</v>
      </c>
      <c r="I875" s="29">
        <f t="shared" si="161"/>
        <v>5000</v>
      </c>
      <c r="J875" s="46">
        <f t="shared" si="162"/>
        <v>60000</v>
      </c>
      <c r="K875" s="46">
        <f t="shared" si="163"/>
        <v>75403.912472914817</v>
      </c>
      <c r="L875" s="46">
        <f t="shared" si="166"/>
        <v>60000</v>
      </c>
      <c r="M875" s="46">
        <f t="shared" si="167"/>
        <v>80403.912472914817</v>
      </c>
      <c r="N875" s="46">
        <f t="shared" si="164"/>
        <v>15000</v>
      </c>
      <c r="O875" s="46">
        <f t="shared" si="165"/>
        <v>32701.956236457409</v>
      </c>
      <c r="S875" s="47"/>
      <c r="T875" s="47"/>
    </row>
    <row r="876" spans="1:20" x14ac:dyDescent="0.25">
      <c r="A876" s="29">
        <v>405.28580584124268</v>
      </c>
      <c r="B876" s="39">
        <v>405.28580584124268</v>
      </c>
      <c r="C876" s="39">
        <f t="shared" si="156"/>
        <v>405.28580584124268</v>
      </c>
      <c r="D876" s="39">
        <f t="shared" si="157"/>
        <v>405.28580584124268</v>
      </c>
      <c r="E876" s="39">
        <f t="shared" si="158"/>
        <v>60792.870876186404</v>
      </c>
      <c r="F876" s="39">
        <f t="shared" si="159"/>
        <v>60792.870876186404</v>
      </c>
      <c r="H876" s="29">
        <f t="shared" si="160"/>
        <v>0</v>
      </c>
      <c r="I876" s="29">
        <f t="shared" si="161"/>
        <v>5000</v>
      </c>
      <c r="J876" s="46">
        <f t="shared" si="162"/>
        <v>48634.296700949119</v>
      </c>
      <c r="K876" s="46">
        <f t="shared" si="163"/>
        <v>40528.580584124269</v>
      </c>
      <c r="L876" s="46">
        <f t="shared" si="166"/>
        <v>48634.296700949119</v>
      </c>
      <c r="M876" s="46">
        <f t="shared" si="167"/>
        <v>45528.580584124269</v>
      </c>
      <c r="N876" s="46">
        <f t="shared" si="164"/>
        <v>12158.574175237285</v>
      </c>
      <c r="O876" s="46">
        <f t="shared" si="165"/>
        <v>15264.290292062135</v>
      </c>
      <c r="S876" s="47"/>
      <c r="T876" s="47"/>
    </row>
    <row r="877" spans="1:20" x14ac:dyDescent="0.25">
      <c r="A877" s="29">
        <v>406.53096102786338</v>
      </c>
      <c r="B877" s="39">
        <v>406.53096102786338</v>
      </c>
      <c r="C877" s="39">
        <f t="shared" si="156"/>
        <v>406.53096102786338</v>
      </c>
      <c r="D877" s="39">
        <f t="shared" si="157"/>
        <v>406.53096102786338</v>
      </c>
      <c r="E877" s="39">
        <f t="shared" si="158"/>
        <v>60979.644154179507</v>
      </c>
      <c r="F877" s="39">
        <f t="shared" si="159"/>
        <v>60979.644154179507</v>
      </c>
      <c r="H877" s="29">
        <f t="shared" si="160"/>
        <v>0</v>
      </c>
      <c r="I877" s="29">
        <f t="shared" si="161"/>
        <v>5000</v>
      </c>
      <c r="J877" s="46">
        <f t="shared" si="162"/>
        <v>48783.715323343604</v>
      </c>
      <c r="K877" s="46">
        <f t="shared" si="163"/>
        <v>40653.096102786338</v>
      </c>
      <c r="L877" s="46">
        <f t="shared" si="166"/>
        <v>48783.715323343604</v>
      </c>
      <c r="M877" s="46">
        <f t="shared" si="167"/>
        <v>45653.096102786338</v>
      </c>
      <c r="N877" s="46">
        <f t="shared" si="164"/>
        <v>12195.928830835903</v>
      </c>
      <c r="O877" s="46">
        <f t="shared" si="165"/>
        <v>15326.548051393169</v>
      </c>
      <c r="S877" s="47"/>
      <c r="T877" s="47"/>
    </row>
    <row r="878" spans="1:20" x14ac:dyDescent="0.25">
      <c r="A878" s="29">
        <v>519.89501632740257</v>
      </c>
      <c r="B878" s="39">
        <v>519.89501632740257</v>
      </c>
      <c r="C878" s="39">
        <f t="shared" si="156"/>
        <v>519.89501632740257</v>
      </c>
      <c r="D878" s="39">
        <f t="shared" si="157"/>
        <v>500</v>
      </c>
      <c r="E878" s="39">
        <f t="shared" si="158"/>
        <v>77984.252449110383</v>
      </c>
      <c r="F878" s="39">
        <f t="shared" si="159"/>
        <v>75000</v>
      </c>
      <c r="H878" s="29">
        <f t="shared" si="160"/>
        <v>0</v>
      </c>
      <c r="I878" s="29">
        <f t="shared" si="161"/>
        <v>5000</v>
      </c>
      <c r="J878" s="46">
        <f t="shared" si="162"/>
        <v>60000</v>
      </c>
      <c r="K878" s="46">
        <f t="shared" si="163"/>
        <v>51989.501632740255</v>
      </c>
      <c r="L878" s="46">
        <f t="shared" si="166"/>
        <v>60000</v>
      </c>
      <c r="M878" s="46">
        <f t="shared" si="167"/>
        <v>56989.501632740255</v>
      </c>
      <c r="N878" s="46">
        <f t="shared" si="164"/>
        <v>15000</v>
      </c>
      <c r="O878" s="46">
        <f t="shared" si="165"/>
        <v>20994.750816370128</v>
      </c>
      <c r="S878" s="47"/>
      <c r="T878" s="47"/>
    </row>
    <row r="879" spans="1:20" x14ac:dyDescent="0.25">
      <c r="A879" s="29">
        <v>782.09173863948479</v>
      </c>
      <c r="B879" s="39">
        <v>782.09173863948479</v>
      </c>
      <c r="C879" s="39">
        <f t="shared" si="156"/>
        <v>782.09173863948479</v>
      </c>
      <c r="D879" s="39">
        <f t="shared" si="157"/>
        <v>500</v>
      </c>
      <c r="E879" s="39">
        <f t="shared" si="158"/>
        <v>117313.76079592272</v>
      </c>
      <c r="F879" s="39">
        <f t="shared" si="159"/>
        <v>75000</v>
      </c>
      <c r="H879" s="29">
        <f t="shared" si="160"/>
        <v>0</v>
      </c>
      <c r="I879" s="29">
        <f t="shared" si="161"/>
        <v>5000</v>
      </c>
      <c r="J879" s="46">
        <f t="shared" si="162"/>
        <v>60000</v>
      </c>
      <c r="K879" s="46">
        <f t="shared" si="163"/>
        <v>78209.173863948483</v>
      </c>
      <c r="L879" s="46">
        <f t="shared" si="166"/>
        <v>60000</v>
      </c>
      <c r="M879" s="46">
        <f t="shared" si="167"/>
        <v>83209.173863948483</v>
      </c>
      <c r="N879" s="46">
        <f t="shared" si="164"/>
        <v>15000</v>
      </c>
      <c r="O879" s="46">
        <f t="shared" si="165"/>
        <v>34104.586931974234</v>
      </c>
      <c r="S879" s="47"/>
      <c r="T879" s="47"/>
    </row>
    <row r="880" spans="1:20" x14ac:dyDescent="0.25">
      <c r="A880" s="29">
        <v>427.86339915158544</v>
      </c>
      <c r="B880" s="39">
        <v>427.86339915158544</v>
      </c>
      <c r="C880" s="39">
        <f t="shared" si="156"/>
        <v>427.86339915158544</v>
      </c>
      <c r="D880" s="39">
        <f t="shared" si="157"/>
        <v>427.86339915158544</v>
      </c>
      <c r="E880" s="39">
        <f t="shared" si="158"/>
        <v>64179.509872737814</v>
      </c>
      <c r="F880" s="39">
        <f t="shared" si="159"/>
        <v>64179.509872737814</v>
      </c>
      <c r="H880" s="29">
        <f t="shared" si="160"/>
        <v>0</v>
      </c>
      <c r="I880" s="29">
        <f t="shared" si="161"/>
        <v>5000</v>
      </c>
      <c r="J880" s="46">
        <f t="shared" si="162"/>
        <v>51343.607898190254</v>
      </c>
      <c r="K880" s="46">
        <f t="shared" si="163"/>
        <v>42786.339915158547</v>
      </c>
      <c r="L880" s="46">
        <f t="shared" si="166"/>
        <v>51343.607898190254</v>
      </c>
      <c r="M880" s="46">
        <f t="shared" si="167"/>
        <v>47786.339915158547</v>
      </c>
      <c r="N880" s="46">
        <f t="shared" si="164"/>
        <v>12835.90197454756</v>
      </c>
      <c r="O880" s="46">
        <f t="shared" si="165"/>
        <v>16393.169957579266</v>
      </c>
      <c r="S880" s="47"/>
      <c r="T880" s="47"/>
    </row>
    <row r="881" spans="1:20" x14ac:dyDescent="0.25">
      <c r="A881" s="29">
        <v>375.96972563859981</v>
      </c>
      <c r="B881" s="39">
        <v>375.96972563859981</v>
      </c>
      <c r="C881" s="39">
        <f t="shared" si="156"/>
        <v>375.96972563859981</v>
      </c>
      <c r="D881" s="39">
        <f t="shared" si="157"/>
        <v>375.96972563859981</v>
      </c>
      <c r="E881" s="39">
        <f t="shared" si="158"/>
        <v>56395.458845789974</v>
      </c>
      <c r="F881" s="39">
        <f t="shared" si="159"/>
        <v>56395.458845789974</v>
      </c>
      <c r="H881" s="29">
        <f t="shared" si="160"/>
        <v>0</v>
      </c>
      <c r="I881" s="29">
        <f t="shared" si="161"/>
        <v>5000</v>
      </c>
      <c r="J881" s="46">
        <f t="shared" si="162"/>
        <v>45116.367076631977</v>
      </c>
      <c r="K881" s="46">
        <f t="shared" si="163"/>
        <v>37596.972563859978</v>
      </c>
      <c r="L881" s="46">
        <f t="shared" si="166"/>
        <v>45116.367076631977</v>
      </c>
      <c r="M881" s="46">
        <f t="shared" si="167"/>
        <v>42596.972563859978</v>
      </c>
      <c r="N881" s="46">
        <f t="shared" si="164"/>
        <v>11279.091769157996</v>
      </c>
      <c r="O881" s="46">
        <f t="shared" si="165"/>
        <v>13798.486281929996</v>
      </c>
      <c r="S881" s="47"/>
      <c r="T881" s="47"/>
    </row>
    <row r="882" spans="1:20" x14ac:dyDescent="0.25">
      <c r="A882" s="29">
        <v>627.82067323831905</v>
      </c>
      <c r="B882" s="39">
        <v>627.82067323831905</v>
      </c>
      <c r="C882" s="39">
        <f t="shared" si="156"/>
        <v>627.82067323831905</v>
      </c>
      <c r="D882" s="39">
        <f t="shared" si="157"/>
        <v>500</v>
      </c>
      <c r="E882" s="39">
        <f t="shared" si="158"/>
        <v>94173.100985747864</v>
      </c>
      <c r="F882" s="39">
        <f t="shared" si="159"/>
        <v>75000</v>
      </c>
      <c r="H882" s="29">
        <f t="shared" si="160"/>
        <v>0</v>
      </c>
      <c r="I882" s="29">
        <f t="shared" si="161"/>
        <v>5000</v>
      </c>
      <c r="J882" s="46">
        <f t="shared" si="162"/>
        <v>60000</v>
      </c>
      <c r="K882" s="46">
        <f t="shared" si="163"/>
        <v>62782.067323831907</v>
      </c>
      <c r="L882" s="46">
        <f t="shared" si="166"/>
        <v>60000</v>
      </c>
      <c r="M882" s="46">
        <f t="shared" si="167"/>
        <v>67782.0673238319</v>
      </c>
      <c r="N882" s="46">
        <f t="shared" si="164"/>
        <v>15000</v>
      </c>
      <c r="O882" s="46">
        <f t="shared" si="165"/>
        <v>26391.033661915964</v>
      </c>
      <c r="S882" s="47"/>
      <c r="T882" s="47"/>
    </row>
    <row r="883" spans="1:20" x14ac:dyDescent="0.25">
      <c r="A883" s="29">
        <v>626.4107181005279</v>
      </c>
      <c r="B883" s="39">
        <v>626.4107181005279</v>
      </c>
      <c r="C883" s="39">
        <f t="shared" si="156"/>
        <v>626.4107181005279</v>
      </c>
      <c r="D883" s="39">
        <f t="shared" si="157"/>
        <v>500</v>
      </c>
      <c r="E883" s="39">
        <f t="shared" si="158"/>
        <v>93961.607715079183</v>
      </c>
      <c r="F883" s="39">
        <f t="shared" si="159"/>
        <v>75000</v>
      </c>
      <c r="H883" s="29">
        <f t="shared" si="160"/>
        <v>0</v>
      </c>
      <c r="I883" s="29">
        <f t="shared" si="161"/>
        <v>5000</v>
      </c>
      <c r="J883" s="46">
        <f t="shared" si="162"/>
        <v>60000</v>
      </c>
      <c r="K883" s="46">
        <f t="shared" si="163"/>
        <v>62641.071810052788</v>
      </c>
      <c r="L883" s="46">
        <f t="shared" si="166"/>
        <v>60000</v>
      </c>
      <c r="M883" s="46">
        <f t="shared" si="167"/>
        <v>67641.071810052788</v>
      </c>
      <c r="N883" s="46">
        <f t="shared" si="164"/>
        <v>15000</v>
      </c>
      <c r="O883" s="46">
        <f t="shared" si="165"/>
        <v>26320.535905026394</v>
      </c>
      <c r="S883" s="47"/>
      <c r="T883" s="47"/>
    </row>
    <row r="884" spans="1:20" x14ac:dyDescent="0.25">
      <c r="A884" s="29">
        <v>340.20813623462629</v>
      </c>
      <c r="B884" s="39">
        <v>340.20813623462629</v>
      </c>
      <c r="C884" s="39">
        <f t="shared" si="156"/>
        <v>340.20813623462629</v>
      </c>
      <c r="D884" s="39">
        <f t="shared" si="157"/>
        <v>340.20813623462629</v>
      </c>
      <c r="E884" s="39">
        <f t="shared" si="158"/>
        <v>51031.220435193944</v>
      </c>
      <c r="F884" s="39">
        <f t="shared" si="159"/>
        <v>51031.220435193944</v>
      </c>
      <c r="H884" s="29">
        <f t="shared" si="160"/>
        <v>0</v>
      </c>
      <c r="I884" s="29">
        <f t="shared" si="161"/>
        <v>5000</v>
      </c>
      <c r="J884" s="46">
        <f t="shared" si="162"/>
        <v>40824.976348155156</v>
      </c>
      <c r="K884" s="46">
        <f t="shared" si="163"/>
        <v>34020.813623462629</v>
      </c>
      <c r="L884" s="46">
        <f t="shared" si="166"/>
        <v>40824.976348155156</v>
      </c>
      <c r="M884" s="46">
        <f t="shared" si="167"/>
        <v>39020.813623462629</v>
      </c>
      <c r="N884" s="46">
        <f t="shared" si="164"/>
        <v>10206.244087038787</v>
      </c>
      <c r="O884" s="46">
        <f t="shared" si="165"/>
        <v>12010.406811731315</v>
      </c>
      <c r="S884" s="47"/>
      <c r="T884" s="47"/>
    </row>
    <row r="885" spans="1:20" x14ac:dyDescent="0.25">
      <c r="A885" s="29">
        <v>654.11542100283827</v>
      </c>
      <c r="B885" s="39">
        <v>654.11542100283827</v>
      </c>
      <c r="C885" s="39">
        <f t="shared" si="156"/>
        <v>654.11542100283827</v>
      </c>
      <c r="D885" s="39">
        <f t="shared" si="157"/>
        <v>500</v>
      </c>
      <c r="E885" s="39">
        <f t="shared" si="158"/>
        <v>98117.313150425747</v>
      </c>
      <c r="F885" s="39">
        <f t="shared" si="159"/>
        <v>75000</v>
      </c>
      <c r="H885" s="29">
        <f t="shared" si="160"/>
        <v>0</v>
      </c>
      <c r="I885" s="29">
        <f t="shared" si="161"/>
        <v>5000</v>
      </c>
      <c r="J885" s="46">
        <f t="shared" si="162"/>
        <v>60000</v>
      </c>
      <c r="K885" s="46">
        <f t="shared" si="163"/>
        <v>65411.542100283827</v>
      </c>
      <c r="L885" s="46">
        <f t="shared" si="166"/>
        <v>60000</v>
      </c>
      <c r="M885" s="46">
        <f t="shared" si="167"/>
        <v>70411.542100283827</v>
      </c>
      <c r="N885" s="46">
        <f t="shared" si="164"/>
        <v>15000</v>
      </c>
      <c r="O885" s="46">
        <f t="shared" si="165"/>
        <v>27705.771050141921</v>
      </c>
      <c r="S885" s="47"/>
      <c r="T885" s="47"/>
    </row>
    <row r="886" spans="1:20" x14ac:dyDescent="0.25">
      <c r="A886" s="29">
        <v>494.25946836756492</v>
      </c>
      <c r="B886" s="39">
        <v>494.25946836756492</v>
      </c>
      <c r="C886" s="39">
        <f t="shared" si="156"/>
        <v>494.25946836756492</v>
      </c>
      <c r="D886" s="39">
        <f t="shared" si="157"/>
        <v>494.25946836756492</v>
      </c>
      <c r="E886" s="39">
        <f t="shared" si="158"/>
        <v>74138.920255134741</v>
      </c>
      <c r="F886" s="39">
        <f t="shared" si="159"/>
        <v>74138.920255134741</v>
      </c>
      <c r="H886" s="29">
        <f t="shared" si="160"/>
        <v>0</v>
      </c>
      <c r="I886" s="29">
        <f t="shared" si="161"/>
        <v>5000</v>
      </c>
      <c r="J886" s="46">
        <f t="shared" si="162"/>
        <v>59311.136204107788</v>
      </c>
      <c r="K886" s="46">
        <f t="shared" si="163"/>
        <v>49425.946836756491</v>
      </c>
      <c r="L886" s="46">
        <f t="shared" si="166"/>
        <v>59311.136204107788</v>
      </c>
      <c r="M886" s="46">
        <f t="shared" si="167"/>
        <v>54425.946836756491</v>
      </c>
      <c r="N886" s="46">
        <f t="shared" si="164"/>
        <v>14827.784051026953</v>
      </c>
      <c r="O886" s="46">
        <f t="shared" si="165"/>
        <v>19712.973418378249</v>
      </c>
      <c r="S886" s="47"/>
      <c r="T886" s="47"/>
    </row>
    <row r="887" spans="1:20" x14ac:dyDescent="0.25">
      <c r="A887" s="29">
        <v>285.09170812097534</v>
      </c>
      <c r="B887" s="39">
        <v>285.09170812097534</v>
      </c>
      <c r="C887" s="39">
        <f t="shared" si="156"/>
        <v>285.09170812097534</v>
      </c>
      <c r="D887" s="39">
        <f t="shared" si="157"/>
        <v>285.09170812097534</v>
      </c>
      <c r="E887" s="39">
        <f t="shared" si="158"/>
        <v>42763.7562181463</v>
      </c>
      <c r="F887" s="39">
        <f t="shared" si="159"/>
        <v>42763.7562181463</v>
      </c>
      <c r="H887" s="29">
        <f t="shared" si="160"/>
        <v>0</v>
      </c>
      <c r="I887" s="29">
        <f t="shared" si="161"/>
        <v>5000</v>
      </c>
      <c r="J887" s="46">
        <f t="shared" si="162"/>
        <v>34211.00497451704</v>
      </c>
      <c r="K887" s="46">
        <f t="shared" si="163"/>
        <v>28509.170812097535</v>
      </c>
      <c r="L887" s="46">
        <f t="shared" si="166"/>
        <v>34211.00497451704</v>
      </c>
      <c r="M887" s="46">
        <f t="shared" si="167"/>
        <v>33509.170812097538</v>
      </c>
      <c r="N887" s="46">
        <f t="shared" si="164"/>
        <v>8552.75124362926</v>
      </c>
      <c r="O887" s="46">
        <f t="shared" si="165"/>
        <v>9254.5854060487618</v>
      </c>
      <c r="S887" s="47"/>
      <c r="T887" s="47"/>
    </row>
    <row r="888" spans="1:20" x14ac:dyDescent="0.25">
      <c r="A888" s="29">
        <v>708.4994048890652</v>
      </c>
      <c r="B888" s="39">
        <v>708.4994048890652</v>
      </c>
      <c r="C888" s="39">
        <f t="shared" si="156"/>
        <v>708.4994048890652</v>
      </c>
      <c r="D888" s="39">
        <f t="shared" si="157"/>
        <v>500</v>
      </c>
      <c r="E888" s="39">
        <f t="shared" si="158"/>
        <v>106274.91073335978</v>
      </c>
      <c r="F888" s="39">
        <f t="shared" si="159"/>
        <v>75000</v>
      </c>
      <c r="H888" s="29">
        <f t="shared" si="160"/>
        <v>0</v>
      </c>
      <c r="I888" s="29">
        <f t="shared" si="161"/>
        <v>5000</v>
      </c>
      <c r="J888" s="46">
        <f t="shared" si="162"/>
        <v>60000</v>
      </c>
      <c r="K888" s="46">
        <f t="shared" si="163"/>
        <v>70849.940488906519</v>
      </c>
      <c r="L888" s="46">
        <f t="shared" si="166"/>
        <v>60000</v>
      </c>
      <c r="M888" s="46">
        <f t="shared" si="167"/>
        <v>75849.940488906519</v>
      </c>
      <c r="N888" s="46">
        <f t="shared" si="164"/>
        <v>15000</v>
      </c>
      <c r="O888" s="46">
        <f t="shared" si="165"/>
        <v>30424.97024445326</v>
      </c>
      <c r="S888" s="47"/>
      <c r="T888" s="47"/>
    </row>
    <row r="889" spans="1:20" x14ac:dyDescent="0.25">
      <c r="A889" s="29">
        <v>561.22318185979793</v>
      </c>
      <c r="B889" s="39">
        <v>561.22318185979793</v>
      </c>
      <c r="C889" s="39">
        <f t="shared" si="156"/>
        <v>561.22318185979793</v>
      </c>
      <c r="D889" s="39">
        <f t="shared" si="157"/>
        <v>500</v>
      </c>
      <c r="E889" s="39">
        <f t="shared" si="158"/>
        <v>84183.477278969687</v>
      </c>
      <c r="F889" s="39">
        <f t="shared" si="159"/>
        <v>75000</v>
      </c>
      <c r="H889" s="29">
        <f t="shared" si="160"/>
        <v>0</v>
      </c>
      <c r="I889" s="29">
        <f t="shared" si="161"/>
        <v>5000</v>
      </c>
      <c r="J889" s="46">
        <f t="shared" si="162"/>
        <v>60000</v>
      </c>
      <c r="K889" s="46">
        <f t="shared" si="163"/>
        <v>56122.318185979791</v>
      </c>
      <c r="L889" s="46">
        <f t="shared" si="166"/>
        <v>60000</v>
      </c>
      <c r="M889" s="46">
        <f t="shared" si="167"/>
        <v>61122.318185979791</v>
      </c>
      <c r="N889" s="46">
        <f t="shared" si="164"/>
        <v>15000</v>
      </c>
      <c r="O889" s="46">
        <f t="shared" si="165"/>
        <v>23061.159092989896</v>
      </c>
      <c r="S889" s="47"/>
      <c r="T889" s="47"/>
    </row>
    <row r="890" spans="1:20" x14ac:dyDescent="0.25">
      <c r="A890" s="29">
        <v>602.44148075807982</v>
      </c>
      <c r="B890" s="39">
        <v>602.44148075807982</v>
      </c>
      <c r="C890" s="39">
        <f t="shared" si="156"/>
        <v>602.44148075807982</v>
      </c>
      <c r="D890" s="39">
        <f t="shared" si="157"/>
        <v>500</v>
      </c>
      <c r="E890" s="39">
        <f t="shared" si="158"/>
        <v>90366.222113711978</v>
      </c>
      <c r="F890" s="39">
        <f t="shared" si="159"/>
        <v>75000</v>
      </c>
      <c r="H890" s="29">
        <f t="shared" si="160"/>
        <v>0</v>
      </c>
      <c r="I890" s="29">
        <f t="shared" si="161"/>
        <v>5000</v>
      </c>
      <c r="J890" s="46">
        <f t="shared" si="162"/>
        <v>60000</v>
      </c>
      <c r="K890" s="46">
        <f t="shared" si="163"/>
        <v>60244.148075807985</v>
      </c>
      <c r="L890" s="46">
        <f t="shared" si="166"/>
        <v>60000</v>
      </c>
      <c r="M890" s="46">
        <f t="shared" si="167"/>
        <v>65244.148075807985</v>
      </c>
      <c r="N890" s="46">
        <f t="shared" si="164"/>
        <v>15000</v>
      </c>
      <c r="O890" s="46">
        <f t="shared" si="165"/>
        <v>25122.074037903993</v>
      </c>
      <c r="S890" s="47"/>
      <c r="T890" s="47"/>
    </row>
    <row r="891" spans="1:20" x14ac:dyDescent="0.25">
      <c r="A891" s="29">
        <v>276.33899960325937</v>
      </c>
      <c r="B891" s="39">
        <v>276.33899960325937</v>
      </c>
      <c r="C891" s="39">
        <f t="shared" si="156"/>
        <v>276.33899960325937</v>
      </c>
      <c r="D891" s="39">
        <f t="shared" si="157"/>
        <v>276.33899960325937</v>
      </c>
      <c r="E891" s="39">
        <f t="shared" si="158"/>
        <v>41450.849940488908</v>
      </c>
      <c r="F891" s="39">
        <f t="shared" si="159"/>
        <v>41450.849940488908</v>
      </c>
      <c r="H891" s="29">
        <f t="shared" si="160"/>
        <v>0</v>
      </c>
      <c r="I891" s="29">
        <f t="shared" si="161"/>
        <v>5000</v>
      </c>
      <c r="J891" s="46">
        <f t="shared" si="162"/>
        <v>33160.679952391125</v>
      </c>
      <c r="K891" s="46">
        <f t="shared" si="163"/>
        <v>27633.899960325936</v>
      </c>
      <c r="L891" s="46">
        <f t="shared" si="166"/>
        <v>33160.679952391125</v>
      </c>
      <c r="M891" s="46">
        <f t="shared" si="167"/>
        <v>32633.899960325936</v>
      </c>
      <c r="N891" s="46">
        <f t="shared" si="164"/>
        <v>8290.1699880977831</v>
      </c>
      <c r="O891" s="46">
        <f t="shared" si="165"/>
        <v>8816.9499801629718</v>
      </c>
      <c r="S891" s="47"/>
      <c r="T891" s="47"/>
    </row>
    <row r="892" spans="1:20" x14ac:dyDescent="0.25">
      <c r="A892" s="29">
        <v>374.48652607806639</v>
      </c>
      <c r="B892" s="39">
        <v>374.48652607806639</v>
      </c>
      <c r="C892" s="39">
        <f t="shared" si="156"/>
        <v>374.48652607806639</v>
      </c>
      <c r="D892" s="39">
        <f t="shared" si="157"/>
        <v>374.48652607806639</v>
      </c>
      <c r="E892" s="39">
        <f t="shared" si="158"/>
        <v>56172.978911709957</v>
      </c>
      <c r="F892" s="39">
        <f t="shared" si="159"/>
        <v>56172.978911709957</v>
      </c>
      <c r="H892" s="29">
        <f t="shared" si="160"/>
        <v>0</v>
      </c>
      <c r="I892" s="29">
        <f t="shared" si="161"/>
        <v>5000</v>
      </c>
      <c r="J892" s="46">
        <f t="shared" si="162"/>
        <v>44938.383129367969</v>
      </c>
      <c r="K892" s="46">
        <f t="shared" si="163"/>
        <v>37448.652607806638</v>
      </c>
      <c r="L892" s="46">
        <f t="shared" si="166"/>
        <v>44938.383129367969</v>
      </c>
      <c r="M892" s="46">
        <f t="shared" si="167"/>
        <v>42448.652607806638</v>
      </c>
      <c r="N892" s="46">
        <f t="shared" si="164"/>
        <v>11234.595782341989</v>
      </c>
      <c r="O892" s="46">
        <f t="shared" si="165"/>
        <v>13724.326303903319</v>
      </c>
      <c r="S892" s="47"/>
      <c r="T892" s="47"/>
    </row>
    <row r="893" spans="1:20" x14ac:dyDescent="0.25">
      <c r="A893" s="29">
        <v>282.63801995910518</v>
      </c>
      <c r="B893" s="39">
        <v>282.63801995910518</v>
      </c>
      <c r="C893" s="39">
        <f t="shared" si="156"/>
        <v>282.63801995910518</v>
      </c>
      <c r="D893" s="39">
        <f t="shared" si="157"/>
        <v>282.63801995910518</v>
      </c>
      <c r="E893" s="39">
        <f t="shared" si="158"/>
        <v>42395.70299386578</v>
      </c>
      <c r="F893" s="39">
        <f t="shared" si="159"/>
        <v>42395.70299386578</v>
      </c>
      <c r="H893" s="29">
        <f t="shared" si="160"/>
        <v>0</v>
      </c>
      <c r="I893" s="29">
        <f t="shared" si="161"/>
        <v>5000</v>
      </c>
      <c r="J893" s="46">
        <f t="shared" si="162"/>
        <v>33916.562395092624</v>
      </c>
      <c r="K893" s="46">
        <f t="shared" si="163"/>
        <v>28263.801995910519</v>
      </c>
      <c r="L893" s="46">
        <f t="shared" si="166"/>
        <v>33916.562395092624</v>
      </c>
      <c r="M893" s="46">
        <f t="shared" si="167"/>
        <v>33263.801995910515</v>
      </c>
      <c r="N893" s="46">
        <f t="shared" si="164"/>
        <v>8479.1405987731559</v>
      </c>
      <c r="O893" s="46">
        <f t="shared" si="165"/>
        <v>9131.9009979552648</v>
      </c>
      <c r="S893" s="47"/>
      <c r="T893" s="47"/>
    </row>
    <row r="894" spans="1:20" x14ac:dyDescent="0.25">
      <c r="A894" s="29">
        <v>363.75621814630574</v>
      </c>
      <c r="B894" s="39">
        <v>363.75621814630574</v>
      </c>
      <c r="C894" s="39">
        <f t="shared" si="156"/>
        <v>363.75621814630574</v>
      </c>
      <c r="D894" s="39">
        <f t="shared" si="157"/>
        <v>363.75621814630574</v>
      </c>
      <c r="E894" s="39">
        <f t="shared" si="158"/>
        <v>54563.432721945865</v>
      </c>
      <c r="F894" s="39">
        <f t="shared" si="159"/>
        <v>54563.432721945865</v>
      </c>
      <c r="H894" s="29">
        <f t="shared" si="160"/>
        <v>0</v>
      </c>
      <c r="I894" s="29">
        <f t="shared" si="161"/>
        <v>5000</v>
      </c>
      <c r="J894" s="46">
        <f t="shared" si="162"/>
        <v>43650.746177556692</v>
      </c>
      <c r="K894" s="46">
        <f t="shared" si="163"/>
        <v>36375.621814630576</v>
      </c>
      <c r="L894" s="46">
        <f t="shared" si="166"/>
        <v>43650.746177556692</v>
      </c>
      <c r="M894" s="46">
        <f t="shared" si="167"/>
        <v>41375.621814630576</v>
      </c>
      <c r="N894" s="46">
        <f t="shared" si="164"/>
        <v>10912.686544389173</v>
      </c>
      <c r="O894" s="46">
        <f t="shared" si="165"/>
        <v>13187.810907315288</v>
      </c>
      <c r="S894" s="47"/>
      <c r="T894" s="47"/>
    </row>
    <row r="895" spans="1:20" x14ac:dyDescent="0.25">
      <c r="A895" s="29">
        <v>363.48155156102177</v>
      </c>
      <c r="B895" s="39">
        <v>363.48155156102177</v>
      </c>
      <c r="C895" s="39">
        <f t="shared" si="156"/>
        <v>363.48155156102177</v>
      </c>
      <c r="D895" s="39">
        <f t="shared" si="157"/>
        <v>363.48155156102177</v>
      </c>
      <c r="E895" s="39">
        <f t="shared" si="158"/>
        <v>54522.232734153265</v>
      </c>
      <c r="F895" s="39">
        <f t="shared" si="159"/>
        <v>54522.232734153265</v>
      </c>
      <c r="H895" s="29">
        <f t="shared" si="160"/>
        <v>0</v>
      </c>
      <c r="I895" s="29">
        <f t="shared" si="161"/>
        <v>5000</v>
      </c>
      <c r="J895" s="46">
        <f t="shared" si="162"/>
        <v>43617.786187322614</v>
      </c>
      <c r="K895" s="46">
        <f t="shared" si="163"/>
        <v>36348.155156102177</v>
      </c>
      <c r="L895" s="46">
        <f t="shared" si="166"/>
        <v>43617.786187322614</v>
      </c>
      <c r="M895" s="46">
        <f t="shared" si="167"/>
        <v>41348.155156102177</v>
      </c>
      <c r="N895" s="46">
        <f t="shared" si="164"/>
        <v>10904.446546830652</v>
      </c>
      <c r="O895" s="46">
        <f t="shared" si="165"/>
        <v>13174.077578051088</v>
      </c>
      <c r="S895" s="47"/>
      <c r="T895" s="47"/>
    </row>
    <row r="896" spans="1:20" x14ac:dyDescent="0.25">
      <c r="A896" s="29">
        <v>355.5345316934721</v>
      </c>
      <c r="B896" s="39">
        <v>355.5345316934721</v>
      </c>
      <c r="C896" s="39">
        <f t="shared" si="156"/>
        <v>355.5345316934721</v>
      </c>
      <c r="D896" s="39">
        <f t="shared" si="157"/>
        <v>355.5345316934721</v>
      </c>
      <c r="E896" s="39">
        <f t="shared" si="158"/>
        <v>53330.179754020814</v>
      </c>
      <c r="F896" s="39">
        <f t="shared" si="159"/>
        <v>53330.179754020814</v>
      </c>
      <c r="H896" s="29">
        <f t="shared" si="160"/>
        <v>0</v>
      </c>
      <c r="I896" s="29">
        <f t="shared" si="161"/>
        <v>5000</v>
      </c>
      <c r="J896" s="46">
        <f t="shared" si="162"/>
        <v>42664.143803216655</v>
      </c>
      <c r="K896" s="46">
        <f t="shared" si="163"/>
        <v>35553.453169347209</v>
      </c>
      <c r="L896" s="46">
        <f t="shared" si="166"/>
        <v>42664.143803216655</v>
      </c>
      <c r="M896" s="46">
        <f t="shared" si="167"/>
        <v>40553.453169347209</v>
      </c>
      <c r="N896" s="46">
        <f t="shared" si="164"/>
        <v>10666.035950804158</v>
      </c>
      <c r="O896" s="46">
        <f t="shared" si="165"/>
        <v>12776.726584673605</v>
      </c>
      <c r="S896" s="47"/>
      <c r="T896" s="47"/>
    </row>
    <row r="897" spans="1:20" x14ac:dyDescent="0.25">
      <c r="A897" s="29">
        <v>344.51124607074189</v>
      </c>
      <c r="B897" s="39">
        <v>344.51124607074189</v>
      </c>
      <c r="C897" s="39">
        <f t="shared" si="156"/>
        <v>344.51124607074189</v>
      </c>
      <c r="D897" s="39">
        <f t="shared" si="157"/>
        <v>344.51124607074189</v>
      </c>
      <c r="E897" s="39">
        <f t="shared" si="158"/>
        <v>51676.686910611286</v>
      </c>
      <c r="F897" s="39">
        <f t="shared" si="159"/>
        <v>51676.686910611286</v>
      </c>
      <c r="H897" s="29">
        <f t="shared" si="160"/>
        <v>0</v>
      </c>
      <c r="I897" s="29">
        <f t="shared" si="161"/>
        <v>5000</v>
      </c>
      <c r="J897" s="46">
        <f t="shared" si="162"/>
        <v>41341.349528489023</v>
      </c>
      <c r="K897" s="46">
        <f t="shared" si="163"/>
        <v>34451.124607074191</v>
      </c>
      <c r="L897" s="46">
        <f t="shared" si="166"/>
        <v>41341.349528489023</v>
      </c>
      <c r="M897" s="46">
        <f t="shared" si="167"/>
        <v>39451.124607074191</v>
      </c>
      <c r="N897" s="46">
        <f t="shared" si="164"/>
        <v>10335.337382122263</v>
      </c>
      <c r="O897" s="46">
        <f t="shared" si="165"/>
        <v>12225.562303537095</v>
      </c>
      <c r="S897" s="47"/>
      <c r="T897" s="47"/>
    </row>
    <row r="898" spans="1:20" x14ac:dyDescent="0.25">
      <c r="A898" s="29">
        <v>365.84368419446395</v>
      </c>
      <c r="B898" s="39">
        <v>365.84368419446395</v>
      </c>
      <c r="C898" s="39">
        <f t="shared" si="156"/>
        <v>365.84368419446395</v>
      </c>
      <c r="D898" s="39">
        <f t="shared" si="157"/>
        <v>365.84368419446395</v>
      </c>
      <c r="E898" s="39">
        <f t="shared" si="158"/>
        <v>54876.552629169593</v>
      </c>
      <c r="F898" s="39">
        <f t="shared" si="159"/>
        <v>54876.552629169593</v>
      </c>
      <c r="H898" s="29">
        <f t="shared" si="160"/>
        <v>0</v>
      </c>
      <c r="I898" s="29">
        <f t="shared" si="161"/>
        <v>5000</v>
      </c>
      <c r="J898" s="46">
        <f t="shared" si="162"/>
        <v>43901.242103335673</v>
      </c>
      <c r="K898" s="46">
        <f t="shared" si="163"/>
        <v>36584.368419446393</v>
      </c>
      <c r="L898" s="46">
        <f t="shared" si="166"/>
        <v>43901.242103335673</v>
      </c>
      <c r="M898" s="46">
        <f t="shared" si="167"/>
        <v>41584.368419446393</v>
      </c>
      <c r="N898" s="46">
        <f t="shared" si="164"/>
        <v>10975.31052583392</v>
      </c>
      <c r="O898" s="46">
        <f t="shared" si="165"/>
        <v>13292.1842097232</v>
      </c>
      <c r="S898" s="47"/>
      <c r="T898" s="47"/>
    </row>
    <row r="899" spans="1:20" x14ac:dyDescent="0.25">
      <c r="A899" s="29">
        <v>385.94927823725089</v>
      </c>
      <c r="B899" s="39">
        <v>385.94927823725089</v>
      </c>
      <c r="C899" s="39">
        <f t="shared" si="156"/>
        <v>385.94927823725089</v>
      </c>
      <c r="D899" s="39">
        <f t="shared" si="157"/>
        <v>385.94927823725089</v>
      </c>
      <c r="E899" s="39">
        <f t="shared" si="158"/>
        <v>57892.391735587633</v>
      </c>
      <c r="F899" s="39">
        <f t="shared" si="159"/>
        <v>57892.391735587633</v>
      </c>
      <c r="H899" s="29">
        <f t="shared" si="160"/>
        <v>0</v>
      </c>
      <c r="I899" s="29">
        <f t="shared" si="161"/>
        <v>5000</v>
      </c>
      <c r="J899" s="46">
        <f t="shared" si="162"/>
        <v>46313.913388470108</v>
      </c>
      <c r="K899" s="46">
        <f t="shared" si="163"/>
        <v>38594.927823725091</v>
      </c>
      <c r="L899" s="46">
        <f t="shared" si="166"/>
        <v>46313.913388470108</v>
      </c>
      <c r="M899" s="46">
        <f t="shared" si="167"/>
        <v>43594.927823725091</v>
      </c>
      <c r="N899" s="46">
        <f t="shared" si="164"/>
        <v>11578.478347117525</v>
      </c>
      <c r="O899" s="46">
        <f t="shared" si="165"/>
        <v>14297.463911862542</v>
      </c>
      <c r="S899" s="47"/>
      <c r="T899" s="47"/>
    </row>
    <row r="900" spans="1:20" x14ac:dyDescent="0.25">
      <c r="A900" s="29">
        <v>226.60603656117436</v>
      </c>
      <c r="B900" s="39">
        <v>226.60603656117436</v>
      </c>
      <c r="C900" s="39">
        <f t="shared" si="156"/>
        <v>226.60603656117436</v>
      </c>
      <c r="D900" s="39">
        <f t="shared" si="157"/>
        <v>226.60603656117436</v>
      </c>
      <c r="E900" s="39">
        <f t="shared" si="158"/>
        <v>33990.905484176154</v>
      </c>
      <c r="F900" s="39">
        <f t="shared" si="159"/>
        <v>33990.905484176154</v>
      </c>
      <c r="H900" s="29">
        <f t="shared" si="160"/>
        <v>0</v>
      </c>
      <c r="I900" s="29">
        <f t="shared" si="161"/>
        <v>5000</v>
      </c>
      <c r="J900" s="46">
        <f t="shared" si="162"/>
        <v>27192.724387340924</v>
      </c>
      <c r="K900" s="46">
        <f t="shared" si="163"/>
        <v>22660.603656117437</v>
      </c>
      <c r="L900" s="46">
        <f t="shared" si="166"/>
        <v>27192.724387340924</v>
      </c>
      <c r="M900" s="46">
        <f t="shared" si="167"/>
        <v>27660.603656117437</v>
      </c>
      <c r="N900" s="46">
        <f t="shared" si="164"/>
        <v>6798.1810968352293</v>
      </c>
      <c r="O900" s="46">
        <f t="shared" si="165"/>
        <v>6330.3018280587166</v>
      </c>
      <c r="S900" s="47"/>
      <c r="T900" s="47"/>
    </row>
    <row r="901" spans="1:20" x14ac:dyDescent="0.25">
      <c r="A901" s="29">
        <v>242.06060975981933</v>
      </c>
      <c r="B901" s="39">
        <v>242.06060975981933</v>
      </c>
      <c r="C901" s="39">
        <f t="shared" si="156"/>
        <v>242.06060975981933</v>
      </c>
      <c r="D901" s="39">
        <f t="shared" si="157"/>
        <v>242.06060975981933</v>
      </c>
      <c r="E901" s="39">
        <f t="shared" si="158"/>
        <v>36309.091463972902</v>
      </c>
      <c r="F901" s="39">
        <f t="shared" si="159"/>
        <v>36309.091463972902</v>
      </c>
      <c r="H901" s="29">
        <f t="shared" si="160"/>
        <v>0</v>
      </c>
      <c r="I901" s="29">
        <f t="shared" si="161"/>
        <v>5000</v>
      </c>
      <c r="J901" s="46">
        <f t="shared" si="162"/>
        <v>29047.27317117832</v>
      </c>
      <c r="K901" s="46">
        <f t="shared" si="163"/>
        <v>24206.060975981934</v>
      </c>
      <c r="L901" s="46">
        <f t="shared" si="166"/>
        <v>29047.27317117832</v>
      </c>
      <c r="M901" s="46">
        <f t="shared" si="167"/>
        <v>29206.060975981934</v>
      </c>
      <c r="N901" s="46">
        <f t="shared" si="164"/>
        <v>7261.8182927945818</v>
      </c>
      <c r="O901" s="46">
        <f t="shared" si="165"/>
        <v>7103.0304879909672</v>
      </c>
      <c r="S901" s="47"/>
      <c r="T901" s="47"/>
    </row>
    <row r="902" spans="1:20" x14ac:dyDescent="0.25">
      <c r="A902" s="29">
        <v>562.32184820093391</v>
      </c>
      <c r="B902" s="39">
        <v>562.32184820093391</v>
      </c>
      <c r="C902" s="39">
        <f t="shared" si="156"/>
        <v>562.32184820093391</v>
      </c>
      <c r="D902" s="39">
        <f t="shared" si="157"/>
        <v>500</v>
      </c>
      <c r="E902" s="39">
        <f t="shared" si="158"/>
        <v>84348.277230140084</v>
      </c>
      <c r="F902" s="39">
        <f t="shared" si="159"/>
        <v>75000</v>
      </c>
      <c r="H902" s="29">
        <f t="shared" si="160"/>
        <v>0</v>
      </c>
      <c r="I902" s="29">
        <f t="shared" si="161"/>
        <v>5000</v>
      </c>
      <c r="J902" s="46">
        <f t="shared" si="162"/>
        <v>60000</v>
      </c>
      <c r="K902" s="46">
        <f t="shared" si="163"/>
        <v>56232.184820093389</v>
      </c>
      <c r="L902" s="46">
        <f t="shared" si="166"/>
        <v>60000</v>
      </c>
      <c r="M902" s="46">
        <f t="shared" si="167"/>
        <v>61232.184820093389</v>
      </c>
      <c r="N902" s="46">
        <f t="shared" si="164"/>
        <v>15000</v>
      </c>
      <c r="O902" s="46">
        <f t="shared" si="165"/>
        <v>23116.092410046695</v>
      </c>
      <c r="S902" s="47"/>
      <c r="T902" s="47"/>
    </row>
    <row r="903" spans="1:20" x14ac:dyDescent="0.25">
      <c r="A903" s="29">
        <v>664.77248451185642</v>
      </c>
      <c r="B903" s="39">
        <v>664.77248451185642</v>
      </c>
      <c r="C903" s="39">
        <f t="shared" si="156"/>
        <v>664.77248451185642</v>
      </c>
      <c r="D903" s="39">
        <f t="shared" si="157"/>
        <v>500</v>
      </c>
      <c r="E903" s="39">
        <f t="shared" si="158"/>
        <v>99715.872676778468</v>
      </c>
      <c r="F903" s="39">
        <f t="shared" si="159"/>
        <v>75000</v>
      </c>
      <c r="H903" s="29">
        <f t="shared" si="160"/>
        <v>0</v>
      </c>
      <c r="I903" s="29">
        <f t="shared" si="161"/>
        <v>5000</v>
      </c>
      <c r="J903" s="46">
        <f t="shared" si="162"/>
        <v>60000</v>
      </c>
      <c r="K903" s="46">
        <f t="shared" si="163"/>
        <v>66477.248451185646</v>
      </c>
      <c r="L903" s="46">
        <f t="shared" si="166"/>
        <v>60000</v>
      </c>
      <c r="M903" s="46">
        <f t="shared" si="167"/>
        <v>71477.248451185646</v>
      </c>
      <c r="N903" s="46">
        <f t="shared" si="164"/>
        <v>15000</v>
      </c>
      <c r="O903" s="46">
        <f t="shared" si="165"/>
        <v>28238.624225592823</v>
      </c>
      <c r="S903" s="47"/>
      <c r="T903" s="47"/>
    </row>
    <row r="904" spans="1:20" x14ac:dyDescent="0.25">
      <c r="A904" s="29">
        <v>578.78353221228679</v>
      </c>
      <c r="B904" s="39">
        <v>578.78353221228679</v>
      </c>
      <c r="C904" s="39">
        <f t="shared" si="156"/>
        <v>578.78353221228679</v>
      </c>
      <c r="D904" s="39">
        <f t="shared" si="157"/>
        <v>500</v>
      </c>
      <c r="E904" s="39">
        <f t="shared" si="158"/>
        <v>86817.529831843014</v>
      </c>
      <c r="F904" s="39">
        <f t="shared" si="159"/>
        <v>75000</v>
      </c>
      <c r="H904" s="29">
        <f t="shared" si="160"/>
        <v>0</v>
      </c>
      <c r="I904" s="29">
        <f t="shared" si="161"/>
        <v>5000</v>
      </c>
      <c r="J904" s="46">
        <f t="shared" si="162"/>
        <v>60000</v>
      </c>
      <c r="K904" s="46">
        <f t="shared" si="163"/>
        <v>57878.353221228681</v>
      </c>
      <c r="L904" s="46">
        <f t="shared" si="166"/>
        <v>60000</v>
      </c>
      <c r="M904" s="46">
        <f t="shared" si="167"/>
        <v>62878.353221228681</v>
      </c>
      <c r="N904" s="46">
        <f t="shared" si="164"/>
        <v>15000</v>
      </c>
      <c r="O904" s="46">
        <f t="shared" si="165"/>
        <v>23939.176610614333</v>
      </c>
      <c r="S904" s="47"/>
      <c r="T904" s="47"/>
    </row>
    <row r="905" spans="1:20" x14ac:dyDescent="0.25">
      <c r="A905" s="29">
        <v>439.54588457899717</v>
      </c>
      <c r="B905" s="39">
        <v>439.54588457899717</v>
      </c>
      <c r="C905" s="39">
        <f t="shared" si="156"/>
        <v>439.54588457899717</v>
      </c>
      <c r="D905" s="39">
        <f t="shared" si="157"/>
        <v>439.54588457899717</v>
      </c>
      <c r="E905" s="39">
        <f t="shared" si="158"/>
        <v>65931.882686849582</v>
      </c>
      <c r="F905" s="39">
        <f t="shared" si="159"/>
        <v>65931.882686849582</v>
      </c>
      <c r="H905" s="29">
        <f t="shared" si="160"/>
        <v>0</v>
      </c>
      <c r="I905" s="29">
        <f t="shared" si="161"/>
        <v>5000</v>
      </c>
      <c r="J905" s="46">
        <f t="shared" si="162"/>
        <v>52745.506149479661</v>
      </c>
      <c r="K905" s="46">
        <f t="shared" si="163"/>
        <v>43954.588457899721</v>
      </c>
      <c r="L905" s="46">
        <f t="shared" si="166"/>
        <v>52745.506149479661</v>
      </c>
      <c r="M905" s="46">
        <f t="shared" si="167"/>
        <v>48954.588457899721</v>
      </c>
      <c r="N905" s="46">
        <f t="shared" si="164"/>
        <v>13186.376537369921</v>
      </c>
      <c r="O905" s="46">
        <f t="shared" si="165"/>
        <v>16977.294228949861</v>
      </c>
      <c r="S905" s="47"/>
      <c r="T905" s="47"/>
    </row>
    <row r="906" spans="1:20" x14ac:dyDescent="0.25">
      <c r="A906" s="29">
        <v>348.19177831354716</v>
      </c>
      <c r="B906" s="39">
        <v>348.19177831354716</v>
      </c>
      <c r="C906" s="39">
        <f t="shared" si="156"/>
        <v>348.19177831354716</v>
      </c>
      <c r="D906" s="39">
        <f t="shared" si="157"/>
        <v>348.19177831354716</v>
      </c>
      <c r="E906" s="39">
        <f t="shared" si="158"/>
        <v>52228.766747032074</v>
      </c>
      <c r="F906" s="39">
        <f t="shared" si="159"/>
        <v>52228.766747032074</v>
      </c>
      <c r="H906" s="29">
        <f t="shared" si="160"/>
        <v>0</v>
      </c>
      <c r="I906" s="29">
        <f t="shared" si="161"/>
        <v>5000</v>
      </c>
      <c r="J906" s="46">
        <f t="shared" si="162"/>
        <v>41783.013397625662</v>
      </c>
      <c r="K906" s="46">
        <f t="shared" si="163"/>
        <v>34819.177831354718</v>
      </c>
      <c r="L906" s="46">
        <f t="shared" si="166"/>
        <v>41783.013397625662</v>
      </c>
      <c r="M906" s="46">
        <f t="shared" si="167"/>
        <v>39819.177831354718</v>
      </c>
      <c r="N906" s="46">
        <f t="shared" si="164"/>
        <v>10445.753349406412</v>
      </c>
      <c r="O906" s="46">
        <f t="shared" si="165"/>
        <v>12409.588915677356</v>
      </c>
      <c r="S906" s="47"/>
      <c r="T906" s="47"/>
    </row>
    <row r="907" spans="1:20" x14ac:dyDescent="0.25">
      <c r="A907" s="29">
        <v>351.54271065401167</v>
      </c>
      <c r="B907" s="39">
        <v>351.54271065401167</v>
      </c>
      <c r="C907" s="39">
        <f t="shared" si="156"/>
        <v>351.54271065401167</v>
      </c>
      <c r="D907" s="39">
        <f t="shared" si="157"/>
        <v>351.54271065401167</v>
      </c>
      <c r="E907" s="39">
        <f t="shared" si="158"/>
        <v>52731.406598101748</v>
      </c>
      <c r="F907" s="39">
        <f t="shared" si="159"/>
        <v>52731.406598101748</v>
      </c>
      <c r="H907" s="29">
        <f t="shared" si="160"/>
        <v>0</v>
      </c>
      <c r="I907" s="29">
        <f t="shared" si="161"/>
        <v>5000</v>
      </c>
      <c r="J907" s="46">
        <f t="shared" si="162"/>
        <v>42185.125278481399</v>
      </c>
      <c r="K907" s="46">
        <f t="shared" si="163"/>
        <v>35154.271065401168</v>
      </c>
      <c r="L907" s="46">
        <f t="shared" si="166"/>
        <v>42185.125278481399</v>
      </c>
      <c r="M907" s="46">
        <f t="shared" si="167"/>
        <v>40154.271065401168</v>
      </c>
      <c r="N907" s="46">
        <f t="shared" si="164"/>
        <v>10546.28131962035</v>
      </c>
      <c r="O907" s="46">
        <f t="shared" si="165"/>
        <v>12577.13553270058</v>
      </c>
      <c r="S907" s="47"/>
      <c r="T907" s="47"/>
    </row>
    <row r="908" spans="1:20" x14ac:dyDescent="0.25">
      <c r="A908" s="29">
        <v>247.42576372569965</v>
      </c>
      <c r="B908" s="39">
        <v>247.42576372569965</v>
      </c>
      <c r="C908" s="39">
        <f t="shared" si="156"/>
        <v>247.42576372569965</v>
      </c>
      <c r="D908" s="39">
        <f t="shared" si="157"/>
        <v>247.42576372569965</v>
      </c>
      <c r="E908" s="39">
        <f t="shared" si="158"/>
        <v>37113.864558854948</v>
      </c>
      <c r="F908" s="39">
        <f t="shared" si="159"/>
        <v>37113.864558854948</v>
      </c>
      <c r="H908" s="29">
        <f t="shared" si="160"/>
        <v>0</v>
      </c>
      <c r="I908" s="29">
        <f t="shared" si="161"/>
        <v>5000</v>
      </c>
      <c r="J908" s="46">
        <f t="shared" si="162"/>
        <v>29691.091647083958</v>
      </c>
      <c r="K908" s="46">
        <f t="shared" si="163"/>
        <v>24742.576372569965</v>
      </c>
      <c r="L908" s="46">
        <f t="shared" si="166"/>
        <v>29691.091647083958</v>
      </c>
      <c r="M908" s="46">
        <f t="shared" si="167"/>
        <v>29742.576372569965</v>
      </c>
      <c r="N908" s="46">
        <f t="shared" si="164"/>
        <v>7422.7729117709896</v>
      </c>
      <c r="O908" s="46">
        <f t="shared" si="165"/>
        <v>7371.2881862849827</v>
      </c>
      <c r="S908" s="47"/>
      <c r="T908" s="47"/>
    </row>
    <row r="909" spans="1:20" x14ac:dyDescent="0.25">
      <c r="A909" s="29">
        <v>260.33509323404644</v>
      </c>
      <c r="B909" s="39">
        <v>260.33509323404644</v>
      </c>
      <c r="C909" s="39">
        <f t="shared" si="156"/>
        <v>260.33509323404644</v>
      </c>
      <c r="D909" s="39">
        <f t="shared" si="157"/>
        <v>260.33509323404644</v>
      </c>
      <c r="E909" s="39">
        <f t="shared" si="158"/>
        <v>39050.263985106969</v>
      </c>
      <c r="F909" s="39">
        <f t="shared" si="159"/>
        <v>39050.263985106969</v>
      </c>
      <c r="H909" s="29">
        <f t="shared" si="160"/>
        <v>0</v>
      </c>
      <c r="I909" s="29">
        <f t="shared" si="161"/>
        <v>5000</v>
      </c>
      <c r="J909" s="46">
        <f t="shared" si="162"/>
        <v>31240.211188085574</v>
      </c>
      <c r="K909" s="46">
        <f t="shared" si="163"/>
        <v>26033.509323404644</v>
      </c>
      <c r="L909" s="46">
        <f t="shared" si="166"/>
        <v>31240.211188085574</v>
      </c>
      <c r="M909" s="46">
        <f t="shared" si="167"/>
        <v>31033.509323404644</v>
      </c>
      <c r="N909" s="46">
        <f t="shared" si="164"/>
        <v>7810.0527970213952</v>
      </c>
      <c r="O909" s="46">
        <f t="shared" si="165"/>
        <v>8016.7546617023254</v>
      </c>
      <c r="S909" s="47"/>
      <c r="T909" s="47"/>
    </row>
    <row r="910" spans="1:20" x14ac:dyDescent="0.25">
      <c r="A910" s="29">
        <v>764.53138828699605</v>
      </c>
      <c r="B910" s="39">
        <v>764.53138828699605</v>
      </c>
      <c r="C910" s="39">
        <f t="shared" si="156"/>
        <v>764.53138828699605</v>
      </c>
      <c r="D910" s="39">
        <f t="shared" si="157"/>
        <v>500</v>
      </c>
      <c r="E910" s="39">
        <f t="shared" si="158"/>
        <v>114679.7082430494</v>
      </c>
      <c r="F910" s="39">
        <f t="shared" si="159"/>
        <v>75000</v>
      </c>
      <c r="H910" s="29">
        <f t="shared" si="160"/>
        <v>0</v>
      </c>
      <c r="I910" s="29">
        <f t="shared" si="161"/>
        <v>5000</v>
      </c>
      <c r="J910" s="46">
        <f t="shared" si="162"/>
        <v>60000</v>
      </c>
      <c r="K910" s="46">
        <f t="shared" si="163"/>
        <v>76453.138828699608</v>
      </c>
      <c r="L910" s="46">
        <f t="shared" si="166"/>
        <v>60000</v>
      </c>
      <c r="M910" s="46">
        <f t="shared" si="167"/>
        <v>81453.138828699608</v>
      </c>
      <c r="N910" s="46">
        <f t="shared" si="164"/>
        <v>15000</v>
      </c>
      <c r="O910" s="46">
        <f t="shared" si="165"/>
        <v>33226.569414349797</v>
      </c>
      <c r="S910" s="47"/>
      <c r="T910" s="47"/>
    </row>
    <row r="911" spans="1:20" x14ac:dyDescent="0.25">
      <c r="A911" s="29">
        <v>789.39786980803854</v>
      </c>
      <c r="B911" s="39">
        <v>789.39786980803854</v>
      </c>
      <c r="C911" s="39">
        <f t="shared" si="156"/>
        <v>789.39786980803854</v>
      </c>
      <c r="D911" s="39">
        <f t="shared" si="157"/>
        <v>500</v>
      </c>
      <c r="E911" s="39">
        <f t="shared" si="158"/>
        <v>118409.68047120578</v>
      </c>
      <c r="F911" s="39">
        <f t="shared" si="159"/>
        <v>75000</v>
      </c>
      <c r="H911" s="29">
        <f t="shared" si="160"/>
        <v>0</v>
      </c>
      <c r="I911" s="29">
        <f t="shared" si="161"/>
        <v>5000</v>
      </c>
      <c r="J911" s="46">
        <f t="shared" si="162"/>
        <v>60000</v>
      </c>
      <c r="K911" s="46">
        <f t="shared" si="163"/>
        <v>78939.786980803852</v>
      </c>
      <c r="L911" s="46">
        <f t="shared" si="166"/>
        <v>60000</v>
      </c>
      <c r="M911" s="46">
        <f t="shared" si="167"/>
        <v>83939.786980803852</v>
      </c>
      <c r="N911" s="46">
        <f t="shared" si="164"/>
        <v>15000</v>
      </c>
      <c r="O911" s="46">
        <f t="shared" si="165"/>
        <v>34469.893490401926</v>
      </c>
      <c r="S911" s="47"/>
      <c r="T911" s="47"/>
    </row>
    <row r="912" spans="1:20" x14ac:dyDescent="0.25">
      <c r="A912" s="29">
        <v>704.2878505813776</v>
      </c>
      <c r="B912" s="39">
        <v>704.2878505813776</v>
      </c>
      <c r="C912" s="39">
        <f t="shared" si="156"/>
        <v>704.2878505813776</v>
      </c>
      <c r="D912" s="39">
        <f t="shared" si="157"/>
        <v>500</v>
      </c>
      <c r="E912" s="39">
        <f t="shared" si="158"/>
        <v>105643.17758720664</v>
      </c>
      <c r="F912" s="39">
        <f t="shared" si="159"/>
        <v>75000</v>
      </c>
      <c r="H912" s="29">
        <f t="shared" si="160"/>
        <v>0</v>
      </c>
      <c r="I912" s="29">
        <f t="shared" si="161"/>
        <v>5000</v>
      </c>
      <c r="J912" s="46">
        <f t="shared" si="162"/>
        <v>60000</v>
      </c>
      <c r="K912" s="46">
        <f t="shared" si="163"/>
        <v>70428.785058137757</v>
      </c>
      <c r="L912" s="46">
        <f t="shared" si="166"/>
        <v>60000</v>
      </c>
      <c r="M912" s="46">
        <f t="shared" si="167"/>
        <v>75428.785058137757</v>
      </c>
      <c r="N912" s="46">
        <f t="shared" si="164"/>
        <v>15000</v>
      </c>
      <c r="O912" s="46">
        <f t="shared" si="165"/>
        <v>30214.392529068879</v>
      </c>
      <c r="S912" s="47"/>
      <c r="T912" s="47"/>
    </row>
    <row r="913" spans="1:20" x14ac:dyDescent="0.25">
      <c r="A913" s="29">
        <v>686.08661152989293</v>
      </c>
      <c r="B913" s="39">
        <v>686.08661152989293</v>
      </c>
      <c r="C913" s="39">
        <f t="shared" si="156"/>
        <v>686.08661152989293</v>
      </c>
      <c r="D913" s="39">
        <f t="shared" si="157"/>
        <v>500</v>
      </c>
      <c r="E913" s="39">
        <f t="shared" si="158"/>
        <v>102912.99172948394</v>
      </c>
      <c r="F913" s="39">
        <f t="shared" si="159"/>
        <v>75000</v>
      </c>
      <c r="H913" s="29">
        <f t="shared" si="160"/>
        <v>0</v>
      </c>
      <c r="I913" s="29">
        <f t="shared" si="161"/>
        <v>5000</v>
      </c>
      <c r="J913" s="46">
        <f t="shared" si="162"/>
        <v>60000</v>
      </c>
      <c r="K913" s="46">
        <f t="shared" si="163"/>
        <v>68608.661152989298</v>
      </c>
      <c r="L913" s="46">
        <f t="shared" si="166"/>
        <v>60000</v>
      </c>
      <c r="M913" s="46">
        <f t="shared" si="167"/>
        <v>73608.661152989298</v>
      </c>
      <c r="N913" s="46">
        <f t="shared" si="164"/>
        <v>15000</v>
      </c>
      <c r="O913" s="46">
        <f t="shared" si="165"/>
        <v>29304.330576494642</v>
      </c>
      <c r="S913" s="47"/>
      <c r="T913" s="47"/>
    </row>
    <row r="914" spans="1:20" x14ac:dyDescent="0.25">
      <c r="A914" s="29">
        <v>376.13452558977019</v>
      </c>
      <c r="B914" s="39">
        <v>376.13452558977019</v>
      </c>
      <c r="C914" s="39">
        <f t="shared" si="156"/>
        <v>376.13452558977019</v>
      </c>
      <c r="D914" s="39">
        <f t="shared" si="157"/>
        <v>376.13452558977019</v>
      </c>
      <c r="E914" s="39">
        <f t="shared" si="158"/>
        <v>56420.17883846553</v>
      </c>
      <c r="F914" s="39">
        <f t="shared" si="159"/>
        <v>56420.17883846553</v>
      </c>
      <c r="H914" s="29">
        <f t="shared" si="160"/>
        <v>0</v>
      </c>
      <c r="I914" s="29">
        <f t="shared" si="161"/>
        <v>5000</v>
      </c>
      <c r="J914" s="46">
        <f t="shared" si="162"/>
        <v>45136.143070772421</v>
      </c>
      <c r="K914" s="46">
        <f t="shared" si="163"/>
        <v>37613.45255897702</v>
      </c>
      <c r="L914" s="46">
        <f t="shared" si="166"/>
        <v>45136.143070772421</v>
      </c>
      <c r="M914" s="46">
        <f t="shared" si="167"/>
        <v>42613.45255897702</v>
      </c>
      <c r="N914" s="46">
        <f t="shared" si="164"/>
        <v>11284.035767693109</v>
      </c>
      <c r="O914" s="46">
        <f t="shared" si="165"/>
        <v>13806.72627948851</v>
      </c>
      <c r="S914" s="47"/>
      <c r="T914" s="47"/>
    </row>
    <row r="915" spans="1:20" x14ac:dyDescent="0.25">
      <c r="A915" s="29">
        <v>254.80513931699576</v>
      </c>
      <c r="B915" s="39">
        <v>254.80513931699576</v>
      </c>
      <c r="C915" s="39">
        <f t="shared" si="156"/>
        <v>254.80513931699576</v>
      </c>
      <c r="D915" s="39">
        <f t="shared" si="157"/>
        <v>254.80513931699576</v>
      </c>
      <c r="E915" s="39">
        <f t="shared" si="158"/>
        <v>38220.770897549366</v>
      </c>
      <c r="F915" s="39">
        <f t="shared" si="159"/>
        <v>38220.770897549366</v>
      </c>
      <c r="H915" s="29">
        <f t="shared" si="160"/>
        <v>0</v>
      </c>
      <c r="I915" s="29">
        <f t="shared" si="161"/>
        <v>5000</v>
      </c>
      <c r="J915" s="46">
        <f t="shared" si="162"/>
        <v>30576.616718039491</v>
      </c>
      <c r="K915" s="46">
        <f t="shared" si="163"/>
        <v>25480.513931699577</v>
      </c>
      <c r="L915" s="46">
        <f t="shared" si="166"/>
        <v>30576.616718039491</v>
      </c>
      <c r="M915" s="46">
        <f t="shared" si="167"/>
        <v>30480.513931699577</v>
      </c>
      <c r="N915" s="46">
        <f t="shared" si="164"/>
        <v>7644.1541795098747</v>
      </c>
      <c r="O915" s="46">
        <f t="shared" si="165"/>
        <v>7740.2569658497887</v>
      </c>
      <c r="S915" s="47"/>
      <c r="T915" s="47"/>
    </row>
    <row r="916" spans="1:20" x14ac:dyDescent="0.25">
      <c r="A916" s="29">
        <v>306.77205725272376</v>
      </c>
      <c r="B916" s="39">
        <v>306.77205725272376</v>
      </c>
      <c r="C916" s="39">
        <f t="shared" si="156"/>
        <v>306.77205725272376</v>
      </c>
      <c r="D916" s="39">
        <f t="shared" si="157"/>
        <v>306.77205725272376</v>
      </c>
      <c r="E916" s="39">
        <f t="shared" si="158"/>
        <v>46015.808587908563</v>
      </c>
      <c r="F916" s="39">
        <f t="shared" si="159"/>
        <v>46015.808587908563</v>
      </c>
      <c r="H916" s="29">
        <f t="shared" si="160"/>
        <v>0</v>
      </c>
      <c r="I916" s="29">
        <f t="shared" si="161"/>
        <v>5000</v>
      </c>
      <c r="J916" s="46">
        <f t="shared" si="162"/>
        <v>36812.646870326847</v>
      </c>
      <c r="K916" s="46">
        <f t="shared" si="163"/>
        <v>30677.205725272375</v>
      </c>
      <c r="L916" s="46">
        <f t="shared" si="166"/>
        <v>36812.646870326847</v>
      </c>
      <c r="M916" s="46">
        <f t="shared" si="167"/>
        <v>35677.205725272375</v>
      </c>
      <c r="N916" s="46">
        <f t="shared" si="164"/>
        <v>9203.1617175817155</v>
      </c>
      <c r="O916" s="46">
        <f t="shared" si="165"/>
        <v>10338.602862636188</v>
      </c>
      <c r="S916" s="47"/>
      <c r="T916" s="47"/>
    </row>
    <row r="917" spans="1:20" x14ac:dyDescent="0.25">
      <c r="A917" s="29">
        <v>383.44065675832394</v>
      </c>
      <c r="B917" s="39">
        <v>383.44065675832394</v>
      </c>
      <c r="C917" s="39">
        <f t="shared" ref="C917:C980" si="168">MIN(B917,$C$8)</f>
        <v>383.44065675832394</v>
      </c>
      <c r="D917" s="39">
        <f t="shared" ref="D917:D980" si="169">MIN(B917,$C$9)</f>
        <v>383.44065675832394</v>
      </c>
      <c r="E917" s="39">
        <f t="shared" ref="E917:E980" si="170">(C917*$C$10)</f>
        <v>57516.098513748591</v>
      </c>
      <c r="F917" s="39">
        <f t="shared" ref="F917:F980" si="171">(D917*$C$10)</f>
        <v>57516.098513748591</v>
      </c>
      <c r="H917" s="29">
        <f t="shared" ref="H917:H980" si="172">$B$14</f>
        <v>0</v>
      </c>
      <c r="I917" s="29">
        <f t="shared" ref="I917:I980" si="173">$C$14</f>
        <v>5000</v>
      </c>
      <c r="J917" s="46">
        <f t="shared" ref="J917:J980" si="174">D917*$B$13</f>
        <v>46012.878810998875</v>
      </c>
      <c r="K917" s="46">
        <f t="shared" ref="K917:K980" si="175">C917*$C$13</f>
        <v>38344.065675832397</v>
      </c>
      <c r="L917" s="46">
        <f t="shared" si="166"/>
        <v>46012.878810998875</v>
      </c>
      <c r="M917" s="46">
        <f t="shared" si="167"/>
        <v>43344.065675832397</v>
      </c>
      <c r="N917" s="46">
        <f t="shared" ref="N917:N980" si="176">(F917-L917)</f>
        <v>11503.219702749717</v>
      </c>
      <c r="O917" s="46">
        <f t="shared" ref="O917:O980" si="177">(E917-M917)</f>
        <v>14172.032837916195</v>
      </c>
      <c r="S917" s="47"/>
      <c r="T917" s="47"/>
    </row>
    <row r="918" spans="1:20" x14ac:dyDescent="0.25">
      <c r="A918" s="29">
        <v>666.12750633259066</v>
      </c>
      <c r="B918" s="39">
        <v>666.12750633259066</v>
      </c>
      <c r="C918" s="39">
        <f t="shared" si="168"/>
        <v>666.12750633259066</v>
      </c>
      <c r="D918" s="39">
        <f t="shared" si="169"/>
        <v>500</v>
      </c>
      <c r="E918" s="39">
        <f t="shared" si="170"/>
        <v>99919.125949888592</v>
      </c>
      <c r="F918" s="39">
        <f t="shared" si="171"/>
        <v>75000</v>
      </c>
      <c r="H918" s="29">
        <f t="shared" si="172"/>
        <v>0</v>
      </c>
      <c r="I918" s="29">
        <f t="shared" si="173"/>
        <v>5000</v>
      </c>
      <c r="J918" s="46">
        <f t="shared" si="174"/>
        <v>60000</v>
      </c>
      <c r="K918" s="46">
        <f t="shared" si="175"/>
        <v>66612.750633259071</v>
      </c>
      <c r="L918" s="46">
        <f t="shared" ref="L918:L981" si="178">H918+J918</f>
        <v>60000</v>
      </c>
      <c r="M918" s="46">
        <f t="shared" ref="M918:M981" si="179">I918+K918</f>
        <v>71612.750633259071</v>
      </c>
      <c r="N918" s="46">
        <f t="shared" si="176"/>
        <v>15000</v>
      </c>
      <c r="O918" s="46">
        <f t="shared" si="177"/>
        <v>28306.375316629521</v>
      </c>
      <c r="S918" s="47"/>
      <c r="T918" s="47"/>
    </row>
    <row r="919" spans="1:20" x14ac:dyDescent="0.25">
      <c r="A919" s="29">
        <v>349.25382244331183</v>
      </c>
      <c r="B919" s="39">
        <v>349.25382244331183</v>
      </c>
      <c r="C919" s="39">
        <f t="shared" si="168"/>
        <v>349.25382244331183</v>
      </c>
      <c r="D919" s="39">
        <f t="shared" si="169"/>
        <v>349.25382244331183</v>
      </c>
      <c r="E919" s="39">
        <f t="shared" si="170"/>
        <v>52388.073366496777</v>
      </c>
      <c r="F919" s="39">
        <f t="shared" si="171"/>
        <v>52388.073366496777</v>
      </c>
      <c r="H919" s="29">
        <f t="shared" si="172"/>
        <v>0</v>
      </c>
      <c r="I919" s="29">
        <f t="shared" si="173"/>
        <v>5000</v>
      </c>
      <c r="J919" s="46">
        <f t="shared" si="174"/>
        <v>41910.458693197419</v>
      </c>
      <c r="K919" s="46">
        <f t="shared" si="175"/>
        <v>34925.38224433118</v>
      </c>
      <c r="L919" s="46">
        <f t="shared" si="178"/>
        <v>41910.458693197419</v>
      </c>
      <c r="M919" s="46">
        <f t="shared" si="179"/>
        <v>39925.38224433118</v>
      </c>
      <c r="N919" s="46">
        <f t="shared" si="176"/>
        <v>10477.614673299358</v>
      </c>
      <c r="O919" s="46">
        <f t="shared" si="177"/>
        <v>12462.691122165597</v>
      </c>
      <c r="S919" s="47"/>
      <c r="T919" s="47"/>
    </row>
    <row r="920" spans="1:20" x14ac:dyDescent="0.25">
      <c r="A920" s="29">
        <v>398.58394116031371</v>
      </c>
      <c r="B920" s="39">
        <v>398.58394116031371</v>
      </c>
      <c r="C920" s="39">
        <f t="shared" si="168"/>
        <v>398.58394116031371</v>
      </c>
      <c r="D920" s="39">
        <f t="shared" si="169"/>
        <v>398.58394116031371</v>
      </c>
      <c r="E920" s="39">
        <f t="shared" si="170"/>
        <v>59787.591174047055</v>
      </c>
      <c r="F920" s="39">
        <f t="shared" si="171"/>
        <v>59787.591174047055</v>
      </c>
      <c r="H920" s="29">
        <f t="shared" si="172"/>
        <v>0</v>
      </c>
      <c r="I920" s="29">
        <f t="shared" si="173"/>
        <v>5000</v>
      </c>
      <c r="J920" s="46">
        <f t="shared" si="174"/>
        <v>47830.072939237645</v>
      </c>
      <c r="K920" s="46">
        <f t="shared" si="175"/>
        <v>39858.39411603137</v>
      </c>
      <c r="L920" s="46">
        <f t="shared" si="178"/>
        <v>47830.072939237645</v>
      </c>
      <c r="M920" s="46">
        <f t="shared" si="179"/>
        <v>44858.39411603137</v>
      </c>
      <c r="N920" s="46">
        <f t="shared" si="176"/>
        <v>11957.518234809409</v>
      </c>
      <c r="O920" s="46">
        <f t="shared" si="177"/>
        <v>14929.197058015685</v>
      </c>
      <c r="S920" s="47"/>
      <c r="T920" s="47"/>
    </row>
    <row r="921" spans="1:20" x14ac:dyDescent="0.25">
      <c r="A921" s="29">
        <v>577.44682149723803</v>
      </c>
      <c r="B921" s="39">
        <v>577.44682149723803</v>
      </c>
      <c r="C921" s="39">
        <f t="shared" si="168"/>
        <v>577.44682149723803</v>
      </c>
      <c r="D921" s="39">
        <f t="shared" si="169"/>
        <v>500</v>
      </c>
      <c r="E921" s="39">
        <f t="shared" si="170"/>
        <v>86617.023224585704</v>
      </c>
      <c r="F921" s="39">
        <f t="shared" si="171"/>
        <v>75000</v>
      </c>
      <c r="H921" s="29">
        <f t="shared" si="172"/>
        <v>0</v>
      </c>
      <c r="I921" s="29">
        <f t="shared" si="173"/>
        <v>5000</v>
      </c>
      <c r="J921" s="46">
        <f t="shared" si="174"/>
        <v>60000</v>
      </c>
      <c r="K921" s="46">
        <f t="shared" si="175"/>
        <v>57744.682149723805</v>
      </c>
      <c r="L921" s="46">
        <f t="shared" si="178"/>
        <v>60000</v>
      </c>
      <c r="M921" s="46">
        <f t="shared" si="179"/>
        <v>62744.682149723805</v>
      </c>
      <c r="N921" s="46">
        <f t="shared" si="176"/>
        <v>15000</v>
      </c>
      <c r="O921" s="46">
        <f t="shared" si="177"/>
        <v>23872.341074861899</v>
      </c>
      <c r="S921" s="47"/>
      <c r="T921" s="47"/>
    </row>
    <row r="922" spans="1:20" x14ac:dyDescent="0.25">
      <c r="A922" s="29">
        <v>490.89022492141481</v>
      </c>
      <c r="B922" s="39">
        <v>490.89022492141481</v>
      </c>
      <c r="C922" s="39">
        <f t="shared" si="168"/>
        <v>490.89022492141481</v>
      </c>
      <c r="D922" s="39">
        <f t="shared" si="169"/>
        <v>490.89022492141481</v>
      </c>
      <c r="E922" s="39">
        <f t="shared" si="170"/>
        <v>73633.533738212223</v>
      </c>
      <c r="F922" s="39">
        <f t="shared" si="171"/>
        <v>73633.533738212223</v>
      </c>
      <c r="H922" s="29">
        <f t="shared" si="172"/>
        <v>0</v>
      </c>
      <c r="I922" s="29">
        <f t="shared" si="173"/>
        <v>5000</v>
      </c>
      <c r="J922" s="46">
        <f t="shared" si="174"/>
        <v>58906.826990569774</v>
      </c>
      <c r="K922" s="46">
        <f t="shared" si="175"/>
        <v>49089.022492141485</v>
      </c>
      <c r="L922" s="46">
        <f t="shared" si="178"/>
        <v>58906.826990569774</v>
      </c>
      <c r="M922" s="46">
        <f t="shared" si="179"/>
        <v>54089.022492141485</v>
      </c>
      <c r="N922" s="46">
        <f t="shared" si="176"/>
        <v>14726.706747642449</v>
      </c>
      <c r="O922" s="46">
        <f t="shared" si="177"/>
        <v>19544.511246070739</v>
      </c>
      <c r="S922" s="47"/>
      <c r="T922" s="47"/>
    </row>
    <row r="923" spans="1:20" x14ac:dyDescent="0.25">
      <c r="A923" s="29">
        <v>208.84426404614399</v>
      </c>
      <c r="B923" s="39">
        <v>208.84426404614399</v>
      </c>
      <c r="C923" s="39">
        <f t="shared" si="168"/>
        <v>208.84426404614399</v>
      </c>
      <c r="D923" s="39">
        <f t="shared" si="169"/>
        <v>208.84426404614399</v>
      </c>
      <c r="E923" s="39">
        <f t="shared" si="170"/>
        <v>31326.639606921599</v>
      </c>
      <c r="F923" s="39">
        <f t="shared" si="171"/>
        <v>31326.639606921599</v>
      </c>
      <c r="H923" s="29">
        <f t="shared" si="172"/>
        <v>0</v>
      </c>
      <c r="I923" s="29">
        <f t="shared" si="173"/>
        <v>5000</v>
      </c>
      <c r="J923" s="46">
        <f t="shared" si="174"/>
        <v>25061.311685537279</v>
      </c>
      <c r="K923" s="46">
        <f t="shared" si="175"/>
        <v>20884.426404614398</v>
      </c>
      <c r="L923" s="46">
        <f t="shared" si="178"/>
        <v>25061.311685537279</v>
      </c>
      <c r="M923" s="46">
        <f t="shared" si="179"/>
        <v>25884.426404614398</v>
      </c>
      <c r="N923" s="46">
        <f t="shared" si="176"/>
        <v>6265.3279213843198</v>
      </c>
      <c r="O923" s="46">
        <f t="shared" si="177"/>
        <v>5442.2132023072008</v>
      </c>
      <c r="S923" s="47"/>
      <c r="T923" s="47"/>
    </row>
    <row r="924" spans="1:20" x14ac:dyDescent="0.25">
      <c r="A924" s="29">
        <v>555.21713919492174</v>
      </c>
      <c r="B924" s="39">
        <v>555.21713919492174</v>
      </c>
      <c r="C924" s="39">
        <f t="shared" si="168"/>
        <v>555.21713919492174</v>
      </c>
      <c r="D924" s="39">
        <f t="shared" si="169"/>
        <v>500</v>
      </c>
      <c r="E924" s="39">
        <f t="shared" si="170"/>
        <v>83282.570879238265</v>
      </c>
      <c r="F924" s="39">
        <f t="shared" si="171"/>
        <v>75000</v>
      </c>
      <c r="H924" s="29">
        <f t="shared" si="172"/>
        <v>0</v>
      </c>
      <c r="I924" s="29">
        <f t="shared" si="173"/>
        <v>5000</v>
      </c>
      <c r="J924" s="46">
        <f t="shared" si="174"/>
        <v>60000</v>
      </c>
      <c r="K924" s="46">
        <f t="shared" si="175"/>
        <v>55521.713919492177</v>
      </c>
      <c r="L924" s="46">
        <f t="shared" si="178"/>
        <v>60000</v>
      </c>
      <c r="M924" s="46">
        <f t="shared" si="179"/>
        <v>60521.713919492177</v>
      </c>
      <c r="N924" s="46">
        <f t="shared" si="176"/>
        <v>15000</v>
      </c>
      <c r="O924" s="46">
        <f t="shared" si="177"/>
        <v>22760.856959746088</v>
      </c>
      <c r="S924" s="47"/>
      <c r="T924" s="47"/>
    </row>
    <row r="925" spans="1:20" x14ac:dyDescent="0.25">
      <c r="A925" s="29">
        <v>490.08453627124851</v>
      </c>
      <c r="B925" s="39">
        <v>490.08453627124851</v>
      </c>
      <c r="C925" s="39">
        <f t="shared" si="168"/>
        <v>490.08453627124851</v>
      </c>
      <c r="D925" s="39">
        <f t="shared" si="169"/>
        <v>490.08453627124851</v>
      </c>
      <c r="E925" s="39">
        <f t="shared" si="170"/>
        <v>73512.680440687283</v>
      </c>
      <c r="F925" s="39">
        <f t="shared" si="171"/>
        <v>73512.680440687283</v>
      </c>
      <c r="H925" s="29">
        <f t="shared" si="172"/>
        <v>0</v>
      </c>
      <c r="I925" s="29">
        <f t="shared" si="173"/>
        <v>5000</v>
      </c>
      <c r="J925" s="46">
        <f t="shared" si="174"/>
        <v>58810.144352549818</v>
      </c>
      <c r="K925" s="46">
        <f t="shared" si="175"/>
        <v>49008.453627124851</v>
      </c>
      <c r="L925" s="46">
        <f t="shared" si="178"/>
        <v>58810.144352549818</v>
      </c>
      <c r="M925" s="46">
        <f t="shared" si="179"/>
        <v>54008.453627124851</v>
      </c>
      <c r="N925" s="46">
        <f t="shared" si="176"/>
        <v>14702.536088137465</v>
      </c>
      <c r="O925" s="46">
        <f t="shared" si="177"/>
        <v>19504.226813562433</v>
      </c>
      <c r="S925" s="47"/>
      <c r="T925" s="47"/>
    </row>
    <row r="926" spans="1:20" x14ac:dyDescent="0.25">
      <c r="A926" s="29">
        <v>239.51536606952118</v>
      </c>
      <c r="B926" s="39">
        <v>239.51536606952118</v>
      </c>
      <c r="C926" s="39">
        <f t="shared" si="168"/>
        <v>239.51536606952118</v>
      </c>
      <c r="D926" s="39">
        <f t="shared" si="169"/>
        <v>239.51536606952118</v>
      </c>
      <c r="E926" s="39">
        <f t="shared" si="170"/>
        <v>35927.304910428174</v>
      </c>
      <c r="F926" s="39">
        <f t="shared" si="171"/>
        <v>35927.304910428174</v>
      </c>
      <c r="H926" s="29">
        <f t="shared" si="172"/>
        <v>0</v>
      </c>
      <c r="I926" s="29">
        <f t="shared" si="173"/>
        <v>5000</v>
      </c>
      <c r="J926" s="46">
        <f t="shared" si="174"/>
        <v>28741.84392834254</v>
      </c>
      <c r="K926" s="46">
        <f t="shared" si="175"/>
        <v>23951.536606952119</v>
      </c>
      <c r="L926" s="46">
        <f t="shared" si="178"/>
        <v>28741.84392834254</v>
      </c>
      <c r="M926" s="46">
        <f t="shared" si="179"/>
        <v>28951.536606952119</v>
      </c>
      <c r="N926" s="46">
        <f t="shared" si="176"/>
        <v>7185.4609820856349</v>
      </c>
      <c r="O926" s="46">
        <f t="shared" si="177"/>
        <v>6975.7683034760557</v>
      </c>
      <c r="S926" s="47"/>
      <c r="T926" s="47"/>
    </row>
    <row r="927" spans="1:20" x14ac:dyDescent="0.25">
      <c r="A927" s="29">
        <v>601.41605883968623</v>
      </c>
      <c r="B927" s="39">
        <v>601.41605883968623</v>
      </c>
      <c r="C927" s="39">
        <f t="shared" si="168"/>
        <v>601.41605883968623</v>
      </c>
      <c r="D927" s="39">
        <f t="shared" si="169"/>
        <v>500</v>
      </c>
      <c r="E927" s="39">
        <f t="shared" si="170"/>
        <v>90212.408825952938</v>
      </c>
      <c r="F927" s="39">
        <f t="shared" si="171"/>
        <v>75000</v>
      </c>
      <c r="H927" s="29">
        <f t="shared" si="172"/>
        <v>0</v>
      </c>
      <c r="I927" s="29">
        <f t="shared" si="173"/>
        <v>5000</v>
      </c>
      <c r="J927" s="46">
        <f t="shared" si="174"/>
        <v>60000</v>
      </c>
      <c r="K927" s="46">
        <f t="shared" si="175"/>
        <v>60141.605883968623</v>
      </c>
      <c r="L927" s="46">
        <f t="shared" si="178"/>
        <v>60000</v>
      </c>
      <c r="M927" s="46">
        <f t="shared" si="179"/>
        <v>65141.605883968623</v>
      </c>
      <c r="N927" s="46">
        <f t="shared" si="176"/>
        <v>15000</v>
      </c>
      <c r="O927" s="46">
        <f t="shared" si="177"/>
        <v>25070.802941984315</v>
      </c>
      <c r="S927" s="47"/>
      <c r="T927" s="47"/>
    </row>
    <row r="928" spans="1:20" x14ac:dyDescent="0.25">
      <c r="A928" s="29">
        <v>768.01049836725974</v>
      </c>
      <c r="B928" s="39">
        <v>768.01049836725974</v>
      </c>
      <c r="C928" s="39">
        <f t="shared" si="168"/>
        <v>768.01049836725974</v>
      </c>
      <c r="D928" s="39">
        <f t="shared" si="169"/>
        <v>500</v>
      </c>
      <c r="E928" s="39">
        <f t="shared" si="170"/>
        <v>115201.57475508896</v>
      </c>
      <c r="F928" s="39">
        <f t="shared" si="171"/>
        <v>75000</v>
      </c>
      <c r="H928" s="29">
        <f t="shared" si="172"/>
        <v>0</v>
      </c>
      <c r="I928" s="29">
        <f t="shared" si="173"/>
        <v>5000</v>
      </c>
      <c r="J928" s="46">
        <f t="shared" si="174"/>
        <v>60000</v>
      </c>
      <c r="K928" s="46">
        <f t="shared" si="175"/>
        <v>76801.049836725972</v>
      </c>
      <c r="L928" s="46">
        <f t="shared" si="178"/>
        <v>60000</v>
      </c>
      <c r="M928" s="46">
        <f t="shared" si="179"/>
        <v>81801.049836725972</v>
      </c>
      <c r="N928" s="46">
        <f t="shared" si="176"/>
        <v>15000</v>
      </c>
      <c r="O928" s="46">
        <f t="shared" si="177"/>
        <v>33400.524918362993</v>
      </c>
      <c r="S928" s="47"/>
      <c r="T928" s="47"/>
    </row>
    <row r="929" spans="1:20" x14ac:dyDescent="0.25">
      <c r="A929" s="29">
        <v>762.77352214117866</v>
      </c>
      <c r="B929" s="39">
        <v>762.77352214117866</v>
      </c>
      <c r="C929" s="39">
        <f t="shared" si="168"/>
        <v>762.77352214117866</v>
      </c>
      <c r="D929" s="39">
        <f t="shared" si="169"/>
        <v>500</v>
      </c>
      <c r="E929" s="39">
        <f t="shared" si="170"/>
        <v>114416.0283211768</v>
      </c>
      <c r="F929" s="39">
        <f t="shared" si="171"/>
        <v>75000</v>
      </c>
      <c r="H929" s="29">
        <f t="shared" si="172"/>
        <v>0</v>
      </c>
      <c r="I929" s="29">
        <f t="shared" si="173"/>
        <v>5000</v>
      </c>
      <c r="J929" s="46">
        <f t="shared" si="174"/>
        <v>60000</v>
      </c>
      <c r="K929" s="46">
        <f t="shared" si="175"/>
        <v>76277.352214117869</v>
      </c>
      <c r="L929" s="46">
        <f t="shared" si="178"/>
        <v>60000</v>
      </c>
      <c r="M929" s="46">
        <f t="shared" si="179"/>
        <v>81277.352214117869</v>
      </c>
      <c r="N929" s="46">
        <f t="shared" si="176"/>
        <v>15000</v>
      </c>
      <c r="O929" s="46">
        <f t="shared" si="177"/>
        <v>33138.676107058927</v>
      </c>
      <c r="S929" s="47"/>
      <c r="T929" s="47"/>
    </row>
    <row r="930" spans="1:20" x14ac:dyDescent="0.25">
      <c r="A930" s="29">
        <v>641.16946928312018</v>
      </c>
      <c r="B930" s="39">
        <v>641.16946928312018</v>
      </c>
      <c r="C930" s="39">
        <f t="shared" si="168"/>
        <v>641.16946928312018</v>
      </c>
      <c r="D930" s="39">
        <f t="shared" si="169"/>
        <v>500</v>
      </c>
      <c r="E930" s="39">
        <f t="shared" si="170"/>
        <v>96175.420392468033</v>
      </c>
      <c r="F930" s="39">
        <f t="shared" si="171"/>
        <v>75000</v>
      </c>
      <c r="H930" s="29">
        <f t="shared" si="172"/>
        <v>0</v>
      </c>
      <c r="I930" s="29">
        <f t="shared" si="173"/>
        <v>5000</v>
      </c>
      <c r="J930" s="46">
        <f t="shared" si="174"/>
        <v>60000</v>
      </c>
      <c r="K930" s="46">
        <f t="shared" si="175"/>
        <v>64116.94692831202</v>
      </c>
      <c r="L930" s="46">
        <f t="shared" si="178"/>
        <v>60000</v>
      </c>
      <c r="M930" s="46">
        <f t="shared" si="179"/>
        <v>69116.946928312012</v>
      </c>
      <c r="N930" s="46">
        <f t="shared" si="176"/>
        <v>15000</v>
      </c>
      <c r="O930" s="46">
        <f t="shared" si="177"/>
        <v>27058.473464156021</v>
      </c>
      <c r="S930" s="47"/>
      <c r="T930" s="47"/>
    </row>
    <row r="931" spans="1:20" x14ac:dyDescent="0.25">
      <c r="A931" s="29">
        <v>679.25656910916473</v>
      </c>
      <c r="B931" s="39">
        <v>679.25656910916473</v>
      </c>
      <c r="C931" s="39">
        <f t="shared" si="168"/>
        <v>679.25656910916473</v>
      </c>
      <c r="D931" s="39">
        <f t="shared" si="169"/>
        <v>500</v>
      </c>
      <c r="E931" s="39">
        <f t="shared" si="170"/>
        <v>101888.48536637471</v>
      </c>
      <c r="F931" s="39">
        <f t="shared" si="171"/>
        <v>75000</v>
      </c>
      <c r="H931" s="29">
        <f t="shared" si="172"/>
        <v>0</v>
      </c>
      <c r="I931" s="29">
        <f t="shared" si="173"/>
        <v>5000</v>
      </c>
      <c r="J931" s="46">
        <f t="shared" si="174"/>
        <v>60000</v>
      </c>
      <c r="K931" s="46">
        <f t="shared" si="175"/>
        <v>67925.65691091647</v>
      </c>
      <c r="L931" s="46">
        <f t="shared" si="178"/>
        <v>60000</v>
      </c>
      <c r="M931" s="46">
        <f t="shared" si="179"/>
        <v>72925.65691091647</v>
      </c>
      <c r="N931" s="46">
        <f t="shared" si="176"/>
        <v>15000</v>
      </c>
      <c r="O931" s="46">
        <f t="shared" si="177"/>
        <v>28962.828455458235</v>
      </c>
      <c r="S931" s="47"/>
      <c r="T931" s="47"/>
    </row>
    <row r="932" spans="1:20" x14ac:dyDescent="0.25">
      <c r="A932" s="29">
        <v>460.78676717429124</v>
      </c>
      <c r="B932" s="39">
        <v>460.78676717429124</v>
      </c>
      <c r="C932" s="39">
        <f t="shared" si="168"/>
        <v>460.78676717429124</v>
      </c>
      <c r="D932" s="39">
        <f t="shared" si="169"/>
        <v>460.78676717429124</v>
      </c>
      <c r="E932" s="39">
        <f t="shared" si="170"/>
        <v>69118.015076143682</v>
      </c>
      <c r="F932" s="39">
        <f t="shared" si="171"/>
        <v>69118.015076143682</v>
      </c>
      <c r="H932" s="29">
        <f t="shared" si="172"/>
        <v>0</v>
      </c>
      <c r="I932" s="29">
        <f t="shared" si="173"/>
        <v>5000</v>
      </c>
      <c r="J932" s="46">
        <f t="shared" si="174"/>
        <v>55294.412060914947</v>
      </c>
      <c r="K932" s="46">
        <f t="shared" si="175"/>
        <v>46078.676717429124</v>
      </c>
      <c r="L932" s="46">
        <f t="shared" si="178"/>
        <v>55294.412060914947</v>
      </c>
      <c r="M932" s="46">
        <f t="shared" si="179"/>
        <v>51078.676717429124</v>
      </c>
      <c r="N932" s="46">
        <f t="shared" si="176"/>
        <v>13823.603015228735</v>
      </c>
      <c r="O932" s="46">
        <f t="shared" si="177"/>
        <v>18039.338358714558</v>
      </c>
      <c r="S932" s="47"/>
      <c r="T932" s="47"/>
    </row>
    <row r="933" spans="1:20" x14ac:dyDescent="0.25">
      <c r="A933" s="29">
        <v>781.63396099734484</v>
      </c>
      <c r="B933" s="39">
        <v>781.63396099734484</v>
      </c>
      <c r="C933" s="39">
        <f t="shared" si="168"/>
        <v>781.63396099734484</v>
      </c>
      <c r="D933" s="39">
        <f t="shared" si="169"/>
        <v>500</v>
      </c>
      <c r="E933" s="39">
        <f t="shared" si="170"/>
        <v>117245.09414960173</v>
      </c>
      <c r="F933" s="39">
        <f t="shared" si="171"/>
        <v>75000</v>
      </c>
      <c r="H933" s="29">
        <f t="shared" si="172"/>
        <v>0</v>
      </c>
      <c r="I933" s="29">
        <f t="shared" si="173"/>
        <v>5000</v>
      </c>
      <c r="J933" s="46">
        <f t="shared" si="174"/>
        <v>60000</v>
      </c>
      <c r="K933" s="46">
        <f t="shared" si="175"/>
        <v>78163.396099734484</v>
      </c>
      <c r="L933" s="46">
        <f t="shared" si="178"/>
        <v>60000</v>
      </c>
      <c r="M933" s="46">
        <f t="shared" si="179"/>
        <v>83163.396099734484</v>
      </c>
      <c r="N933" s="46">
        <f t="shared" si="176"/>
        <v>15000</v>
      </c>
      <c r="O933" s="46">
        <f t="shared" si="177"/>
        <v>34081.698049867249</v>
      </c>
      <c r="S933" s="47"/>
      <c r="T933" s="47"/>
    </row>
    <row r="934" spans="1:20" x14ac:dyDescent="0.25">
      <c r="A934" s="29">
        <v>664.24146244697408</v>
      </c>
      <c r="B934" s="39">
        <v>664.24146244697408</v>
      </c>
      <c r="C934" s="39">
        <f t="shared" si="168"/>
        <v>664.24146244697408</v>
      </c>
      <c r="D934" s="39">
        <f t="shared" si="169"/>
        <v>500</v>
      </c>
      <c r="E934" s="39">
        <f t="shared" si="170"/>
        <v>99636.219367046113</v>
      </c>
      <c r="F934" s="39">
        <f t="shared" si="171"/>
        <v>75000</v>
      </c>
      <c r="H934" s="29">
        <f t="shared" si="172"/>
        <v>0</v>
      </c>
      <c r="I934" s="29">
        <f t="shared" si="173"/>
        <v>5000</v>
      </c>
      <c r="J934" s="46">
        <f t="shared" si="174"/>
        <v>60000</v>
      </c>
      <c r="K934" s="46">
        <f t="shared" si="175"/>
        <v>66424.146244697404</v>
      </c>
      <c r="L934" s="46">
        <f t="shared" si="178"/>
        <v>60000</v>
      </c>
      <c r="M934" s="46">
        <f t="shared" si="179"/>
        <v>71424.146244697404</v>
      </c>
      <c r="N934" s="46">
        <f t="shared" si="176"/>
        <v>15000</v>
      </c>
      <c r="O934" s="46">
        <f t="shared" si="177"/>
        <v>28212.073122348709</v>
      </c>
      <c r="S934" s="47"/>
      <c r="T934" s="47"/>
    </row>
    <row r="935" spans="1:20" x14ac:dyDescent="0.25">
      <c r="A935" s="29">
        <v>456.55690176091798</v>
      </c>
      <c r="B935" s="39">
        <v>456.55690176091798</v>
      </c>
      <c r="C935" s="39">
        <f t="shared" si="168"/>
        <v>456.55690176091798</v>
      </c>
      <c r="D935" s="39">
        <f t="shared" si="169"/>
        <v>456.55690176091798</v>
      </c>
      <c r="E935" s="39">
        <f t="shared" si="170"/>
        <v>68483.535264137696</v>
      </c>
      <c r="F935" s="39">
        <f t="shared" si="171"/>
        <v>68483.535264137696</v>
      </c>
      <c r="H935" s="29">
        <f t="shared" si="172"/>
        <v>0</v>
      </c>
      <c r="I935" s="29">
        <f t="shared" si="173"/>
        <v>5000</v>
      </c>
      <c r="J935" s="46">
        <f t="shared" si="174"/>
        <v>54786.82821131016</v>
      </c>
      <c r="K935" s="46">
        <f t="shared" si="175"/>
        <v>45655.690176091797</v>
      </c>
      <c r="L935" s="46">
        <f t="shared" si="178"/>
        <v>54786.82821131016</v>
      </c>
      <c r="M935" s="46">
        <f t="shared" si="179"/>
        <v>50655.690176091797</v>
      </c>
      <c r="N935" s="46">
        <f t="shared" si="176"/>
        <v>13696.707052827536</v>
      </c>
      <c r="O935" s="46">
        <f t="shared" si="177"/>
        <v>17827.845088045899</v>
      </c>
      <c r="S935" s="47"/>
      <c r="T935" s="47"/>
    </row>
    <row r="936" spans="1:20" x14ac:dyDescent="0.25">
      <c r="A936" s="29">
        <v>732.70668660542617</v>
      </c>
      <c r="B936" s="39">
        <v>732.70668660542617</v>
      </c>
      <c r="C936" s="39">
        <f t="shared" si="168"/>
        <v>732.70668660542617</v>
      </c>
      <c r="D936" s="39">
        <f t="shared" si="169"/>
        <v>500</v>
      </c>
      <c r="E936" s="39">
        <f t="shared" si="170"/>
        <v>109906.00299081393</v>
      </c>
      <c r="F936" s="39">
        <f t="shared" si="171"/>
        <v>75000</v>
      </c>
      <c r="H936" s="29">
        <f t="shared" si="172"/>
        <v>0</v>
      </c>
      <c r="I936" s="29">
        <f t="shared" si="173"/>
        <v>5000</v>
      </c>
      <c r="J936" s="46">
        <f t="shared" si="174"/>
        <v>60000</v>
      </c>
      <c r="K936" s="46">
        <f t="shared" si="175"/>
        <v>73270.668660542622</v>
      </c>
      <c r="L936" s="46">
        <f t="shared" si="178"/>
        <v>60000</v>
      </c>
      <c r="M936" s="46">
        <f t="shared" si="179"/>
        <v>78270.668660542622</v>
      </c>
      <c r="N936" s="46">
        <f t="shared" si="176"/>
        <v>15000</v>
      </c>
      <c r="O936" s="46">
        <f t="shared" si="177"/>
        <v>31635.334330271304</v>
      </c>
      <c r="S936" s="47"/>
      <c r="T936" s="47"/>
    </row>
    <row r="937" spans="1:20" x14ac:dyDescent="0.25">
      <c r="A937" s="29">
        <v>724.32020020142215</v>
      </c>
      <c r="B937" s="39">
        <v>724.32020020142215</v>
      </c>
      <c r="C937" s="39">
        <f t="shared" si="168"/>
        <v>724.32020020142215</v>
      </c>
      <c r="D937" s="39">
        <f t="shared" si="169"/>
        <v>500</v>
      </c>
      <c r="E937" s="39">
        <f t="shared" si="170"/>
        <v>108648.03003021333</v>
      </c>
      <c r="F937" s="39">
        <f t="shared" si="171"/>
        <v>75000</v>
      </c>
      <c r="H937" s="29">
        <f t="shared" si="172"/>
        <v>0</v>
      </c>
      <c r="I937" s="29">
        <f t="shared" si="173"/>
        <v>5000</v>
      </c>
      <c r="J937" s="46">
        <f t="shared" si="174"/>
        <v>60000</v>
      </c>
      <c r="K937" s="46">
        <f t="shared" si="175"/>
        <v>72432.020020142212</v>
      </c>
      <c r="L937" s="46">
        <f t="shared" si="178"/>
        <v>60000</v>
      </c>
      <c r="M937" s="46">
        <f t="shared" si="179"/>
        <v>77432.020020142212</v>
      </c>
      <c r="N937" s="46">
        <f t="shared" si="176"/>
        <v>15000</v>
      </c>
      <c r="O937" s="46">
        <f t="shared" si="177"/>
        <v>31216.010010071113</v>
      </c>
      <c r="S937" s="47"/>
      <c r="T937" s="47"/>
    </row>
    <row r="938" spans="1:20" x14ac:dyDescent="0.25">
      <c r="A938" s="29">
        <v>451.13681447798092</v>
      </c>
      <c r="B938" s="39">
        <v>451.13681447798092</v>
      </c>
      <c r="C938" s="39">
        <f t="shared" si="168"/>
        <v>451.13681447798092</v>
      </c>
      <c r="D938" s="39">
        <f t="shared" si="169"/>
        <v>451.13681447798092</v>
      </c>
      <c r="E938" s="39">
        <f t="shared" si="170"/>
        <v>67670.522171697143</v>
      </c>
      <c r="F938" s="39">
        <f t="shared" si="171"/>
        <v>67670.522171697143</v>
      </c>
      <c r="H938" s="29">
        <f t="shared" si="172"/>
        <v>0</v>
      </c>
      <c r="I938" s="29">
        <f t="shared" si="173"/>
        <v>5000</v>
      </c>
      <c r="J938" s="46">
        <f t="shared" si="174"/>
        <v>54136.417737357711</v>
      </c>
      <c r="K938" s="46">
        <f t="shared" si="175"/>
        <v>45113.681447798095</v>
      </c>
      <c r="L938" s="46">
        <f t="shared" si="178"/>
        <v>54136.417737357711</v>
      </c>
      <c r="M938" s="46">
        <f t="shared" si="179"/>
        <v>50113.681447798095</v>
      </c>
      <c r="N938" s="46">
        <f t="shared" si="176"/>
        <v>13534.104434339431</v>
      </c>
      <c r="O938" s="46">
        <f t="shared" si="177"/>
        <v>17556.840723899048</v>
      </c>
      <c r="S938" s="47"/>
      <c r="T938" s="47"/>
    </row>
    <row r="939" spans="1:20" x14ac:dyDescent="0.25">
      <c r="A939" s="29">
        <v>780.22400585955381</v>
      </c>
      <c r="B939" s="39">
        <v>780.22400585955381</v>
      </c>
      <c r="C939" s="39">
        <f t="shared" si="168"/>
        <v>780.22400585955381</v>
      </c>
      <c r="D939" s="39">
        <f t="shared" si="169"/>
        <v>500</v>
      </c>
      <c r="E939" s="39">
        <f t="shared" si="170"/>
        <v>117033.60087893307</v>
      </c>
      <c r="F939" s="39">
        <f t="shared" si="171"/>
        <v>75000</v>
      </c>
      <c r="H939" s="29">
        <f t="shared" si="172"/>
        <v>0</v>
      </c>
      <c r="I939" s="29">
        <f t="shared" si="173"/>
        <v>5000</v>
      </c>
      <c r="J939" s="46">
        <f t="shared" si="174"/>
        <v>60000</v>
      </c>
      <c r="K939" s="46">
        <f t="shared" si="175"/>
        <v>78022.400585955387</v>
      </c>
      <c r="L939" s="46">
        <f t="shared" si="178"/>
        <v>60000</v>
      </c>
      <c r="M939" s="46">
        <f t="shared" si="179"/>
        <v>83022.400585955387</v>
      </c>
      <c r="N939" s="46">
        <f t="shared" si="176"/>
        <v>15000</v>
      </c>
      <c r="O939" s="46">
        <f t="shared" si="177"/>
        <v>34011.200292977679</v>
      </c>
      <c r="S939" s="47"/>
      <c r="T939" s="47"/>
    </row>
    <row r="940" spans="1:20" x14ac:dyDescent="0.25">
      <c r="A940" s="29">
        <v>320.72511978514967</v>
      </c>
      <c r="B940" s="39">
        <v>320.72511978514967</v>
      </c>
      <c r="C940" s="39">
        <f t="shared" si="168"/>
        <v>320.72511978514967</v>
      </c>
      <c r="D940" s="39">
        <f t="shared" si="169"/>
        <v>320.72511978514967</v>
      </c>
      <c r="E940" s="39">
        <f t="shared" si="170"/>
        <v>48108.767967772452</v>
      </c>
      <c r="F940" s="39">
        <f t="shared" si="171"/>
        <v>48108.767967772452</v>
      </c>
      <c r="H940" s="29">
        <f t="shared" si="172"/>
        <v>0</v>
      </c>
      <c r="I940" s="29">
        <f t="shared" si="173"/>
        <v>5000</v>
      </c>
      <c r="J940" s="46">
        <f t="shared" si="174"/>
        <v>38487.014374217964</v>
      </c>
      <c r="K940" s="46">
        <f t="shared" si="175"/>
        <v>32072.511978514965</v>
      </c>
      <c r="L940" s="46">
        <f t="shared" si="178"/>
        <v>38487.014374217964</v>
      </c>
      <c r="M940" s="46">
        <f t="shared" si="179"/>
        <v>37072.511978514965</v>
      </c>
      <c r="N940" s="46">
        <f t="shared" si="176"/>
        <v>9621.7535935544875</v>
      </c>
      <c r="O940" s="46">
        <f t="shared" si="177"/>
        <v>11036.255989257486</v>
      </c>
      <c r="S940" s="47"/>
      <c r="T940" s="47"/>
    </row>
    <row r="941" spans="1:20" x14ac:dyDescent="0.25">
      <c r="A941" s="29">
        <v>246.91305276650289</v>
      </c>
      <c r="B941" s="39">
        <v>246.91305276650289</v>
      </c>
      <c r="C941" s="39">
        <f t="shared" si="168"/>
        <v>246.91305276650289</v>
      </c>
      <c r="D941" s="39">
        <f t="shared" si="169"/>
        <v>246.91305276650289</v>
      </c>
      <c r="E941" s="39">
        <f t="shared" si="170"/>
        <v>37036.957914975435</v>
      </c>
      <c r="F941" s="39">
        <f t="shared" si="171"/>
        <v>37036.957914975435</v>
      </c>
      <c r="H941" s="29">
        <f t="shared" si="172"/>
        <v>0</v>
      </c>
      <c r="I941" s="29">
        <f t="shared" si="173"/>
        <v>5000</v>
      </c>
      <c r="J941" s="46">
        <f t="shared" si="174"/>
        <v>29629.566331980346</v>
      </c>
      <c r="K941" s="46">
        <f t="shared" si="175"/>
        <v>24691.305276650288</v>
      </c>
      <c r="L941" s="46">
        <f t="shared" si="178"/>
        <v>29629.566331980346</v>
      </c>
      <c r="M941" s="46">
        <f t="shared" si="179"/>
        <v>29691.305276650288</v>
      </c>
      <c r="N941" s="46">
        <f t="shared" si="176"/>
        <v>7407.3915829950893</v>
      </c>
      <c r="O941" s="46">
        <f t="shared" si="177"/>
        <v>7345.6526383251476</v>
      </c>
      <c r="S941" s="47"/>
      <c r="T941" s="47"/>
    </row>
    <row r="942" spans="1:20" x14ac:dyDescent="0.25">
      <c r="A942" s="29">
        <v>532.32825708792382</v>
      </c>
      <c r="B942" s="39">
        <v>532.32825708792382</v>
      </c>
      <c r="C942" s="39">
        <f t="shared" si="168"/>
        <v>532.32825708792382</v>
      </c>
      <c r="D942" s="39">
        <f t="shared" si="169"/>
        <v>500</v>
      </c>
      <c r="E942" s="39">
        <f t="shared" si="170"/>
        <v>79849.23856318857</v>
      </c>
      <c r="F942" s="39">
        <f t="shared" si="171"/>
        <v>75000</v>
      </c>
      <c r="H942" s="29">
        <f t="shared" si="172"/>
        <v>0</v>
      </c>
      <c r="I942" s="29">
        <f t="shared" si="173"/>
        <v>5000</v>
      </c>
      <c r="J942" s="46">
        <f t="shared" si="174"/>
        <v>60000</v>
      </c>
      <c r="K942" s="46">
        <f t="shared" si="175"/>
        <v>53232.825708792385</v>
      </c>
      <c r="L942" s="46">
        <f t="shared" si="178"/>
        <v>60000</v>
      </c>
      <c r="M942" s="46">
        <f t="shared" si="179"/>
        <v>58232.825708792385</v>
      </c>
      <c r="N942" s="46">
        <f t="shared" si="176"/>
        <v>15000</v>
      </c>
      <c r="O942" s="46">
        <f t="shared" si="177"/>
        <v>21616.412854396185</v>
      </c>
      <c r="S942" s="47"/>
      <c r="T942" s="47"/>
    </row>
    <row r="943" spans="1:20" x14ac:dyDescent="0.25">
      <c r="A943" s="29">
        <v>662.68501846369827</v>
      </c>
      <c r="B943" s="39">
        <v>662.68501846369827</v>
      </c>
      <c r="C943" s="39">
        <f t="shared" si="168"/>
        <v>662.68501846369827</v>
      </c>
      <c r="D943" s="39">
        <f t="shared" si="169"/>
        <v>500</v>
      </c>
      <c r="E943" s="39">
        <f t="shared" si="170"/>
        <v>99402.752769554747</v>
      </c>
      <c r="F943" s="39">
        <f t="shared" si="171"/>
        <v>75000</v>
      </c>
      <c r="H943" s="29">
        <f t="shared" si="172"/>
        <v>0</v>
      </c>
      <c r="I943" s="29">
        <f t="shared" si="173"/>
        <v>5000</v>
      </c>
      <c r="J943" s="46">
        <f t="shared" si="174"/>
        <v>60000</v>
      </c>
      <c r="K943" s="46">
        <f t="shared" si="175"/>
        <v>66268.501846369822</v>
      </c>
      <c r="L943" s="46">
        <f t="shared" si="178"/>
        <v>60000</v>
      </c>
      <c r="M943" s="46">
        <f t="shared" si="179"/>
        <v>71268.501846369822</v>
      </c>
      <c r="N943" s="46">
        <f t="shared" si="176"/>
        <v>15000</v>
      </c>
      <c r="O943" s="46">
        <f t="shared" si="177"/>
        <v>28134.250923184925</v>
      </c>
      <c r="S943" s="47"/>
      <c r="T943" s="47"/>
    </row>
    <row r="944" spans="1:20" x14ac:dyDescent="0.25">
      <c r="A944" s="29">
        <v>676.1070589312418</v>
      </c>
      <c r="B944" s="39">
        <v>676.1070589312418</v>
      </c>
      <c r="C944" s="39">
        <f t="shared" si="168"/>
        <v>676.1070589312418</v>
      </c>
      <c r="D944" s="39">
        <f t="shared" si="169"/>
        <v>500</v>
      </c>
      <c r="E944" s="39">
        <f t="shared" si="170"/>
        <v>101416.05883968627</v>
      </c>
      <c r="F944" s="39">
        <f t="shared" si="171"/>
        <v>75000</v>
      </c>
      <c r="H944" s="29">
        <f t="shared" si="172"/>
        <v>0</v>
      </c>
      <c r="I944" s="29">
        <f t="shared" si="173"/>
        <v>5000</v>
      </c>
      <c r="J944" s="46">
        <f t="shared" si="174"/>
        <v>60000</v>
      </c>
      <c r="K944" s="46">
        <f t="shared" si="175"/>
        <v>67610.705893124177</v>
      </c>
      <c r="L944" s="46">
        <f t="shared" si="178"/>
        <v>60000</v>
      </c>
      <c r="M944" s="46">
        <f t="shared" si="179"/>
        <v>72610.705893124177</v>
      </c>
      <c r="N944" s="46">
        <f t="shared" si="176"/>
        <v>15000</v>
      </c>
      <c r="O944" s="46">
        <f t="shared" si="177"/>
        <v>28805.352946562096</v>
      </c>
      <c r="S944" s="47"/>
      <c r="T944" s="47"/>
    </row>
    <row r="945" spans="1:20" x14ac:dyDescent="0.25">
      <c r="A945" s="29">
        <v>429.96917630542924</v>
      </c>
      <c r="B945" s="39">
        <v>429.96917630542924</v>
      </c>
      <c r="C945" s="39">
        <f t="shared" si="168"/>
        <v>429.96917630542924</v>
      </c>
      <c r="D945" s="39">
        <f t="shared" si="169"/>
        <v>429.96917630542924</v>
      </c>
      <c r="E945" s="39">
        <f t="shared" si="170"/>
        <v>64495.376445814385</v>
      </c>
      <c r="F945" s="39">
        <f t="shared" si="171"/>
        <v>64495.376445814385</v>
      </c>
      <c r="H945" s="29">
        <f t="shared" si="172"/>
        <v>0</v>
      </c>
      <c r="I945" s="29">
        <f t="shared" si="173"/>
        <v>5000</v>
      </c>
      <c r="J945" s="46">
        <f t="shared" si="174"/>
        <v>51596.301156651512</v>
      </c>
      <c r="K945" s="46">
        <f t="shared" si="175"/>
        <v>42996.917630542921</v>
      </c>
      <c r="L945" s="46">
        <f t="shared" si="178"/>
        <v>51596.301156651512</v>
      </c>
      <c r="M945" s="46">
        <f t="shared" si="179"/>
        <v>47996.917630542921</v>
      </c>
      <c r="N945" s="46">
        <f t="shared" si="176"/>
        <v>12899.075289162873</v>
      </c>
      <c r="O945" s="46">
        <f t="shared" si="177"/>
        <v>16498.458815271464</v>
      </c>
      <c r="S945" s="47"/>
      <c r="T945" s="47"/>
    </row>
    <row r="946" spans="1:20" x14ac:dyDescent="0.25">
      <c r="A946" s="29">
        <v>263.39304788354139</v>
      </c>
      <c r="B946" s="39">
        <v>263.39304788354139</v>
      </c>
      <c r="C946" s="39">
        <f t="shared" si="168"/>
        <v>263.39304788354139</v>
      </c>
      <c r="D946" s="39">
        <f t="shared" si="169"/>
        <v>263.39304788354139</v>
      </c>
      <c r="E946" s="39">
        <f t="shared" si="170"/>
        <v>39508.957182531209</v>
      </c>
      <c r="F946" s="39">
        <f t="shared" si="171"/>
        <v>39508.957182531209</v>
      </c>
      <c r="H946" s="29">
        <f t="shared" si="172"/>
        <v>0</v>
      </c>
      <c r="I946" s="29">
        <f t="shared" si="173"/>
        <v>5000</v>
      </c>
      <c r="J946" s="46">
        <f t="shared" si="174"/>
        <v>31607.165746024966</v>
      </c>
      <c r="K946" s="46">
        <f t="shared" si="175"/>
        <v>26339.304788354137</v>
      </c>
      <c r="L946" s="46">
        <f t="shared" si="178"/>
        <v>31607.165746024966</v>
      </c>
      <c r="M946" s="46">
        <f t="shared" si="179"/>
        <v>31339.304788354137</v>
      </c>
      <c r="N946" s="46">
        <f t="shared" si="176"/>
        <v>7901.7914365062425</v>
      </c>
      <c r="O946" s="46">
        <f t="shared" si="177"/>
        <v>8169.652394177072</v>
      </c>
      <c r="S946" s="47"/>
      <c r="T946" s="47"/>
    </row>
    <row r="947" spans="1:20" x14ac:dyDescent="0.25">
      <c r="A947" s="29">
        <v>545.67705313272495</v>
      </c>
      <c r="B947" s="39">
        <v>545.67705313272495</v>
      </c>
      <c r="C947" s="39">
        <f t="shared" si="168"/>
        <v>545.67705313272495</v>
      </c>
      <c r="D947" s="39">
        <f t="shared" si="169"/>
        <v>500</v>
      </c>
      <c r="E947" s="39">
        <f t="shared" si="170"/>
        <v>81851.557969908739</v>
      </c>
      <c r="F947" s="39">
        <f t="shared" si="171"/>
        <v>75000</v>
      </c>
      <c r="H947" s="29">
        <f t="shared" si="172"/>
        <v>0</v>
      </c>
      <c r="I947" s="29">
        <f t="shared" si="173"/>
        <v>5000</v>
      </c>
      <c r="J947" s="46">
        <f t="shared" si="174"/>
        <v>60000</v>
      </c>
      <c r="K947" s="46">
        <f t="shared" si="175"/>
        <v>54567.705313272498</v>
      </c>
      <c r="L947" s="46">
        <f t="shared" si="178"/>
        <v>60000</v>
      </c>
      <c r="M947" s="46">
        <f t="shared" si="179"/>
        <v>59567.705313272498</v>
      </c>
      <c r="N947" s="46">
        <f t="shared" si="176"/>
        <v>15000</v>
      </c>
      <c r="O947" s="46">
        <f t="shared" si="177"/>
        <v>22283.852656636242</v>
      </c>
      <c r="S947" s="47"/>
      <c r="T947" s="47"/>
    </row>
    <row r="948" spans="1:20" x14ac:dyDescent="0.25">
      <c r="A948" s="29">
        <v>448.09717093417157</v>
      </c>
      <c r="B948" s="39">
        <v>448.09717093417157</v>
      </c>
      <c r="C948" s="39">
        <f t="shared" si="168"/>
        <v>448.09717093417157</v>
      </c>
      <c r="D948" s="39">
        <f t="shared" si="169"/>
        <v>448.09717093417157</v>
      </c>
      <c r="E948" s="39">
        <f t="shared" si="170"/>
        <v>67214.575640125739</v>
      </c>
      <c r="F948" s="39">
        <f t="shared" si="171"/>
        <v>67214.575640125739</v>
      </c>
      <c r="H948" s="29">
        <f t="shared" si="172"/>
        <v>0</v>
      </c>
      <c r="I948" s="29">
        <f t="shared" si="173"/>
        <v>5000</v>
      </c>
      <c r="J948" s="46">
        <f t="shared" si="174"/>
        <v>53771.660512100585</v>
      </c>
      <c r="K948" s="46">
        <f t="shared" si="175"/>
        <v>44809.717093417159</v>
      </c>
      <c r="L948" s="46">
        <f t="shared" si="178"/>
        <v>53771.660512100585</v>
      </c>
      <c r="M948" s="46">
        <f t="shared" si="179"/>
        <v>49809.717093417159</v>
      </c>
      <c r="N948" s="46">
        <f t="shared" si="176"/>
        <v>13442.915128025154</v>
      </c>
      <c r="O948" s="46">
        <f t="shared" si="177"/>
        <v>17404.85854670858</v>
      </c>
      <c r="S948" s="47"/>
      <c r="T948" s="47"/>
    </row>
    <row r="949" spans="1:20" x14ac:dyDescent="0.25">
      <c r="A949" s="29">
        <v>302.1210364085818</v>
      </c>
      <c r="B949" s="39">
        <v>302.1210364085818</v>
      </c>
      <c r="C949" s="39">
        <f t="shared" si="168"/>
        <v>302.1210364085818</v>
      </c>
      <c r="D949" s="39">
        <f t="shared" si="169"/>
        <v>302.1210364085818</v>
      </c>
      <c r="E949" s="39">
        <f t="shared" si="170"/>
        <v>45318.155461287271</v>
      </c>
      <c r="F949" s="39">
        <f t="shared" si="171"/>
        <v>45318.155461287271</v>
      </c>
      <c r="H949" s="29">
        <f t="shared" si="172"/>
        <v>0</v>
      </c>
      <c r="I949" s="29">
        <f t="shared" si="173"/>
        <v>5000</v>
      </c>
      <c r="J949" s="46">
        <f t="shared" si="174"/>
        <v>36254.524369029816</v>
      </c>
      <c r="K949" s="46">
        <f t="shared" si="175"/>
        <v>30212.103640858179</v>
      </c>
      <c r="L949" s="46">
        <f t="shared" si="178"/>
        <v>36254.524369029816</v>
      </c>
      <c r="M949" s="46">
        <f t="shared" si="179"/>
        <v>35212.103640858179</v>
      </c>
      <c r="N949" s="46">
        <f t="shared" si="176"/>
        <v>9063.6310922574557</v>
      </c>
      <c r="O949" s="46">
        <f t="shared" si="177"/>
        <v>10106.051820429093</v>
      </c>
      <c r="S949" s="47"/>
      <c r="T949" s="47"/>
    </row>
    <row r="950" spans="1:20" x14ac:dyDescent="0.25">
      <c r="A950" s="29">
        <v>528.92239143040251</v>
      </c>
      <c r="B950" s="39">
        <v>528.92239143040251</v>
      </c>
      <c r="C950" s="39">
        <f t="shared" si="168"/>
        <v>528.92239143040251</v>
      </c>
      <c r="D950" s="39">
        <f t="shared" si="169"/>
        <v>500</v>
      </c>
      <c r="E950" s="39">
        <f t="shared" si="170"/>
        <v>79338.358714560381</v>
      </c>
      <c r="F950" s="39">
        <f t="shared" si="171"/>
        <v>75000</v>
      </c>
      <c r="H950" s="29">
        <f t="shared" si="172"/>
        <v>0</v>
      </c>
      <c r="I950" s="29">
        <f t="shared" si="173"/>
        <v>5000</v>
      </c>
      <c r="J950" s="46">
        <f t="shared" si="174"/>
        <v>60000</v>
      </c>
      <c r="K950" s="46">
        <f t="shared" si="175"/>
        <v>52892.239143040249</v>
      </c>
      <c r="L950" s="46">
        <f t="shared" si="178"/>
        <v>60000</v>
      </c>
      <c r="M950" s="46">
        <f t="shared" si="179"/>
        <v>57892.239143040249</v>
      </c>
      <c r="N950" s="46">
        <f t="shared" si="176"/>
        <v>15000</v>
      </c>
      <c r="O950" s="46">
        <f t="shared" si="177"/>
        <v>21446.119571520132</v>
      </c>
      <c r="S950" s="47"/>
      <c r="T950" s="47"/>
    </row>
    <row r="951" spans="1:20" x14ac:dyDescent="0.25">
      <c r="A951" s="29">
        <v>563.64024781029696</v>
      </c>
      <c r="B951" s="39">
        <v>563.64024781029696</v>
      </c>
      <c r="C951" s="39">
        <f t="shared" si="168"/>
        <v>563.64024781029696</v>
      </c>
      <c r="D951" s="39">
        <f t="shared" si="169"/>
        <v>500</v>
      </c>
      <c r="E951" s="39">
        <f t="shared" si="170"/>
        <v>84546.037171544536</v>
      </c>
      <c r="F951" s="39">
        <f t="shared" si="171"/>
        <v>75000</v>
      </c>
      <c r="H951" s="29">
        <f t="shared" si="172"/>
        <v>0</v>
      </c>
      <c r="I951" s="29">
        <f t="shared" si="173"/>
        <v>5000</v>
      </c>
      <c r="J951" s="46">
        <f t="shared" si="174"/>
        <v>60000</v>
      </c>
      <c r="K951" s="46">
        <f t="shared" si="175"/>
        <v>56364.024781029693</v>
      </c>
      <c r="L951" s="46">
        <f t="shared" si="178"/>
        <v>60000</v>
      </c>
      <c r="M951" s="46">
        <f t="shared" si="179"/>
        <v>61364.024781029693</v>
      </c>
      <c r="N951" s="46">
        <f t="shared" si="176"/>
        <v>15000</v>
      </c>
      <c r="O951" s="46">
        <f t="shared" si="177"/>
        <v>23182.012390514843</v>
      </c>
      <c r="S951" s="47"/>
      <c r="T951" s="47"/>
    </row>
    <row r="952" spans="1:20" x14ac:dyDescent="0.25">
      <c r="A952" s="29">
        <v>768.94436475722523</v>
      </c>
      <c r="B952" s="39">
        <v>768.94436475722523</v>
      </c>
      <c r="C952" s="39">
        <f t="shared" si="168"/>
        <v>768.94436475722523</v>
      </c>
      <c r="D952" s="39">
        <f t="shared" si="169"/>
        <v>500</v>
      </c>
      <c r="E952" s="39">
        <f t="shared" si="170"/>
        <v>115341.65471358379</v>
      </c>
      <c r="F952" s="39">
        <f t="shared" si="171"/>
        <v>75000</v>
      </c>
      <c r="H952" s="29">
        <f t="shared" si="172"/>
        <v>0</v>
      </c>
      <c r="I952" s="29">
        <f t="shared" si="173"/>
        <v>5000</v>
      </c>
      <c r="J952" s="46">
        <f t="shared" si="174"/>
        <v>60000</v>
      </c>
      <c r="K952" s="46">
        <f t="shared" si="175"/>
        <v>76894.436475722527</v>
      </c>
      <c r="L952" s="46">
        <f t="shared" si="178"/>
        <v>60000</v>
      </c>
      <c r="M952" s="46">
        <f t="shared" si="179"/>
        <v>81894.436475722527</v>
      </c>
      <c r="N952" s="46">
        <f t="shared" si="176"/>
        <v>15000</v>
      </c>
      <c r="O952" s="46">
        <f t="shared" si="177"/>
        <v>33447.218237861263</v>
      </c>
      <c r="S952" s="47"/>
      <c r="T952" s="47"/>
    </row>
    <row r="953" spans="1:20" x14ac:dyDescent="0.25">
      <c r="A953" s="29">
        <v>560.39918210394603</v>
      </c>
      <c r="B953" s="39">
        <v>560.39918210394603</v>
      </c>
      <c r="C953" s="39">
        <f t="shared" si="168"/>
        <v>560.39918210394603</v>
      </c>
      <c r="D953" s="39">
        <f t="shared" si="169"/>
        <v>500</v>
      </c>
      <c r="E953" s="39">
        <f t="shared" si="170"/>
        <v>84059.877315591904</v>
      </c>
      <c r="F953" s="39">
        <f t="shared" si="171"/>
        <v>75000</v>
      </c>
      <c r="H953" s="29">
        <f t="shared" si="172"/>
        <v>0</v>
      </c>
      <c r="I953" s="29">
        <f t="shared" si="173"/>
        <v>5000</v>
      </c>
      <c r="J953" s="46">
        <f t="shared" si="174"/>
        <v>60000</v>
      </c>
      <c r="K953" s="46">
        <f t="shared" si="175"/>
        <v>56039.9182103946</v>
      </c>
      <c r="L953" s="46">
        <f t="shared" si="178"/>
        <v>60000</v>
      </c>
      <c r="M953" s="46">
        <f t="shared" si="179"/>
        <v>61039.9182103946</v>
      </c>
      <c r="N953" s="46">
        <f t="shared" si="176"/>
        <v>15000</v>
      </c>
      <c r="O953" s="46">
        <f t="shared" si="177"/>
        <v>23019.959105197304</v>
      </c>
      <c r="S953" s="47"/>
      <c r="T953" s="47"/>
    </row>
    <row r="954" spans="1:20" x14ac:dyDescent="0.25">
      <c r="A954" s="29">
        <v>456.95974608600113</v>
      </c>
      <c r="B954" s="39">
        <v>456.95974608600113</v>
      </c>
      <c r="C954" s="39">
        <f t="shared" si="168"/>
        <v>456.95974608600113</v>
      </c>
      <c r="D954" s="39">
        <f t="shared" si="169"/>
        <v>456.95974608600113</v>
      </c>
      <c r="E954" s="39">
        <f t="shared" si="170"/>
        <v>68543.961912900166</v>
      </c>
      <c r="F954" s="39">
        <f t="shared" si="171"/>
        <v>68543.961912900166</v>
      </c>
      <c r="H954" s="29">
        <f t="shared" si="172"/>
        <v>0</v>
      </c>
      <c r="I954" s="29">
        <f t="shared" si="173"/>
        <v>5000</v>
      </c>
      <c r="J954" s="46">
        <f t="shared" si="174"/>
        <v>54835.169530320134</v>
      </c>
      <c r="K954" s="46">
        <f t="shared" si="175"/>
        <v>45695.974608600111</v>
      </c>
      <c r="L954" s="46">
        <f t="shared" si="178"/>
        <v>54835.169530320134</v>
      </c>
      <c r="M954" s="46">
        <f t="shared" si="179"/>
        <v>50695.974608600111</v>
      </c>
      <c r="N954" s="46">
        <f t="shared" si="176"/>
        <v>13708.792382580032</v>
      </c>
      <c r="O954" s="46">
        <f t="shared" si="177"/>
        <v>17847.987304300055</v>
      </c>
      <c r="S954" s="47"/>
      <c r="T954" s="47"/>
    </row>
    <row r="955" spans="1:20" x14ac:dyDescent="0.25">
      <c r="A955" s="29">
        <v>575.34104434339429</v>
      </c>
      <c r="B955" s="39">
        <v>575.34104434339429</v>
      </c>
      <c r="C955" s="39">
        <f t="shared" si="168"/>
        <v>575.34104434339429</v>
      </c>
      <c r="D955" s="39">
        <f t="shared" si="169"/>
        <v>500</v>
      </c>
      <c r="E955" s="39">
        <f t="shared" si="170"/>
        <v>86301.15665150914</v>
      </c>
      <c r="F955" s="39">
        <f t="shared" si="171"/>
        <v>75000</v>
      </c>
      <c r="H955" s="29">
        <f t="shared" si="172"/>
        <v>0</v>
      </c>
      <c r="I955" s="29">
        <f t="shared" si="173"/>
        <v>5000</v>
      </c>
      <c r="J955" s="46">
        <f t="shared" si="174"/>
        <v>60000</v>
      </c>
      <c r="K955" s="46">
        <f t="shared" si="175"/>
        <v>57534.104434339431</v>
      </c>
      <c r="L955" s="46">
        <f t="shared" si="178"/>
        <v>60000</v>
      </c>
      <c r="M955" s="46">
        <f t="shared" si="179"/>
        <v>62534.104434339431</v>
      </c>
      <c r="N955" s="46">
        <f t="shared" si="176"/>
        <v>15000</v>
      </c>
      <c r="O955" s="46">
        <f t="shared" si="177"/>
        <v>23767.052217169708</v>
      </c>
      <c r="S955" s="47"/>
      <c r="T955" s="47"/>
    </row>
    <row r="956" spans="1:20" x14ac:dyDescent="0.25">
      <c r="A956" s="29">
        <v>433.64970854823446</v>
      </c>
      <c r="B956" s="39">
        <v>433.64970854823446</v>
      </c>
      <c r="C956" s="39">
        <f t="shared" si="168"/>
        <v>433.64970854823446</v>
      </c>
      <c r="D956" s="39">
        <f t="shared" si="169"/>
        <v>433.64970854823446</v>
      </c>
      <c r="E956" s="39">
        <f t="shared" si="170"/>
        <v>65047.456282235165</v>
      </c>
      <c r="F956" s="39">
        <f t="shared" si="171"/>
        <v>65047.456282235165</v>
      </c>
      <c r="H956" s="29">
        <f t="shared" si="172"/>
        <v>0</v>
      </c>
      <c r="I956" s="29">
        <f t="shared" si="173"/>
        <v>5000</v>
      </c>
      <c r="J956" s="46">
        <f t="shared" si="174"/>
        <v>52037.965025788137</v>
      </c>
      <c r="K956" s="46">
        <f t="shared" si="175"/>
        <v>43364.970854823448</v>
      </c>
      <c r="L956" s="46">
        <f t="shared" si="178"/>
        <v>52037.965025788137</v>
      </c>
      <c r="M956" s="46">
        <f t="shared" si="179"/>
        <v>48364.970854823448</v>
      </c>
      <c r="N956" s="46">
        <f t="shared" si="176"/>
        <v>13009.491256447029</v>
      </c>
      <c r="O956" s="46">
        <f t="shared" si="177"/>
        <v>16682.485427411717</v>
      </c>
      <c r="S956" s="47"/>
      <c r="T956" s="47"/>
    </row>
    <row r="957" spans="1:20" x14ac:dyDescent="0.25">
      <c r="A957" s="29">
        <v>405.54216132084105</v>
      </c>
      <c r="B957" s="39">
        <v>405.54216132084105</v>
      </c>
      <c r="C957" s="39">
        <f t="shared" si="168"/>
        <v>405.54216132084105</v>
      </c>
      <c r="D957" s="39">
        <f t="shared" si="169"/>
        <v>405.54216132084105</v>
      </c>
      <c r="E957" s="39">
        <f t="shared" si="170"/>
        <v>60831.32419812616</v>
      </c>
      <c r="F957" s="39">
        <f t="shared" si="171"/>
        <v>60831.32419812616</v>
      </c>
      <c r="H957" s="29">
        <f t="shared" si="172"/>
        <v>0</v>
      </c>
      <c r="I957" s="29">
        <f t="shared" si="173"/>
        <v>5000</v>
      </c>
      <c r="J957" s="46">
        <f t="shared" si="174"/>
        <v>48665.059358500926</v>
      </c>
      <c r="K957" s="46">
        <f t="shared" si="175"/>
        <v>40554.216132084104</v>
      </c>
      <c r="L957" s="46">
        <f t="shared" si="178"/>
        <v>48665.059358500926</v>
      </c>
      <c r="M957" s="46">
        <f t="shared" si="179"/>
        <v>45554.216132084104</v>
      </c>
      <c r="N957" s="46">
        <f t="shared" si="176"/>
        <v>12166.264839625233</v>
      </c>
      <c r="O957" s="46">
        <f t="shared" si="177"/>
        <v>15277.108066042056</v>
      </c>
      <c r="S957" s="47"/>
      <c r="T957" s="47"/>
    </row>
    <row r="958" spans="1:20" x14ac:dyDescent="0.25">
      <c r="A958" s="29">
        <v>387.65221106601155</v>
      </c>
      <c r="B958" s="39">
        <v>387.65221106601155</v>
      </c>
      <c r="C958" s="39">
        <f t="shared" si="168"/>
        <v>387.65221106601155</v>
      </c>
      <c r="D958" s="39">
        <f t="shared" si="169"/>
        <v>387.65221106601155</v>
      </c>
      <c r="E958" s="39">
        <f t="shared" si="170"/>
        <v>58147.831659901734</v>
      </c>
      <c r="F958" s="39">
        <f t="shared" si="171"/>
        <v>58147.831659901734</v>
      </c>
      <c r="H958" s="29">
        <f t="shared" si="172"/>
        <v>0</v>
      </c>
      <c r="I958" s="29">
        <f t="shared" si="173"/>
        <v>5000</v>
      </c>
      <c r="J958" s="46">
        <f t="shared" si="174"/>
        <v>46518.265327921385</v>
      </c>
      <c r="K958" s="46">
        <f t="shared" si="175"/>
        <v>38765.221106601151</v>
      </c>
      <c r="L958" s="46">
        <f t="shared" si="178"/>
        <v>46518.265327921385</v>
      </c>
      <c r="M958" s="46">
        <f t="shared" si="179"/>
        <v>43765.221106601151</v>
      </c>
      <c r="N958" s="46">
        <f t="shared" si="176"/>
        <v>11629.56633198035</v>
      </c>
      <c r="O958" s="46">
        <f t="shared" si="177"/>
        <v>14382.610553300583</v>
      </c>
      <c r="S958" s="47"/>
      <c r="T958" s="47"/>
    </row>
    <row r="959" spans="1:20" x14ac:dyDescent="0.25">
      <c r="A959" s="29">
        <v>632.76467177343056</v>
      </c>
      <c r="B959" s="39">
        <v>632.76467177343056</v>
      </c>
      <c r="C959" s="39">
        <f t="shared" si="168"/>
        <v>632.76467177343056</v>
      </c>
      <c r="D959" s="39">
        <f t="shared" si="169"/>
        <v>500</v>
      </c>
      <c r="E959" s="39">
        <f t="shared" si="170"/>
        <v>94914.70076601459</v>
      </c>
      <c r="F959" s="39">
        <f t="shared" si="171"/>
        <v>75000</v>
      </c>
      <c r="H959" s="29">
        <f t="shared" si="172"/>
        <v>0</v>
      </c>
      <c r="I959" s="29">
        <f t="shared" si="173"/>
        <v>5000</v>
      </c>
      <c r="J959" s="46">
        <f t="shared" si="174"/>
        <v>60000</v>
      </c>
      <c r="K959" s="46">
        <f t="shared" si="175"/>
        <v>63276.46717734306</v>
      </c>
      <c r="L959" s="46">
        <f t="shared" si="178"/>
        <v>60000</v>
      </c>
      <c r="M959" s="46">
        <f t="shared" si="179"/>
        <v>68276.46717734306</v>
      </c>
      <c r="N959" s="46">
        <f t="shared" si="176"/>
        <v>15000</v>
      </c>
      <c r="O959" s="46">
        <f t="shared" si="177"/>
        <v>26638.23358867153</v>
      </c>
      <c r="S959" s="47"/>
      <c r="T959" s="47"/>
    </row>
    <row r="960" spans="1:20" x14ac:dyDescent="0.25">
      <c r="A960" s="29">
        <v>568.58424634540847</v>
      </c>
      <c r="B960" s="39">
        <v>568.58424634540847</v>
      </c>
      <c r="C960" s="39">
        <f t="shared" si="168"/>
        <v>568.58424634540847</v>
      </c>
      <c r="D960" s="39">
        <f t="shared" si="169"/>
        <v>500</v>
      </c>
      <c r="E960" s="39">
        <f t="shared" si="170"/>
        <v>85287.636951811277</v>
      </c>
      <c r="F960" s="39">
        <f t="shared" si="171"/>
        <v>75000</v>
      </c>
      <c r="H960" s="29">
        <f t="shared" si="172"/>
        <v>0</v>
      </c>
      <c r="I960" s="29">
        <f t="shared" si="173"/>
        <v>5000</v>
      </c>
      <c r="J960" s="46">
        <f t="shared" si="174"/>
        <v>60000</v>
      </c>
      <c r="K960" s="46">
        <f t="shared" si="175"/>
        <v>56858.424634540846</v>
      </c>
      <c r="L960" s="46">
        <f t="shared" si="178"/>
        <v>60000</v>
      </c>
      <c r="M960" s="46">
        <f t="shared" si="179"/>
        <v>61858.424634540846</v>
      </c>
      <c r="N960" s="46">
        <f t="shared" si="176"/>
        <v>15000</v>
      </c>
      <c r="O960" s="46">
        <f t="shared" si="177"/>
        <v>23429.212317270431</v>
      </c>
      <c r="S960" s="47"/>
      <c r="T960" s="47"/>
    </row>
    <row r="961" spans="1:20" x14ac:dyDescent="0.25">
      <c r="A961" s="29">
        <v>711.52073732718895</v>
      </c>
      <c r="B961" s="39">
        <v>711.52073732718895</v>
      </c>
      <c r="C961" s="39">
        <f t="shared" si="168"/>
        <v>711.52073732718895</v>
      </c>
      <c r="D961" s="39">
        <f t="shared" si="169"/>
        <v>500</v>
      </c>
      <c r="E961" s="39">
        <f t="shared" si="170"/>
        <v>106728.11059907834</v>
      </c>
      <c r="F961" s="39">
        <f t="shared" si="171"/>
        <v>75000</v>
      </c>
      <c r="H961" s="29">
        <f t="shared" si="172"/>
        <v>0</v>
      </c>
      <c r="I961" s="29">
        <f t="shared" si="173"/>
        <v>5000</v>
      </c>
      <c r="J961" s="46">
        <f t="shared" si="174"/>
        <v>60000</v>
      </c>
      <c r="K961" s="46">
        <f t="shared" si="175"/>
        <v>71152.073732718898</v>
      </c>
      <c r="L961" s="46">
        <f t="shared" si="178"/>
        <v>60000</v>
      </c>
      <c r="M961" s="46">
        <f t="shared" si="179"/>
        <v>76152.073732718898</v>
      </c>
      <c r="N961" s="46">
        <f t="shared" si="176"/>
        <v>15000</v>
      </c>
      <c r="O961" s="46">
        <f t="shared" si="177"/>
        <v>30576.036866359442</v>
      </c>
      <c r="S961" s="47"/>
      <c r="T961" s="47"/>
    </row>
    <row r="962" spans="1:20" x14ac:dyDescent="0.25">
      <c r="A962" s="29">
        <v>240.1745658742027</v>
      </c>
      <c r="B962" s="39">
        <v>240.1745658742027</v>
      </c>
      <c r="C962" s="39">
        <f t="shared" si="168"/>
        <v>240.1745658742027</v>
      </c>
      <c r="D962" s="39">
        <f t="shared" si="169"/>
        <v>240.1745658742027</v>
      </c>
      <c r="E962" s="39">
        <f t="shared" si="170"/>
        <v>36026.184881130408</v>
      </c>
      <c r="F962" s="39">
        <f t="shared" si="171"/>
        <v>36026.184881130408</v>
      </c>
      <c r="H962" s="29">
        <f t="shared" si="172"/>
        <v>0</v>
      </c>
      <c r="I962" s="29">
        <f t="shared" si="173"/>
        <v>5000</v>
      </c>
      <c r="J962" s="46">
        <f t="shared" si="174"/>
        <v>28820.947904904322</v>
      </c>
      <c r="K962" s="46">
        <f t="shared" si="175"/>
        <v>24017.456587420271</v>
      </c>
      <c r="L962" s="46">
        <f t="shared" si="178"/>
        <v>28820.947904904322</v>
      </c>
      <c r="M962" s="46">
        <f t="shared" si="179"/>
        <v>29017.456587420271</v>
      </c>
      <c r="N962" s="46">
        <f t="shared" si="176"/>
        <v>7205.236976226086</v>
      </c>
      <c r="O962" s="46">
        <f t="shared" si="177"/>
        <v>7008.7282937101372</v>
      </c>
      <c r="S962" s="47"/>
      <c r="T962" s="47"/>
    </row>
    <row r="963" spans="1:20" x14ac:dyDescent="0.25">
      <c r="A963" s="29">
        <v>255.77562791833248</v>
      </c>
      <c r="B963" s="39">
        <v>255.77562791833248</v>
      </c>
      <c r="C963" s="39">
        <f t="shared" si="168"/>
        <v>255.77562791833248</v>
      </c>
      <c r="D963" s="39">
        <f t="shared" si="169"/>
        <v>255.77562791833248</v>
      </c>
      <c r="E963" s="39">
        <f t="shared" si="170"/>
        <v>38366.34418774987</v>
      </c>
      <c r="F963" s="39">
        <f t="shared" si="171"/>
        <v>38366.34418774987</v>
      </c>
      <c r="H963" s="29">
        <f t="shared" si="172"/>
        <v>0</v>
      </c>
      <c r="I963" s="29">
        <f t="shared" si="173"/>
        <v>5000</v>
      </c>
      <c r="J963" s="46">
        <f t="shared" si="174"/>
        <v>30693.075350199899</v>
      </c>
      <c r="K963" s="46">
        <f t="shared" si="175"/>
        <v>25577.562791833247</v>
      </c>
      <c r="L963" s="46">
        <f t="shared" si="178"/>
        <v>30693.075350199899</v>
      </c>
      <c r="M963" s="46">
        <f t="shared" si="179"/>
        <v>30577.562791833247</v>
      </c>
      <c r="N963" s="46">
        <f t="shared" si="176"/>
        <v>7673.2688375499711</v>
      </c>
      <c r="O963" s="46">
        <f t="shared" si="177"/>
        <v>7788.7813959166233</v>
      </c>
      <c r="S963" s="47"/>
      <c r="T963" s="47"/>
    </row>
    <row r="964" spans="1:20" x14ac:dyDescent="0.25">
      <c r="A964" s="29">
        <v>282.39997558519241</v>
      </c>
      <c r="B964" s="39">
        <v>282.39997558519241</v>
      </c>
      <c r="C964" s="39">
        <f t="shared" si="168"/>
        <v>282.39997558519241</v>
      </c>
      <c r="D964" s="39">
        <f t="shared" si="169"/>
        <v>282.39997558519241</v>
      </c>
      <c r="E964" s="39">
        <f t="shared" si="170"/>
        <v>42359.996337778859</v>
      </c>
      <c r="F964" s="39">
        <f t="shared" si="171"/>
        <v>42359.996337778859</v>
      </c>
      <c r="H964" s="29">
        <f t="shared" si="172"/>
        <v>0</v>
      </c>
      <c r="I964" s="29">
        <f t="shared" si="173"/>
        <v>5000</v>
      </c>
      <c r="J964" s="46">
        <f t="shared" si="174"/>
        <v>33887.997070223086</v>
      </c>
      <c r="K964" s="46">
        <f t="shared" si="175"/>
        <v>28239.997558519241</v>
      </c>
      <c r="L964" s="46">
        <f t="shared" si="178"/>
        <v>33887.997070223086</v>
      </c>
      <c r="M964" s="46">
        <f t="shared" si="179"/>
        <v>33239.997558519244</v>
      </c>
      <c r="N964" s="46">
        <f t="shared" si="176"/>
        <v>8471.9992675557733</v>
      </c>
      <c r="O964" s="46">
        <f t="shared" si="177"/>
        <v>9119.9987792596148</v>
      </c>
      <c r="S964" s="47"/>
      <c r="T964" s="47"/>
    </row>
    <row r="965" spans="1:20" x14ac:dyDescent="0.25">
      <c r="A965" s="29">
        <v>647.54173406170844</v>
      </c>
      <c r="B965" s="39">
        <v>647.54173406170844</v>
      </c>
      <c r="C965" s="39">
        <f t="shared" si="168"/>
        <v>647.54173406170844</v>
      </c>
      <c r="D965" s="39">
        <f t="shared" si="169"/>
        <v>500</v>
      </c>
      <c r="E965" s="39">
        <f t="shared" si="170"/>
        <v>97131.260109256269</v>
      </c>
      <c r="F965" s="39">
        <f t="shared" si="171"/>
        <v>75000</v>
      </c>
      <c r="H965" s="29">
        <f t="shared" si="172"/>
        <v>0</v>
      </c>
      <c r="I965" s="29">
        <f t="shared" si="173"/>
        <v>5000</v>
      </c>
      <c r="J965" s="46">
        <f t="shared" si="174"/>
        <v>60000</v>
      </c>
      <c r="K965" s="46">
        <f t="shared" si="175"/>
        <v>64754.173406170841</v>
      </c>
      <c r="L965" s="46">
        <f t="shared" si="178"/>
        <v>60000</v>
      </c>
      <c r="M965" s="46">
        <f t="shared" si="179"/>
        <v>69754.173406170841</v>
      </c>
      <c r="N965" s="46">
        <f t="shared" si="176"/>
        <v>15000</v>
      </c>
      <c r="O965" s="46">
        <f t="shared" si="177"/>
        <v>27377.086703085428</v>
      </c>
      <c r="S965" s="47"/>
      <c r="T965" s="47"/>
    </row>
    <row r="966" spans="1:20" x14ac:dyDescent="0.25">
      <c r="A966" s="29">
        <v>721.13406781212802</v>
      </c>
      <c r="B966" s="39">
        <v>721.13406781212802</v>
      </c>
      <c r="C966" s="39">
        <f t="shared" si="168"/>
        <v>721.13406781212802</v>
      </c>
      <c r="D966" s="39">
        <f t="shared" si="169"/>
        <v>500</v>
      </c>
      <c r="E966" s="39">
        <f t="shared" si="170"/>
        <v>108170.11017181921</v>
      </c>
      <c r="F966" s="39">
        <f t="shared" si="171"/>
        <v>75000</v>
      </c>
      <c r="H966" s="29">
        <f t="shared" si="172"/>
        <v>0</v>
      </c>
      <c r="I966" s="29">
        <f t="shared" si="173"/>
        <v>5000</v>
      </c>
      <c r="J966" s="46">
        <f t="shared" si="174"/>
        <v>60000</v>
      </c>
      <c r="K966" s="46">
        <f t="shared" si="175"/>
        <v>72113.406781212805</v>
      </c>
      <c r="L966" s="46">
        <f t="shared" si="178"/>
        <v>60000</v>
      </c>
      <c r="M966" s="46">
        <f t="shared" si="179"/>
        <v>77113.406781212805</v>
      </c>
      <c r="N966" s="46">
        <f t="shared" si="176"/>
        <v>15000</v>
      </c>
      <c r="O966" s="46">
        <f t="shared" si="177"/>
        <v>31056.703390606403</v>
      </c>
      <c r="S966" s="47"/>
      <c r="T966" s="47"/>
    </row>
    <row r="967" spans="1:20" x14ac:dyDescent="0.25">
      <c r="A967" s="29">
        <v>581.43864253669858</v>
      </c>
      <c r="B967" s="39">
        <v>581.43864253669858</v>
      </c>
      <c r="C967" s="39">
        <f t="shared" si="168"/>
        <v>581.43864253669858</v>
      </c>
      <c r="D967" s="39">
        <f t="shared" si="169"/>
        <v>500</v>
      </c>
      <c r="E967" s="39">
        <f t="shared" si="170"/>
        <v>87215.796380504791</v>
      </c>
      <c r="F967" s="39">
        <f t="shared" si="171"/>
        <v>75000</v>
      </c>
      <c r="H967" s="29">
        <f t="shared" si="172"/>
        <v>0</v>
      </c>
      <c r="I967" s="29">
        <f t="shared" si="173"/>
        <v>5000</v>
      </c>
      <c r="J967" s="46">
        <f t="shared" si="174"/>
        <v>60000</v>
      </c>
      <c r="K967" s="46">
        <f t="shared" si="175"/>
        <v>58143.864253669861</v>
      </c>
      <c r="L967" s="46">
        <f t="shared" si="178"/>
        <v>60000</v>
      </c>
      <c r="M967" s="46">
        <f t="shared" si="179"/>
        <v>63143.864253669861</v>
      </c>
      <c r="N967" s="46">
        <f t="shared" si="176"/>
        <v>15000</v>
      </c>
      <c r="O967" s="46">
        <f t="shared" si="177"/>
        <v>24071.93212683493</v>
      </c>
      <c r="S967" s="47"/>
      <c r="T967" s="47"/>
    </row>
    <row r="968" spans="1:20" x14ac:dyDescent="0.25">
      <c r="A968" s="29">
        <v>493.19742423780019</v>
      </c>
      <c r="B968" s="39">
        <v>493.19742423780019</v>
      </c>
      <c r="C968" s="39">
        <f t="shared" si="168"/>
        <v>493.19742423780019</v>
      </c>
      <c r="D968" s="39">
        <f t="shared" si="169"/>
        <v>493.19742423780019</v>
      </c>
      <c r="E968" s="39">
        <f t="shared" si="170"/>
        <v>73979.61363567003</v>
      </c>
      <c r="F968" s="39">
        <f t="shared" si="171"/>
        <v>73979.61363567003</v>
      </c>
      <c r="H968" s="29">
        <f t="shared" si="172"/>
        <v>0</v>
      </c>
      <c r="I968" s="29">
        <f t="shared" si="173"/>
        <v>5000</v>
      </c>
      <c r="J968" s="46">
        <f t="shared" si="174"/>
        <v>59183.690908536024</v>
      </c>
      <c r="K968" s="46">
        <f t="shared" si="175"/>
        <v>49319.742423780022</v>
      </c>
      <c r="L968" s="46">
        <f t="shared" si="178"/>
        <v>59183.690908536024</v>
      </c>
      <c r="M968" s="46">
        <f t="shared" si="179"/>
        <v>54319.742423780022</v>
      </c>
      <c r="N968" s="46">
        <f t="shared" si="176"/>
        <v>14795.922727134006</v>
      </c>
      <c r="O968" s="46">
        <f t="shared" si="177"/>
        <v>19659.871211890008</v>
      </c>
      <c r="S968" s="47"/>
      <c r="T968" s="47"/>
    </row>
    <row r="969" spans="1:20" x14ac:dyDescent="0.25">
      <c r="A969" s="29">
        <v>371.7764824365978</v>
      </c>
      <c r="B969" s="39">
        <v>371.7764824365978</v>
      </c>
      <c r="C969" s="39">
        <f t="shared" si="168"/>
        <v>371.7764824365978</v>
      </c>
      <c r="D969" s="39">
        <f t="shared" si="169"/>
        <v>371.7764824365978</v>
      </c>
      <c r="E969" s="39">
        <f t="shared" si="170"/>
        <v>55766.472365489673</v>
      </c>
      <c r="F969" s="39">
        <f t="shared" si="171"/>
        <v>55766.472365489673</v>
      </c>
      <c r="H969" s="29">
        <f t="shared" si="172"/>
        <v>0</v>
      </c>
      <c r="I969" s="29">
        <f t="shared" si="173"/>
        <v>5000</v>
      </c>
      <c r="J969" s="46">
        <f t="shared" si="174"/>
        <v>44613.177892391737</v>
      </c>
      <c r="K969" s="46">
        <f t="shared" si="175"/>
        <v>37177.64824365978</v>
      </c>
      <c r="L969" s="46">
        <f t="shared" si="178"/>
        <v>44613.177892391737</v>
      </c>
      <c r="M969" s="46">
        <f t="shared" si="179"/>
        <v>42177.64824365978</v>
      </c>
      <c r="N969" s="46">
        <f t="shared" si="176"/>
        <v>11153.294473097936</v>
      </c>
      <c r="O969" s="46">
        <f t="shared" si="177"/>
        <v>13588.824121829894</v>
      </c>
      <c r="S969" s="47"/>
      <c r="T969" s="47"/>
    </row>
    <row r="970" spans="1:20" x14ac:dyDescent="0.25">
      <c r="A970" s="29">
        <v>718.79024628437139</v>
      </c>
      <c r="B970" s="39">
        <v>718.79024628437139</v>
      </c>
      <c r="C970" s="39">
        <f t="shared" si="168"/>
        <v>718.79024628437139</v>
      </c>
      <c r="D970" s="39">
        <f t="shared" si="169"/>
        <v>500</v>
      </c>
      <c r="E970" s="39">
        <f t="shared" si="170"/>
        <v>107818.53694265572</v>
      </c>
      <c r="F970" s="39">
        <f t="shared" si="171"/>
        <v>75000</v>
      </c>
      <c r="H970" s="29">
        <f t="shared" si="172"/>
        <v>0</v>
      </c>
      <c r="I970" s="29">
        <f t="shared" si="173"/>
        <v>5000</v>
      </c>
      <c r="J970" s="46">
        <f t="shared" si="174"/>
        <v>60000</v>
      </c>
      <c r="K970" s="46">
        <f t="shared" si="175"/>
        <v>71879.024628437139</v>
      </c>
      <c r="L970" s="46">
        <f t="shared" si="178"/>
        <v>60000</v>
      </c>
      <c r="M970" s="46">
        <f t="shared" si="179"/>
        <v>76879.024628437139</v>
      </c>
      <c r="N970" s="46">
        <f t="shared" si="176"/>
        <v>15000</v>
      </c>
      <c r="O970" s="46">
        <f t="shared" si="177"/>
        <v>30939.512314218577</v>
      </c>
      <c r="S970" s="47"/>
      <c r="T970" s="47"/>
    </row>
    <row r="971" spans="1:20" x14ac:dyDescent="0.25">
      <c r="A971" s="29">
        <v>556.60878322702717</v>
      </c>
      <c r="B971" s="39">
        <v>556.60878322702717</v>
      </c>
      <c r="C971" s="39">
        <f t="shared" si="168"/>
        <v>556.60878322702717</v>
      </c>
      <c r="D971" s="39">
        <f t="shared" si="169"/>
        <v>500</v>
      </c>
      <c r="E971" s="39">
        <f t="shared" si="170"/>
        <v>83491.317484054074</v>
      </c>
      <c r="F971" s="39">
        <f t="shared" si="171"/>
        <v>75000</v>
      </c>
      <c r="H971" s="29">
        <f t="shared" si="172"/>
        <v>0</v>
      </c>
      <c r="I971" s="29">
        <f t="shared" si="173"/>
        <v>5000</v>
      </c>
      <c r="J971" s="46">
        <f t="shared" si="174"/>
        <v>60000</v>
      </c>
      <c r="K971" s="46">
        <f t="shared" si="175"/>
        <v>55660.878322702716</v>
      </c>
      <c r="L971" s="46">
        <f t="shared" si="178"/>
        <v>60000</v>
      </c>
      <c r="M971" s="46">
        <f t="shared" si="179"/>
        <v>60660.878322702716</v>
      </c>
      <c r="N971" s="46">
        <f t="shared" si="176"/>
        <v>15000</v>
      </c>
      <c r="O971" s="46">
        <f t="shared" si="177"/>
        <v>22830.439161351358</v>
      </c>
      <c r="S971" s="47"/>
      <c r="T971" s="47"/>
    </row>
    <row r="972" spans="1:20" x14ac:dyDescent="0.25">
      <c r="A972" s="29">
        <v>425.48295541245761</v>
      </c>
      <c r="B972" s="39">
        <v>425.48295541245761</v>
      </c>
      <c r="C972" s="39">
        <f t="shared" si="168"/>
        <v>425.48295541245761</v>
      </c>
      <c r="D972" s="39">
        <f t="shared" si="169"/>
        <v>425.48295541245761</v>
      </c>
      <c r="E972" s="39">
        <f t="shared" si="170"/>
        <v>63822.443311868643</v>
      </c>
      <c r="F972" s="39">
        <f t="shared" si="171"/>
        <v>63822.443311868643</v>
      </c>
      <c r="H972" s="29">
        <f t="shared" si="172"/>
        <v>0</v>
      </c>
      <c r="I972" s="29">
        <f t="shared" si="173"/>
        <v>5000</v>
      </c>
      <c r="J972" s="46">
        <f t="shared" si="174"/>
        <v>51057.954649494917</v>
      </c>
      <c r="K972" s="46">
        <f t="shared" si="175"/>
        <v>42548.29554124576</v>
      </c>
      <c r="L972" s="46">
        <f t="shared" si="178"/>
        <v>51057.954649494917</v>
      </c>
      <c r="M972" s="46">
        <f t="shared" si="179"/>
        <v>47548.29554124576</v>
      </c>
      <c r="N972" s="46">
        <f t="shared" si="176"/>
        <v>12764.488662373726</v>
      </c>
      <c r="O972" s="46">
        <f t="shared" si="177"/>
        <v>16274.147770622883</v>
      </c>
      <c r="S972" s="47"/>
      <c r="T972" s="47"/>
    </row>
    <row r="973" spans="1:20" x14ac:dyDescent="0.25">
      <c r="A973" s="29">
        <v>515.24399548326062</v>
      </c>
      <c r="B973" s="39">
        <v>515.24399548326062</v>
      </c>
      <c r="C973" s="39">
        <f t="shared" si="168"/>
        <v>515.24399548326062</v>
      </c>
      <c r="D973" s="39">
        <f t="shared" si="169"/>
        <v>500</v>
      </c>
      <c r="E973" s="39">
        <f t="shared" si="170"/>
        <v>77286.599322489099</v>
      </c>
      <c r="F973" s="39">
        <f t="shared" si="171"/>
        <v>75000</v>
      </c>
      <c r="H973" s="29">
        <f t="shared" si="172"/>
        <v>0</v>
      </c>
      <c r="I973" s="29">
        <f t="shared" si="173"/>
        <v>5000</v>
      </c>
      <c r="J973" s="46">
        <f t="shared" si="174"/>
        <v>60000</v>
      </c>
      <c r="K973" s="46">
        <f t="shared" si="175"/>
        <v>51524.399548326059</v>
      </c>
      <c r="L973" s="46">
        <f t="shared" si="178"/>
        <v>60000</v>
      </c>
      <c r="M973" s="46">
        <f t="shared" si="179"/>
        <v>56524.399548326059</v>
      </c>
      <c r="N973" s="46">
        <f t="shared" si="176"/>
        <v>15000</v>
      </c>
      <c r="O973" s="46">
        <f t="shared" si="177"/>
        <v>20762.19977416304</v>
      </c>
      <c r="S973" s="47"/>
      <c r="T973" s="47"/>
    </row>
    <row r="974" spans="1:20" x14ac:dyDescent="0.25">
      <c r="A974" s="29">
        <v>726.40766624958042</v>
      </c>
      <c r="B974" s="39">
        <v>726.40766624958042</v>
      </c>
      <c r="C974" s="39">
        <f t="shared" si="168"/>
        <v>726.40766624958042</v>
      </c>
      <c r="D974" s="39">
        <f t="shared" si="169"/>
        <v>500</v>
      </c>
      <c r="E974" s="39">
        <f t="shared" si="170"/>
        <v>108961.14993743706</v>
      </c>
      <c r="F974" s="39">
        <f t="shared" si="171"/>
        <v>75000</v>
      </c>
      <c r="H974" s="29">
        <f t="shared" si="172"/>
        <v>0</v>
      </c>
      <c r="I974" s="29">
        <f t="shared" si="173"/>
        <v>5000</v>
      </c>
      <c r="J974" s="46">
        <f t="shared" si="174"/>
        <v>60000</v>
      </c>
      <c r="K974" s="46">
        <f t="shared" si="175"/>
        <v>72640.766624958036</v>
      </c>
      <c r="L974" s="46">
        <f t="shared" si="178"/>
        <v>60000</v>
      </c>
      <c r="M974" s="46">
        <f t="shared" si="179"/>
        <v>77640.766624958036</v>
      </c>
      <c r="N974" s="46">
        <f t="shared" si="176"/>
        <v>15000</v>
      </c>
      <c r="O974" s="46">
        <f t="shared" si="177"/>
        <v>31320.383312479025</v>
      </c>
      <c r="S974" s="47"/>
      <c r="T974" s="47"/>
    </row>
    <row r="975" spans="1:20" x14ac:dyDescent="0.25">
      <c r="A975" s="29">
        <v>242.71980956450088</v>
      </c>
      <c r="B975" s="39">
        <v>242.71980956450088</v>
      </c>
      <c r="C975" s="39">
        <f t="shared" si="168"/>
        <v>242.71980956450088</v>
      </c>
      <c r="D975" s="39">
        <f t="shared" si="169"/>
        <v>242.71980956450088</v>
      </c>
      <c r="E975" s="39">
        <f t="shared" si="170"/>
        <v>36407.971434675135</v>
      </c>
      <c r="F975" s="39">
        <f t="shared" si="171"/>
        <v>36407.971434675135</v>
      </c>
      <c r="H975" s="29">
        <f t="shared" si="172"/>
        <v>0</v>
      </c>
      <c r="I975" s="29">
        <f t="shared" si="173"/>
        <v>5000</v>
      </c>
      <c r="J975" s="46">
        <f t="shared" si="174"/>
        <v>29126.377147740106</v>
      </c>
      <c r="K975" s="46">
        <f t="shared" si="175"/>
        <v>24271.980956450087</v>
      </c>
      <c r="L975" s="46">
        <f t="shared" si="178"/>
        <v>29126.377147740106</v>
      </c>
      <c r="M975" s="46">
        <f t="shared" si="179"/>
        <v>29271.980956450087</v>
      </c>
      <c r="N975" s="46">
        <f t="shared" si="176"/>
        <v>7281.5942869350292</v>
      </c>
      <c r="O975" s="46">
        <f t="shared" si="177"/>
        <v>7135.9904782250487</v>
      </c>
      <c r="S975" s="47"/>
      <c r="T975" s="47"/>
    </row>
    <row r="976" spans="1:20" x14ac:dyDescent="0.25">
      <c r="A976" s="29">
        <v>370.9891048921171</v>
      </c>
      <c r="B976" s="39">
        <v>370.9891048921171</v>
      </c>
      <c r="C976" s="39">
        <f t="shared" si="168"/>
        <v>370.9891048921171</v>
      </c>
      <c r="D976" s="39">
        <f t="shared" si="169"/>
        <v>370.9891048921171</v>
      </c>
      <c r="E976" s="39">
        <f t="shared" si="170"/>
        <v>55648.365733817562</v>
      </c>
      <c r="F976" s="39">
        <f t="shared" si="171"/>
        <v>55648.365733817562</v>
      </c>
      <c r="H976" s="29">
        <f t="shared" si="172"/>
        <v>0</v>
      </c>
      <c r="I976" s="29">
        <f t="shared" si="173"/>
        <v>5000</v>
      </c>
      <c r="J976" s="46">
        <f t="shared" si="174"/>
        <v>44518.692587054051</v>
      </c>
      <c r="K976" s="46">
        <f t="shared" si="175"/>
        <v>37098.91048921171</v>
      </c>
      <c r="L976" s="46">
        <f t="shared" si="178"/>
        <v>44518.692587054051</v>
      </c>
      <c r="M976" s="46">
        <f t="shared" si="179"/>
        <v>42098.91048921171</v>
      </c>
      <c r="N976" s="46">
        <f t="shared" si="176"/>
        <v>11129.673146763511</v>
      </c>
      <c r="O976" s="46">
        <f t="shared" si="177"/>
        <v>13549.455244605851</v>
      </c>
      <c r="S976" s="47"/>
      <c r="T976" s="47"/>
    </row>
    <row r="977" spans="1:20" x14ac:dyDescent="0.25">
      <c r="A977" s="29">
        <v>274.54451124607073</v>
      </c>
      <c r="B977" s="39">
        <v>274.54451124607073</v>
      </c>
      <c r="C977" s="39">
        <f t="shared" si="168"/>
        <v>274.54451124607073</v>
      </c>
      <c r="D977" s="39">
        <f t="shared" si="169"/>
        <v>274.54451124607073</v>
      </c>
      <c r="E977" s="39">
        <f t="shared" si="170"/>
        <v>41181.676686910607</v>
      </c>
      <c r="F977" s="39">
        <f t="shared" si="171"/>
        <v>41181.676686910607</v>
      </c>
      <c r="H977" s="29">
        <f t="shared" si="172"/>
        <v>0</v>
      </c>
      <c r="I977" s="29">
        <f t="shared" si="173"/>
        <v>5000</v>
      </c>
      <c r="J977" s="46">
        <f t="shared" si="174"/>
        <v>32945.341349528484</v>
      </c>
      <c r="K977" s="46">
        <f t="shared" si="175"/>
        <v>27454.451124607072</v>
      </c>
      <c r="L977" s="46">
        <f t="shared" si="178"/>
        <v>32945.341349528484</v>
      </c>
      <c r="M977" s="46">
        <f t="shared" si="179"/>
        <v>32454.451124607072</v>
      </c>
      <c r="N977" s="46">
        <f t="shared" si="176"/>
        <v>8236.3353373821228</v>
      </c>
      <c r="O977" s="46">
        <f t="shared" si="177"/>
        <v>8727.2255623035344</v>
      </c>
      <c r="S977" s="47"/>
      <c r="T977" s="47"/>
    </row>
    <row r="978" spans="1:20" x14ac:dyDescent="0.25">
      <c r="A978" s="29">
        <v>238.78292184209724</v>
      </c>
      <c r="B978" s="39">
        <v>238.78292184209724</v>
      </c>
      <c r="C978" s="39">
        <f t="shared" si="168"/>
        <v>238.78292184209724</v>
      </c>
      <c r="D978" s="39">
        <f t="shared" si="169"/>
        <v>238.78292184209724</v>
      </c>
      <c r="E978" s="39">
        <f t="shared" si="170"/>
        <v>35817.438276314584</v>
      </c>
      <c r="F978" s="39">
        <f t="shared" si="171"/>
        <v>35817.438276314584</v>
      </c>
      <c r="H978" s="29">
        <f t="shared" si="172"/>
        <v>0</v>
      </c>
      <c r="I978" s="29">
        <f t="shared" si="173"/>
        <v>5000</v>
      </c>
      <c r="J978" s="46">
        <f t="shared" si="174"/>
        <v>28653.95062105167</v>
      </c>
      <c r="K978" s="46">
        <f t="shared" si="175"/>
        <v>23878.292184209724</v>
      </c>
      <c r="L978" s="46">
        <f t="shared" si="178"/>
        <v>28653.95062105167</v>
      </c>
      <c r="M978" s="46">
        <f t="shared" si="179"/>
        <v>28878.292184209724</v>
      </c>
      <c r="N978" s="46">
        <f t="shared" si="176"/>
        <v>7163.4876552629139</v>
      </c>
      <c r="O978" s="46">
        <f t="shared" si="177"/>
        <v>6939.1460921048601</v>
      </c>
      <c r="S978" s="47"/>
      <c r="T978" s="47"/>
    </row>
    <row r="979" spans="1:20" x14ac:dyDescent="0.25">
      <c r="A979" s="29">
        <v>601.47099215674302</v>
      </c>
      <c r="B979" s="39">
        <v>601.47099215674302</v>
      </c>
      <c r="C979" s="39">
        <f t="shared" si="168"/>
        <v>601.47099215674302</v>
      </c>
      <c r="D979" s="39">
        <f t="shared" si="169"/>
        <v>500</v>
      </c>
      <c r="E979" s="39">
        <f t="shared" si="170"/>
        <v>90220.648823511452</v>
      </c>
      <c r="F979" s="39">
        <f t="shared" si="171"/>
        <v>75000</v>
      </c>
      <c r="H979" s="29">
        <f t="shared" si="172"/>
        <v>0</v>
      </c>
      <c r="I979" s="29">
        <f t="shared" si="173"/>
        <v>5000</v>
      </c>
      <c r="J979" s="46">
        <f t="shared" si="174"/>
        <v>60000</v>
      </c>
      <c r="K979" s="46">
        <f t="shared" si="175"/>
        <v>60147.099215674301</v>
      </c>
      <c r="L979" s="46">
        <f t="shared" si="178"/>
        <v>60000</v>
      </c>
      <c r="M979" s="46">
        <f t="shared" si="179"/>
        <v>65147.099215674301</v>
      </c>
      <c r="N979" s="46">
        <f t="shared" si="176"/>
        <v>15000</v>
      </c>
      <c r="O979" s="46">
        <f t="shared" si="177"/>
        <v>25073.549607837151</v>
      </c>
      <c r="S979" s="47"/>
      <c r="T979" s="47"/>
    </row>
    <row r="980" spans="1:20" x14ac:dyDescent="0.25">
      <c r="A980" s="29">
        <v>606.74459059419542</v>
      </c>
      <c r="B980" s="39">
        <v>606.74459059419542</v>
      </c>
      <c r="C980" s="39">
        <f t="shared" si="168"/>
        <v>606.74459059419542</v>
      </c>
      <c r="D980" s="39">
        <f t="shared" si="169"/>
        <v>500</v>
      </c>
      <c r="E980" s="39">
        <f t="shared" si="170"/>
        <v>91011.688589129306</v>
      </c>
      <c r="F980" s="39">
        <f t="shared" si="171"/>
        <v>75000</v>
      </c>
      <c r="H980" s="29">
        <f t="shared" si="172"/>
        <v>0</v>
      </c>
      <c r="I980" s="29">
        <f t="shared" si="173"/>
        <v>5000</v>
      </c>
      <c r="J980" s="46">
        <f t="shared" si="174"/>
        <v>60000</v>
      </c>
      <c r="K980" s="46">
        <f t="shared" si="175"/>
        <v>60674.45905941954</v>
      </c>
      <c r="L980" s="46">
        <f t="shared" si="178"/>
        <v>60000</v>
      </c>
      <c r="M980" s="46">
        <f t="shared" si="179"/>
        <v>65674.459059419547</v>
      </c>
      <c r="N980" s="46">
        <f t="shared" si="176"/>
        <v>15000</v>
      </c>
      <c r="O980" s="46">
        <f t="shared" si="177"/>
        <v>25337.229529709759</v>
      </c>
      <c r="S980" s="47"/>
      <c r="T980" s="47"/>
    </row>
    <row r="981" spans="1:20" x14ac:dyDescent="0.25">
      <c r="A981" s="29">
        <v>432.56935331278419</v>
      </c>
      <c r="B981" s="39">
        <v>432.56935331278419</v>
      </c>
      <c r="C981" s="39">
        <f t="shared" ref="C981:C1020" si="180">MIN(B981,$C$8)</f>
        <v>432.56935331278419</v>
      </c>
      <c r="D981" s="39">
        <f t="shared" ref="D981:D1020" si="181">MIN(B981,$C$9)</f>
        <v>432.56935331278419</v>
      </c>
      <c r="E981" s="39">
        <f t="shared" ref="E981:E1020" si="182">(C981*$C$10)</f>
        <v>64885.402996917626</v>
      </c>
      <c r="F981" s="39">
        <f t="shared" ref="F981:F1020" si="183">(D981*$C$10)</f>
        <v>64885.402996917626</v>
      </c>
      <c r="H981" s="29">
        <f t="shared" ref="H981:H1020" si="184">$B$14</f>
        <v>0</v>
      </c>
      <c r="I981" s="29">
        <f t="shared" ref="I981:I1020" si="185">$C$14</f>
        <v>5000</v>
      </c>
      <c r="J981" s="46">
        <f t="shared" ref="J981:J1020" si="186">D981*$B$13</f>
        <v>51908.322397534102</v>
      </c>
      <c r="K981" s="46">
        <f t="shared" ref="K981:K1020" si="187">C981*$C$13</f>
        <v>43256.935331278422</v>
      </c>
      <c r="L981" s="46">
        <f t="shared" si="178"/>
        <v>51908.322397534102</v>
      </c>
      <c r="M981" s="46">
        <f t="shared" si="179"/>
        <v>48256.935331278422</v>
      </c>
      <c r="N981" s="46">
        <f t="shared" ref="N981:N1020" si="188">(F981-L981)</f>
        <v>12977.080599383524</v>
      </c>
      <c r="O981" s="46">
        <f t="shared" ref="O981:O1020" si="189">(E981-M981)</f>
        <v>16628.467665639204</v>
      </c>
      <c r="S981" s="47"/>
      <c r="T981" s="47"/>
    </row>
    <row r="982" spans="1:20" x14ac:dyDescent="0.25">
      <c r="A982" s="29">
        <v>765.46525467696154</v>
      </c>
      <c r="B982" s="39">
        <v>765.46525467696154</v>
      </c>
      <c r="C982" s="39">
        <f t="shared" si="180"/>
        <v>765.46525467696154</v>
      </c>
      <c r="D982" s="39">
        <f t="shared" si="181"/>
        <v>500</v>
      </c>
      <c r="E982" s="39">
        <f t="shared" si="182"/>
        <v>114819.78820154423</v>
      </c>
      <c r="F982" s="39">
        <f t="shared" si="183"/>
        <v>75000</v>
      </c>
      <c r="H982" s="29">
        <f t="shared" si="184"/>
        <v>0</v>
      </c>
      <c r="I982" s="29">
        <f t="shared" si="185"/>
        <v>5000</v>
      </c>
      <c r="J982" s="46">
        <f t="shared" si="186"/>
        <v>60000</v>
      </c>
      <c r="K982" s="46">
        <f t="shared" si="187"/>
        <v>76546.525467696149</v>
      </c>
      <c r="L982" s="46">
        <f t="shared" ref="L982:L1020" si="190">H982+J982</f>
        <v>60000</v>
      </c>
      <c r="M982" s="46">
        <f t="shared" ref="M982:M1020" si="191">I982+K982</f>
        <v>81546.525467696149</v>
      </c>
      <c r="N982" s="46">
        <f t="shared" si="188"/>
        <v>15000</v>
      </c>
      <c r="O982" s="46">
        <f t="shared" si="189"/>
        <v>33273.262733848082</v>
      </c>
      <c r="S982" s="47"/>
      <c r="T982" s="47"/>
    </row>
    <row r="983" spans="1:20" x14ac:dyDescent="0.25">
      <c r="A983" s="29">
        <v>229.92034669026765</v>
      </c>
      <c r="B983" s="39">
        <v>229.92034669026765</v>
      </c>
      <c r="C983" s="39">
        <f t="shared" si="180"/>
        <v>229.92034669026765</v>
      </c>
      <c r="D983" s="39">
        <f t="shared" si="181"/>
        <v>229.92034669026765</v>
      </c>
      <c r="E983" s="39">
        <f t="shared" si="182"/>
        <v>34488.05200354015</v>
      </c>
      <c r="F983" s="39">
        <f t="shared" si="183"/>
        <v>34488.05200354015</v>
      </c>
      <c r="H983" s="29">
        <f t="shared" si="184"/>
        <v>0</v>
      </c>
      <c r="I983" s="29">
        <f t="shared" si="185"/>
        <v>5000</v>
      </c>
      <c r="J983" s="46">
        <f t="shared" si="186"/>
        <v>27590.441602832117</v>
      </c>
      <c r="K983" s="46">
        <f t="shared" si="187"/>
        <v>22992.034669026765</v>
      </c>
      <c r="L983" s="46">
        <f t="shared" si="190"/>
        <v>27590.441602832117</v>
      </c>
      <c r="M983" s="46">
        <f t="shared" si="191"/>
        <v>27992.034669026765</v>
      </c>
      <c r="N983" s="46">
        <f t="shared" si="188"/>
        <v>6897.6104007080321</v>
      </c>
      <c r="O983" s="46">
        <f t="shared" si="189"/>
        <v>6496.0173345133844</v>
      </c>
      <c r="S983" s="47"/>
      <c r="T983" s="47"/>
    </row>
    <row r="984" spans="1:20" x14ac:dyDescent="0.25">
      <c r="A984" s="29">
        <v>464.39405499435406</v>
      </c>
      <c r="B984" s="39">
        <v>464.39405499435406</v>
      </c>
      <c r="C984" s="39">
        <f t="shared" si="180"/>
        <v>464.39405499435406</v>
      </c>
      <c r="D984" s="39">
        <f t="shared" si="181"/>
        <v>464.39405499435406</v>
      </c>
      <c r="E984" s="39">
        <f t="shared" si="182"/>
        <v>69659.108249153112</v>
      </c>
      <c r="F984" s="39">
        <f t="shared" si="183"/>
        <v>69659.108249153112</v>
      </c>
      <c r="H984" s="29">
        <f t="shared" si="184"/>
        <v>0</v>
      </c>
      <c r="I984" s="29">
        <f t="shared" si="185"/>
        <v>5000</v>
      </c>
      <c r="J984" s="46">
        <f t="shared" si="186"/>
        <v>55727.286599322484</v>
      </c>
      <c r="K984" s="46">
        <f t="shared" si="187"/>
        <v>46439.405499435408</v>
      </c>
      <c r="L984" s="46">
        <f t="shared" si="190"/>
        <v>55727.286599322484</v>
      </c>
      <c r="M984" s="46">
        <f t="shared" si="191"/>
        <v>51439.405499435408</v>
      </c>
      <c r="N984" s="46">
        <f t="shared" si="188"/>
        <v>13931.821649830628</v>
      </c>
      <c r="O984" s="46">
        <f t="shared" si="189"/>
        <v>18219.702749717704</v>
      </c>
      <c r="S984" s="47"/>
      <c r="T984" s="47"/>
    </row>
    <row r="985" spans="1:20" x14ac:dyDescent="0.25">
      <c r="A985" s="29">
        <v>525.42497024445333</v>
      </c>
      <c r="B985" s="39">
        <v>525.42497024445333</v>
      </c>
      <c r="C985" s="39">
        <f t="shared" si="180"/>
        <v>525.42497024445333</v>
      </c>
      <c r="D985" s="39">
        <f t="shared" si="181"/>
        <v>500</v>
      </c>
      <c r="E985" s="39">
        <f t="shared" si="182"/>
        <v>78813.745536667993</v>
      </c>
      <c r="F985" s="39">
        <f t="shared" si="183"/>
        <v>75000</v>
      </c>
      <c r="H985" s="29">
        <f t="shared" si="184"/>
        <v>0</v>
      </c>
      <c r="I985" s="29">
        <f t="shared" si="185"/>
        <v>5000</v>
      </c>
      <c r="J985" s="46">
        <f t="shared" si="186"/>
        <v>60000</v>
      </c>
      <c r="K985" s="46">
        <f t="shared" si="187"/>
        <v>52542.497024445336</v>
      </c>
      <c r="L985" s="46">
        <f t="shared" si="190"/>
        <v>60000</v>
      </c>
      <c r="M985" s="46">
        <f t="shared" si="191"/>
        <v>57542.497024445336</v>
      </c>
      <c r="N985" s="46">
        <f t="shared" si="188"/>
        <v>15000</v>
      </c>
      <c r="O985" s="46">
        <f t="shared" si="189"/>
        <v>21271.248512222657</v>
      </c>
      <c r="S985" s="47"/>
      <c r="T985" s="47"/>
    </row>
    <row r="986" spans="1:20" x14ac:dyDescent="0.25">
      <c r="A986" s="29">
        <v>604.49232459486689</v>
      </c>
      <c r="B986" s="39">
        <v>604.49232459486689</v>
      </c>
      <c r="C986" s="39">
        <f t="shared" si="180"/>
        <v>604.49232459486689</v>
      </c>
      <c r="D986" s="39">
        <f t="shared" si="181"/>
        <v>500</v>
      </c>
      <c r="E986" s="39">
        <f t="shared" si="182"/>
        <v>90673.848689230028</v>
      </c>
      <c r="F986" s="39">
        <f t="shared" si="183"/>
        <v>75000</v>
      </c>
      <c r="H986" s="29">
        <f t="shared" si="184"/>
        <v>0</v>
      </c>
      <c r="I986" s="29">
        <f t="shared" si="185"/>
        <v>5000</v>
      </c>
      <c r="J986" s="46">
        <f t="shared" si="186"/>
        <v>60000</v>
      </c>
      <c r="K986" s="46">
        <f t="shared" si="187"/>
        <v>60449.232459486688</v>
      </c>
      <c r="L986" s="46">
        <f t="shared" si="190"/>
        <v>60000</v>
      </c>
      <c r="M986" s="46">
        <f t="shared" si="191"/>
        <v>65449.232459486688</v>
      </c>
      <c r="N986" s="46">
        <f t="shared" si="188"/>
        <v>15000</v>
      </c>
      <c r="O986" s="46">
        <f t="shared" si="189"/>
        <v>25224.61622974334</v>
      </c>
      <c r="S986" s="47"/>
      <c r="T986" s="47"/>
    </row>
    <row r="987" spans="1:20" x14ac:dyDescent="0.25">
      <c r="A987" s="29">
        <v>614.19721060823395</v>
      </c>
      <c r="B987" s="39">
        <v>614.19721060823395</v>
      </c>
      <c r="C987" s="39">
        <f t="shared" si="180"/>
        <v>614.19721060823395</v>
      </c>
      <c r="D987" s="39">
        <f t="shared" si="181"/>
        <v>500</v>
      </c>
      <c r="E987" s="39">
        <f t="shared" si="182"/>
        <v>92129.581591235095</v>
      </c>
      <c r="F987" s="39">
        <f t="shared" si="183"/>
        <v>75000</v>
      </c>
      <c r="H987" s="29">
        <f t="shared" si="184"/>
        <v>0</v>
      </c>
      <c r="I987" s="29">
        <f t="shared" si="185"/>
        <v>5000</v>
      </c>
      <c r="J987" s="46">
        <f t="shared" si="186"/>
        <v>60000</v>
      </c>
      <c r="K987" s="46">
        <f t="shared" si="187"/>
        <v>61419.721060823395</v>
      </c>
      <c r="L987" s="46">
        <f t="shared" si="190"/>
        <v>60000</v>
      </c>
      <c r="M987" s="46">
        <f t="shared" si="191"/>
        <v>66419.721060823387</v>
      </c>
      <c r="N987" s="46">
        <f t="shared" si="188"/>
        <v>15000</v>
      </c>
      <c r="O987" s="46">
        <f t="shared" si="189"/>
        <v>25709.860530411708</v>
      </c>
      <c r="S987" s="47"/>
      <c r="T987" s="47"/>
    </row>
    <row r="988" spans="1:20" x14ac:dyDescent="0.25">
      <c r="A988" s="29">
        <v>644.5204016235848</v>
      </c>
      <c r="B988" s="39">
        <v>644.5204016235848</v>
      </c>
      <c r="C988" s="39">
        <f t="shared" si="180"/>
        <v>644.5204016235848</v>
      </c>
      <c r="D988" s="39">
        <f t="shared" si="181"/>
        <v>500</v>
      </c>
      <c r="E988" s="39">
        <f t="shared" si="182"/>
        <v>96678.060243537722</v>
      </c>
      <c r="F988" s="39">
        <f t="shared" si="183"/>
        <v>75000</v>
      </c>
      <c r="H988" s="29">
        <f t="shared" si="184"/>
        <v>0</v>
      </c>
      <c r="I988" s="29">
        <f t="shared" si="185"/>
        <v>5000</v>
      </c>
      <c r="J988" s="46">
        <f t="shared" si="186"/>
        <v>60000</v>
      </c>
      <c r="K988" s="46">
        <f t="shared" si="187"/>
        <v>64452.040162358477</v>
      </c>
      <c r="L988" s="46">
        <f t="shared" si="190"/>
        <v>60000</v>
      </c>
      <c r="M988" s="46">
        <f t="shared" si="191"/>
        <v>69452.040162358477</v>
      </c>
      <c r="N988" s="46">
        <f t="shared" si="188"/>
        <v>15000</v>
      </c>
      <c r="O988" s="46">
        <f t="shared" si="189"/>
        <v>27226.020081179246</v>
      </c>
      <c r="S988" s="47"/>
      <c r="T988" s="47"/>
    </row>
    <row r="989" spans="1:20" x14ac:dyDescent="0.25">
      <c r="A989" s="29">
        <v>674.89852595599234</v>
      </c>
      <c r="B989" s="39">
        <v>674.89852595599234</v>
      </c>
      <c r="C989" s="39">
        <f t="shared" si="180"/>
        <v>674.89852595599234</v>
      </c>
      <c r="D989" s="39">
        <f t="shared" si="181"/>
        <v>500</v>
      </c>
      <c r="E989" s="39">
        <f t="shared" si="182"/>
        <v>101234.77889339885</v>
      </c>
      <c r="F989" s="39">
        <f t="shared" si="183"/>
        <v>75000</v>
      </c>
      <c r="H989" s="29">
        <f t="shared" si="184"/>
        <v>0</v>
      </c>
      <c r="I989" s="29">
        <f t="shared" si="185"/>
        <v>5000</v>
      </c>
      <c r="J989" s="46">
        <f t="shared" si="186"/>
        <v>60000</v>
      </c>
      <c r="K989" s="46">
        <f t="shared" si="187"/>
        <v>67489.852595599237</v>
      </c>
      <c r="L989" s="46">
        <f t="shared" si="190"/>
        <v>60000</v>
      </c>
      <c r="M989" s="46">
        <f t="shared" si="191"/>
        <v>72489.852595599237</v>
      </c>
      <c r="N989" s="46">
        <f t="shared" si="188"/>
        <v>15000</v>
      </c>
      <c r="O989" s="46">
        <f t="shared" si="189"/>
        <v>28744.926297799611</v>
      </c>
      <c r="S989" s="47"/>
      <c r="T989" s="47"/>
    </row>
    <row r="990" spans="1:20" x14ac:dyDescent="0.25">
      <c r="A990" s="29">
        <v>220.61830500198371</v>
      </c>
      <c r="B990" s="39">
        <v>220.61830500198371</v>
      </c>
      <c r="C990" s="39">
        <f t="shared" si="180"/>
        <v>220.61830500198371</v>
      </c>
      <c r="D990" s="39">
        <f t="shared" si="181"/>
        <v>220.61830500198371</v>
      </c>
      <c r="E990" s="39">
        <f t="shared" si="182"/>
        <v>33092.745750297559</v>
      </c>
      <c r="F990" s="39">
        <f t="shared" si="183"/>
        <v>33092.745750297559</v>
      </c>
      <c r="H990" s="29">
        <f t="shared" si="184"/>
        <v>0</v>
      </c>
      <c r="I990" s="29">
        <f t="shared" si="185"/>
        <v>5000</v>
      </c>
      <c r="J990" s="46">
        <f t="shared" si="186"/>
        <v>26474.196600238047</v>
      </c>
      <c r="K990" s="46">
        <f t="shared" si="187"/>
        <v>22061.830500198372</v>
      </c>
      <c r="L990" s="46">
        <f t="shared" si="190"/>
        <v>26474.196600238047</v>
      </c>
      <c r="M990" s="46">
        <f t="shared" si="191"/>
        <v>27061.830500198372</v>
      </c>
      <c r="N990" s="46">
        <f t="shared" si="188"/>
        <v>6618.5491500595126</v>
      </c>
      <c r="O990" s="46">
        <f t="shared" si="189"/>
        <v>6030.9152500991877</v>
      </c>
      <c r="S990" s="47"/>
      <c r="T990" s="47"/>
    </row>
    <row r="991" spans="1:20" x14ac:dyDescent="0.25">
      <c r="A991" s="29">
        <v>570.15900143436988</v>
      </c>
      <c r="B991" s="39">
        <v>570.15900143436988</v>
      </c>
      <c r="C991" s="39">
        <f t="shared" si="180"/>
        <v>570.15900143436988</v>
      </c>
      <c r="D991" s="39">
        <f t="shared" si="181"/>
        <v>500</v>
      </c>
      <c r="E991" s="39">
        <f t="shared" si="182"/>
        <v>85523.850215155486</v>
      </c>
      <c r="F991" s="39">
        <f t="shared" si="183"/>
        <v>75000</v>
      </c>
      <c r="H991" s="29">
        <f t="shared" si="184"/>
        <v>0</v>
      </c>
      <c r="I991" s="29">
        <f t="shared" si="185"/>
        <v>5000</v>
      </c>
      <c r="J991" s="46">
        <f t="shared" si="186"/>
        <v>60000</v>
      </c>
      <c r="K991" s="46">
        <f t="shared" si="187"/>
        <v>57015.900143436986</v>
      </c>
      <c r="L991" s="46">
        <f t="shared" si="190"/>
        <v>60000</v>
      </c>
      <c r="M991" s="46">
        <f t="shared" si="191"/>
        <v>62015.900143436986</v>
      </c>
      <c r="N991" s="46">
        <f t="shared" si="188"/>
        <v>15000</v>
      </c>
      <c r="O991" s="46">
        <f t="shared" si="189"/>
        <v>23507.9500717185</v>
      </c>
      <c r="S991" s="47"/>
      <c r="T991" s="47"/>
    </row>
    <row r="992" spans="1:20" x14ac:dyDescent="0.25">
      <c r="A992" s="29">
        <v>769.38383129367958</v>
      </c>
      <c r="B992" s="39">
        <v>769.38383129367958</v>
      </c>
      <c r="C992" s="39">
        <f t="shared" si="180"/>
        <v>769.38383129367958</v>
      </c>
      <c r="D992" s="39">
        <f t="shared" si="181"/>
        <v>500</v>
      </c>
      <c r="E992" s="39">
        <f t="shared" si="182"/>
        <v>115407.57469405193</v>
      </c>
      <c r="F992" s="39">
        <f t="shared" si="183"/>
        <v>75000</v>
      </c>
      <c r="H992" s="29">
        <f t="shared" si="184"/>
        <v>0</v>
      </c>
      <c r="I992" s="29">
        <f t="shared" si="185"/>
        <v>5000</v>
      </c>
      <c r="J992" s="46">
        <f t="shared" si="186"/>
        <v>60000</v>
      </c>
      <c r="K992" s="46">
        <f t="shared" si="187"/>
        <v>76938.383129367954</v>
      </c>
      <c r="L992" s="46">
        <f t="shared" si="190"/>
        <v>60000</v>
      </c>
      <c r="M992" s="46">
        <f t="shared" si="191"/>
        <v>81938.383129367954</v>
      </c>
      <c r="N992" s="46">
        <f t="shared" si="188"/>
        <v>15000</v>
      </c>
      <c r="O992" s="46">
        <f t="shared" si="189"/>
        <v>33469.191564683977</v>
      </c>
      <c r="S992" s="47"/>
      <c r="T992" s="47"/>
    </row>
    <row r="993" spans="1:20" x14ac:dyDescent="0.25">
      <c r="A993" s="29">
        <v>304.59303567613756</v>
      </c>
      <c r="B993" s="39">
        <v>304.59303567613756</v>
      </c>
      <c r="C993" s="39">
        <f t="shared" si="180"/>
        <v>304.59303567613756</v>
      </c>
      <c r="D993" s="39">
        <f t="shared" si="181"/>
        <v>304.59303567613756</v>
      </c>
      <c r="E993" s="39">
        <f t="shared" si="182"/>
        <v>45688.955351420635</v>
      </c>
      <c r="F993" s="39">
        <f t="shared" si="183"/>
        <v>45688.955351420635</v>
      </c>
      <c r="H993" s="29">
        <f t="shared" si="184"/>
        <v>0</v>
      </c>
      <c r="I993" s="29">
        <f t="shared" si="185"/>
        <v>5000</v>
      </c>
      <c r="J993" s="46">
        <f t="shared" si="186"/>
        <v>36551.164281136509</v>
      </c>
      <c r="K993" s="46">
        <f t="shared" si="187"/>
        <v>30459.303567613755</v>
      </c>
      <c r="L993" s="46">
        <f t="shared" si="190"/>
        <v>36551.164281136509</v>
      </c>
      <c r="M993" s="46">
        <f t="shared" si="191"/>
        <v>35459.303567613752</v>
      </c>
      <c r="N993" s="46">
        <f t="shared" si="188"/>
        <v>9137.7910702841255</v>
      </c>
      <c r="O993" s="46">
        <f t="shared" si="189"/>
        <v>10229.651783806883</v>
      </c>
      <c r="S993" s="47"/>
      <c r="T993" s="47"/>
    </row>
    <row r="994" spans="1:20" x14ac:dyDescent="0.25">
      <c r="A994" s="29">
        <v>771.43467513046664</v>
      </c>
      <c r="B994" s="39">
        <v>771.43467513046664</v>
      </c>
      <c r="C994" s="39">
        <f t="shared" si="180"/>
        <v>771.43467513046664</v>
      </c>
      <c r="D994" s="39">
        <f t="shared" si="181"/>
        <v>500</v>
      </c>
      <c r="E994" s="39">
        <f t="shared" si="182"/>
        <v>115715.20126957</v>
      </c>
      <c r="F994" s="39">
        <f t="shared" si="183"/>
        <v>75000</v>
      </c>
      <c r="H994" s="29">
        <f t="shared" si="184"/>
        <v>0</v>
      </c>
      <c r="I994" s="29">
        <f t="shared" si="185"/>
        <v>5000</v>
      </c>
      <c r="J994" s="46">
        <f t="shared" si="186"/>
        <v>60000</v>
      </c>
      <c r="K994" s="46">
        <f t="shared" si="187"/>
        <v>77143.467513046664</v>
      </c>
      <c r="L994" s="46">
        <f t="shared" si="190"/>
        <v>60000</v>
      </c>
      <c r="M994" s="46">
        <f t="shared" si="191"/>
        <v>82143.467513046664</v>
      </c>
      <c r="N994" s="46">
        <f t="shared" si="188"/>
        <v>15000</v>
      </c>
      <c r="O994" s="46">
        <f t="shared" si="189"/>
        <v>33571.733756523332</v>
      </c>
      <c r="S994" s="47"/>
      <c r="T994" s="47"/>
    </row>
    <row r="995" spans="1:20" x14ac:dyDescent="0.25">
      <c r="A995" s="29">
        <v>439.89379558702353</v>
      </c>
      <c r="B995" s="39">
        <v>439.89379558702353</v>
      </c>
      <c r="C995" s="39">
        <f t="shared" si="180"/>
        <v>439.89379558702353</v>
      </c>
      <c r="D995" s="39">
        <f t="shared" si="181"/>
        <v>439.89379558702353</v>
      </c>
      <c r="E995" s="39">
        <f t="shared" si="182"/>
        <v>65984.069338053523</v>
      </c>
      <c r="F995" s="39">
        <f t="shared" si="183"/>
        <v>65984.069338053523</v>
      </c>
      <c r="H995" s="29">
        <f t="shared" si="184"/>
        <v>0</v>
      </c>
      <c r="I995" s="29">
        <f t="shared" si="185"/>
        <v>5000</v>
      </c>
      <c r="J995" s="46">
        <f t="shared" si="186"/>
        <v>52787.255470442826</v>
      </c>
      <c r="K995" s="46">
        <f t="shared" si="187"/>
        <v>43989.379558702356</v>
      </c>
      <c r="L995" s="46">
        <f t="shared" si="190"/>
        <v>52787.255470442826</v>
      </c>
      <c r="M995" s="46">
        <f t="shared" si="191"/>
        <v>48989.379558702356</v>
      </c>
      <c r="N995" s="46">
        <f t="shared" si="188"/>
        <v>13196.813867610697</v>
      </c>
      <c r="O995" s="46">
        <f t="shared" si="189"/>
        <v>16994.689779351167</v>
      </c>
      <c r="S995" s="47"/>
      <c r="T995" s="47"/>
    </row>
    <row r="996" spans="1:20" x14ac:dyDescent="0.25">
      <c r="A996" s="29">
        <v>668.3797723319193</v>
      </c>
      <c r="B996" s="39">
        <v>668.3797723319193</v>
      </c>
      <c r="C996" s="39">
        <f t="shared" si="180"/>
        <v>668.3797723319193</v>
      </c>
      <c r="D996" s="39">
        <f t="shared" si="181"/>
        <v>500</v>
      </c>
      <c r="E996" s="39">
        <f t="shared" si="182"/>
        <v>100256.9658497879</v>
      </c>
      <c r="F996" s="39">
        <f t="shared" si="183"/>
        <v>75000</v>
      </c>
      <c r="H996" s="29">
        <f t="shared" si="184"/>
        <v>0</v>
      </c>
      <c r="I996" s="29">
        <f t="shared" si="185"/>
        <v>5000</v>
      </c>
      <c r="J996" s="46">
        <f t="shared" si="186"/>
        <v>60000</v>
      </c>
      <c r="K996" s="46">
        <f t="shared" si="187"/>
        <v>66837.977233191923</v>
      </c>
      <c r="L996" s="46">
        <f t="shared" si="190"/>
        <v>60000</v>
      </c>
      <c r="M996" s="46">
        <f t="shared" si="191"/>
        <v>71837.977233191923</v>
      </c>
      <c r="N996" s="46">
        <f t="shared" si="188"/>
        <v>15000</v>
      </c>
      <c r="O996" s="46">
        <f t="shared" si="189"/>
        <v>28418.988616595976</v>
      </c>
      <c r="S996" s="47"/>
      <c r="T996" s="47"/>
    </row>
    <row r="997" spans="1:20" x14ac:dyDescent="0.25">
      <c r="A997" s="29">
        <v>659.05941953794979</v>
      </c>
      <c r="B997" s="39">
        <v>659.05941953794979</v>
      </c>
      <c r="C997" s="39">
        <f t="shared" si="180"/>
        <v>659.05941953794979</v>
      </c>
      <c r="D997" s="39">
        <f t="shared" si="181"/>
        <v>500</v>
      </c>
      <c r="E997" s="39">
        <f t="shared" si="182"/>
        <v>98858.912930692473</v>
      </c>
      <c r="F997" s="39">
        <f t="shared" si="183"/>
        <v>75000</v>
      </c>
      <c r="H997" s="29">
        <f t="shared" si="184"/>
        <v>0</v>
      </c>
      <c r="I997" s="29">
        <f t="shared" si="185"/>
        <v>5000</v>
      </c>
      <c r="J997" s="46">
        <f t="shared" si="186"/>
        <v>60000</v>
      </c>
      <c r="K997" s="46">
        <f t="shared" si="187"/>
        <v>65905.941953794973</v>
      </c>
      <c r="L997" s="46">
        <f t="shared" si="190"/>
        <v>60000</v>
      </c>
      <c r="M997" s="46">
        <f t="shared" si="191"/>
        <v>70905.941953794973</v>
      </c>
      <c r="N997" s="46">
        <f t="shared" si="188"/>
        <v>15000</v>
      </c>
      <c r="O997" s="46">
        <f t="shared" si="189"/>
        <v>27952.970976897501</v>
      </c>
      <c r="S997" s="47"/>
      <c r="T997" s="47"/>
    </row>
    <row r="998" spans="1:20" x14ac:dyDescent="0.25">
      <c r="A998" s="29">
        <v>225.14114810632648</v>
      </c>
      <c r="B998" s="39">
        <v>225.14114810632648</v>
      </c>
      <c r="C998" s="39">
        <f t="shared" si="180"/>
        <v>225.14114810632648</v>
      </c>
      <c r="D998" s="39">
        <f t="shared" si="181"/>
        <v>225.14114810632648</v>
      </c>
      <c r="E998" s="39">
        <f t="shared" si="182"/>
        <v>33771.172215948973</v>
      </c>
      <c r="F998" s="39">
        <f t="shared" si="183"/>
        <v>33771.172215948973</v>
      </c>
      <c r="H998" s="29">
        <f t="shared" si="184"/>
        <v>0</v>
      </c>
      <c r="I998" s="29">
        <f t="shared" si="185"/>
        <v>5000</v>
      </c>
      <c r="J998" s="46">
        <f t="shared" si="186"/>
        <v>27016.937772759178</v>
      </c>
      <c r="K998" s="46">
        <f t="shared" si="187"/>
        <v>22514.114810632647</v>
      </c>
      <c r="L998" s="46">
        <f t="shared" si="190"/>
        <v>27016.937772759178</v>
      </c>
      <c r="M998" s="46">
        <f t="shared" si="191"/>
        <v>27514.114810632647</v>
      </c>
      <c r="N998" s="46">
        <f t="shared" si="188"/>
        <v>6754.2344431897945</v>
      </c>
      <c r="O998" s="46">
        <f t="shared" si="189"/>
        <v>6257.0574053163255</v>
      </c>
      <c r="S998" s="47"/>
      <c r="T998" s="47"/>
    </row>
    <row r="999" spans="1:20" x14ac:dyDescent="0.25">
      <c r="A999" s="29">
        <v>312.99783318582718</v>
      </c>
      <c r="B999" s="39">
        <v>312.99783318582718</v>
      </c>
      <c r="C999" s="39">
        <f t="shared" si="180"/>
        <v>312.99783318582718</v>
      </c>
      <c r="D999" s="39">
        <f t="shared" si="181"/>
        <v>312.99783318582718</v>
      </c>
      <c r="E999" s="39">
        <f t="shared" si="182"/>
        <v>46949.674977874078</v>
      </c>
      <c r="F999" s="39">
        <f t="shared" si="183"/>
        <v>46949.674977874078</v>
      </c>
      <c r="H999" s="29">
        <f t="shared" si="184"/>
        <v>0</v>
      </c>
      <c r="I999" s="29">
        <f t="shared" si="185"/>
        <v>5000</v>
      </c>
      <c r="J999" s="46">
        <f t="shared" si="186"/>
        <v>37559.739982299259</v>
      </c>
      <c r="K999" s="46">
        <f t="shared" si="187"/>
        <v>31299.783318582718</v>
      </c>
      <c r="L999" s="46">
        <f t="shared" si="190"/>
        <v>37559.739982299259</v>
      </c>
      <c r="M999" s="46">
        <f t="shared" si="191"/>
        <v>36299.783318582718</v>
      </c>
      <c r="N999" s="46">
        <f t="shared" si="188"/>
        <v>9389.9349955748185</v>
      </c>
      <c r="O999" s="46">
        <f t="shared" si="189"/>
        <v>10649.891659291359</v>
      </c>
      <c r="S999" s="47"/>
      <c r="T999" s="47"/>
    </row>
    <row r="1000" spans="1:20" x14ac:dyDescent="0.25">
      <c r="A1000" s="29">
        <v>389.51994384594258</v>
      </c>
      <c r="B1000" s="39">
        <v>389.51994384594258</v>
      </c>
      <c r="C1000" s="39">
        <f t="shared" si="180"/>
        <v>389.51994384594258</v>
      </c>
      <c r="D1000" s="39">
        <f t="shared" si="181"/>
        <v>389.51994384594258</v>
      </c>
      <c r="E1000" s="39">
        <f t="shared" si="182"/>
        <v>58427.991576891385</v>
      </c>
      <c r="F1000" s="39">
        <f t="shared" si="183"/>
        <v>58427.991576891385</v>
      </c>
      <c r="H1000" s="29">
        <f t="shared" si="184"/>
        <v>0</v>
      </c>
      <c r="I1000" s="29">
        <f t="shared" si="185"/>
        <v>5000</v>
      </c>
      <c r="J1000" s="46">
        <f t="shared" si="186"/>
        <v>46742.393261513113</v>
      </c>
      <c r="K1000" s="46">
        <f t="shared" si="187"/>
        <v>38951.994384594254</v>
      </c>
      <c r="L1000" s="46">
        <f t="shared" si="190"/>
        <v>46742.393261513113</v>
      </c>
      <c r="M1000" s="46">
        <f t="shared" si="191"/>
        <v>43951.994384594254</v>
      </c>
      <c r="N1000" s="46">
        <f t="shared" si="188"/>
        <v>11685.598315378273</v>
      </c>
      <c r="O1000" s="46">
        <f t="shared" si="189"/>
        <v>14475.997192297131</v>
      </c>
      <c r="S1000" s="47"/>
      <c r="T1000" s="47"/>
    </row>
    <row r="1001" spans="1:20" x14ac:dyDescent="0.25">
      <c r="A1001" s="29">
        <v>344.16333506271553</v>
      </c>
      <c r="B1001" s="39">
        <v>344.16333506271553</v>
      </c>
      <c r="C1001" s="39">
        <f t="shared" si="180"/>
        <v>344.16333506271553</v>
      </c>
      <c r="D1001" s="39">
        <f t="shared" si="181"/>
        <v>344.16333506271553</v>
      </c>
      <c r="E1001" s="39">
        <f t="shared" si="182"/>
        <v>51624.50025940733</v>
      </c>
      <c r="F1001" s="39">
        <f t="shared" si="183"/>
        <v>51624.50025940733</v>
      </c>
      <c r="H1001" s="29">
        <f t="shared" si="184"/>
        <v>0</v>
      </c>
      <c r="I1001" s="29">
        <f t="shared" si="185"/>
        <v>5000</v>
      </c>
      <c r="J1001" s="46">
        <f t="shared" si="186"/>
        <v>41299.600207525866</v>
      </c>
      <c r="K1001" s="46">
        <f t="shared" si="187"/>
        <v>34416.333506271556</v>
      </c>
      <c r="L1001" s="46">
        <f t="shared" si="190"/>
        <v>41299.600207525866</v>
      </c>
      <c r="M1001" s="46">
        <f t="shared" si="191"/>
        <v>39416.333506271556</v>
      </c>
      <c r="N1001" s="46">
        <f t="shared" si="188"/>
        <v>10324.900051881465</v>
      </c>
      <c r="O1001" s="46">
        <f t="shared" si="189"/>
        <v>12208.166753135774</v>
      </c>
      <c r="S1001" s="47"/>
      <c r="T1001" s="47"/>
    </row>
    <row r="1002" spans="1:20" x14ac:dyDescent="0.25">
      <c r="A1002" s="29">
        <v>214.33759575182347</v>
      </c>
      <c r="B1002" s="39">
        <v>214.33759575182347</v>
      </c>
      <c r="C1002" s="39">
        <f t="shared" si="180"/>
        <v>214.33759575182347</v>
      </c>
      <c r="D1002" s="39">
        <f t="shared" si="181"/>
        <v>214.33759575182347</v>
      </c>
      <c r="E1002" s="39">
        <f t="shared" si="182"/>
        <v>32150.63936277352</v>
      </c>
      <c r="F1002" s="39">
        <f t="shared" si="183"/>
        <v>32150.63936277352</v>
      </c>
      <c r="H1002" s="29">
        <f t="shared" si="184"/>
        <v>0</v>
      </c>
      <c r="I1002" s="29">
        <f t="shared" si="185"/>
        <v>5000</v>
      </c>
      <c r="J1002" s="46">
        <f t="shared" si="186"/>
        <v>25720.511490218818</v>
      </c>
      <c r="K1002" s="46">
        <f t="shared" si="187"/>
        <v>21433.759575182346</v>
      </c>
      <c r="L1002" s="46">
        <f t="shared" si="190"/>
        <v>25720.511490218818</v>
      </c>
      <c r="M1002" s="46">
        <f t="shared" si="191"/>
        <v>26433.759575182346</v>
      </c>
      <c r="N1002" s="46">
        <f t="shared" si="188"/>
        <v>6430.1278725547018</v>
      </c>
      <c r="O1002" s="46">
        <f t="shared" si="189"/>
        <v>5716.8797875911732</v>
      </c>
      <c r="S1002" s="47"/>
      <c r="T1002" s="47"/>
    </row>
    <row r="1003" spans="1:20" x14ac:dyDescent="0.25">
      <c r="A1003" s="29">
        <v>240.99856563005463</v>
      </c>
      <c r="B1003" s="39">
        <v>240.99856563005463</v>
      </c>
      <c r="C1003" s="39">
        <f t="shared" si="180"/>
        <v>240.99856563005463</v>
      </c>
      <c r="D1003" s="39">
        <f t="shared" si="181"/>
        <v>240.99856563005463</v>
      </c>
      <c r="E1003" s="39">
        <f t="shared" si="182"/>
        <v>36149.784844508191</v>
      </c>
      <c r="F1003" s="39">
        <f t="shared" si="183"/>
        <v>36149.784844508191</v>
      </c>
      <c r="H1003" s="29">
        <f t="shared" si="184"/>
        <v>0</v>
      </c>
      <c r="I1003" s="29">
        <f t="shared" si="185"/>
        <v>5000</v>
      </c>
      <c r="J1003" s="46">
        <f t="shared" si="186"/>
        <v>28919.827875606556</v>
      </c>
      <c r="K1003" s="46">
        <f t="shared" si="187"/>
        <v>24099.856563005462</v>
      </c>
      <c r="L1003" s="46">
        <f t="shared" si="190"/>
        <v>28919.827875606556</v>
      </c>
      <c r="M1003" s="46">
        <f t="shared" si="191"/>
        <v>29099.856563005462</v>
      </c>
      <c r="N1003" s="46">
        <f t="shared" si="188"/>
        <v>7229.9569689016353</v>
      </c>
      <c r="O1003" s="46">
        <f t="shared" si="189"/>
        <v>7049.9282815027291</v>
      </c>
      <c r="S1003" s="47"/>
      <c r="T1003" s="47"/>
    </row>
    <row r="1004" spans="1:20" x14ac:dyDescent="0.25">
      <c r="A1004" s="29">
        <v>230.81759086886197</v>
      </c>
      <c r="B1004" s="39">
        <v>230.81759086886197</v>
      </c>
      <c r="C1004" s="39">
        <f t="shared" si="180"/>
        <v>230.81759086886197</v>
      </c>
      <c r="D1004" s="39">
        <f t="shared" si="181"/>
        <v>230.81759086886197</v>
      </c>
      <c r="E1004" s="39">
        <f t="shared" si="182"/>
        <v>34622.638630329297</v>
      </c>
      <c r="F1004" s="39">
        <f t="shared" si="183"/>
        <v>34622.638630329297</v>
      </c>
      <c r="H1004" s="29">
        <f t="shared" si="184"/>
        <v>0</v>
      </c>
      <c r="I1004" s="29">
        <f t="shared" si="185"/>
        <v>5000</v>
      </c>
      <c r="J1004" s="46">
        <f t="shared" si="186"/>
        <v>27698.110904263438</v>
      </c>
      <c r="K1004" s="46">
        <f t="shared" si="187"/>
        <v>23081.759086886195</v>
      </c>
      <c r="L1004" s="46">
        <f t="shared" si="190"/>
        <v>27698.110904263438</v>
      </c>
      <c r="M1004" s="46">
        <f t="shared" si="191"/>
        <v>28081.759086886195</v>
      </c>
      <c r="N1004" s="46">
        <f t="shared" si="188"/>
        <v>6924.5277260658586</v>
      </c>
      <c r="O1004" s="46">
        <f t="shared" si="189"/>
        <v>6540.8795434431013</v>
      </c>
      <c r="S1004" s="47"/>
      <c r="T1004" s="47"/>
    </row>
    <row r="1005" spans="1:20" x14ac:dyDescent="0.25">
      <c r="A1005" s="29">
        <v>408.03247169408246</v>
      </c>
      <c r="B1005" s="39">
        <v>408.03247169408246</v>
      </c>
      <c r="C1005" s="39">
        <f t="shared" si="180"/>
        <v>408.03247169408246</v>
      </c>
      <c r="D1005" s="39">
        <f t="shared" si="181"/>
        <v>408.03247169408246</v>
      </c>
      <c r="E1005" s="39">
        <f t="shared" si="182"/>
        <v>61204.870754112366</v>
      </c>
      <c r="F1005" s="39">
        <f t="shared" si="183"/>
        <v>61204.870754112366</v>
      </c>
      <c r="H1005" s="29">
        <f t="shared" si="184"/>
        <v>0</v>
      </c>
      <c r="I1005" s="29">
        <f t="shared" si="185"/>
        <v>5000</v>
      </c>
      <c r="J1005" s="46">
        <f t="shared" si="186"/>
        <v>48963.896603289897</v>
      </c>
      <c r="K1005" s="46">
        <f t="shared" si="187"/>
        <v>40803.247169408249</v>
      </c>
      <c r="L1005" s="46">
        <f t="shared" si="190"/>
        <v>48963.896603289897</v>
      </c>
      <c r="M1005" s="46">
        <f t="shared" si="191"/>
        <v>45803.247169408249</v>
      </c>
      <c r="N1005" s="46">
        <f t="shared" si="188"/>
        <v>12240.974150822469</v>
      </c>
      <c r="O1005" s="46">
        <f t="shared" si="189"/>
        <v>15401.623584704117</v>
      </c>
      <c r="S1005" s="47"/>
      <c r="T1005" s="47"/>
    </row>
    <row r="1006" spans="1:20" x14ac:dyDescent="0.25">
      <c r="A1006" s="29">
        <v>468.56898709067048</v>
      </c>
      <c r="B1006" s="39">
        <v>468.56898709067048</v>
      </c>
      <c r="C1006" s="39">
        <f t="shared" si="180"/>
        <v>468.56898709067048</v>
      </c>
      <c r="D1006" s="39">
        <f t="shared" si="181"/>
        <v>468.56898709067048</v>
      </c>
      <c r="E1006" s="39">
        <f t="shared" si="182"/>
        <v>70285.34806360057</v>
      </c>
      <c r="F1006" s="39">
        <f t="shared" si="183"/>
        <v>70285.34806360057</v>
      </c>
      <c r="H1006" s="29">
        <f t="shared" si="184"/>
        <v>0</v>
      </c>
      <c r="I1006" s="29">
        <f t="shared" si="185"/>
        <v>5000</v>
      </c>
      <c r="J1006" s="46">
        <f t="shared" si="186"/>
        <v>56228.278450880454</v>
      </c>
      <c r="K1006" s="46">
        <f t="shared" si="187"/>
        <v>46856.898709067049</v>
      </c>
      <c r="L1006" s="46">
        <f t="shared" si="190"/>
        <v>56228.278450880454</v>
      </c>
      <c r="M1006" s="46">
        <f t="shared" si="191"/>
        <v>51856.898709067049</v>
      </c>
      <c r="N1006" s="46">
        <f t="shared" si="188"/>
        <v>14057.069612720115</v>
      </c>
      <c r="O1006" s="46">
        <f t="shared" si="189"/>
        <v>18428.449354533521</v>
      </c>
      <c r="S1006" s="47"/>
      <c r="T1006" s="47"/>
    </row>
    <row r="1007" spans="1:20" x14ac:dyDescent="0.25">
      <c r="A1007" s="29">
        <v>514.07208471938225</v>
      </c>
      <c r="B1007" s="39">
        <v>514.07208471938225</v>
      </c>
      <c r="C1007" s="39">
        <f t="shared" si="180"/>
        <v>514.07208471938225</v>
      </c>
      <c r="D1007" s="39">
        <f t="shared" si="181"/>
        <v>500</v>
      </c>
      <c r="E1007" s="39">
        <f t="shared" si="182"/>
        <v>77110.812707907331</v>
      </c>
      <c r="F1007" s="39">
        <f t="shared" si="183"/>
        <v>75000</v>
      </c>
      <c r="H1007" s="29">
        <f t="shared" si="184"/>
        <v>0</v>
      </c>
      <c r="I1007" s="29">
        <f t="shared" si="185"/>
        <v>5000</v>
      </c>
      <c r="J1007" s="46">
        <f t="shared" si="186"/>
        <v>60000</v>
      </c>
      <c r="K1007" s="46">
        <f t="shared" si="187"/>
        <v>51407.208471938226</v>
      </c>
      <c r="L1007" s="46">
        <f t="shared" si="190"/>
        <v>60000</v>
      </c>
      <c r="M1007" s="46">
        <f t="shared" si="191"/>
        <v>56407.208471938226</v>
      </c>
      <c r="N1007" s="46">
        <f t="shared" si="188"/>
        <v>15000</v>
      </c>
      <c r="O1007" s="46">
        <f t="shared" si="189"/>
        <v>20703.604235969106</v>
      </c>
      <c r="S1007" s="47"/>
      <c r="T1007" s="47"/>
    </row>
    <row r="1008" spans="1:20" x14ac:dyDescent="0.25">
      <c r="A1008" s="29">
        <v>585.3938413647877</v>
      </c>
      <c r="B1008" s="39">
        <v>585.3938413647877</v>
      </c>
      <c r="C1008" s="39">
        <f t="shared" si="180"/>
        <v>585.3938413647877</v>
      </c>
      <c r="D1008" s="39">
        <f t="shared" si="181"/>
        <v>500</v>
      </c>
      <c r="E1008" s="39">
        <f t="shared" si="182"/>
        <v>87809.076204718149</v>
      </c>
      <c r="F1008" s="39">
        <f t="shared" si="183"/>
        <v>75000</v>
      </c>
      <c r="H1008" s="29">
        <f t="shared" si="184"/>
        <v>0</v>
      </c>
      <c r="I1008" s="29">
        <f t="shared" si="185"/>
        <v>5000</v>
      </c>
      <c r="J1008" s="46">
        <f t="shared" si="186"/>
        <v>60000</v>
      </c>
      <c r="K1008" s="46">
        <f t="shared" si="187"/>
        <v>58539.384136478773</v>
      </c>
      <c r="L1008" s="46">
        <f t="shared" si="190"/>
        <v>60000</v>
      </c>
      <c r="M1008" s="46">
        <f t="shared" si="191"/>
        <v>63539.384136478773</v>
      </c>
      <c r="N1008" s="46">
        <f t="shared" si="188"/>
        <v>15000</v>
      </c>
      <c r="O1008" s="46">
        <f t="shared" si="189"/>
        <v>24269.692068239376</v>
      </c>
      <c r="S1008" s="47"/>
      <c r="T1008" s="47"/>
    </row>
    <row r="1009" spans="1:20" x14ac:dyDescent="0.25">
      <c r="A1009" s="29">
        <v>380.52919095431378</v>
      </c>
      <c r="B1009" s="39">
        <v>380.52919095431378</v>
      </c>
      <c r="C1009" s="39">
        <f t="shared" si="180"/>
        <v>380.52919095431378</v>
      </c>
      <c r="D1009" s="39">
        <f t="shared" si="181"/>
        <v>380.52919095431378</v>
      </c>
      <c r="E1009" s="39">
        <f t="shared" si="182"/>
        <v>57079.378643147065</v>
      </c>
      <c r="F1009" s="39">
        <f t="shared" si="183"/>
        <v>57079.378643147065</v>
      </c>
      <c r="H1009" s="29">
        <f t="shared" si="184"/>
        <v>0</v>
      </c>
      <c r="I1009" s="29">
        <f t="shared" si="185"/>
        <v>5000</v>
      </c>
      <c r="J1009" s="46">
        <f t="shared" si="186"/>
        <v>45663.502914517652</v>
      </c>
      <c r="K1009" s="46">
        <f t="shared" si="187"/>
        <v>38052.919095431374</v>
      </c>
      <c r="L1009" s="46">
        <f t="shared" si="190"/>
        <v>45663.502914517652</v>
      </c>
      <c r="M1009" s="46">
        <f t="shared" si="191"/>
        <v>43052.919095431374</v>
      </c>
      <c r="N1009" s="46">
        <f t="shared" si="188"/>
        <v>11415.875728629413</v>
      </c>
      <c r="O1009" s="46">
        <f t="shared" si="189"/>
        <v>14026.459547715691</v>
      </c>
      <c r="S1009" s="47"/>
      <c r="T1009" s="47"/>
    </row>
    <row r="1010" spans="1:20" x14ac:dyDescent="0.25">
      <c r="A1010" s="29">
        <v>570.21393475142668</v>
      </c>
      <c r="B1010" s="39">
        <v>570.21393475142668</v>
      </c>
      <c r="C1010" s="39">
        <f t="shared" si="180"/>
        <v>570.21393475142668</v>
      </c>
      <c r="D1010" s="39">
        <f t="shared" si="181"/>
        <v>500</v>
      </c>
      <c r="E1010" s="39">
        <f t="shared" si="182"/>
        <v>85532.090212714</v>
      </c>
      <c r="F1010" s="39">
        <f t="shared" si="183"/>
        <v>75000</v>
      </c>
      <c r="H1010" s="29">
        <f t="shared" si="184"/>
        <v>0</v>
      </c>
      <c r="I1010" s="29">
        <f t="shared" si="185"/>
        <v>5000</v>
      </c>
      <c r="J1010" s="46">
        <f t="shared" si="186"/>
        <v>60000</v>
      </c>
      <c r="K1010" s="46">
        <f t="shared" si="187"/>
        <v>57021.393475142671</v>
      </c>
      <c r="L1010" s="46">
        <f t="shared" si="190"/>
        <v>60000</v>
      </c>
      <c r="M1010" s="46">
        <f t="shared" si="191"/>
        <v>62021.393475142671</v>
      </c>
      <c r="N1010" s="46">
        <f t="shared" si="188"/>
        <v>15000</v>
      </c>
      <c r="O1010" s="46">
        <f t="shared" si="189"/>
        <v>23510.696737571328</v>
      </c>
      <c r="S1010" s="47"/>
      <c r="T1010" s="47"/>
    </row>
    <row r="1011" spans="1:20" x14ac:dyDescent="0.25">
      <c r="A1011" s="29">
        <v>368.42555009613329</v>
      </c>
      <c r="B1011" s="39">
        <v>368.42555009613329</v>
      </c>
      <c r="C1011" s="39">
        <f t="shared" si="180"/>
        <v>368.42555009613329</v>
      </c>
      <c r="D1011" s="39">
        <f t="shared" si="181"/>
        <v>368.42555009613329</v>
      </c>
      <c r="E1011" s="39">
        <f t="shared" si="182"/>
        <v>55263.832514419992</v>
      </c>
      <c r="F1011" s="39">
        <f t="shared" si="183"/>
        <v>55263.832514419992</v>
      </c>
      <c r="H1011" s="29">
        <f t="shared" si="184"/>
        <v>0</v>
      </c>
      <c r="I1011" s="29">
        <f t="shared" si="185"/>
        <v>5000</v>
      </c>
      <c r="J1011" s="46">
        <f t="shared" si="186"/>
        <v>44211.066011535993</v>
      </c>
      <c r="K1011" s="46">
        <f t="shared" si="187"/>
        <v>36842.55500961333</v>
      </c>
      <c r="L1011" s="46">
        <f t="shared" si="190"/>
        <v>44211.066011535993</v>
      </c>
      <c r="M1011" s="46">
        <f t="shared" si="191"/>
        <v>41842.55500961333</v>
      </c>
      <c r="N1011" s="46">
        <f t="shared" si="188"/>
        <v>11052.766502883998</v>
      </c>
      <c r="O1011" s="46">
        <f t="shared" si="189"/>
        <v>13421.277504806661</v>
      </c>
      <c r="S1011" s="47"/>
      <c r="T1011" s="47"/>
    </row>
    <row r="1012" spans="1:20" x14ac:dyDescent="0.25">
      <c r="A1012" s="29">
        <v>493.94817957090976</v>
      </c>
      <c r="B1012" s="39">
        <v>493.94817957090976</v>
      </c>
      <c r="C1012" s="39">
        <f t="shared" si="180"/>
        <v>493.94817957090976</v>
      </c>
      <c r="D1012" s="39">
        <f t="shared" si="181"/>
        <v>493.94817957090976</v>
      </c>
      <c r="E1012" s="39">
        <f t="shared" si="182"/>
        <v>74092.22693563647</v>
      </c>
      <c r="F1012" s="39">
        <f t="shared" si="183"/>
        <v>74092.22693563647</v>
      </c>
      <c r="H1012" s="29">
        <f t="shared" si="184"/>
        <v>0</v>
      </c>
      <c r="I1012" s="29">
        <f t="shared" si="185"/>
        <v>5000</v>
      </c>
      <c r="J1012" s="46">
        <f t="shared" si="186"/>
        <v>59273.781548509171</v>
      </c>
      <c r="K1012" s="46">
        <f t="shared" si="187"/>
        <v>49394.817957090978</v>
      </c>
      <c r="L1012" s="46">
        <f t="shared" si="190"/>
        <v>59273.781548509171</v>
      </c>
      <c r="M1012" s="46">
        <f t="shared" si="191"/>
        <v>54394.817957090978</v>
      </c>
      <c r="N1012" s="46">
        <f t="shared" si="188"/>
        <v>14818.4453871273</v>
      </c>
      <c r="O1012" s="46">
        <f t="shared" si="189"/>
        <v>19697.408978545493</v>
      </c>
      <c r="S1012" s="47"/>
      <c r="T1012" s="47"/>
    </row>
    <row r="1013" spans="1:20" x14ac:dyDescent="0.25">
      <c r="A1013" s="29">
        <v>590.92379528183847</v>
      </c>
      <c r="B1013" s="39">
        <v>590.92379528183847</v>
      </c>
      <c r="C1013" s="39">
        <f t="shared" si="180"/>
        <v>590.92379528183847</v>
      </c>
      <c r="D1013" s="39">
        <f t="shared" si="181"/>
        <v>500</v>
      </c>
      <c r="E1013" s="39">
        <f t="shared" si="182"/>
        <v>88638.569292275773</v>
      </c>
      <c r="F1013" s="39">
        <f t="shared" si="183"/>
        <v>75000</v>
      </c>
      <c r="H1013" s="29">
        <f t="shared" si="184"/>
        <v>0</v>
      </c>
      <c r="I1013" s="29">
        <f t="shared" si="185"/>
        <v>5000</v>
      </c>
      <c r="J1013" s="46">
        <f t="shared" si="186"/>
        <v>60000</v>
      </c>
      <c r="K1013" s="46">
        <f t="shared" si="187"/>
        <v>59092.379528183847</v>
      </c>
      <c r="L1013" s="46">
        <f t="shared" si="190"/>
        <v>60000</v>
      </c>
      <c r="M1013" s="46">
        <f t="shared" si="191"/>
        <v>64092.379528183847</v>
      </c>
      <c r="N1013" s="46">
        <f t="shared" si="188"/>
        <v>15000</v>
      </c>
      <c r="O1013" s="46">
        <f t="shared" si="189"/>
        <v>24546.189764091927</v>
      </c>
      <c r="S1013" s="47"/>
      <c r="T1013" s="47"/>
    </row>
    <row r="1014" spans="1:20" x14ac:dyDescent="0.25">
      <c r="A1014" s="29">
        <v>277.18131046479692</v>
      </c>
      <c r="B1014" s="39">
        <v>277.18131046479692</v>
      </c>
      <c r="C1014" s="39">
        <f t="shared" si="180"/>
        <v>277.18131046479692</v>
      </c>
      <c r="D1014" s="39">
        <f t="shared" si="181"/>
        <v>277.18131046479692</v>
      </c>
      <c r="E1014" s="39">
        <f t="shared" si="182"/>
        <v>41577.196569719541</v>
      </c>
      <c r="F1014" s="39">
        <f t="shared" si="183"/>
        <v>41577.196569719541</v>
      </c>
      <c r="H1014" s="29">
        <f t="shared" si="184"/>
        <v>0</v>
      </c>
      <c r="I1014" s="29">
        <f t="shared" si="185"/>
        <v>5000</v>
      </c>
      <c r="J1014" s="46">
        <f t="shared" si="186"/>
        <v>33261.757255775628</v>
      </c>
      <c r="K1014" s="46">
        <f t="shared" si="187"/>
        <v>27718.131046479692</v>
      </c>
      <c r="L1014" s="46">
        <f t="shared" si="190"/>
        <v>33261.757255775628</v>
      </c>
      <c r="M1014" s="46">
        <f t="shared" si="191"/>
        <v>32718.131046479692</v>
      </c>
      <c r="N1014" s="46">
        <f t="shared" si="188"/>
        <v>8315.4393139439126</v>
      </c>
      <c r="O1014" s="46">
        <f t="shared" si="189"/>
        <v>8859.0655232398494</v>
      </c>
      <c r="S1014" s="47"/>
      <c r="T1014" s="47"/>
    </row>
    <row r="1015" spans="1:20" x14ac:dyDescent="0.25">
      <c r="A1015" s="29">
        <v>393.58500930814535</v>
      </c>
      <c r="B1015" s="39">
        <v>393.58500930814535</v>
      </c>
      <c r="C1015" s="39">
        <f t="shared" si="180"/>
        <v>393.58500930814535</v>
      </c>
      <c r="D1015" s="39">
        <f t="shared" si="181"/>
        <v>393.58500930814535</v>
      </c>
      <c r="E1015" s="39">
        <f t="shared" si="182"/>
        <v>59037.7513962218</v>
      </c>
      <c r="F1015" s="39">
        <f t="shared" si="183"/>
        <v>59037.7513962218</v>
      </c>
      <c r="H1015" s="29">
        <f t="shared" si="184"/>
        <v>0</v>
      </c>
      <c r="I1015" s="29">
        <f t="shared" si="185"/>
        <v>5000</v>
      </c>
      <c r="J1015" s="46">
        <f t="shared" si="186"/>
        <v>47230.201116977441</v>
      </c>
      <c r="K1015" s="46">
        <f t="shared" si="187"/>
        <v>39358.500930814538</v>
      </c>
      <c r="L1015" s="46">
        <f t="shared" si="190"/>
        <v>47230.201116977441</v>
      </c>
      <c r="M1015" s="46">
        <f t="shared" si="191"/>
        <v>44358.500930814538</v>
      </c>
      <c r="N1015" s="46">
        <f t="shared" si="188"/>
        <v>11807.550279244359</v>
      </c>
      <c r="O1015" s="46">
        <f t="shared" si="189"/>
        <v>14679.250465407262</v>
      </c>
      <c r="S1015" s="47"/>
      <c r="T1015" s="47"/>
    </row>
    <row r="1016" spans="1:20" x14ac:dyDescent="0.25">
      <c r="A1016" s="29">
        <v>698.61140781884217</v>
      </c>
      <c r="B1016" s="39">
        <v>698.61140781884217</v>
      </c>
      <c r="C1016" s="39">
        <f t="shared" si="180"/>
        <v>698.61140781884217</v>
      </c>
      <c r="D1016" s="39">
        <f t="shared" si="181"/>
        <v>500</v>
      </c>
      <c r="E1016" s="39">
        <f t="shared" si="182"/>
        <v>104791.71117282633</v>
      </c>
      <c r="F1016" s="39">
        <f t="shared" si="183"/>
        <v>75000</v>
      </c>
      <c r="H1016" s="29">
        <f t="shared" si="184"/>
        <v>0</v>
      </c>
      <c r="I1016" s="29">
        <f t="shared" si="185"/>
        <v>5000</v>
      </c>
      <c r="J1016" s="46">
        <f t="shared" si="186"/>
        <v>60000</v>
      </c>
      <c r="K1016" s="46">
        <f t="shared" si="187"/>
        <v>69861.140781884213</v>
      </c>
      <c r="L1016" s="46">
        <f t="shared" si="190"/>
        <v>60000</v>
      </c>
      <c r="M1016" s="46">
        <f t="shared" si="191"/>
        <v>74861.140781884213</v>
      </c>
      <c r="N1016" s="46">
        <f t="shared" si="188"/>
        <v>15000</v>
      </c>
      <c r="O1016" s="46">
        <f t="shared" si="189"/>
        <v>29930.570390942114</v>
      </c>
      <c r="S1016" s="47"/>
      <c r="T1016" s="47"/>
    </row>
    <row r="1017" spans="1:20" x14ac:dyDescent="0.25">
      <c r="A1017" s="29">
        <v>581.69499801629695</v>
      </c>
      <c r="B1017" s="39">
        <v>581.69499801629695</v>
      </c>
      <c r="C1017" s="39">
        <f t="shared" si="180"/>
        <v>581.69499801629695</v>
      </c>
      <c r="D1017" s="39">
        <f t="shared" si="181"/>
        <v>500</v>
      </c>
      <c r="E1017" s="39">
        <f t="shared" si="182"/>
        <v>87254.249702444547</v>
      </c>
      <c r="F1017" s="39">
        <f t="shared" si="183"/>
        <v>75000</v>
      </c>
      <c r="H1017" s="29">
        <f t="shared" si="184"/>
        <v>0</v>
      </c>
      <c r="I1017" s="29">
        <f t="shared" si="185"/>
        <v>5000</v>
      </c>
      <c r="J1017" s="46">
        <f t="shared" si="186"/>
        <v>60000</v>
      </c>
      <c r="K1017" s="46">
        <f t="shared" si="187"/>
        <v>58169.499801629696</v>
      </c>
      <c r="L1017" s="46">
        <f t="shared" si="190"/>
        <v>60000</v>
      </c>
      <c r="M1017" s="46">
        <f t="shared" si="191"/>
        <v>63169.499801629696</v>
      </c>
      <c r="N1017" s="46">
        <f t="shared" si="188"/>
        <v>15000</v>
      </c>
      <c r="O1017" s="46">
        <f t="shared" si="189"/>
        <v>24084.749900814852</v>
      </c>
      <c r="S1017" s="47"/>
      <c r="T1017" s="47"/>
    </row>
    <row r="1018" spans="1:20" x14ac:dyDescent="0.25">
      <c r="A1018" s="29">
        <v>756.10827967162083</v>
      </c>
      <c r="B1018" s="39">
        <v>756.10827967162083</v>
      </c>
      <c r="C1018" s="39">
        <f t="shared" si="180"/>
        <v>756.10827967162083</v>
      </c>
      <c r="D1018" s="39">
        <f t="shared" si="181"/>
        <v>500</v>
      </c>
      <c r="E1018" s="39">
        <f t="shared" si="182"/>
        <v>113416.24195074312</v>
      </c>
      <c r="F1018" s="39">
        <f t="shared" si="183"/>
        <v>75000</v>
      </c>
      <c r="H1018" s="29">
        <f t="shared" si="184"/>
        <v>0</v>
      </c>
      <c r="I1018" s="29">
        <f t="shared" si="185"/>
        <v>5000</v>
      </c>
      <c r="J1018" s="46">
        <f t="shared" si="186"/>
        <v>60000</v>
      </c>
      <c r="K1018" s="46">
        <f t="shared" si="187"/>
        <v>75610.827967162084</v>
      </c>
      <c r="L1018" s="46">
        <f t="shared" si="190"/>
        <v>60000</v>
      </c>
      <c r="M1018" s="46">
        <f t="shared" si="191"/>
        <v>80610.827967162084</v>
      </c>
      <c r="N1018" s="46">
        <f t="shared" si="188"/>
        <v>15000</v>
      </c>
      <c r="O1018" s="46">
        <f t="shared" si="189"/>
        <v>32805.413983581035</v>
      </c>
      <c r="S1018" s="47"/>
      <c r="T1018" s="47"/>
    </row>
    <row r="1019" spans="1:20" x14ac:dyDescent="0.25">
      <c r="A1019" s="29">
        <v>407.64793847468491</v>
      </c>
      <c r="B1019" s="39">
        <v>407.64793847468491</v>
      </c>
      <c r="C1019" s="39">
        <f t="shared" si="180"/>
        <v>407.64793847468491</v>
      </c>
      <c r="D1019" s="39">
        <f t="shared" si="181"/>
        <v>407.64793847468491</v>
      </c>
      <c r="E1019" s="39">
        <f t="shared" si="182"/>
        <v>61147.190771202739</v>
      </c>
      <c r="F1019" s="39">
        <f t="shared" si="183"/>
        <v>61147.190771202739</v>
      </c>
      <c r="H1019" s="29">
        <f t="shared" si="184"/>
        <v>0</v>
      </c>
      <c r="I1019" s="29">
        <f t="shared" si="185"/>
        <v>5000</v>
      </c>
      <c r="J1019" s="46">
        <f t="shared" si="186"/>
        <v>48917.752616962185</v>
      </c>
      <c r="K1019" s="46">
        <f t="shared" si="187"/>
        <v>40764.793847468492</v>
      </c>
      <c r="L1019" s="46">
        <f t="shared" si="190"/>
        <v>48917.752616962185</v>
      </c>
      <c r="M1019" s="46">
        <f t="shared" si="191"/>
        <v>45764.793847468492</v>
      </c>
      <c r="N1019" s="46">
        <f t="shared" si="188"/>
        <v>12229.438154240554</v>
      </c>
      <c r="O1019" s="46">
        <f t="shared" si="189"/>
        <v>15382.396923734246</v>
      </c>
      <c r="S1019" s="47"/>
      <c r="T1019" s="47"/>
    </row>
    <row r="1020" spans="1:20" x14ac:dyDescent="0.25">
      <c r="A1020" s="29">
        <v>491.27475814081242</v>
      </c>
      <c r="B1020" s="39">
        <v>491.27475814081242</v>
      </c>
      <c r="C1020" s="39">
        <f t="shared" si="180"/>
        <v>491.27475814081242</v>
      </c>
      <c r="D1020" s="39">
        <f t="shared" si="181"/>
        <v>491.27475814081242</v>
      </c>
      <c r="E1020" s="39">
        <f t="shared" si="182"/>
        <v>73691.213721121865</v>
      </c>
      <c r="F1020" s="39">
        <f t="shared" si="183"/>
        <v>73691.213721121865</v>
      </c>
      <c r="H1020" s="29">
        <f t="shared" si="184"/>
        <v>0</v>
      </c>
      <c r="I1020" s="29">
        <f t="shared" si="185"/>
        <v>5000</v>
      </c>
      <c r="J1020" s="46">
        <f t="shared" si="186"/>
        <v>58952.970976897494</v>
      </c>
      <c r="K1020" s="46">
        <f t="shared" si="187"/>
        <v>49127.475814081241</v>
      </c>
      <c r="L1020" s="46">
        <f t="shared" si="190"/>
        <v>58952.970976897494</v>
      </c>
      <c r="M1020" s="46">
        <f t="shared" si="191"/>
        <v>54127.475814081241</v>
      </c>
      <c r="N1020" s="46">
        <f t="shared" si="188"/>
        <v>14738.242744224372</v>
      </c>
      <c r="O1020" s="46">
        <f t="shared" si="189"/>
        <v>19563.737907040624</v>
      </c>
      <c r="S1020" s="47"/>
      <c r="T1020" s="47"/>
    </row>
  </sheetData>
  <mergeCells count="5">
    <mergeCell ref="H19:I19"/>
    <mergeCell ref="J19:K19"/>
    <mergeCell ref="L19:M19"/>
    <mergeCell ref="N19:O19"/>
    <mergeCell ref="Q19:T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Data</vt:lpstr>
      <vt:lpstr>Winter-Rock Historical Sales</vt:lpstr>
      <vt:lpstr>Year-Round Products Sales</vt:lpstr>
      <vt:lpstr>Section 2</vt:lpstr>
      <vt:lpstr>Section 3</vt:lpstr>
      <vt:lpstr>Section 4</vt:lpstr>
      <vt:lpstr>Section 5</vt:lpstr>
      <vt:lpstr>Section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Barrow (Management)</dc:creator>
  <cp:lastModifiedBy>Pranab Dash</cp:lastModifiedBy>
  <dcterms:created xsi:type="dcterms:W3CDTF">2023-12-15T13:05:33Z</dcterms:created>
  <dcterms:modified xsi:type="dcterms:W3CDTF">2024-05-09T01:13:09Z</dcterms:modified>
</cp:coreProperties>
</file>