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90" yWindow="-90" windowWidth="20730" windowHeight="11760" tabRatio="458" activeTab="2"/>
  </bookViews>
  <sheets>
    <sheet name="Email" sheetId="73" r:id="rId1"/>
    <sheet name="PIVOT" sheetId="78" r:id="rId2"/>
    <sheet name="Sheet2" sheetId="79" r:id="rId3"/>
    <sheet name="VOLUME DATA" sheetId="72" r:id="rId4"/>
    <sheet name="GEO DATA" sheetId="71" r:id="rId5"/>
    <sheet name="Sheet3 (OG)" sheetId="77" state="hidden" r:id="rId6"/>
    <sheet name="EXT0070122021 (OG)" sheetId="75" state="hidden" r:id="rId7"/>
  </sheets>
  <definedNames>
    <definedName name="_xlnm._FilterDatabase" localSheetId="3" hidden="1">'VOLUME DATA'!$A$1:$G$908</definedName>
  </definedNames>
  <calcPr calcId="144525"/>
  <pivotCaches>
    <pivotCache cacheId="4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72" l="1"/>
  <c r="I2" i="72" l="1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D3" i="72" l="1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D2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F743" i="72" l="1"/>
  <c r="G743" i="72" s="1"/>
  <c r="F861" i="72"/>
  <c r="G861" i="72" s="1"/>
  <c r="F869" i="72"/>
  <c r="G869" i="72" s="1"/>
  <c r="F841" i="72"/>
  <c r="G841" i="72" s="1"/>
  <c r="F871" i="72"/>
  <c r="G871" i="72" s="1"/>
  <c r="F863" i="72"/>
  <c r="G863" i="72" s="1"/>
  <c r="F735" i="72"/>
  <c r="G735" i="72" s="1"/>
  <c r="F533" i="72"/>
  <c r="G533" i="72" s="1"/>
  <c r="F531" i="72"/>
  <c r="G531" i="72" s="1"/>
  <c r="F529" i="72"/>
  <c r="G529" i="72" s="1"/>
  <c r="F527" i="72"/>
  <c r="G527" i="72" s="1"/>
  <c r="F525" i="72"/>
  <c r="G525" i="72" s="1"/>
  <c r="F523" i="72"/>
  <c r="G523" i="72" s="1"/>
  <c r="F521" i="72"/>
  <c r="G521" i="72" s="1"/>
  <c r="F519" i="72"/>
  <c r="G519" i="72" s="1"/>
  <c r="F517" i="72"/>
  <c r="G517" i="72" s="1"/>
  <c r="F865" i="72"/>
  <c r="G865" i="72" s="1"/>
  <c r="F873" i="72"/>
  <c r="G873" i="72" s="1"/>
  <c r="F459" i="72"/>
  <c r="G459" i="72" s="1"/>
  <c r="F875" i="72"/>
  <c r="G875" i="72" s="1"/>
  <c r="F867" i="72"/>
  <c r="G867" i="72" s="1"/>
  <c r="F859" i="72"/>
  <c r="G859" i="72" s="1"/>
  <c r="F534" i="72"/>
  <c r="G534" i="72" s="1"/>
  <c r="F532" i="72"/>
  <c r="G532" i="72" s="1"/>
  <c r="F530" i="72"/>
  <c r="G530" i="72" s="1"/>
  <c r="F528" i="72"/>
  <c r="G528" i="72" s="1"/>
  <c r="F526" i="72"/>
  <c r="G526" i="72" s="1"/>
  <c r="F524" i="72"/>
  <c r="G524" i="72" s="1"/>
  <c r="F522" i="72"/>
  <c r="G522" i="72" s="1"/>
  <c r="F520" i="72"/>
  <c r="G520" i="72" s="1"/>
  <c r="F518" i="72"/>
  <c r="G518" i="72" s="1"/>
  <c r="F751" i="72"/>
  <c r="G751" i="72" s="1"/>
  <c r="F719" i="72"/>
  <c r="G719" i="72" s="1"/>
  <c r="F703" i="72"/>
  <c r="G703" i="72" s="1"/>
  <c r="F687" i="72"/>
  <c r="G687" i="72" s="1"/>
  <c r="F671" i="72"/>
  <c r="G671" i="72" s="1"/>
  <c r="F647" i="72"/>
  <c r="G647" i="72" s="1"/>
  <c r="F631" i="72"/>
  <c r="G631" i="72" s="1"/>
  <c r="F599" i="72"/>
  <c r="G599" i="72" s="1"/>
  <c r="F567" i="72"/>
  <c r="G567" i="72" s="1"/>
  <c r="F485" i="72"/>
  <c r="G485" i="72" s="1"/>
  <c r="F469" i="72"/>
  <c r="G469" i="72" s="1"/>
  <c r="F908" i="72"/>
  <c r="G908" i="72" s="1"/>
  <c r="F904" i="72"/>
  <c r="G904" i="72" s="1"/>
  <c r="F900" i="72"/>
  <c r="G900" i="72" s="1"/>
  <c r="F896" i="72"/>
  <c r="G896" i="72" s="1"/>
  <c r="F892" i="72"/>
  <c r="G892" i="72" s="1"/>
  <c r="F888" i="72"/>
  <c r="G888" i="72" s="1"/>
  <c r="F884" i="72"/>
  <c r="G884" i="72" s="1"/>
  <c r="F880" i="72"/>
  <c r="G880" i="72" s="1"/>
  <c r="F876" i="72"/>
  <c r="G876" i="72" s="1"/>
  <c r="F872" i="72"/>
  <c r="G872" i="72" s="1"/>
  <c r="F868" i="72"/>
  <c r="G868" i="72" s="1"/>
  <c r="F864" i="72"/>
  <c r="G864" i="72" s="1"/>
  <c r="F860" i="72"/>
  <c r="G860" i="72" s="1"/>
  <c r="F856" i="72"/>
  <c r="G856" i="72" s="1"/>
  <c r="F852" i="72"/>
  <c r="G852" i="72" s="1"/>
  <c r="F848" i="72"/>
  <c r="G848" i="72" s="1"/>
  <c r="F844" i="72"/>
  <c r="G844" i="72" s="1"/>
  <c r="F840" i="72"/>
  <c r="G840" i="72" s="1"/>
  <c r="F836" i="72"/>
  <c r="G836" i="72" s="1"/>
  <c r="F832" i="72"/>
  <c r="G832" i="72" s="1"/>
  <c r="F828" i="72"/>
  <c r="G828" i="72" s="1"/>
  <c r="F826" i="72"/>
  <c r="G826" i="72" s="1"/>
  <c r="F822" i="72"/>
  <c r="G822" i="72" s="1"/>
  <c r="F818" i="72"/>
  <c r="G818" i="72" s="1"/>
  <c r="F814" i="72"/>
  <c r="G814" i="72" s="1"/>
  <c r="F810" i="72"/>
  <c r="G810" i="72" s="1"/>
  <c r="F806" i="72"/>
  <c r="G806" i="72" s="1"/>
  <c r="F802" i="72"/>
  <c r="G802" i="72" s="1"/>
  <c r="F798" i="72"/>
  <c r="G798" i="72" s="1"/>
  <c r="F794" i="72"/>
  <c r="G794" i="72" s="1"/>
  <c r="F790" i="72"/>
  <c r="G790" i="72" s="1"/>
  <c r="F786" i="72"/>
  <c r="G786" i="72" s="1"/>
  <c r="F782" i="72"/>
  <c r="G782" i="72" s="1"/>
  <c r="F778" i="72"/>
  <c r="G778" i="72" s="1"/>
  <c r="F774" i="72"/>
  <c r="G774" i="72" s="1"/>
  <c r="F770" i="72"/>
  <c r="G770" i="72" s="1"/>
  <c r="F766" i="72"/>
  <c r="G766" i="72" s="1"/>
  <c r="F753" i="72"/>
  <c r="G753" i="72" s="1"/>
  <c r="F737" i="72"/>
  <c r="G737" i="72" s="1"/>
  <c r="F721" i="72"/>
  <c r="G721" i="72" s="1"/>
  <c r="F705" i="72"/>
  <c r="G705" i="72" s="1"/>
  <c r="F681" i="72"/>
  <c r="G681" i="72" s="1"/>
  <c r="F673" i="72"/>
  <c r="G673" i="72" s="1"/>
  <c r="F665" i="72"/>
  <c r="G665" i="72" s="1"/>
  <c r="F649" i="72"/>
  <c r="G649" i="72" s="1"/>
  <c r="F637" i="72"/>
  <c r="G637" i="72" s="1"/>
  <c r="F621" i="72"/>
  <c r="G621" i="72" s="1"/>
  <c r="F605" i="72"/>
  <c r="G605" i="72" s="1"/>
  <c r="F589" i="72"/>
  <c r="G589" i="72" s="1"/>
  <c r="F573" i="72"/>
  <c r="G573" i="72" s="1"/>
  <c r="F557" i="72"/>
  <c r="G557" i="72" s="1"/>
  <c r="F541" i="72"/>
  <c r="G541" i="72" s="1"/>
  <c r="F507" i="72"/>
  <c r="G507" i="72" s="1"/>
  <c r="F491" i="72"/>
  <c r="G491" i="72" s="1"/>
  <c r="F475" i="72"/>
  <c r="G475" i="72" s="1"/>
  <c r="F759" i="72"/>
  <c r="G759" i="72" s="1"/>
  <c r="F727" i="72"/>
  <c r="G727" i="72" s="1"/>
  <c r="F711" i="72"/>
  <c r="G711" i="72" s="1"/>
  <c r="F695" i="72"/>
  <c r="G695" i="72" s="1"/>
  <c r="F679" i="72"/>
  <c r="G679" i="72" s="1"/>
  <c r="F663" i="72"/>
  <c r="G663" i="72" s="1"/>
  <c r="F655" i="72"/>
  <c r="G655" i="72" s="1"/>
  <c r="F615" i="72"/>
  <c r="G615" i="72" s="1"/>
  <c r="F583" i="72"/>
  <c r="G583" i="72" s="1"/>
  <c r="F551" i="72"/>
  <c r="G551" i="72" s="1"/>
  <c r="F535" i="72"/>
  <c r="G535" i="72" s="1"/>
  <c r="F501" i="72"/>
  <c r="G501" i="72" s="1"/>
  <c r="F453" i="72"/>
  <c r="G453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74" i="72"/>
  <c r="G174" i="72" s="1"/>
  <c r="F176" i="72"/>
  <c r="G176" i="72" s="1"/>
  <c r="F178" i="72"/>
  <c r="G178" i="72" s="1"/>
  <c r="F180" i="72"/>
  <c r="G180" i="72" s="1"/>
  <c r="F182" i="72"/>
  <c r="G182" i="72" s="1"/>
  <c r="F184" i="72"/>
  <c r="G184" i="72" s="1"/>
  <c r="F186" i="72"/>
  <c r="G186" i="72" s="1"/>
  <c r="F188" i="72"/>
  <c r="G188" i="72" s="1"/>
  <c r="F190" i="72"/>
  <c r="G190" i="72" s="1"/>
  <c r="F192" i="72"/>
  <c r="G192" i="72" s="1"/>
  <c r="F194" i="72"/>
  <c r="G194" i="72" s="1"/>
  <c r="F196" i="72"/>
  <c r="G196" i="72" s="1"/>
  <c r="F198" i="72"/>
  <c r="G198" i="72" s="1"/>
  <c r="F200" i="72"/>
  <c r="G200" i="72" s="1"/>
  <c r="F202" i="72"/>
  <c r="G202" i="72" s="1"/>
  <c r="F204" i="72"/>
  <c r="G204" i="72" s="1"/>
  <c r="F206" i="72"/>
  <c r="G206" i="72" s="1"/>
  <c r="F208" i="72"/>
  <c r="G208" i="72" s="1"/>
  <c r="F210" i="72"/>
  <c r="G210" i="72" s="1"/>
  <c r="F212" i="72"/>
  <c r="G212" i="72" s="1"/>
  <c r="F214" i="72"/>
  <c r="G214" i="72" s="1"/>
  <c r="F216" i="72"/>
  <c r="G216" i="72" s="1"/>
  <c r="F218" i="72"/>
  <c r="G218" i="72" s="1"/>
  <c r="F220" i="72"/>
  <c r="G220" i="72" s="1"/>
  <c r="F222" i="72"/>
  <c r="G222" i="72" s="1"/>
  <c r="F224" i="72"/>
  <c r="G224" i="72" s="1"/>
  <c r="F226" i="72"/>
  <c r="G226" i="72" s="1"/>
  <c r="F228" i="72"/>
  <c r="G228" i="72" s="1"/>
  <c r="F230" i="72"/>
  <c r="G230" i="72" s="1"/>
  <c r="F232" i="72"/>
  <c r="G232" i="72" s="1"/>
  <c r="F234" i="72"/>
  <c r="G234" i="72" s="1"/>
  <c r="F236" i="72"/>
  <c r="G236" i="72" s="1"/>
  <c r="F238" i="72"/>
  <c r="G238" i="72" s="1"/>
  <c r="F240" i="72"/>
  <c r="G240" i="72" s="1"/>
  <c r="F242" i="72"/>
  <c r="G242" i="72" s="1"/>
  <c r="F244" i="72"/>
  <c r="G244" i="72" s="1"/>
  <c r="F246" i="72"/>
  <c r="G246" i="72" s="1"/>
  <c r="F248" i="72"/>
  <c r="G248" i="72" s="1"/>
  <c r="F250" i="72"/>
  <c r="G250" i="72" s="1"/>
  <c r="F252" i="72"/>
  <c r="G252" i="72" s="1"/>
  <c r="F254" i="72"/>
  <c r="G254" i="72" s="1"/>
  <c r="F256" i="72"/>
  <c r="G256" i="72" s="1"/>
  <c r="F258" i="72"/>
  <c r="G258" i="72" s="1"/>
  <c r="F260" i="72"/>
  <c r="G260" i="72" s="1"/>
  <c r="F262" i="72"/>
  <c r="G262" i="72" s="1"/>
  <c r="F264" i="72"/>
  <c r="G264" i="72" s="1"/>
  <c r="F266" i="72"/>
  <c r="G266" i="72" s="1"/>
  <c r="F268" i="72"/>
  <c r="G268" i="72" s="1"/>
  <c r="F270" i="72"/>
  <c r="G270" i="72" s="1"/>
  <c r="F272" i="72"/>
  <c r="G272" i="72" s="1"/>
  <c r="F274" i="72"/>
  <c r="G274" i="72" s="1"/>
  <c r="F276" i="72"/>
  <c r="G276" i="72" s="1"/>
  <c r="F278" i="72"/>
  <c r="G278" i="72" s="1"/>
  <c r="F280" i="72"/>
  <c r="G280" i="72" s="1"/>
  <c r="F282" i="72"/>
  <c r="G282" i="72" s="1"/>
  <c r="F284" i="72"/>
  <c r="G284" i="72" s="1"/>
  <c r="F286" i="72"/>
  <c r="G286" i="72" s="1"/>
  <c r="F288" i="72"/>
  <c r="G288" i="72" s="1"/>
  <c r="F290" i="72"/>
  <c r="G290" i="72" s="1"/>
  <c r="F292" i="72"/>
  <c r="G292" i="72" s="1"/>
  <c r="F294" i="72"/>
  <c r="G294" i="72" s="1"/>
  <c r="F296" i="72"/>
  <c r="G296" i="72" s="1"/>
  <c r="F298" i="72"/>
  <c r="G298" i="72" s="1"/>
  <c r="F300" i="72"/>
  <c r="G300" i="72" s="1"/>
  <c r="F302" i="72"/>
  <c r="G302" i="72" s="1"/>
  <c r="F304" i="72"/>
  <c r="G304" i="72" s="1"/>
  <c r="F306" i="72"/>
  <c r="G306" i="72" s="1"/>
  <c r="F308" i="72"/>
  <c r="G308" i="72" s="1"/>
  <c r="F310" i="72"/>
  <c r="G310" i="72" s="1"/>
  <c r="F312" i="72"/>
  <c r="G312" i="72" s="1"/>
  <c r="F314" i="72"/>
  <c r="G314" i="72" s="1"/>
  <c r="F316" i="72"/>
  <c r="G316" i="72" s="1"/>
  <c r="F318" i="72"/>
  <c r="G318" i="72" s="1"/>
  <c r="F320" i="72"/>
  <c r="G320" i="72" s="1"/>
  <c r="F322" i="72"/>
  <c r="G322" i="72" s="1"/>
  <c r="F324" i="72"/>
  <c r="G324" i="72" s="1"/>
  <c r="F326" i="72"/>
  <c r="G326" i="72" s="1"/>
  <c r="F328" i="72"/>
  <c r="G328" i="72" s="1"/>
  <c r="F330" i="72"/>
  <c r="G330" i="72" s="1"/>
  <c r="F10" i="72"/>
  <c r="G10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3" i="72"/>
  <c r="G173" i="72" s="1"/>
  <c r="F175" i="72"/>
  <c r="G175" i="72" s="1"/>
  <c r="F177" i="72"/>
  <c r="G177" i="72" s="1"/>
  <c r="F179" i="72"/>
  <c r="G179" i="72" s="1"/>
  <c r="F181" i="72"/>
  <c r="G181" i="72" s="1"/>
  <c r="F183" i="72"/>
  <c r="G183" i="72" s="1"/>
  <c r="F185" i="72"/>
  <c r="G185" i="72" s="1"/>
  <c r="F187" i="72"/>
  <c r="G187" i="72" s="1"/>
  <c r="F189" i="72"/>
  <c r="G189" i="72" s="1"/>
  <c r="F191" i="72"/>
  <c r="G191" i="72" s="1"/>
  <c r="F193" i="72"/>
  <c r="G193" i="72" s="1"/>
  <c r="F195" i="72"/>
  <c r="G195" i="72" s="1"/>
  <c r="F197" i="72"/>
  <c r="G197" i="72" s="1"/>
  <c r="F199" i="72"/>
  <c r="G199" i="72" s="1"/>
  <c r="F201" i="72"/>
  <c r="G201" i="72" s="1"/>
  <c r="F203" i="72"/>
  <c r="G203" i="72" s="1"/>
  <c r="F205" i="72"/>
  <c r="G205" i="72" s="1"/>
  <c r="F207" i="72"/>
  <c r="G207" i="72" s="1"/>
  <c r="F209" i="72"/>
  <c r="G209" i="72" s="1"/>
  <c r="F211" i="72"/>
  <c r="G211" i="72" s="1"/>
  <c r="F213" i="72"/>
  <c r="G213" i="72" s="1"/>
  <c r="F215" i="72"/>
  <c r="G215" i="72" s="1"/>
  <c r="F217" i="72"/>
  <c r="G217" i="72" s="1"/>
  <c r="F219" i="72"/>
  <c r="G219" i="72" s="1"/>
  <c r="F221" i="72"/>
  <c r="G221" i="72" s="1"/>
  <c r="F223" i="72"/>
  <c r="G223" i="72" s="1"/>
  <c r="F225" i="72"/>
  <c r="G225" i="72" s="1"/>
  <c r="F227" i="72"/>
  <c r="G227" i="72" s="1"/>
  <c r="F229" i="72"/>
  <c r="G229" i="72" s="1"/>
  <c r="F231" i="72"/>
  <c r="G231" i="72" s="1"/>
  <c r="F233" i="72"/>
  <c r="G233" i="72" s="1"/>
  <c r="F235" i="72"/>
  <c r="G235" i="72" s="1"/>
  <c r="F237" i="72"/>
  <c r="G237" i="72" s="1"/>
  <c r="F239" i="72"/>
  <c r="G239" i="72" s="1"/>
  <c r="F241" i="72"/>
  <c r="G241" i="72" s="1"/>
  <c r="F243" i="72"/>
  <c r="G243" i="72" s="1"/>
  <c r="F245" i="72"/>
  <c r="G245" i="72" s="1"/>
  <c r="F247" i="72"/>
  <c r="G247" i="72" s="1"/>
  <c r="F249" i="72"/>
  <c r="G249" i="72" s="1"/>
  <c r="F251" i="72"/>
  <c r="G251" i="72" s="1"/>
  <c r="F253" i="72"/>
  <c r="G253" i="72" s="1"/>
  <c r="F255" i="72"/>
  <c r="G255" i="72" s="1"/>
  <c r="F257" i="72"/>
  <c r="G257" i="72" s="1"/>
  <c r="F259" i="72"/>
  <c r="G259" i="72" s="1"/>
  <c r="F261" i="72"/>
  <c r="G261" i="72" s="1"/>
  <c r="F263" i="72"/>
  <c r="G263" i="72" s="1"/>
  <c r="F265" i="72"/>
  <c r="G265" i="72" s="1"/>
  <c r="F267" i="72"/>
  <c r="G267" i="72" s="1"/>
  <c r="F269" i="72"/>
  <c r="G269" i="72" s="1"/>
  <c r="F271" i="72"/>
  <c r="G271" i="72" s="1"/>
  <c r="F273" i="72"/>
  <c r="G273" i="72" s="1"/>
  <c r="F275" i="72"/>
  <c r="G275" i="72" s="1"/>
  <c r="F277" i="72"/>
  <c r="G277" i="72" s="1"/>
  <c r="F279" i="72"/>
  <c r="G279" i="72" s="1"/>
  <c r="F281" i="72"/>
  <c r="G281" i="72" s="1"/>
  <c r="F283" i="72"/>
  <c r="G283" i="72" s="1"/>
  <c r="F285" i="72"/>
  <c r="G285" i="72" s="1"/>
  <c r="F287" i="72"/>
  <c r="G287" i="72" s="1"/>
  <c r="F289" i="72"/>
  <c r="G289" i="72" s="1"/>
  <c r="F291" i="72"/>
  <c r="G291" i="72" s="1"/>
  <c r="F293" i="72"/>
  <c r="G293" i="72" s="1"/>
  <c r="F295" i="72"/>
  <c r="G295" i="72" s="1"/>
  <c r="F297" i="72"/>
  <c r="G297" i="72" s="1"/>
  <c r="F299" i="72"/>
  <c r="G299" i="72" s="1"/>
  <c r="F18" i="72"/>
  <c r="G18" i="72" s="1"/>
  <c r="F50" i="72"/>
  <c r="G50" i="72" s="1"/>
  <c r="F82" i="72"/>
  <c r="G82" i="72" s="1"/>
  <c r="F114" i="72"/>
  <c r="G114" i="72" s="1"/>
  <c r="F146" i="72"/>
  <c r="G146" i="72" s="1"/>
  <c r="F307" i="72"/>
  <c r="G307" i="72" s="1"/>
  <c r="F315" i="72"/>
  <c r="G315" i="72" s="1"/>
  <c r="F323" i="72"/>
  <c r="G323" i="72" s="1"/>
  <c r="F331" i="72"/>
  <c r="G331" i="72" s="1"/>
  <c r="F333" i="72"/>
  <c r="G333" i="72" s="1"/>
  <c r="F335" i="72"/>
  <c r="G335" i="72" s="1"/>
  <c r="F337" i="72"/>
  <c r="G337" i="72" s="1"/>
  <c r="F339" i="72"/>
  <c r="G339" i="72" s="1"/>
  <c r="F341" i="72"/>
  <c r="G341" i="72" s="1"/>
  <c r="F343" i="72"/>
  <c r="G343" i="72" s="1"/>
  <c r="F345" i="72"/>
  <c r="G345" i="72" s="1"/>
  <c r="F347" i="72"/>
  <c r="G347" i="72" s="1"/>
  <c r="F349" i="72"/>
  <c r="G349" i="72" s="1"/>
  <c r="F351" i="72"/>
  <c r="G351" i="72" s="1"/>
  <c r="F353" i="72"/>
  <c r="G353" i="72" s="1"/>
  <c r="F355" i="72"/>
  <c r="G355" i="72" s="1"/>
  <c r="F357" i="72"/>
  <c r="G357" i="72" s="1"/>
  <c r="F359" i="72"/>
  <c r="G359" i="72" s="1"/>
  <c r="F361" i="72"/>
  <c r="G361" i="72" s="1"/>
  <c r="F363" i="72"/>
  <c r="G363" i="72" s="1"/>
  <c r="F365" i="72"/>
  <c r="G365" i="72" s="1"/>
  <c r="F367" i="72"/>
  <c r="G367" i="72" s="1"/>
  <c r="F369" i="72"/>
  <c r="G369" i="72" s="1"/>
  <c r="F371" i="72"/>
  <c r="G371" i="72" s="1"/>
  <c r="F373" i="72"/>
  <c r="G373" i="72" s="1"/>
  <c r="F375" i="72"/>
  <c r="G375" i="72" s="1"/>
  <c r="F377" i="72"/>
  <c r="G377" i="72" s="1"/>
  <c r="F379" i="72"/>
  <c r="G379" i="72" s="1"/>
  <c r="F381" i="72"/>
  <c r="G381" i="72" s="1"/>
  <c r="F383" i="72"/>
  <c r="G383" i="72" s="1"/>
  <c r="F385" i="72"/>
  <c r="G385" i="72" s="1"/>
  <c r="F387" i="72"/>
  <c r="G387" i="72" s="1"/>
  <c r="F389" i="72"/>
  <c r="G389" i="72" s="1"/>
  <c r="F391" i="72"/>
  <c r="G391" i="72" s="1"/>
  <c r="F393" i="72"/>
  <c r="G393" i="72" s="1"/>
  <c r="F395" i="72"/>
  <c r="G395" i="72" s="1"/>
  <c r="F397" i="72"/>
  <c r="G397" i="72" s="1"/>
  <c r="F399" i="72"/>
  <c r="G399" i="72" s="1"/>
  <c r="F401" i="72"/>
  <c r="G401" i="72" s="1"/>
  <c r="F403" i="72"/>
  <c r="G403" i="72" s="1"/>
  <c r="F405" i="72"/>
  <c r="G405" i="72" s="1"/>
  <c r="F407" i="72"/>
  <c r="G407" i="72" s="1"/>
  <c r="F409" i="72"/>
  <c r="G409" i="72" s="1"/>
  <c r="F411" i="72"/>
  <c r="G411" i="72" s="1"/>
  <c r="F413" i="72"/>
  <c r="G413" i="72" s="1"/>
  <c r="F415" i="72"/>
  <c r="G415" i="72" s="1"/>
  <c r="F417" i="72"/>
  <c r="G417" i="72" s="1"/>
  <c r="F419" i="72"/>
  <c r="G419" i="72" s="1"/>
  <c r="F421" i="72"/>
  <c r="G421" i="72" s="1"/>
  <c r="F423" i="72"/>
  <c r="G423" i="72" s="1"/>
  <c r="F425" i="72"/>
  <c r="G425" i="72" s="1"/>
  <c r="F427" i="72"/>
  <c r="G427" i="72" s="1"/>
  <c r="F429" i="72"/>
  <c r="G429" i="72" s="1"/>
  <c r="F431" i="72"/>
  <c r="G431" i="72" s="1"/>
  <c r="F433" i="72"/>
  <c r="G433" i="72" s="1"/>
  <c r="F435" i="72"/>
  <c r="G435" i="72" s="1"/>
  <c r="F437" i="72"/>
  <c r="G437" i="72" s="1"/>
  <c r="F439" i="72"/>
  <c r="G439" i="72" s="1"/>
  <c r="F441" i="72"/>
  <c r="G441" i="72" s="1"/>
  <c r="F443" i="72"/>
  <c r="G443" i="72" s="1"/>
  <c r="F445" i="72"/>
  <c r="G445" i="72" s="1"/>
  <c r="F447" i="72"/>
  <c r="G447" i="72" s="1"/>
  <c r="F26" i="72"/>
  <c r="G26" i="72" s="1"/>
  <c r="F58" i="72"/>
  <c r="G58" i="72" s="1"/>
  <c r="F90" i="72"/>
  <c r="G90" i="72" s="1"/>
  <c r="F122" i="72"/>
  <c r="G122" i="72" s="1"/>
  <c r="F154" i="72"/>
  <c r="G154" i="72" s="1"/>
  <c r="F305" i="72"/>
  <c r="G305" i="72" s="1"/>
  <c r="F313" i="72"/>
  <c r="G313" i="72" s="1"/>
  <c r="F321" i="72"/>
  <c r="G321" i="72" s="1"/>
  <c r="F329" i="72"/>
  <c r="G329" i="72" s="1"/>
  <c r="F380" i="72"/>
  <c r="G380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4" i="72"/>
  <c r="G414" i="72" s="1"/>
  <c r="F416" i="72"/>
  <c r="G416" i="72" s="1"/>
  <c r="F420" i="72"/>
  <c r="G420" i="72" s="1"/>
  <c r="F422" i="72"/>
  <c r="G422" i="72" s="1"/>
  <c r="F426" i="72"/>
  <c r="G426" i="72" s="1"/>
  <c r="F430" i="72"/>
  <c r="G430" i="72" s="1"/>
  <c r="F432" i="72"/>
  <c r="G432" i="72" s="1"/>
  <c r="F436" i="72"/>
  <c r="G436" i="72" s="1"/>
  <c r="F438" i="72"/>
  <c r="G438" i="72" s="1"/>
  <c r="F442" i="72"/>
  <c r="G442" i="72" s="1"/>
  <c r="F446" i="72"/>
  <c r="G446" i="72" s="1"/>
  <c r="F448" i="72"/>
  <c r="G448" i="72" s="1"/>
  <c r="F452" i="72"/>
  <c r="G452" i="72" s="1"/>
  <c r="F454" i="72"/>
  <c r="G454" i="72" s="1"/>
  <c r="F458" i="72"/>
  <c r="G458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90" i="72"/>
  <c r="G490" i="72" s="1"/>
  <c r="F494" i="72"/>
  <c r="G494" i="72" s="1"/>
  <c r="F498" i="72"/>
  <c r="G498" i="72" s="1"/>
  <c r="F502" i="72"/>
  <c r="G502" i="72" s="1"/>
  <c r="F506" i="72"/>
  <c r="G506" i="72" s="1"/>
  <c r="F510" i="72"/>
  <c r="G510" i="72" s="1"/>
  <c r="F514" i="72"/>
  <c r="G514" i="72" s="1"/>
  <c r="F516" i="72"/>
  <c r="G516" i="72" s="1"/>
  <c r="F536" i="72"/>
  <c r="G536" i="72" s="1"/>
  <c r="F538" i="72"/>
  <c r="G538" i="72" s="1"/>
  <c r="F542" i="72"/>
  <c r="G542" i="72" s="1"/>
  <c r="F544" i="72"/>
  <c r="G544" i="72" s="1"/>
  <c r="F548" i="72"/>
  <c r="G548" i="72" s="1"/>
  <c r="F550" i="72"/>
  <c r="G550" i="72" s="1"/>
  <c r="F554" i="72"/>
  <c r="G554" i="72" s="1"/>
  <c r="F556" i="72"/>
  <c r="G556" i="72" s="1"/>
  <c r="F560" i="72"/>
  <c r="G560" i="72" s="1"/>
  <c r="F562" i="72"/>
  <c r="G562" i="72" s="1"/>
  <c r="F566" i="72"/>
  <c r="G566" i="72" s="1"/>
  <c r="F570" i="72"/>
  <c r="G570" i="72" s="1"/>
  <c r="F572" i="72"/>
  <c r="G572" i="72" s="1"/>
  <c r="F576" i="72"/>
  <c r="G576" i="72" s="1"/>
  <c r="F580" i="72"/>
  <c r="G580" i="72" s="1"/>
  <c r="F582" i="72"/>
  <c r="G582" i="72" s="1"/>
  <c r="F586" i="72"/>
  <c r="G586" i="72" s="1"/>
  <c r="F588" i="72"/>
  <c r="G588" i="72" s="1"/>
  <c r="F592" i="72"/>
  <c r="G592" i="72" s="1"/>
  <c r="F596" i="72"/>
  <c r="G596" i="72" s="1"/>
  <c r="F598" i="72"/>
  <c r="G598" i="72" s="1"/>
  <c r="F602" i="72"/>
  <c r="G602" i="72" s="1"/>
  <c r="F604" i="72"/>
  <c r="G604" i="72" s="1"/>
  <c r="F608" i="72"/>
  <c r="G608" i="72" s="1"/>
  <c r="F610" i="72"/>
  <c r="G610" i="72" s="1"/>
  <c r="F614" i="72"/>
  <c r="G614" i="72" s="1"/>
  <c r="F616" i="72"/>
  <c r="G616" i="72" s="1"/>
  <c r="F620" i="72"/>
  <c r="G620" i="72" s="1"/>
  <c r="F622" i="72"/>
  <c r="G622" i="72" s="1"/>
  <c r="F626" i="72"/>
  <c r="G626" i="72" s="1"/>
  <c r="F628" i="72"/>
  <c r="G628" i="72" s="1"/>
  <c r="F632" i="72"/>
  <c r="G632" i="72" s="1"/>
  <c r="F634" i="72"/>
  <c r="G634" i="72" s="1"/>
  <c r="F638" i="72"/>
  <c r="G638" i="72" s="1"/>
  <c r="F640" i="72"/>
  <c r="G640" i="72" s="1"/>
  <c r="F644" i="72"/>
  <c r="G644" i="72" s="1"/>
  <c r="F646" i="72"/>
  <c r="G646" i="72" s="1"/>
  <c r="F34" i="72"/>
  <c r="G34" i="72" s="1"/>
  <c r="F66" i="72"/>
  <c r="G66" i="72" s="1"/>
  <c r="F98" i="72"/>
  <c r="G98" i="72" s="1"/>
  <c r="F130" i="72"/>
  <c r="G130" i="72" s="1"/>
  <c r="F162" i="72"/>
  <c r="G162" i="72" s="1"/>
  <c r="F303" i="72"/>
  <c r="G303" i="72" s="1"/>
  <c r="F311" i="72"/>
  <c r="G311" i="72" s="1"/>
  <c r="F319" i="72"/>
  <c r="G319" i="72" s="1"/>
  <c r="F327" i="72"/>
  <c r="G327" i="72" s="1"/>
  <c r="F332" i="72"/>
  <c r="G332" i="72" s="1"/>
  <c r="F334" i="72"/>
  <c r="G334" i="72" s="1"/>
  <c r="F336" i="72"/>
  <c r="G336" i="72" s="1"/>
  <c r="F338" i="72"/>
  <c r="G338" i="72" s="1"/>
  <c r="F340" i="72"/>
  <c r="G340" i="72" s="1"/>
  <c r="F342" i="72"/>
  <c r="G342" i="72" s="1"/>
  <c r="F344" i="72"/>
  <c r="G344" i="72" s="1"/>
  <c r="F346" i="72"/>
  <c r="G346" i="72" s="1"/>
  <c r="F348" i="72"/>
  <c r="G348" i="72" s="1"/>
  <c r="F350" i="72"/>
  <c r="G350" i="72" s="1"/>
  <c r="F352" i="72"/>
  <c r="G352" i="72" s="1"/>
  <c r="F354" i="72"/>
  <c r="G354" i="72" s="1"/>
  <c r="F356" i="72"/>
  <c r="G356" i="72" s="1"/>
  <c r="F358" i="72"/>
  <c r="G358" i="72" s="1"/>
  <c r="F360" i="72"/>
  <c r="G360" i="72" s="1"/>
  <c r="F362" i="72"/>
  <c r="G362" i="72" s="1"/>
  <c r="F364" i="72"/>
  <c r="G364" i="72" s="1"/>
  <c r="F366" i="72"/>
  <c r="G366" i="72" s="1"/>
  <c r="F368" i="72"/>
  <c r="G368" i="72" s="1"/>
  <c r="F370" i="72"/>
  <c r="G370" i="72" s="1"/>
  <c r="F372" i="72"/>
  <c r="G372" i="72" s="1"/>
  <c r="F374" i="72"/>
  <c r="G374" i="72" s="1"/>
  <c r="F376" i="72"/>
  <c r="G376" i="72" s="1"/>
  <c r="F378" i="72"/>
  <c r="G378" i="72" s="1"/>
  <c r="F382" i="72"/>
  <c r="G382" i="72" s="1"/>
  <c r="F384" i="72"/>
  <c r="G384" i="72" s="1"/>
  <c r="F386" i="72"/>
  <c r="G386" i="72" s="1"/>
  <c r="F388" i="72"/>
  <c r="G388" i="72" s="1"/>
  <c r="F390" i="72"/>
  <c r="G390" i="72" s="1"/>
  <c r="F394" i="72"/>
  <c r="G394" i="72" s="1"/>
  <c r="F398" i="72"/>
  <c r="G398" i="72" s="1"/>
  <c r="F402" i="72"/>
  <c r="G402" i="72" s="1"/>
  <c r="F406" i="72"/>
  <c r="G406" i="72" s="1"/>
  <c r="F410" i="72"/>
  <c r="G410" i="72" s="1"/>
  <c r="F412" i="72"/>
  <c r="G412" i="72" s="1"/>
  <c r="F418" i="72"/>
  <c r="G418" i="72" s="1"/>
  <c r="F424" i="72"/>
  <c r="G424" i="72" s="1"/>
  <c r="F428" i="72"/>
  <c r="G428" i="72" s="1"/>
  <c r="F434" i="72"/>
  <c r="G434" i="72" s="1"/>
  <c r="F440" i="72"/>
  <c r="G440" i="72" s="1"/>
  <c r="F444" i="72"/>
  <c r="G444" i="72" s="1"/>
  <c r="F450" i="72"/>
  <c r="G450" i="72" s="1"/>
  <c r="F456" i="72"/>
  <c r="G456" i="72" s="1"/>
  <c r="F462" i="72"/>
  <c r="G462" i="72" s="1"/>
  <c r="F466" i="72"/>
  <c r="G466" i="72" s="1"/>
  <c r="F470" i="72"/>
  <c r="G470" i="72" s="1"/>
  <c r="F474" i="72"/>
  <c r="G474" i="72" s="1"/>
  <c r="F478" i="72"/>
  <c r="G478" i="72" s="1"/>
  <c r="F482" i="72"/>
  <c r="G482" i="72" s="1"/>
  <c r="F486" i="72"/>
  <c r="G486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40" i="72"/>
  <c r="G540" i="72" s="1"/>
  <c r="F546" i="72"/>
  <c r="G546" i="72" s="1"/>
  <c r="F552" i="72"/>
  <c r="G552" i="72" s="1"/>
  <c r="F558" i="72"/>
  <c r="G558" i="72" s="1"/>
  <c r="F564" i="72"/>
  <c r="G564" i="72" s="1"/>
  <c r="F568" i="72"/>
  <c r="G568" i="72" s="1"/>
  <c r="F574" i="72"/>
  <c r="G574" i="72" s="1"/>
  <c r="F578" i="72"/>
  <c r="G578" i="72" s="1"/>
  <c r="F584" i="72"/>
  <c r="G584" i="72" s="1"/>
  <c r="F590" i="72"/>
  <c r="G590" i="72" s="1"/>
  <c r="F594" i="72"/>
  <c r="G594" i="72" s="1"/>
  <c r="F600" i="72"/>
  <c r="G600" i="72" s="1"/>
  <c r="F606" i="72"/>
  <c r="G606" i="72" s="1"/>
  <c r="F612" i="72"/>
  <c r="G612" i="72" s="1"/>
  <c r="F618" i="72"/>
  <c r="G618" i="72" s="1"/>
  <c r="F624" i="72"/>
  <c r="G624" i="72" s="1"/>
  <c r="F630" i="72"/>
  <c r="G630" i="72" s="1"/>
  <c r="F636" i="72"/>
  <c r="G636" i="72" s="1"/>
  <c r="F642" i="72"/>
  <c r="G642" i="72" s="1"/>
  <c r="F42" i="72"/>
  <c r="G42" i="72" s="1"/>
  <c r="F170" i="72"/>
  <c r="G170" i="72" s="1"/>
  <c r="F301" i="72"/>
  <c r="G30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39" i="72"/>
  <c r="G539" i="72" s="1"/>
  <c r="F547" i="72"/>
  <c r="G547" i="72" s="1"/>
  <c r="F555" i="72"/>
  <c r="G555" i="72" s="1"/>
  <c r="F563" i="72"/>
  <c r="G563" i="72" s="1"/>
  <c r="F571" i="72"/>
  <c r="G571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43" i="72"/>
  <c r="G643" i="72" s="1"/>
  <c r="F648" i="72"/>
  <c r="G648" i="72" s="1"/>
  <c r="F650" i="72"/>
  <c r="G650" i="72" s="1"/>
  <c r="F652" i="72"/>
  <c r="G652" i="72" s="1"/>
  <c r="F654" i="72"/>
  <c r="G654" i="72" s="1"/>
  <c r="F656" i="72"/>
  <c r="G656" i="72" s="1"/>
  <c r="F658" i="72"/>
  <c r="G658" i="72" s="1"/>
  <c r="F660" i="72"/>
  <c r="G660" i="72" s="1"/>
  <c r="F662" i="72"/>
  <c r="G662" i="72" s="1"/>
  <c r="F664" i="72"/>
  <c r="G664" i="72" s="1"/>
  <c r="F666" i="72"/>
  <c r="G666" i="72" s="1"/>
  <c r="F668" i="72"/>
  <c r="G668" i="72" s="1"/>
  <c r="F670" i="72"/>
  <c r="G670" i="72" s="1"/>
  <c r="F672" i="72"/>
  <c r="G672" i="72" s="1"/>
  <c r="F674" i="72"/>
  <c r="G674" i="72" s="1"/>
  <c r="F676" i="72"/>
  <c r="G676" i="72" s="1"/>
  <c r="F678" i="72"/>
  <c r="G678" i="72" s="1"/>
  <c r="F680" i="72"/>
  <c r="G680" i="72" s="1"/>
  <c r="F682" i="72"/>
  <c r="G682" i="72" s="1"/>
  <c r="F684" i="72"/>
  <c r="G684" i="72" s="1"/>
  <c r="F686" i="72"/>
  <c r="G686" i="72" s="1"/>
  <c r="F688" i="72"/>
  <c r="G688" i="72" s="1"/>
  <c r="F690" i="72"/>
  <c r="G690" i="72" s="1"/>
  <c r="F692" i="72"/>
  <c r="G692" i="72" s="1"/>
  <c r="F694" i="72"/>
  <c r="G694" i="72" s="1"/>
  <c r="F696" i="72"/>
  <c r="G696" i="72" s="1"/>
  <c r="F698" i="72"/>
  <c r="G698" i="72" s="1"/>
  <c r="F700" i="72"/>
  <c r="G700" i="72" s="1"/>
  <c r="F702" i="72"/>
  <c r="G702" i="72" s="1"/>
  <c r="F704" i="72"/>
  <c r="G704" i="72" s="1"/>
  <c r="F706" i="72"/>
  <c r="G706" i="72" s="1"/>
  <c r="F708" i="72"/>
  <c r="G708" i="72" s="1"/>
  <c r="F710" i="72"/>
  <c r="G710" i="72" s="1"/>
  <c r="F712" i="72"/>
  <c r="G712" i="72" s="1"/>
  <c r="F714" i="72"/>
  <c r="G714" i="72" s="1"/>
  <c r="F716" i="72"/>
  <c r="G716" i="72" s="1"/>
  <c r="F718" i="72"/>
  <c r="G718" i="72" s="1"/>
  <c r="F720" i="72"/>
  <c r="G720" i="72" s="1"/>
  <c r="F722" i="72"/>
  <c r="G722" i="72" s="1"/>
  <c r="F724" i="72"/>
  <c r="G724" i="72" s="1"/>
  <c r="F726" i="72"/>
  <c r="G726" i="72" s="1"/>
  <c r="F728" i="72"/>
  <c r="G728" i="72" s="1"/>
  <c r="F730" i="72"/>
  <c r="G730" i="72" s="1"/>
  <c r="F732" i="72"/>
  <c r="G732" i="72" s="1"/>
  <c r="F734" i="72"/>
  <c r="G734" i="72" s="1"/>
  <c r="F736" i="72"/>
  <c r="G736" i="72" s="1"/>
  <c r="F738" i="72"/>
  <c r="G738" i="72" s="1"/>
  <c r="F740" i="72"/>
  <c r="G740" i="72" s="1"/>
  <c r="F742" i="72"/>
  <c r="G742" i="72" s="1"/>
  <c r="F744" i="72"/>
  <c r="G744" i="72" s="1"/>
  <c r="F746" i="72"/>
  <c r="G746" i="72" s="1"/>
  <c r="F748" i="72"/>
  <c r="G748" i="72" s="1"/>
  <c r="F750" i="72"/>
  <c r="G750" i="72" s="1"/>
  <c r="F752" i="72"/>
  <c r="G752" i="72" s="1"/>
  <c r="F754" i="72"/>
  <c r="G754" i="72" s="1"/>
  <c r="F756" i="72"/>
  <c r="G756" i="72" s="1"/>
  <c r="F758" i="72"/>
  <c r="G758" i="72" s="1"/>
  <c r="F760" i="72"/>
  <c r="G760" i="72" s="1"/>
  <c r="F762" i="72"/>
  <c r="G762" i="72" s="1"/>
  <c r="F764" i="72"/>
  <c r="G764" i="72" s="1"/>
  <c r="F74" i="72"/>
  <c r="G74" i="72" s="1"/>
  <c r="F309" i="72"/>
  <c r="G309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106" i="72"/>
  <c r="G106" i="72" s="1"/>
  <c r="F906" i="72"/>
  <c r="G906" i="72" s="1"/>
  <c r="F902" i="72"/>
  <c r="G902" i="72" s="1"/>
  <c r="F898" i="72"/>
  <c r="G898" i="72" s="1"/>
  <c r="F894" i="72"/>
  <c r="G894" i="72" s="1"/>
  <c r="F890" i="72"/>
  <c r="G890" i="72" s="1"/>
  <c r="F886" i="72"/>
  <c r="G886" i="72" s="1"/>
  <c r="F882" i="72"/>
  <c r="G882" i="72" s="1"/>
  <c r="F878" i="72"/>
  <c r="G878" i="72" s="1"/>
  <c r="F874" i="72"/>
  <c r="G874" i="72" s="1"/>
  <c r="F870" i="72"/>
  <c r="G870" i="72" s="1"/>
  <c r="F866" i="72"/>
  <c r="G866" i="72" s="1"/>
  <c r="F862" i="72"/>
  <c r="G862" i="72" s="1"/>
  <c r="F858" i="72"/>
  <c r="G858" i="72" s="1"/>
  <c r="F854" i="72"/>
  <c r="G854" i="72" s="1"/>
  <c r="F850" i="72"/>
  <c r="G850" i="72" s="1"/>
  <c r="F846" i="72"/>
  <c r="G846" i="72" s="1"/>
  <c r="F842" i="72"/>
  <c r="G842" i="72" s="1"/>
  <c r="F838" i="72"/>
  <c r="G838" i="72" s="1"/>
  <c r="F834" i="72"/>
  <c r="G834" i="72" s="1"/>
  <c r="F830" i="72"/>
  <c r="G830" i="72" s="1"/>
  <c r="F824" i="72"/>
  <c r="G824" i="72" s="1"/>
  <c r="F820" i="72"/>
  <c r="G820" i="72" s="1"/>
  <c r="F816" i="72"/>
  <c r="G816" i="72" s="1"/>
  <c r="F812" i="72"/>
  <c r="G812" i="72" s="1"/>
  <c r="F808" i="72"/>
  <c r="G808" i="72" s="1"/>
  <c r="F804" i="72"/>
  <c r="G804" i="72" s="1"/>
  <c r="F800" i="72"/>
  <c r="G800" i="72" s="1"/>
  <c r="F796" i="72"/>
  <c r="G796" i="72" s="1"/>
  <c r="F792" i="72"/>
  <c r="G792" i="72" s="1"/>
  <c r="F788" i="72"/>
  <c r="G788" i="72" s="1"/>
  <c r="F784" i="72"/>
  <c r="G784" i="72" s="1"/>
  <c r="F780" i="72"/>
  <c r="G780" i="72" s="1"/>
  <c r="F776" i="72"/>
  <c r="G776" i="72" s="1"/>
  <c r="F772" i="72"/>
  <c r="G772" i="72" s="1"/>
  <c r="F768" i="72"/>
  <c r="G768" i="72" s="1"/>
  <c r="F761" i="72"/>
  <c r="G761" i="72" s="1"/>
  <c r="F745" i="72"/>
  <c r="G745" i="72" s="1"/>
  <c r="F729" i="72"/>
  <c r="G729" i="72" s="1"/>
  <c r="F713" i="72"/>
  <c r="G713" i="72" s="1"/>
  <c r="F697" i="72"/>
  <c r="G697" i="72" s="1"/>
  <c r="F689" i="72"/>
  <c r="G689" i="72" s="1"/>
  <c r="F657" i="72"/>
  <c r="G657" i="72" s="1"/>
  <c r="F763" i="72"/>
  <c r="G763" i="72" s="1"/>
  <c r="F755" i="72"/>
  <c r="G755" i="72" s="1"/>
  <c r="F747" i="72"/>
  <c r="G747" i="72" s="1"/>
  <c r="F739" i="72"/>
  <c r="G739" i="72" s="1"/>
  <c r="F731" i="72"/>
  <c r="G731" i="72" s="1"/>
  <c r="F723" i="72"/>
  <c r="G723" i="72" s="1"/>
  <c r="F715" i="72"/>
  <c r="G715" i="72" s="1"/>
  <c r="F707" i="72"/>
  <c r="G707" i="72" s="1"/>
  <c r="F699" i="72"/>
  <c r="G699" i="72" s="1"/>
  <c r="F691" i="72"/>
  <c r="G691" i="72" s="1"/>
  <c r="F683" i="72"/>
  <c r="G683" i="72" s="1"/>
  <c r="F675" i="72"/>
  <c r="G675" i="72" s="1"/>
  <c r="F667" i="72"/>
  <c r="G667" i="72" s="1"/>
  <c r="F659" i="72"/>
  <c r="G659" i="72" s="1"/>
  <c r="F651" i="72"/>
  <c r="G651" i="72" s="1"/>
  <c r="F639" i="72"/>
  <c r="G639" i="72" s="1"/>
  <c r="F623" i="72"/>
  <c r="G623" i="72" s="1"/>
  <c r="F607" i="72"/>
  <c r="G607" i="72" s="1"/>
  <c r="F591" i="72"/>
  <c r="G591" i="72" s="1"/>
  <c r="F575" i="72"/>
  <c r="G575" i="72" s="1"/>
  <c r="F559" i="72"/>
  <c r="G559" i="72" s="1"/>
  <c r="F543" i="72"/>
  <c r="G543" i="72" s="1"/>
  <c r="F509" i="72"/>
  <c r="G509" i="72" s="1"/>
  <c r="F493" i="72"/>
  <c r="G493" i="72" s="1"/>
  <c r="F477" i="72"/>
  <c r="G477" i="72" s="1"/>
  <c r="F461" i="72"/>
  <c r="G461" i="72" s="1"/>
  <c r="F325" i="72"/>
  <c r="G325" i="72" s="1"/>
  <c r="F2" i="72"/>
  <c r="G2" i="72" s="1"/>
  <c r="F907" i="72"/>
  <c r="G907" i="72" s="1"/>
  <c r="F905" i="72"/>
  <c r="G905" i="72" s="1"/>
  <c r="F903" i="72"/>
  <c r="G903" i="72" s="1"/>
  <c r="F901" i="72"/>
  <c r="G901" i="72" s="1"/>
  <c r="F899" i="72"/>
  <c r="G899" i="72" s="1"/>
  <c r="F897" i="72"/>
  <c r="G897" i="72" s="1"/>
  <c r="F895" i="72"/>
  <c r="G895" i="72" s="1"/>
  <c r="F893" i="72"/>
  <c r="G893" i="72" s="1"/>
  <c r="F891" i="72"/>
  <c r="G891" i="72" s="1"/>
  <c r="F889" i="72"/>
  <c r="G889" i="72" s="1"/>
  <c r="F887" i="72"/>
  <c r="G887" i="72" s="1"/>
  <c r="F885" i="72"/>
  <c r="G885" i="72" s="1"/>
  <c r="F883" i="72"/>
  <c r="G883" i="72" s="1"/>
  <c r="F881" i="72"/>
  <c r="G881" i="72" s="1"/>
  <c r="F879" i="72"/>
  <c r="G879" i="72" s="1"/>
  <c r="F877" i="72"/>
  <c r="G877" i="72" s="1"/>
  <c r="F857" i="72"/>
  <c r="G857" i="72" s="1"/>
  <c r="F855" i="72"/>
  <c r="G855" i="72" s="1"/>
  <c r="F853" i="72"/>
  <c r="G853" i="72" s="1"/>
  <c r="F851" i="72"/>
  <c r="G851" i="72" s="1"/>
  <c r="F849" i="72"/>
  <c r="G849" i="72" s="1"/>
  <c r="F847" i="72"/>
  <c r="G847" i="72" s="1"/>
  <c r="F845" i="72"/>
  <c r="G845" i="72" s="1"/>
  <c r="F843" i="72"/>
  <c r="G843" i="72" s="1"/>
  <c r="F839" i="72"/>
  <c r="G839" i="72" s="1"/>
  <c r="F837" i="72"/>
  <c r="G837" i="72" s="1"/>
  <c r="F835" i="72"/>
  <c r="G835" i="72" s="1"/>
  <c r="F833" i="72"/>
  <c r="G833" i="72" s="1"/>
  <c r="F831" i="72"/>
  <c r="G831" i="72" s="1"/>
  <c r="F829" i="72"/>
  <c r="G829" i="72" s="1"/>
  <c r="F827" i="72"/>
  <c r="G827" i="72" s="1"/>
  <c r="F825" i="72"/>
  <c r="G825" i="72" s="1"/>
  <c r="F823" i="72"/>
  <c r="G823" i="72" s="1"/>
  <c r="F821" i="72"/>
  <c r="G821" i="72" s="1"/>
  <c r="F819" i="72"/>
  <c r="G819" i="72" s="1"/>
  <c r="F817" i="72"/>
  <c r="G817" i="72" s="1"/>
  <c r="F815" i="72"/>
  <c r="G815" i="72" s="1"/>
  <c r="F813" i="72"/>
  <c r="G813" i="72" s="1"/>
  <c r="F811" i="72"/>
  <c r="G811" i="72" s="1"/>
  <c r="F809" i="72"/>
  <c r="G809" i="72" s="1"/>
  <c r="F807" i="72"/>
  <c r="G807" i="72" s="1"/>
  <c r="F805" i="72"/>
  <c r="G805" i="72" s="1"/>
  <c r="F803" i="72"/>
  <c r="G803" i="72" s="1"/>
  <c r="F801" i="72"/>
  <c r="G801" i="72" s="1"/>
  <c r="F799" i="72"/>
  <c r="G799" i="72" s="1"/>
  <c r="F797" i="72"/>
  <c r="G797" i="72" s="1"/>
  <c r="F795" i="72"/>
  <c r="G795" i="72" s="1"/>
  <c r="F793" i="72"/>
  <c r="G793" i="72" s="1"/>
  <c r="F791" i="72"/>
  <c r="G791" i="72" s="1"/>
  <c r="F789" i="72"/>
  <c r="G789" i="72" s="1"/>
  <c r="F787" i="72"/>
  <c r="G787" i="72" s="1"/>
  <c r="F785" i="72"/>
  <c r="G785" i="72" s="1"/>
  <c r="F783" i="72"/>
  <c r="G783" i="72" s="1"/>
  <c r="F781" i="72"/>
  <c r="G781" i="72" s="1"/>
  <c r="F779" i="72"/>
  <c r="G779" i="72" s="1"/>
  <c r="F777" i="72"/>
  <c r="G777" i="72" s="1"/>
  <c r="F775" i="72"/>
  <c r="G775" i="72" s="1"/>
  <c r="F773" i="72"/>
  <c r="G773" i="72" s="1"/>
  <c r="F771" i="72"/>
  <c r="G771" i="72" s="1"/>
  <c r="F769" i="72"/>
  <c r="G769" i="72" s="1"/>
  <c r="F767" i="72"/>
  <c r="G767" i="72" s="1"/>
  <c r="F765" i="72"/>
  <c r="G765" i="72" s="1"/>
  <c r="F757" i="72"/>
  <c r="G757" i="72" s="1"/>
  <c r="F749" i="72"/>
  <c r="G749" i="72" s="1"/>
  <c r="F741" i="72"/>
  <c r="G741" i="72" s="1"/>
  <c r="F733" i="72"/>
  <c r="G733" i="72" s="1"/>
  <c r="F725" i="72"/>
  <c r="G725" i="72" s="1"/>
  <c r="F717" i="72"/>
  <c r="G717" i="72" s="1"/>
  <c r="F709" i="72"/>
  <c r="G709" i="72" s="1"/>
  <c r="F701" i="72"/>
  <c r="G701" i="72" s="1"/>
  <c r="F693" i="72"/>
  <c r="G693" i="72" s="1"/>
  <c r="F685" i="72"/>
  <c r="G685" i="72" s="1"/>
  <c r="F677" i="72"/>
  <c r="G677" i="72" s="1"/>
  <c r="F669" i="72"/>
  <c r="G669" i="72" s="1"/>
  <c r="F661" i="72"/>
  <c r="G661" i="72" s="1"/>
  <c r="F653" i="72"/>
  <c r="G653" i="72" s="1"/>
  <c r="F645" i="72"/>
  <c r="G645" i="72" s="1"/>
  <c r="F629" i="72"/>
  <c r="G629" i="72" s="1"/>
  <c r="F613" i="72"/>
  <c r="G613" i="72" s="1"/>
  <c r="F597" i="72"/>
  <c r="G597" i="72" s="1"/>
  <c r="F581" i="72"/>
  <c r="G581" i="72" s="1"/>
  <c r="F565" i="72"/>
  <c r="G565" i="72" s="1"/>
  <c r="F549" i="72"/>
  <c r="G549" i="72" s="1"/>
  <c r="F515" i="72"/>
  <c r="G515" i="72" s="1"/>
  <c r="F499" i="72"/>
  <c r="G499" i="72" s="1"/>
  <c r="F483" i="72"/>
  <c r="G483" i="72" s="1"/>
  <c r="F467" i="72"/>
  <c r="G467" i="72" s="1"/>
  <c r="F451" i="72"/>
  <c r="G451" i="72" s="1"/>
  <c r="F317" i="72"/>
  <c r="G317" i="72" s="1"/>
  <c r="F138" i="72"/>
  <c r="G138" i="72" s="1"/>
  <c r="F3" i="72"/>
  <c r="G3" i="72" s="1"/>
  <c r="F4" i="72"/>
  <c r="G4" i="72" s="1"/>
  <c r="F171" i="72"/>
  <c r="G171" i="72" s="1"/>
  <c r="F169" i="72"/>
  <c r="G169" i="72" s="1"/>
  <c r="F167" i="72"/>
  <c r="G167" i="72" s="1"/>
  <c r="F165" i="72"/>
  <c r="G165" i="72" s="1"/>
  <c r="F163" i="72"/>
  <c r="G163" i="72" s="1"/>
  <c r="F161" i="72"/>
  <c r="G161" i="72" s="1"/>
  <c r="F159" i="72"/>
  <c r="G159" i="72" s="1"/>
  <c r="F157" i="72"/>
  <c r="G157" i="72" s="1"/>
  <c r="F155" i="72"/>
  <c r="G155" i="72" s="1"/>
  <c r="F153" i="72"/>
  <c r="G153" i="72" s="1"/>
  <c r="F151" i="72"/>
  <c r="G151" i="72" s="1"/>
  <c r="F149" i="72"/>
  <c r="G149" i="72" s="1"/>
  <c r="F147" i="72"/>
  <c r="G147" i="72" s="1"/>
  <c r="F145" i="72"/>
  <c r="G145" i="72" s="1"/>
  <c r="F143" i="72"/>
  <c r="G143" i="72" s="1"/>
  <c r="F141" i="72"/>
  <c r="G141" i="72" s="1"/>
  <c r="F139" i="72"/>
  <c r="G139" i="72" s="1"/>
  <c r="F137" i="72"/>
  <c r="G137" i="72" s="1"/>
  <c r="F135" i="72"/>
  <c r="G135" i="72" s="1"/>
  <c r="F133" i="72"/>
  <c r="G133" i="72" s="1"/>
  <c r="F131" i="72"/>
  <c r="G131" i="72" s="1"/>
  <c r="F129" i="72"/>
  <c r="G129" i="72" s="1"/>
  <c r="F127" i="72"/>
  <c r="G127" i="72" s="1"/>
  <c r="F125" i="72"/>
  <c r="G125" i="72" s="1"/>
  <c r="F123" i="72"/>
  <c r="G123" i="72" s="1"/>
  <c r="F121" i="72"/>
  <c r="G121" i="72" s="1"/>
  <c r="F119" i="72"/>
  <c r="G119" i="72" s="1"/>
  <c r="F117" i="72"/>
  <c r="G117" i="72" s="1"/>
  <c r="F115" i="72"/>
  <c r="G115" i="72" s="1"/>
  <c r="F113" i="72"/>
  <c r="G113" i="72" s="1"/>
  <c r="F111" i="72"/>
  <c r="G111" i="72" s="1"/>
  <c r="F109" i="72"/>
  <c r="G109" i="72" s="1"/>
  <c r="F107" i="72"/>
  <c r="G107" i="72" s="1"/>
  <c r="F105" i="72"/>
  <c r="G105" i="72" s="1"/>
  <c r="F103" i="72"/>
  <c r="G103" i="72" s="1"/>
  <c r="F101" i="72"/>
  <c r="G101" i="72" s="1"/>
  <c r="F99" i="72"/>
  <c r="G99" i="72" s="1"/>
  <c r="F97" i="72"/>
  <c r="G97" i="72" s="1"/>
  <c r="F95" i="72"/>
  <c r="G95" i="72" s="1"/>
  <c r="F93" i="72"/>
  <c r="G93" i="72" s="1"/>
  <c r="F91" i="72"/>
  <c r="G91" i="72" s="1"/>
  <c r="F89" i="72"/>
  <c r="G89" i="72" s="1"/>
  <c r="F87" i="72"/>
  <c r="G87" i="72" s="1"/>
  <c r="F85" i="72"/>
  <c r="G85" i="72" s="1"/>
  <c r="F83" i="72"/>
  <c r="G83" i="72" s="1"/>
  <c r="F81" i="72"/>
  <c r="G81" i="72" s="1"/>
  <c r="F79" i="72"/>
  <c r="G79" i="72" s="1"/>
  <c r="F77" i="72"/>
  <c r="G77" i="72" s="1"/>
  <c r="F75" i="72"/>
  <c r="G75" i="72" s="1"/>
  <c r="F73" i="72"/>
  <c r="G73" i="72" s="1"/>
  <c r="F71" i="72"/>
  <c r="G71" i="72" s="1"/>
  <c r="F69" i="72"/>
  <c r="G69" i="72" s="1"/>
  <c r="F67" i="72"/>
  <c r="G67" i="72" s="1"/>
  <c r="F65" i="72"/>
  <c r="G65" i="72" s="1"/>
  <c r="F63" i="72"/>
  <c r="G63" i="72" s="1"/>
  <c r="F61" i="72"/>
  <c r="G61" i="72" s="1"/>
  <c r="F59" i="72"/>
  <c r="G59" i="72" s="1"/>
  <c r="F57" i="72"/>
  <c r="G57" i="72" s="1"/>
  <c r="F55" i="72"/>
  <c r="G55" i="72" s="1"/>
  <c r="F53" i="72"/>
  <c r="G53" i="72" s="1"/>
  <c r="F51" i="72"/>
  <c r="G51" i="72" s="1"/>
  <c r="F49" i="72"/>
  <c r="G49" i="72" s="1"/>
  <c r="F47" i="72"/>
  <c r="G47" i="72" s="1"/>
  <c r="F45" i="72"/>
  <c r="G45" i="72" s="1"/>
  <c r="F43" i="72"/>
  <c r="G43" i="72" s="1"/>
  <c r="F41" i="72"/>
  <c r="G41" i="72" s="1"/>
  <c r="F39" i="72"/>
  <c r="G39" i="72" s="1"/>
  <c r="F37" i="72"/>
  <c r="G37" i="72" s="1"/>
  <c r="F35" i="72"/>
  <c r="G35" i="72" s="1"/>
  <c r="F33" i="72"/>
  <c r="G33" i="72" s="1"/>
  <c r="F31" i="72"/>
  <c r="G31" i="72" s="1"/>
  <c r="F29" i="72"/>
  <c r="G29" i="72" s="1"/>
  <c r="F27" i="72"/>
  <c r="G27" i="72" s="1"/>
  <c r="F25" i="72"/>
  <c r="G25" i="72" s="1"/>
  <c r="F23" i="72"/>
  <c r="G23" i="72" s="1"/>
  <c r="F21" i="72"/>
  <c r="G21" i="72" s="1"/>
  <c r="F19" i="72"/>
  <c r="G19" i="72" s="1"/>
  <c r="F17" i="72"/>
  <c r="G17" i="72" s="1"/>
  <c r="F15" i="72"/>
  <c r="G15" i="72" s="1"/>
  <c r="F13" i="72"/>
  <c r="G13" i="72" s="1"/>
  <c r="F11" i="72"/>
  <c r="G11" i="72" s="1"/>
  <c r="F9" i="72"/>
  <c r="G9" i="72" s="1"/>
  <c r="F7" i="72"/>
  <c r="G7" i="72" s="1"/>
  <c r="F5" i="72"/>
  <c r="G5" i="72" s="1"/>
  <c r="F53" i="71"/>
  <c r="F49" i="71"/>
  <c r="F45" i="71"/>
  <c r="F41" i="71"/>
  <c r="F37" i="71"/>
  <c r="F33" i="71"/>
  <c r="F29" i="71"/>
  <c r="F25" i="71"/>
  <c r="F21" i="71"/>
  <c r="F17" i="71"/>
  <c r="F13" i="71"/>
  <c r="F9" i="71"/>
  <c r="F5" i="71"/>
  <c r="F52" i="71"/>
  <c r="F48" i="71"/>
  <c r="F44" i="71"/>
  <c r="F40" i="71"/>
  <c r="F36" i="71"/>
  <c r="F32" i="71"/>
  <c r="F28" i="71"/>
  <c r="F24" i="71"/>
  <c r="F20" i="71"/>
  <c r="F16" i="71"/>
  <c r="F12" i="71"/>
  <c r="F8" i="71"/>
  <c r="F4" i="71"/>
  <c r="F51" i="71"/>
  <c r="F47" i="71"/>
  <c r="F43" i="71"/>
  <c r="F39" i="71"/>
  <c r="F35" i="71"/>
  <c r="F31" i="71"/>
  <c r="F27" i="71"/>
  <c r="F23" i="71"/>
  <c r="F19" i="71"/>
  <c r="F15" i="71"/>
  <c r="F11" i="71"/>
  <c r="F7" i="71"/>
  <c r="F3" i="71"/>
  <c r="F54" i="71"/>
  <c r="F50" i="71"/>
  <c r="F46" i="71"/>
  <c r="F42" i="71"/>
  <c r="F38" i="71"/>
  <c r="F34" i="71"/>
  <c r="F30" i="71"/>
  <c r="F26" i="71"/>
  <c r="F22" i="71"/>
  <c r="F18" i="71"/>
  <c r="F14" i="71"/>
  <c r="F10" i="71"/>
  <c r="F6" i="71"/>
  <c r="F2" i="71"/>
  <c r="E42" i="72"/>
  <c r="E3" i="72"/>
  <c r="E259" i="72"/>
  <c r="E212" i="72"/>
  <c r="E141" i="72"/>
  <c r="E174" i="72"/>
  <c r="E135" i="72"/>
  <c r="E88" i="72"/>
  <c r="E17" i="72"/>
  <c r="E273" i="72"/>
  <c r="E332" i="72"/>
  <c r="E633" i="72"/>
  <c r="E339" i="72"/>
  <c r="E178" i="72"/>
  <c r="E139" i="72"/>
  <c r="E92" i="72"/>
  <c r="E21" i="72"/>
  <c r="E22" i="72"/>
  <c r="E121" i="72"/>
  <c r="E359" i="72"/>
  <c r="E737" i="72"/>
  <c r="E542" i="72"/>
  <c r="E314" i="72"/>
  <c r="E623" i="72"/>
  <c r="E102" i="72"/>
  <c r="E201" i="72"/>
  <c r="E391" i="72"/>
  <c r="E765" i="72"/>
  <c r="E562" i="72"/>
  <c r="E346" i="72"/>
  <c r="E643" i="72"/>
  <c r="E464" i="72"/>
  <c r="E122" i="72"/>
  <c r="E83" i="72"/>
  <c r="E36" i="72"/>
  <c r="E292" i="72"/>
  <c r="E221" i="72"/>
  <c r="E254" i="72"/>
  <c r="E215" i="72"/>
  <c r="E168" i="72"/>
  <c r="E97" i="72"/>
  <c r="E353" i="72"/>
  <c r="E439" i="72"/>
  <c r="E713" i="72"/>
  <c r="E2" i="72"/>
  <c r="E258" i="72"/>
  <c r="E219" i="72"/>
  <c r="E172" i="72"/>
  <c r="E101" i="72"/>
  <c r="E47" i="72"/>
  <c r="E313" i="72"/>
  <c r="E498" i="72"/>
  <c r="E845" i="72"/>
  <c r="E622" i="72"/>
  <c r="E426" i="72"/>
  <c r="E703" i="72"/>
  <c r="E127" i="72"/>
  <c r="E341" i="72"/>
  <c r="E529" i="72"/>
  <c r="E302" i="72"/>
  <c r="E642" i="72"/>
  <c r="E452" i="72"/>
  <c r="E723" i="72"/>
  <c r="E182" i="72"/>
  <c r="E180" i="72"/>
  <c r="E184" i="72"/>
  <c r="E146" i="72"/>
  <c r="E154" i="72"/>
  <c r="E68" i="72"/>
  <c r="E30" i="72"/>
  <c r="E247" i="72"/>
  <c r="E129" i="72"/>
  <c r="E482" i="72"/>
  <c r="E34" i="72"/>
  <c r="E251" i="72"/>
  <c r="E133" i="72"/>
  <c r="E357" i="72"/>
  <c r="E334" i="72"/>
  <c r="E468" i="72"/>
  <c r="E255" i="72"/>
  <c r="E573" i="72"/>
  <c r="E674" i="72"/>
  <c r="E755" i="72"/>
  <c r="E25" i="72"/>
  <c r="E310" i="72"/>
  <c r="E705" i="72"/>
  <c r="E518" i="72"/>
  <c r="E774" i="72"/>
  <c r="E599" i="72"/>
  <c r="E406" i="72"/>
  <c r="E688" i="72"/>
  <c r="E41" i="72"/>
  <c r="E318" i="72"/>
  <c r="E709" i="72"/>
  <c r="E522" i="72"/>
  <c r="E778" i="72"/>
  <c r="E603" i="72"/>
  <c r="E411" i="72"/>
  <c r="E416" i="72"/>
  <c r="E822" i="72"/>
  <c r="E716" i="72"/>
  <c r="E882" i="72"/>
  <c r="E819" i="72"/>
  <c r="E889" i="72"/>
  <c r="E897" i="72"/>
  <c r="E772" i="72"/>
  <c r="E816" i="72"/>
  <c r="E794" i="72"/>
  <c r="E208" i="72"/>
  <c r="E472" i="72"/>
  <c r="E358" i="72"/>
  <c r="E389" i="72"/>
  <c r="E749" i="72"/>
  <c r="E742" i="72"/>
  <c r="E695" i="72"/>
  <c r="E656" i="72"/>
  <c r="E309" i="72"/>
  <c r="E753" i="72"/>
  <c r="E682" i="72"/>
  <c r="E635" i="72"/>
  <c r="E596" i="72"/>
  <c r="E839" i="72"/>
  <c r="E875" i="72"/>
  <c r="E862" i="72"/>
  <c r="E818" i="72"/>
  <c r="E867" i="72"/>
  <c r="E904" i="72"/>
  <c r="E52" i="72"/>
  <c r="E56" i="72"/>
  <c r="E857" i="72"/>
  <c r="E202" i="72"/>
  <c r="E116" i="72"/>
  <c r="E78" i="72"/>
  <c r="E295" i="72"/>
  <c r="E177" i="72"/>
  <c r="E537" i="72"/>
  <c r="E82" i="72"/>
  <c r="E299" i="72"/>
  <c r="E181" i="72"/>
  <c r="E421" i="72"/>
  <c r="E419" i="72"/>
  <c r="E527" i="72"/>
  <c r="E144" i="72"/>
  <c r="E637" i="72"/>
  <c r="E722" i="72"/>
  <c r="E336" i="72"/>
  <c r="E89" i="72"/>
  <c r="E343" i="72"/>
  <c r="E725" i="72"/>
  <c r="E534" i="72"/>
  <c r="E790" i="72"/>
  <c r="E615" i="72"/>
  <c r="E427" i="72"/>
  <c r="E6" i="72"/>
  <c r="E105" i="72"/>
  <c r="E348" i="72"/>
  <c r="E733" i="72"/>
  <c r="E538" i="72"/>
  <c r="E306" i="72"/>
  <c r="E619" i="72"/>
  <c r="E432" i="72"/>
  <c r="E502" i="72"/>
  <c r="E881" i="72"/>
  <c r="E732" i="72"/>
  <c r="E459" i="72"/>
  <c r="E840" i="72"/>
  <c r="E803" i="72"/>
  <c r="E876" i="72"/>
  <c r="E788" i="72"/>
  <c r="E838" i="72"/>
  <c r="E843" i="72"/>
  <c r="E51" i="72"/>
  <c r="E260" i="72"/>
  <c r="E222" i="72"/>
  <c r="E136" i="72"/>
  <c r="E321" i="72"/>
  <c r="E681" i="72"/>
  <c r="E226" i="72"/>
  <c r="E140" i="72"/>
  <c r="E214" i="72"/>
  <c r="E444" i="72"/>
  <c r="E590" i="72"/>
  <c r="E294" i="72"/>
  <c r="E691" i="72"/>
  <c r="E487" i="72"/>
  <c r="E415" i="72"/>
  <c r="E70" i="72"/>
  <c r="E669" i="72"/>
  <c r="E571" i="72"/>
  <c r="E744" i="72"/>
  <c r="E736" i="72"/>
  <c r="E536" i="72"/>
  <c r="E869" i="72"/>
  <c r="E460" i="72"/>
  <c r="E525" i="72"/>
  <c r="E344" i="72"/>
  <c r="E513" i="72"/>
  <c r="E711" i="72"/>
  <c r="E517" i="72"/>
  <c r="E715" i="72"/>
  <c r="E814" i="72"/>
  <c r="E568" i="72"/>
  <c r="E698" i="72"/>
  <c r="E891" i="72"/>
  <c r="E760" i="72"/>
  <c r="E351" i="72"/>
  <c r="E475" i="72"/>
  <c r="E878" i="72"/>
  <c r="E766" i="72"/>
  <c r="E611" i="72"/>
  <c r="E408" i="72"/>
  <c r="E608" i="72"/>
  <c r="E414" i="72"/>
  <c r="E826" i="72"/>
  <c r="E894" i="72"/>
  <c r="E865" i="72"/>
  <c r="E658" i="72"/>
  <c r="E685" i="72"/>
  <c r="E384" i="72"/>
  <c r="E689" i="72"/>
  <c r="E390" i="72"/>
  <c r="E795" i="72"/>
  <c r="E756" i="72"/>
  <c r="E505" i="72"/>
  <c r="E721" i="72"/>
  <c r="E233" i="72"/>
  <c r="E556" i="72"/>
  <c r="E636" i="72"/>
  <c r="E620" i="72"/>
  <c r="E886" i="72"/>
  <c r="E846" i="72"/>
  <c r="E900" i="72"/>
  <c r="E61" i="72"/>
  <c r="E264" i="72"/>
  <c r="E809" i="72"/>
  <c r="E268" i="72"/>
  <c r="E629" i="72"/>
  <c r="E469" i="72"/>
  <c r="E833" i="72"/>
  <c r="E631" i="72"/>
  <c r="E387" i="72"/>
  <c r="E885" i="72"/>
  <c r="E804" i="72"/>
  <c r="E18" i="72"/>
  <c r="E474" i="72"/>
  <c r="E544" i="72"/>
  <c r="E548" i="72"/>
  <c r="E883" i="72"/>
  <c r="E752" i="72"/>
  <c r="E134" i="72"/>
  <c r="E316" i="72"/>
  <c r="E32" i="72"/>
  <c r="E48" i="72"/>
  <c r="E402" i="72"/>
  <c r="E447" i="72"/>
  <c r="E106" i="72"/>
  <c r="E67" i="72"/>
  <c r="E20" i="72"/>
  <c r="E276" i="72"/>
  <c r="E205" i="72"/>
  <c r="E238" i="72"/>
  <c r="E199" i="72"/>
  <c r="E152" i="72"/>
  <c r="E81" i="72"/>
  <c r="E337" i="72"/>
  <c r="E418" i="72"/>
  <c r="E697" i="72"/>
  <c r="E424" i="72"/>
  <c r="E242" i="72"/>
  <c r="E203" i="72"/>
  <c r="E156" i="72"/>
  <c r="E85" i="72"/>
  <c r="E278" i="72"/>
  <c r="E293" i="72"/>
  <c r="E471" i="72"/>
  <c r="E821" i="72"/>
  <c r="E606" i="72"/>
  <c r="E404" i="72"/>
  <c r="E687" i="72"/>
  <c r="E63" i="72"/>
  <c r="E317" i="72"/>
  <c r="E508" i="72"/>
  <c r="E849" i="72"/>
  <c r="E626" i="72"/>
  <c r="E431" i="72"/>
  <c r="E707" i="72"/>
  <c r="E118" i="72"/>
  <c r="E186" i="72"/>
  <c r="E147" i="72"/>
  <c r="E100" i="72"/>
  <c r="E29" i="72"/>
  <c r="E62" i="72"/>
  <c r="E23" i="72"/>
  <c r="E279" i="72"/>
  <c r="E232" i="72"/>
  <c r="E161" i="72"/>
  <c r="E417" i="72"/>
  <c r="E521" i="72"/>
  <c r="E777" i="72"/>
  <c r="E66" i="72"/>
  <c r="E27" i="72"/>
  <c r="E283" i="72"/>
  <c r="E236" i="72"/>
  <c r="E165" i="72"/>
  <c r="E303" i="72"/>
  <c r="E397" i="72"/>
  <c r="E589" i="72"/>
  <c r="E392" i="72"/>
  <c r="E686" i="72"/>
  <c r="E511" i="72"/>
  <c r="E767" i="72"/>
  <c r="E80" i="72"/>
  <c r="E425" i="72"/>
  <c r="E613" i="72"/>
  <c r="E430" i="72"/>
  <c r="E706" i="72"/>
  <c r="E531" i="72"/>
  <c r="E307" i="72"/>
  <c r="E143" i="72"/>
  <c r="E109" i="72"/>
  <c r="E241" i="72"/>
  <c r="E107" i="72"/>
  <c r="E282" i="72"/>
  <c r="E196" i="72"/>
  <c r="E158" i="72"/>
  <c r="E72" i="72"/>
  <c r="E257" i="72"/>
  <c r="E617" i="72"/>
  <c r="E162" i="72"/>
  <c r="E76" i="72"/>
  <c r="E261" i="72"/>
  <c r="E326" i="72"/>
  <c r="E526" i="72"/>
  <c r="E607" i="72"/>
  <c r="E137" i="72"/>
  <c r="E741" i="72"/>
  <c r="E322" i="72"/>
  <c r="E443" i="72"/>
  <c r="E253" i="72"/>
  <c r="E428" i="72"/>
  <c r="E789" i="72"/>
  <c r="E582" i="72"/>
  <c r="E372" i="72"/>
  <c r="E663" i="72"/>
  <c r="E491" i="72"/>
  <c r="E198" i="72"/>
  <c r="E265" i="72"/>
  <c r="E434" i="72"/>
  <c r="E797" i="72"/>
  <c r="E586" i="72"/>
  <c r="E378" i="72"/>
  <c r="E667" i="72"/>
  <c r="E496" i="72"/>
  <c r="E604" i="72"/>
  <c r="E836" i="72"/>
  <c r="E780" i="72"/>
  <c r="E588" i="72"/>
  <c r="E895" i="72"/>
  <c r="E870" i="72"/>
  <c r="E898" i="72"/>
  <c r="E824" i="72"/>
  <c r="E893" i="72"/>
  <c r="E907" i="72"/>
  <c r="E297" i="72"/>
  <c r="E610" i="72"/>
  <c r="E271" i="72"/>
  <c r="E370" i="72"/>
  <c r="E376" i="72"/>
  <c r="E330" i="72"/>
  <c r="E363" i="72"/>
  <c r="E31" i="72"/>
  <c r="E477" i="72"/>
  <c r="E837" i="72"/>
  <c r="E746" i="72"/>
  <c r="E699" i="72"/>
  <c r="E540" i="72"/>
  <c r="E552" i="72"/>
  <c r="E524" i="72"/>
  <c r="E880" i="72"/>
  <c r="E848" i="72"/>
  <c r="E799" i="72"/>
  <c r="E901" i="72"/>
  <c r="E308" i="72"/>
  <c r="E113" i="72"/>
  <c r="E274" i="72"/>
  <c r="E35" i="72"/>
  <c r="E244" i="72"/>
  <c r="E206" i="72"/>
  <c r="E120" i="72"/>
  <c r="E305" i="72"/>
  <c r="E665" i="72"/>
  <c r="E210" i="72"/>
  <c r="E124" i="72"/>
  <c r="E150" i="72"/>
  <c r="E412" i="72"/>
  <c r="E574" i="72"/>
  <c r="E655" i="72"/>
  <c r="E277" i="72"/>
  <c r="E805" i="72"/>
  <c r="E388" i="72"/>
  <c r="E507" i="72"/>
  <c r="E281" i="72"/>
  <c r="E455" i="72"/>
  <c r="E813" i="72"/>
  <c r="E598" i="72"/>
  <c r="E394" i="72"/>
  <c r="E679" i="72"/>
  <c r="E512" i="72"/>
  <c r="E262" i="72"/>
  <c r="E285" i="72"/>
  <c r="E466" i="72"/>
  <c r="E817" i="72"/>
  <c r="E602" i="72"/>
  <c r="E399" i="72"/>
  <c r="E683" i="72"/>
  <c r="E516" i="72"/>
  <c r="E802" i="72"/>
  <c r="E796" i="72"/>
  <c r="E888" i="72"/>
  <c r="E480" i="72"/>
  <c r="E811" i="72"/>
  <c r="E179" i="72"/>
  <c r="E55" i="72"/>
  <c r="E449" i="72"/>
  <c r="E59" i="72"/>
  <c r="E128" i="72"/>
  <c r="E383" i="72"/>
  <c r="E54" i="72"/>
  <c r="E240" i="72"/>
  <c r="E763" i="72"/>
  <c r="E791" i="72"/>
  <c r="E227" i="72"/>
  <c r="E638" i="72"/>
  <c r="E853" i="72"/>
  <c r="E861" i="72"/>
  <c r="E684" i="72"/>
  <c r="E779" i="72"/>
  <c r="E786" i="72"/>
  <c r="E764" i="72"/>
  <c r="E395" i="72"/>
  <c r="E694" i="72"/>
  <c r="E523" i="72"/>
  <c r="E844" i="72"/>
  <c r="E170" i="72"/>
  <c r="E131" i="72"/>
  <c r="E84" i="72"/>
  <c r="E13" i="72"/>
  <c r="E46" i="72"/>
  <c r="E7" i="72"/>
  <c r="E263" i="72"/>
  <c r="E216" i="72"/>
  <c r="E145" i="72"/>
  <c r="E401" i="72"/>
  <c r="E503" i="72"/>
  <c r="E761" i="72"/>
  <c r="E50" i="72"/>
  <c r="E11" i="72"/>
  <c r="E267" i="72"/>
  <c r="E220" i="72"/>
  <c r="E149" i="72"/>
  <c r="E239" i="72"/>
  <c r="E377" i="72"/>
  <c r="E565" i="72"/>
  <c r="E366" i="72"/>
  <c r="E670" i="72"/>
  <c r="E490" i="72"/>
  <c r="E751" i="72"/>
  <c r="E16" i="72"/>
  <c r="E405" i="72"/>
  <c r="E593" i="72"/>
  <c r="E398" i="72"/>
  <c r="E690" i="72"/>
  <c r="E515" i="72"/>
  <c r="E771" i="72"/>
  <c r="E79" i="72"/>
  <c r="E250" i="72"/>
  <c r="E211" i="72"/>
  <c r="E164" i="72"/>
  <c r="E93" i="72"/>
  <c r="E126" i="72"/>
  <c r="E87" i="72"/>
  <c r="E40" i="72"/>
  <c r="E296" i="72"/>
  <c r="E225" i="72"/>
  <c r="E481" i="72"/>
  <c r="E585" i="72"/>
  <c r="E841" i="72"/>
  <c r="E130" i="72"/>
  <c r="E91" i="72"/>
  <c r="E44" i="72"/>
  <c r="E300" i="72"/>
  <c r="E229" i="72"/>
  <c r="E256" i="72"/>
  <c r="E485" i="72"/>
  <c r="E673" i="72"/>
  <c r="E488" i="72"/>
  <c r="E750" i="72"/>
  <c r="E575" i="72"/>
  <c r="E374" i="72"/>
  <c r="E9" i="72"/>
  <c r="E509" i="72"/>
  <c r="E701" i="72"/>
  <c r="E514" i="72"/>
  <c r="E770" i="72"/>
  <c r="E595" i="72"/>
  <c r="E400" i="72"/>
  <c r="E10" i="72"/>
  <c r="E142" i="72"/>
  <c r="E497" i="72"/>
  <c r="E188" i="72"/>
  <c r="E115" i="72"/>
  <c r="E324" i="72"/>
  <c r="E286" i="72"/>
  <c r="E200" i="72"/>
  <c r="E385" i="72"/>
  <c r="E745" i="72"/>
  <c r="E290" i="72"/>
  <c r="E204" i="72"/>
  <c r="E175" i="72"/>
  <c r="E545" i="72"/>
  <c r="E654" i="72"/>
  <c r="E735" i="72"/>
  <c r="E381" i="72"/>
  <c r="E371" i="72"/>
  <c r="E495" i="72"/>
  <c r="E15" i="72"/>
  <c r="E345" i="72"/>
  <c r="E533" i="72"/>
  <c r="E319" i="72"/>
  <c r="E646" i="72"/>
  <c r="E458" i="72"/>
  <c r="E727" i="72"/>
  <c r="E560" i="72"/>
  <c r="E159" i="72"/>
  <c r="E349" i="72"/>
  <c r="E541" i="72"/>
  <c r="E327" i="72"/>
  <c r="E650" i="72"/>
  <c r="E463" i="72"/>
  <c r="E731" i="72"/>
  <c r="E564" i="72"/>
  <c r="E712" i="72"/>
  <c r="E438" i="72"/>
  <c r="E835" i="72"/>
  <c r="E704" i="72"/>
  <c r="E842" i="72"/>
  <c r="E808" i="72"/>
  <c r="E600" i="72"/>
  <c r="E899" i="72"/>
  <c r="E874" i="72"/>
  <c r="E718" i="72"/>
  <c r="E476" i="72"/>
  <c r="E410" i="72"/>
  <c r="E224" i="72"/>
  <c r="E577" i="72"/>
  <c r="E550" i="72"/>
  <c r="E500" i="72"/>
  <c r="E448" i="72"/>
  <c r="E287" i="72"/>
  <c r="E492" i="72"/>
  <c r="E483" i="72"/>
  <c r="E420" i="72"/>
  <c r="E368" i="72"/>
  <c r="E668" i="72"/>
  <c r="E680" i="72"/>
  <c r="E652" i="72"/>
  <c r="E854" i="72"/>
  <c r="E664" i="72"/>
  <c r="E859" i="72"/>
  <c r="E138" i="72"/>
  <c r="E14" i="72"/>
  <c r="E369" i="72"/>
  <c r="E60" i="72"/>
  <c r="E163" i="72"/>
  <c r="E45" i="72"/>
  <c r="E39" i="72"/>
  <c r="E248" i="72"/>
  <c r="E433" i="72"/>
  <c r="E793" i="72"/>
  <c r="E43" i="72"/>
  <c r="E252" i="72"/>
  <c r="E64" i="72"/>
  <c r="E609" i="72"/>
  <c r="E702" i="72"/>
  <c r="E783" i="72"/>
  <c r="E445" i="72"/>
  <c r="E451" i="72"/>
  <c r="E547" i="72"/>
  <c r="E207" i="72"/>
  <c r="E365" i="72"/>
  <c r="E557" i="72"/>
  <c r="E350" i="72"/>
  <c r="E662" i="72"/>
  <c r="E479" i="72"/>
  <c r="E743" i="72"/>
  <c r="E576" i="72"/>
  <c r="E223" i="72"/>
  <c r="E373" i="72"/>
  <c r="E561" i="72"/>
  <c r="E355" i="72"/>
  <c r="E666" i="72"/>
  <c r="E484" i="72"/>
  <c r="E747" i="72"/>
  <c r="E580" i="72"/>
  <c r="E728" i="72"/>
  <c r="E520" i="72"/>
  <c r="E856" i="72"/>
  <c r="E720" i="72"/>
  <c r="E863" i="72"/>
  <c r="E871" i="72"/>
  <c r="E632" i="72"/>
  <c r="E896" i="72"/>
  <c r="E890" i="72"/>
  <c r="E90" i="72"/>
  <c r="E4" i="72"/>
  <c r="E189" i="72"/>
  <c r="E183" i="72"/>
  <c r="E65" i="72"/>
  <c r="E396" i="72"/>
  <c r="E403" i="72"/>
  <c r="E187" i="72"/>
  <c r="E69" i="72"/>
  <c r="E269" i="72"/>
  <c r="E801" i="72"/>
  <c r="E543" i="72"/>
  <c r="E829" i="72"/>
  <c r="E153" i="72"/>
  <c r="E478" i="72"/>
  <c r="E759" i="72"/>
  <c r="E393" i="72"/>
  <c r="E618" i="72"/>
  <c r="E454" i="72"/>
  <c r="E748" i="72"/>
  <c r="E828" i="72"/>
  <c r="E884" i="72"/>
  <c r="E270" i="72"/>
  <c r="E235" i="72"/>
  <c r="E719" i="72"/>
  <c r="E246" i="72"/>
  <c r="E630" i="72"/>
  <c r="E95" i="72"/>
  <c r="E634" i="72"/>
  <c r="E696" i="72"/>
  <c r="E820" i="72"/>
  <c r="E855" i="72"/>
  <c r="E612" i="72"/>
  <c r="E831" i="72"/>
  <c r="E217" i="72"/>
  <c r="E407" i="72"/>
  <c r="E879" i="72"/>
  <c r="E320" i="72"/>
  <c r="E234" i="72"/>
  <c r="E195" i="72"/>
  <c r="E148" i="72"/>
  <c r="E77" i="72"/>
  <c r="E110" i="72"/>
  <c r="E71" i="72"/>
  <c r="E24" i="72"/>
  <c r="E280" i="72"/>
  <c r="E209" i="72"/>
  <c r="E465" i="72"/>
  <c r="E569" i="72"/>
  <c r="E825" i="72"/>
  <c r="E114" i="72"/>
  <c r="E75" i="72"/>
  <c r="E28" i="72"/>
  <c r="E284" i="72"/>
  <c r="E213" i="72"/>
  <c r="E192" i="72"/>
  <c r="E461" i="72"/>
  <c r="E653" i="72"/>
  <c r="E467" i="72"/>
  <c r="E734" i="72"/>
  <c r="E559" i="72"/>
  <c r="E352" i="72"/>
  <c r="E272" i="72"/>
  <c r="E489" i="72"/>
  <c r="E677" i="72"/>
  <c r="E494" i="72"/>
  <c r="E754" i="72"/>
  <c r="E579" i="72"/>
  <c r="E379" i="72"/>
  <c r="E58" i="72"/>
  <c r="E19" i="72"/>
  <c r="E275" i="72"/>
  <c r="E228" i="72"/>
  <c r="E157" i="72"/>
  <c r="E190" i="72"/>
  <c r="E151" i="72"/>
  <c r="E104" i="72"/>
  <c r="E33" i="72"/>
  <c r="E289" i="72"/>
  <c r="E354" i="72"/>
  <c r="E649" i="72"/>
  <c r="E360" i="72"/>
  <c r="E194" i="72"/>
  <c r="E155" i="72"/>
  <c r="E108" i="72"/>
  <c r="E37" i="72"/>
  <c r="E86" i="72"/>
  <c r="E185" i="72"/>
  <c r="E386" i="72"/>
  <c r="E757" i="72"/>
  <c r="E558" i="72"/>
  <c r="E340" i="72"/>
  <c r="E639" i="72"/>
  <c r="E166" i="72"/>
  <c r="E249" i="72"/>
  <c r="E423" i="72"/>
  <c r="E785" i="72"/>
  <c r="E578" i="72"/>
  <c r="E367" i="72"/>
  <c r="E659" i="72"/>
  <c r="E486" i="72"/>
  <c r="E99" i="72"/>
  <c r="E231" i="72"/>
  <c r="E729" i="72"/>
  <c r="E26" i="72"/>
  <c r="E243" i="72"/>
  <c r="E125" i="72"/>
  <c r="E119" i="72"/>
  <c r="E328" i="72"/>
  <c r="E298" i="72"/>
  <c r="E311" i="72"/>
  <c r="E123" i="72"/>
  <c r="E5" i="72"/>
  <c r="E57" i="72"/>
  <c r="E717" i="72"/>
  <c r="E782" i="72"/>
  <c r="E38" i="72"/>
  <c r="E364" i="72"/>
  <c r="E546" i="72"/>
  <c r="E627" i="72"/>
  <c r="E96" i="72"/>
  <c r="E429" i="72"/>
  <c r="E621" i="72"/>
  <c r="E435" i="72"/>
  <c r="E710" i="72"/>
  <c r="E535" i="72"/>
  <c r="E315" i="72"/>
  <c r="E624" i="72"/>
  <c r="E112" i="72"/>
  <c r="E437" i="72"/>
  <c r="E625" i="72"/>
  <c r="E440" i="72"/>
  <c r="E714" i="72"/>
  <c r="E539" i="72"/>
  <c r="E323" i="72"/>
  <c r="E628" i="72"/>
  <c r="E830" i="72"/>
  <c r="E616" i="72"/>
  <c r="E815" i="72"/>
  <c r="E768" i="72"/>
  <c r="E810" i="72"/>
  <c r="E892" i="72"/>
  <c r="E708" i="72"/>
  <c r="E847" i="72"/>
  <c r="E806" i="72"/>
  <c r="E331" i="72"/>
  <c r="E657" i="72"/>
  <c r="E563" i="72"/>
  <c r="E301" i="72"/>
  <c r="E661" i="72"/>
  <c r="E614" i="72"/>
  <c r="E567" i="72"/>
  <c r="E592" i="72"/>
  <c r="E169" i="72"/>
  <c r="E581" i="72"/>
  <c r="E554" i="72"/>
  <c r="E506" i="72"/>
  <c r="E532" i="72"/>
  <c r="E807" i="72"/>
  <c r="E812" i="72"/>
  <c r="E800" i="72"/>
  <c r="E902" i="72"/>
  <c r="E740" i="72"/>
  <c r="E834" i="72"/>
  <c r="E266" i="72"/>
  <c r="E103" i="72"/>
  <c r="E601" i="72"/>
  <c r="E74" i="72"/>
  <c r="E291" i="72"/>
  <c r="E173" i="72"/>
  <c r="E167" i="72"/>
  <c r="E49" i="72"/>
  <c r="E375" i="72"/>
  <c r="E382" i="72"/>
  <c r="E171" i="72"/>
  <c r="E53" i="72"/>
  <c r="E237" i="72"/>
  <c r="E781" i="72"/>
  <c r="E362" i="72"/>
  <c r="E230" i="72"/>
  <c r="E450" i="72"/>
  <c r="E594" i="72"/>
  <c r="E675" i="72"/>
  <c r="E160" i="72"/>
  <c r="E453" i="72"/>
  <c r="E641" i="72"/>
  <c r="E456" i="72"/>
  <c r="E726" i="72"/>
  <c r="E551" i="72"/>
  <c r="E342" i="72"/>
  <c r="E640" i="72"/>
  <c r="E176" i="72"/>
  <c r="E457" i="72"/>
  <c r="E645" i="72"/>
  <c r="E462" i="72"/>
  <c r="E730" i="72"/>
  <c r="E555" i="72"/>
  <c r="E347" i="72"/>
  <c r="E644" i="72"/>
  <c r="E887" i="72"/>
  <c r="E648" i="72"/>
  <c r="E858" i="72"/>
  <c r="E784" i="72"/>
  <c r="E868" i="72"/>
  <c r="E94" i="72"/>
  <c r="E98" i="72"/>
  <c r="E446" i="72"/>
  <c r="E678" i="72"/>
  <c r="E660" i="72"/>
  <c r="E312" i="72"/>
  <c r="E436" i="72"/>
  <c r="E776" i="72"/>
  <c r="E566" i="72"/>
  <c r="E338" i="72"/>
  <c r="E519" i="72"/>
  <c r="E584" i="72"/>
  <c r="E117" i="72"/>
  <c r="E739" i="72"/>
  <c r="E758" i="72"/>
  <c r="E501" i="72"/>
  <c r="E676" i="72"/>
  <c r="E873" i="72"/>
  <c r="E245" i="72"/>
  <c r="E422" i="72"/>
  <c r="E651" i="72"/>
  <c r="E572" i="72"/>
  <c r="E832" i="72"/>
  <c r="E851" i="72"/>
  <c r="E8" i="72"/>
  <c r="E12" i="72"/>
  <c r="E671" i="72"/>
  <c r="E528" i="72"/>
  <c r="E827" i="72"/>
  <c r="E111" i="72"/>
  <c r="E329" i="72"/>
  <c r="E823" i="72"/>
  <c r="E356" i="72"/>
  <c r="E530" i="72"/>
  <c r="E775" i="72"/>
  <c r="E908" i="72"/>
  <c r="E333" i="72"/>
  <c r="E288" i="72"/>
  <c r="E583" i="72"/>
  <c r="E504" i="72"/>
  <c r="E872" i="72"/>
  <c r="E860" i="72"/>
  <c r="E510" i="72"/>
  <c r="E769" i="72"/>
  <c r="E877" i="72"/>
  <c r="E864" i="72"/>
  <c r="E218" i="72"/>
  <c r="E193" i="72"/>
  <c r="E197" i="72"/>
  <c r="E738" i="72"/>
  <c r="E380" i="72"/>
  <c r="E903" i="72"/>
  <c r="E361" i="72"/>
  <c r="E442" i="72"/>
  <c r="E792" i="72"/>
  <c r="E798" i="72"/>
  <c r="E409" i="72"/>
  <c r="E413" i="72"/>
  <c r="E470" i="72"/>
  <c r="E191" i="72"/>
  <c r="E493" i="72"/>
  <c r="E672" i="72"/>
  <c r="E762" i="72"/>
  <c r="E700" i="72"/>
  <c r="E905" i="72"/>
  <c r="E591" i="72"/>
  <c r="E647" i="72"/>
  <c r="E850" i="72"/>
  <c r="E724" i="72"/>
  <c r="E132" i="72"/>
  <c r="E553" i="72"/>
  <c r="E441" i="72"/>
  <c r="E473" i="72"/>
  <c r="E335" i="72"/>
  <c r="E906" i="72"/>
  <c r="E325" i="72"/>
  <c r="E866" i="72"/>
  <c r="E692" i="72"/>
  <c r="E693" i="72"/>
  <c r="E597" i="72"/>
  <c r="E605" i="72"/>
  <c r="E570" i="72"/>
  <c r="E549" i="72"/>
  <c r="E499" i="72"/>
  <c r="E304" i="72"/>
  <c r="E587" i="72"/>
  <c r="E787" i="72"/>
  <c r="E852" i="72"/>
  <c r="E73" i="72"/>
  <c r="E773" i="72"/>
  <c r="K2" i="71" l="1"/>
  <c r="K3" i="71"/>
  <c r="K4" i="71"/>
  <c r="K5" i="71"/>
  <c r="K6" i="71" l="1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<sst xmlns="http://schemas.openxmlformats.org/spreadsheetml/2006/main" count="3042" uniqueCount="927">
  <si>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</si>
  <si>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</si>
  <si>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</si>
  <si>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</si>
  <si>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</si>
  <si>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</si>
  <si>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</si>
  <si>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</si>
  <si>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</si>
  <si>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</si>
  <si>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</si>
  <si>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</si>
  <si>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</si>
  <si>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</si>
  <si>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</si>
  <si>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</si>
  <si>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</si>
  <si>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</si>
  <si>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</si>
  <si>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</si>
  <si>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</si>
  <si>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</si>
  <si>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</si>
  <si>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</si>
  <si>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</si>
  <si>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</si>
  <si>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</si>
  <si>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</si>
  <si>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</si>
  <si>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</si>
  <si>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</si>
  <si>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</si>
  <si>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</si>
  <si>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</si>
  <si>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</si>
  <si>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</si>
  <si>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</si>
  <si>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</si>
  <si>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</si>
  <si>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</si>
  <si>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</si>
  <si>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</si>
  <si>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</si>
  <si>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</si>
  <si>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</si>
  <si>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</si>
  <si>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</si>
  <si>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</si>
  <si>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</si>
  <si>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</si>
  <si>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</si>
  <si>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</si>
  <si>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</si>
  <si>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</si>
  <si>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</si>
  <si>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</si>
  <si>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</si>
  <si>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</si>
  <si>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</si>
  <si>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</si>
  <si>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</si>
  <si>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</si>
  <si>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</si>
  <si>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</si>
  <si>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</si>
  <si>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</si>
  <si>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</si>
  <si>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</si>
  <si>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</si>
  <si>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</si>
  <si>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</si>
  <si>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</si>
  <si>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</si>
  <si>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</si>
  <si>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</si>
  <si>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</si>
  <si>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</si>
  <si>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</si>
  <si>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</si>
  <si>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</si>
  <si>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</si>
  <si>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</si>
  <si>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</si>
  <si>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</si>
  <si>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</si>
  <si>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</si>
  <si>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</si>
  <si>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</si>
  <si>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</si>
  <si>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</si>
  <si>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</si>
  <si>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</si>
  <si>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</si>
  <si>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</si>
  <si>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</si>
  <si>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</si>
  <si>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</si>
  <si>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</si>
  <si>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</si>
  <si>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</si>
  <si>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</si>
  <si>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</si>
  <si>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</si>
  <si>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</si>
  <si>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</si>
  <si>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</si>
  <si>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</si>
  <si>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</si>
  <si>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</si>
  <si>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</si>
  <si>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</si>
  <si>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</si>
  <si>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</si>
  <si>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</si>
  <si>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</si>
  <si>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</si>
  <si>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</si>
  <si>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</si>
  <si>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</si>
  <si>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</si>
  <si>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</si>
  <si>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</si>
  <si>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</si>
  <si>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</si>
  <si>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</si>
  <si>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</si>
  <si>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</si>
  <si>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</si>
  <si>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</si>
  <si>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</si>
  <si>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</si>
  <si>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</si>
  <si>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</si>
  <si>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</si>
  <si>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</si>
  <si>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</si>
  <si>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</si>
  <si>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</si>
  <si>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</si>
  <si>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</si>
  <si>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</si>
  <si>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</si>
  <si>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</si>
  <si>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</si>
  <si>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</si>
  <si>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</si>
  <si>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</si>
  <si>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</si>
  <si>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</si>
  <si>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</si>
  <si>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</si>
  <si>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</si>
  <si>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</si>
  <si>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</si>
  <si>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</si>
  <si>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</si>
  <si>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</si>
  <si>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</si>
  <si>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</si>
  <si>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</si>
  <si>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</si>
  <si>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</si>
  <si>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</si>
  <si>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</si>
  <si>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</si>
  <si>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</si>
  <si>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</si>
  <si>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</si>
  <si>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</si>
  <si>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</si>
  <si>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</si>
  <si>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</si>
  <si>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</si>
  <si>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</si>
  <si>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</si>
  <si>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</si>
  <si>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</si>
  <si>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</si>
  <si>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</si>
  <si>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</si>
  <si>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</si>
  <si>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</si>
  <si>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</si>
  <si>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</si>
  <si>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</si>
  <si>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</si>
  <si>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</si>
  <si>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</si>
  <si>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</si>
  <si>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</si>
  <si>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</si>
  <si>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</si>
  <si>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</si>
  <si>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</si>
  <si>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</si>
  <si>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</si>
  <si>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</si>
  <si>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</si>
  <si>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</si>
  <si>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</si>
  <si>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</si>
  <si>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</si>
  <si>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</si>
  <si>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</si>
  <si>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</si>
  <si>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</si>
  <si>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</si>
  <si>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</si>
  <si>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</si>
  <si>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</si>
  <si>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</si>
  <si>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</si>
  <si>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</si>
  <si>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</si>
  <si>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</si>
  <si>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</si>
  <si>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</si>
  <si>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</si>
  <si>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</si>
  <si>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</si>
  <si>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</si>
  <si>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</si>
  <si>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</si>
  <si>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</si>
  <si>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</si>
  <si>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</si>
  <si>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</si>
  <si>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</si>
  <si>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</si>
  <si>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</si>
  <si>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</si>
  <si>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</si>
  <si>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</si>
  <si>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</si>
  <si>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</si>
  <si>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</si>
  <si>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</si>
  <si>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</si>
  <si>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</si>
  <si>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</si>
  <si>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</si>
  <si>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</si>
  <si>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</si>
  <si>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</si>
  <si>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</si>
  <si>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</si>
  <si>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</si>
  <si>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</si>
  <si>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</si>
  <si>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</si>
  <si>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</si>
  <si>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</si>
  <si>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</si>
  <si>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</si>
  <si>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</si>
  <si>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</si>
  <si>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</si>
  <si>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</si>
  <si>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</si>
  <si>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</si>
  <si>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</si>
  <si>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</si>
  <si>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</si>
  <si>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</si>
  <si>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</si>
  <si>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</si>
  <si>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</si>
  <si>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</si>
  <si>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</si>
  <si>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</si>
  <si>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</si>
  <si>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</si>
  <si>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</si>
  <si>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</si>
  <si>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</si>
  <si>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</si>
  <si>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</si>
  <si>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</si>
  <si>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</si>
  <si>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</si>
  <si>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</si>
  <si>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</si>
  <si>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</si>
  <si>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</si>
  <si>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</si>
  <si>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</si>
  <si>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</si>
  <si>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</si>
  <si>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</si>
  <si>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</si>
  <si>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</si>
  <si>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</si>
  <si>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</si>
  <si>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</si>
  <si>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</si>
  <si>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</si>
  <si>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</si>
  <si>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</si>
  <si>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</si>
  <si>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</si>
  <si>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</si>
  <si>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</si>
  <si>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</si>
  <si>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</si>
  <si>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</si>
  <si>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</si>
  <si>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</si>
  <si>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</si>
  <si>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</si>
  <si>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</si>
  <si>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</si>
  <si>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</si>
  <si>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</si>
  <si>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</si>
  <si>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</si>
  <si>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</si>
  <si>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</si>
  <si>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</si>
  <si>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</si>
  <si>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</si>
  <si>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</si>
  <si>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</si>
  <si>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</si>
  <si>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</si>
  <si>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</si>
  <si>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</si>
  <si>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</si>
  <si>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</si>
  <si>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</si>
  <si>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</si>
  <si>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</si>
  <si>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</si>
  <si>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</si>
  <si>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</si>
  <si>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</si>
  <si>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</si>
  <si>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</si>
  <si>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</si>
  <si>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</si>
  <si>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</si>
  <si>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</si>
  <si>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</si>
  <si>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</si>
  <si>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</si>
  <si>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</si>
  <si>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</si>
  <si>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</si>
  <si>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</si>
  <si>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</si>
  <si>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</si>
  <si>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</si>
  <si>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</si>
  <si>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</si>
  <si>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</si>
  <si>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</si>
  <si>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</si>
  <si>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</si>
  <si>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</si>
  <si>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</si>
  <si>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</si>
  <si>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</si>
  <si>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</si>
  <si>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</si>
  <si>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</si>
  <si>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</si>
  <si>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</si>
  <si>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</si>
  <si>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</si>
  <si>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</si>
  <si>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</si>
  <si>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</si>
  <si>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</si>
  <si>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</si>
  <si>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</si>
  <si>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</si>
  <si>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</si>
  <si>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</si>
  <si>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</si>
  <si>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</si>
  <si>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</si>
  <si>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</si>
  <si>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</si>
  <si>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</si>
  <si>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</si>
  <si>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</si>
  <si>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</si>
  <si>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</si>
  <si>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</si>
  <si>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</si>
  <si>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</si>
  <si>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</si>
  <si>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</si>
  <si>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</si>
  <si>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</si>
  <si>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</si>
  <si>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</si>
  <si>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</si>
  <si>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</si>
  <si>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</si>
  <si>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</si>
  <si>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</si>
  <si>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</si>
  <si>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</si>
  <si>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</si>
  <si>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</si>
  <si>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</si>
  <si>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</si>
  <si>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</si>
  <si>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</si>
  <si>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</si>
  <si>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</si>
  <si>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</si>
  <si>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</si>
  <si>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</si>
  <si>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</si>
  <si>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</si>
  <si>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</si>
  <si>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</si>
  <si>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</si>
  <si>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</si>
  <si>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</si>
  <si>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</si>
  <si>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</si>
  <si>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</si>
  <si>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</si>
  <si>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</si>
  <si>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</si>
  <si>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</si>
  <si>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</si>
  <si>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</si>
  <si>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</si>
  <si>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</si>
  <si>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</si>
  <si>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</si>
  <si>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</si>
  <si>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</si>
  <si>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</si>
  <si>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</si>
  <si>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</si>
  <si>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</si>
  <si>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</si>
  <si>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</si>
  <si>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</si>
  <si>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</si>
  <si>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</si>
  <si>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</si>
  <si>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</si>
  <si>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</si>
  <si>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</si>
  <si>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</si>
  <si>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</si>
  <si>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</si>
  <si>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</si>
  <si>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</si>
  <si>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</si>
  <si>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</si>
  <si>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</si>
  <si>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</si>
  <si>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</si>
  <si>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</si>
  <si>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</si>
  <si>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</si>
  <si>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</si>
  <si>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</si>
  <si>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</si>
  <si>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</si>
  <si>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</si>
  <si>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</si>
  <si>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</si>
  <si>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</si>
  <si>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</si>
  <si>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</si>
  <si>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</si>
  <si>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</si>
  <si>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</si>
  <si>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</si>
  <si>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</si>
  <si>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</si>
  <si>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</si>
  <si>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</si>
  <si>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</si>
  <si>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</si>
  <si>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</si>
  <si>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</si>
  <si>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</si>
  <si>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</si>
  <si>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</si>
  <si>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</si>
  <si>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</si>
  <si>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</si>
  <si>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</si>
  <si>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</si>
  <si>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</si>
  <si>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</si>
  <si>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</si>
  <si>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</si>
  <si>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</si>
  <si>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</si>
  <si>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</si>
  <si>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</si>
  <si>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</si>
  <si>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</si>
  <si>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</si>
  <si>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</si>
  <si>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</si>
  <si>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</si>
  <si>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</si>
  <si>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</si>
  <si>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</si>
  <si>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</si>
  <si>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</si>
  <si>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</si>
  <si>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</si>
  <si>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</si>
  <si>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</si>
  <si>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</si>
  <si>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</si>
  <si>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</si>
  <si>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</si>
  <si>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</si>
  <si>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</si>
  <si>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</si>
  <si>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</si>
  <si>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</si>
  <si>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</si>
  <si>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</si>
  <si>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</si>
  <si>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</si>
  <si>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</si>
  <si>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</si>
  <si>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</si>
  <si>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</si>
  <si>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</si>
  <si>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</si>
  <si>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</si>
  <si>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</si>
  <si>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</si>
  <si>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</si>
  <si>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</si>
  <si>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</si>
  <si>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</si>
  <si>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</si>
  <si>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</si>
  <si>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</si>
  <si>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</si>
  <si>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</si>
  <si>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</si>
  <si>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</si>
  <si>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</si>
  <si>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</si>
  <si>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</si>
  <si>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</si>
  <si>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</si>
  <si>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</si>
  <si>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</si>
  <si>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</si>
  <si>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</si>
  <si>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</si>
  <si>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</si>
  <si>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</si>
  <si>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</si>
  <si>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</si>
  <si>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</si>
  <si>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</si>
  <si>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</si>
  <si>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</si>
  <si>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</si>
  <si>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</si>
  <si>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</si>
  <si>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</si>
  <si>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</si>
  <si>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</si>
  <si>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</si>
  <si>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</si>
  <si>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</si>
  <si>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</si>
  <si>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</si>
  <si>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</si>
  <si>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</si>
  <si>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</si>
  <si>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</si>
  <si>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</si>
  <si>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</si>
  <si>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</si>
  <si>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</si>
  <si>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</si>
  <si>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</si>
  <si>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</si>
  <si>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</si>
  <si>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</si>
  <si>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</si>
  <si>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</si>
  <si>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</si>
  <si>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</si>
  <si>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</si>
  <si>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</si>
  <si>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</si>
  <si>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</si>
  <si>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</si>
  <si>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</si>
  <si>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</si>
  <si>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</si>
  <si>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</si>
  <si>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</si>
  <si>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</si>
  <si>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</si>
  <si>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</si>
  <si>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</si>
  <si>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</si>
  <si>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</si>
  <si>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</si>
  <si>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</si>
  <si>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</si>
  <si>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</si>
  <si>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</si>
  <si>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</si>
  <si>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</si>
  <si>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</si>
  <si>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</si>
  <si>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</si>
  <si>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</si>
  <si>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</si>
  <si>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</si>
  <si>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</si>
  <si>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</si>
  <si>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</si>
  <si>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</si>
  <si>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</si>
  <si>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</si>
  <si>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</si>
  <si>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</si>
  <si>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</si>
  <si>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</si>
  <si>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</si>
  <si>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</si>
  <si>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</si>
  <si>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</si>
  <si>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</si>
  <si>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</si>
  <si>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</si>
  <si>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</si>
  <si>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</si>
  <si>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</si>
  <si>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</si>
  <si>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</si>
  <si>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</si>
  <si>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</si>
  <si>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</si>
  <si>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</si>
  <si>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</si>
  <si>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</si>
  <si>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</si>
  <si>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</si>
  <si>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</si>
  <si>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</si>
  <si>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</si>
  <si>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</si>
  <si>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</si>
  <si>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</si>
  <si>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</si>
  <si>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</si>
  <si>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</si>
  <si>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</si>
  <si>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</si>
  <si>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</si>
  <si>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</si>
  <si>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</si>
  <si>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</si>
  <si>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</si>
  <si>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</si>
  <si>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</si>
  <si>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</si>
  <si>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</si>
  <si>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</si>
  <si>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</si>
  <si>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</si>
  <si>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</si>
  <si>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</si>
  <si>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</si>
  <si>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</si>
  <si>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</si>
  <si>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</si>
  <si>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</si>
  <si>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</si>
  <si>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</si>
  <si>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</si>
  <si>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</si>
  <si>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</si>
  <si>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</si>
  <si>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</si>
  <si>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</si>
  <si>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</si>
  <si>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</si>
  <si>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</si>
  <si>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</si>
  <si>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</si>
  <si>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</si>
  <si>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</si>
  <si>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</si>
  <si>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</si>
  <si>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</si>
  <si>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</si>
  <si>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</si>
  <si>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</si>
  <si>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</si>
  <si>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</si>
  <si>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</si>
  <si>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</si>
  <si>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</si>
  <si>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</si>
  <si>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</si>
  <si>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</si>
  <si>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</si>
  <si>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</si>
  <si>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</si>
  <si>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</si>
  <si>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</si>
  <si>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</si>
  <si>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</si>
  <si>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</si>
  <si>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</si>
  <si>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</si>
  <si>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</si>
  <si>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</si>
  <si>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</si>
  <si>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</si>
  <si>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</si>
  <si>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</si>
  <si>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</si>
  <si>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</si>
  <si>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</si>
  <si>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</si>
  <si>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</si>
  <si>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</si>
  <si>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</si>
  <si>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</si>
  <si>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</si>
  <si>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</si>
  <si>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</si>
  <si>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</si>
  <si>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</si>
  <si>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</si>
  <si>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</si>
  <si>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</si>
  <si>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</si>
  <si>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</si>
  <si>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</si>
  <si>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</si>
  <si>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</si>
  <si>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</si>
  <si>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</si>
  <si>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</si>
  <si>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</si>
  <si>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</si>
  <si>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</si>
  <si>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</si>
  <si>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</si>
  <si>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</si>
  <si>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</si>
  <si>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</si>
  <si>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</si>
  <si>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</si>
  <si>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</si>
  <si>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</si>
  <si>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</si>
  <si>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</si>
  <si>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</si>
  <si>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</si>
  <si>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</si>
  <si>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</si>
  <si>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</si>
  <si>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</si>
  <si>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</si>
  <si>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</si>
  <si>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</si>
  <si>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</si>
  <si>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</si>
  <si>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</si>
  <si>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</si>
  <si>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</si>
  <si>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</si>
  <si>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</si>
  <si>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</si>
  <si>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</si>
  <si>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</si>
  <si>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</si>
  <si>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</si>
  <si>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</si>
  <si>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</si>
  <si>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</si>
  <si>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</si>
  <si>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</si>
  <si>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</si>
  <si>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</si>
  <si>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</si>
  <si>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</si>
  <si>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</si>
  <si>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</si>
  <si>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</si>
  <si>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</si>
  <si>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</si>
  <si>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</si>
  <si>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</si>
  <si>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</si>
  <si>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</si>
  <si>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</si>
  <si>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</si>
  <si>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</si>
  <si>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</si>
  <si>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</si>
  <si>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</si>
  <si>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</si>
  <si>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</si>
  <si>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</si>
  <si>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</si>
  <si>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</si>
  <si>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</si>
  <si>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</si>
  <si>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</si>
  <si>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</si>
  <si>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</si>
  <si>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</si>
  <si>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</si>
  <si>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</si>
  <si>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</si>
  <si>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</si>
  <si>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</si>
  <si>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</si>
  <si>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</si>
  <si>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</si>
  <si>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</si>
  <si>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</si>
  <si>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</si>
  <si>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</si>
  <si>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</si>
  <si>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</si>
  <si>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</si>
  <si>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</si>
  <si>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</si>
  <si>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</si>
  <si>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</si>
  <si>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</si>
  <si>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</si>
  <si>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</si>
  <si>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</si>
  <si>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</si>
  <si>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</si>
  <si>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</si>
  <si>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</si>
  <si>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</si>
  <si>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</si>
  <si>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</si>
  <si>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</si>
  <si>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</si>
  <si>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</si>
  <si>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</si>
  <si>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</si>
  <si>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</si>
  <si>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</si>
  <si>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</si>
  <si>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</si>
  <si>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</si>
  <si>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</si>
  <si>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</si>
  <si>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</si>
  <si>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</si>
  <si>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</si>
  <si>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</si>
  <si>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</si>
  <si>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</si>
  <si>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</si>
  <si>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</si>
  <si>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</si>
  <si>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</si>
  <si>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</si>
  <si>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</si>
  <si>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</si>
  <si>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</si>
  <si>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</si>
  <si>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</si>
  <si>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</si>
  <si>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</si>
  <si>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</si>
  <si>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</si>
  <si>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</si>
  <si>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</si>
  <si>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</si>
  <si>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</si>
  <si>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</si>
  <si>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</si>
  <si>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</si>
  <si>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</si>
  <si>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</si>
  <si>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</si>
  <si>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</si>
  <si>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</si>
  <si>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</si>
  <si>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</si>
  <si>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</si>
  <si>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</si>
  <si>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</si>
  <si>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</si>
  <si>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</si>
  <si>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</si>
  <si>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</si>
  <si>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MATCH REGION ID</t>
  </si>
  <si>
    <t>XLOOKUP 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</si>
  <si>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</si>
  <si>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</si>
  <si>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</si>
  <si>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</si>
  <si>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</si>
  <si>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</si>
  <si>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</si>
  <si>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</si>
  <si>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</si>
  <si>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</si>
  <si>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</si>
  <si>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</si>
  <si>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</si>
  <si>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 xml:space="preserve">Q2 2021 </t>
  </si>
  <si>
    <t>QUARTER BY VLOOKUP</t>
  </si>
  <si>
    <t>Row Labels</t>
  </si>
  <si>
    <t>Grand Total</t>
  </si>
  <si>
    <t>Column Labels</t>
  </si>
  <si>
    <t>Q2 2021</t>
  </si>
  <si>
    <t>Q2 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</si>
</sst>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0"/>
      <name val="ARIAL"/>
      <charset val="1"/>
    </font>
    <font>
      <b/>
      <sz val="10"/>
      <color theme="0"/>
      <name val="ARIAL"/>
      <family val="2"/>
    </font>
    <font>
      <sz val="10"/>
      <color theme="1"/>
      <name val="ARIAL"/>
      <charset val="1"/>
    </font>
    <font>
      <sz val="10"/>
      <name val="ARIAL"/>
    </font>
    <font>
      <b/>
      <sz val="10"/>
      <color theme="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2" applyNumberFormat="1" applyFont="1" applyAlignment="1"/>
    <xf numFmtId="0" fontId="0" fillId="0" borderId="0" xfId="0" applyNumberFormat="1" applyAlignment="1"/>
    <xf numFmtId="0" fontId="6" fillId="3" borderId="1" xfId="0" applyFont="1" applyFill="1" applyBorder="1">
      <alignment wrapText="1"/>
    </xf>
    <xf numFmtId="0" fontId="6" fillId="4" borderId="1" xfId="0" applyFont="1" applyFill="1" applyBorder="1" applyAlignment="1"/>
    <xf numFmtId="0" fontId="6" fillId="4" borderId="1" xfId="0" applyFont="1" applyFill="1" applyBorder="1">
      <alignment wrapText="1"/>
    </xf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5" fillId="2" borderId="2" xfId="0" applyFont="1" applyFill="1" applyBorder="1" applyAlignment="1"/>
    <xf numFmtId="14" fontId="6" fillId="3" borderId="3" xfId="0" applyNumberFormat="1" applyFont="1" applyFill="1" applyBorder="1" applyAlignment="1"/>
    <xf numFmtId="14" fontId="6" fillId="3" borderId="4" xfId="0" applyNumberFormat="1" applyFont="1" applyFill="1" applyBorder="1" applyAlignment="1"/>
    <xf numFmtId="0" fontId="6" fillId="3" borderId="4" xfId="0" applyNumberFormat="1" applyFont="1" applyFill="1" applyBorder="1" applyAlignment="1"/>
    <xf numFmtId="0" fontId="6" fillId="3" borderId="4" xfId="0" applyFont="1" applyFill="1" applyBorder="1">
      <alignment wrapText="1"/>
    </xf>
    <xf numFmtId="14" fontId="6" fillId="4" borderId="5" xfId="0" applyNumberFormat="1" applyFont="1" applyFill="1" applyBorder="1" applyAlignment="1"/>
    <xf numFmtId="14" fontId="6" fillId="4" borderId="1" xfId="0" applyNumberFormat="1" applyFont="1" applyFill="1" applyBorder="1" applyAlignment="1"/>
    <xf numFmtId="14" fontId="6" fillId="3" borderId="5" xfId="0" applyNumberFormat="1" applyFont="1" applyFill="1" applyBorder="1" applyAlignment="1"/>
    <xf numFmtId="14" fontId="6" fillId="3" borderId="1" xfId="0" applyNumberFormat="1" applyFont="1" applyFill="1" applyBorder="1" applyAlignment="1"/>
    <xf numFmtId="0" fontId="6" fillId="3" borderId="1" xfId="0" applyFont="1" applyFill="1" applyBorder="1" applyAlignment="1"/>
    <xf numFmtId="0" fontId="6" fillId="4" borderId="1" xfId="0" applyNumberFormat="1" applyFont="1" applyFill="1" applyBorder="1" applyAlignment="1"/>
    <xf numFmtId="164" fontId="0" fillId="0" borderId="0" xfId="3" applyNumberFormat="1" applyFont="1" applyAlignment="1">
      <alignment wrapText="1"/>
    </xf>
    <xf numFmtId="164" fontId="7" fillId="0" borderId="0" xfId="3" applyNumberFormat="1" applyFont="1" applyAlignment="1"/>
    <xf numFmtId="0" fontId="9" fillId="3" borderId="2" xfId="0" applyFont="1" applyFill="1" applyBorder="1">
      <alignment wrapText="1"/>
    </xf>
    <xf numFmtId="0" fontId="8" fillId="2" borderId="0" xfId="0" applyFont="1" applyFill="1" applyAlignment="1"/>
    <xf numFmtId="0" fontId="2" fillId="0" borderId="0" xfId="0" applyFont="1" applyAlignment="1">
      <alignment horizontal="left" vertical="center"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</cellXfs>
  <cellStyles count="4">
    <cellStyle name="Comma" xfId="3" builtinId="3"/>
    <cellStyle name="Normal" xfId="0" builtinId="0"/>
    <cellStyle name="Percent" xfId="2" builtinId="5"/>
    <cellStyle name="Text UPPER lower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495.471766550923" createdVersion="4" refreshedVersion="4" minRefreshableVersion="3" recordCount="907">
  <cacheSource type="worksheet">
    <worksheetSource name="TABLE1"/>
  </cacheSource>
  <cacheFields count="9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</cacheField>
    <cacheField name="Vol" numFmtId="0">
      <sharedItems containsString="0" containsBlank="1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s v="CL11420"/>
    <x v="0"/>
    <n v="884"/>
    <n v="7"/>
    <s v="GEO1004"/>
    <s v="GEO1004"/>
    <x v="0"/>
    <x v="0"/>
    <s v="Q1 2020"/>
  </r>
  <r>
    <s v="CL11420"/>
    <x v="1"/>
    <n v="886"/>
    <n v="7"/>
    <s v="GEO1004"/>
    <s v="GEO1004"/>
    <x v="0"/>
    <x v="1"/>
    <s v="Q2 2020"/>
  </r>
  <r>
    <s v="CL11420"/>
    <x v="2"/>
    <n v="968"/>
    <n v="7"/>
    <s v="GEO1004"/>
    <s v="GEO1004"/>
    <x v="0"/>
    <x v="1"/>
    <s v="Q2 2020"/>
  </r>
  <r>
    <s v="CL11420"/>
    <x v="3"/>
    <n v="564"/>
    <n v="7"/>
    <s v="GEO1004"/>
    <s v="GEO1004"/>
    <x v="0"/>
    <x v="1"/>
    <s v="Q2 2020"/>
  </r>
  <r>
    <s v="CL11420"/>
    <x v="4"/>
    <n v="648"/>
    <n v="7"/>
    <s v="GEO1004"/>
    <s v="GEO1004"/>
    <x v="0"/>
    <x v="2"/>
    <s v="Q3 2020"/>
  </r>
  <r>
    <s v="CL11420"/>
    <x v="5"/>
    <n v="406"/>
    <n v="7"/>
    <s v="GEO1004"/>
    <s v="GEO1004"/>
    <x v="0"/>
    <x v="2"/>
    <s v="Q3 2020"/>
  </r>
  <r>
    <s v="CL11420"/>
    <x v="6"/>
    <n v="569"/>
    <n v="7"/>
    <s v="GEO1004"/>
    <s v="GEO1004"/>
    <x v="0"/>
    <x v="2"/>
    <s v="Q3 2020"/>
  </r>
  <r>
    <s v="CL11420"/>
    <x v="7"/>
    <n v="487"/>
    <n v="7"/>
    <s v="GEO1004"/>
    <s v="GEO1004"/>
    <x v="0"/>
    <x v="3"/>
    <s v="Q4 2020"/>
  </r>
  <r>
    <s v="CL11420"/>
    <x v="8"/>
    <n v="729"/>
    <n v="7"/>
    <s v="GEO1004"/>
    <s v="GEO1004"/>
    <x v="0"/>
    <x v="3"/>
    <s v="Q4 2020"/>
  </r>
  <r>
    <s v="CL11420"/>
    <x v="9"/>
    <n v="565"/>
    <n v="7"/>
    <s v="GEO1004"/>
    <s v="GEO1004"/>
    <x v="0"/>
    <x v="3"/>
    <s v="Q4 2020"/>
  </r>
  <r>
    <s v="CL11420"/>
    <x v="10"/>
    <n v="561"/>
    <n v="7"/>
    <s v="GEO1004"/>
    <s v="GEO1004"/>
    <x v="0"/>
    <x v="4"/>
    <s v="Q2 2021 "/>
  </r>
  <r>
    <s v="CL11420"/>
    <x v="11"/>
    <n v="1014"/>
    <n v="7"/>
    <s v="GEO1004"/>
    <s v="GEO1004"/>
    <x v="0"/>
    <x v="4"/>
    <s v="Q2 2021 "/>
  </r>
  <r>
    <s v="CL11420"/>
    <x v="12"/>
    <n v="878"/>
    <n v="7"/>
    <s v="GEO1004"/>
    <s v="GEO1004"/>
    <x v="0"/>
    <x v="4"/>
    <s v="Q2 2021 "/>
  </r>
  <r>
    <s v="CL11420"/>
    <x v="13"/>
    <n v="922"/>
    <n v="7"/>
    <s v="GEO1004"/>
    <s v="GEO1004"/>
    <x v="0"/>
    <x v="5"/>
    <s v="Q2 2021 "/>
  </r>
  <r>
    <s v="CL11420"/>
    <x v="14"/>
    <n v="668"/>
    <n v="7"/>
    <s v="GEO1004"/>
    <s v="GEO1004"/>
    <x v="0"/>
    <x v="5"/>
    <s v="Q2 2021 "/>
  </r>
  <r>
    <s v="CL11420"/>
    <x v="15"/>
    <n v="725"/>
    <n v="7"/>
    <s v="GEO1004"/>
    <s v="GEO1004"/>
    <x v="0"/>
    <x v="5"/>
    <s v="Q2 2021 "/>
  </r>
  <r>
    <s v="CL13213"/>
    <x v="16"/>
    <n v="1194"/>
    <n v="7"/>
    <s v="GEO1001"/>
    <s v="GEO1001"/>
    <x v="1"/>
    <x v="0"/>
    <s v="Q1 2020"/>
  </r>
  <r>
    <s v="CL13213"/>
    <x v="17"/>
    <n v="942"/>
    <n v="7"/>
    <s v="GEO1001"/>
    <s v="GEO1001"/>
    <x v="1"/>
    <x v="0"/>
    <s v="Q1 2020"/>
  </r>
  <r>
    <s v="CL13213"/>
    <x v="0"/>
    <n v="1448"/>
    <n v="7"/>
    <s v="GEO1001"/>
    <s v="GEO1001"/>
    <x v="1"/>
    <x v="0"/>
    <s v="Q1 2020"/>
  </r>
  <r>
    <s v="CL13213"/>
    <x v="1"/>
    <n v="1323"/>
    <n v="7"/>
    <s v="GEO1001"/>
    <s v="GEO1001"/>
    <x v="1"/>
    <x v="1"/>
    <s v="Q2 2020"/>
  </r>
  <r>
    <s v="CL13213"/>
    <x v="2"/>
    <n v="1573"/>
    <n v="7"/>
    <s v="GEO1001"/>
    <s v="GEO1001"/>
    <x v="1"/>
    <x v="1"/>
    <s v="Q2 2020"/>
  </r>
  <r>
    <s v="CL13213"/>
    <x v="3"/>
    <n v="820"/>
    <n v="7"/>
    <s v="GEO1001"/>
    <s v="GEO1001"/>
    <x v="1"/>
    <x v="1"/>
    <s v="Q2 2020"/>
  </r>
  <r>
    <s v="CL13213"/>
    <x v="4"/>
    <n v="1069"/>
    <n v="7"/>
    <s v="GEO1001"/>
    <s v="GEO1001"/>
    <x v="1"/>
    <x v="2"/>
    <s v="Q3 2020"/>
  </r>
  <r>
    <s v="CL13213"/>
    <x v="5"/>
    <n v="571"/>
    <n v="7"/>
    <s v="GEO1001"/>
    <s v="GEO1001"/>
    <x v="1"/>
    <x v="2"/>
    <s v="Q3 2020"/>
  </r>
  <r>
    <s v="CL13213"/>
    <x v="6"/>
    <n v="947"/>
    <n v="7"/>
    <s v="GEO1001"/>
    <s v="GEO1001"/>
    <x v="1"/>
    <x v="2"/>
    <s v="Q3 2020"/>
  </r>
  <r>
    <s v="CL13213"/>
    <x v="7"/>
    <n v="694"/>
    <n v="7"/>
    <s v="GEO1001"/>
    <s v="GEO1001"/>
    <x v="1"/>
    <x v="3"/>
    <s v="Q4 2020"/>
  </r>
  <r>
    <s v="CL13213"/>
    <x v="8"/>
    <n v="1197"/>
    <n v="7"/>
    <s v="GEO1001"/>
    <s v="GEO1001"/>
    <x v="1"/>
    <x v="3"/>
    <s v="Q4 2020"/>
  </r>
  <r>
    <s v="CL13213"/>
    <x v="9"/>
    <n v="822"/>
    <n v="7"/>
    <s v="GEO1001"/>
    <s v="GEO1001"/>
    <x v="1"/>
    <x v="3"/>
    <s v="Q4 2020"/>
  </r>
  <r>
    <s v="CL13213"/>
    <x v="10"/>
    <n v="846"/>
    <n v="7"/>
    <s v="GEO1001"/>
    <s v="GEO1001"/>
    <x v="1"/>
    <x v="4"/>
    <s v="Q2 2021 "/>
  </r>
  <r>
    <s v="CL13213"/>
    <x v="11"/>
    <n v="1553"/>
    <n v="7"/>
    <s v="GEO1001"/>
    <s v="GEO1001"/>
    <x v="1"/>
    <x v="4"/>
    <s v="Q2 2021 "/>
  </r>
  <r>
    <s v="CL13213"/>
    <x v="12"/>
    <n v="1344"/>
    <n v="7"/>
    <s v="GEO1001"/>
    <s v="GEO1001"/>
    <x v="1"/>
    <x v="4"/>
    <s v="Q2 2021 "/>
  </r>
  <r>
    <s v="CL13213"/>
    <x v="13"/>
    <n v="1436"/>
    <n v="7"/>
    <s v="GEO1001"/>
    <s v="GEO1001"/>
    <x v="1"/>
    <x v="5"/>
    <s v="Q2 2021 "/>
  </r>
  <r>
    <s v="CL13213"/>
    <x v="14"/>
    <n v="970"/>
    <n v="7"/>
    <s v="GEO1001"/>
    <s v="GEO1001"/>
    <x v="1"/>
    <x v="5"/>
    <s v="Q2 2021 "/>
  </r>
  <r>
    <s v="CL13213"/>
    <x v="15"/>
    <n v="1207"/>
    <n v="7"/>
    <s v="GEO1001"/>
    <s v="GEO1001"/>
    <x v="1"/>
    <x v="5"/>
    <s v="Q2 2021 "/>
  </r>
  <r>
    <s v="CL13257"/>
    <x v="16"/>
    <n v="532"/>
    <n v="7"/>
    <s v="GEO1003"/>
    <s v="GEO1003"/>
    <x v="2"/>
    <x v="0"/>
    <s v="Q1 2020"/>
  </r>
  <r>
    <s v="CL13257"/>
    <x v="17"/>
    <n v="760"/>
    <n v="7"/>
    <s v="GEO1003"/>
    <s v="GEO1003"/>
    <x v="2"/>
    <x v="0"/>
    <s v="Q1 2020"/>
  </r>
  <r>
    <s v="CL13257"/>
    <x v="0"/>
    <n v="682"/>
    <n v="7"/>
    <s v="GEO1003"/>
    <s v="GEO1003"/>
    <x v="2"/>
    <x v="0"/>
    <s v="Q1 2020"/>
  </r>
  <r>
    <s v="CL13257"/>
    <x v="1"/>
    <n v="984"/>
    <n v="7"/>
    <s v="GEO1003"/>
    <s v="GEO1003"/>
    <x v="2"/>
    <x v="1"/>
    <s v="Q2 2020"/>
  </r>
  <r>
    <s v="CL13257"/>
    <x v="2"/>
    <n v="760"/>
    <n v="7"/>
    <s v="GEO1003"/>
    <s v="GEO1003"/>
    <x v="2"/>
    <x v="1"/>
    <s v="Q2 2020"/>
  </r>
  <r>
    <s v="CL13257"/>
    <x v="3"/>
    <n v="681"/>
    <n v="7"/>
    <s v="GEO1003"/>
    <s v="GEO1003"/>
    <x v="2"/>
    <x v="1"/>
    <s v="Q2 2020"/>
  </r>
  <r>
    <s v="CL13257"/>
    <x v="4"/>
    <n v="457"/>
    <n v="7"/>
    <s v="GEO1003"/>
    <s v="GEO1003"/>
    <x v="2"/>
    <x v="2"/>
    <s v="Q3 2020"/>
  </r>
  <r>
    <s v="CL13257"/>
    <x v="5"/>
    <n v="528"/>
    <n v="7"/>
    <s v="GEO1003"/>
    <s v="GEO1003"/>
    <x v="2"/>
    <x v="2"/>
    <s v="Q3 2020"/>
  </r>
  <r>
    <s v="CL13257"/>
    <x v="6"/>
    <n v="377"/>
    <n v="7"/>
    <s v="GEO1003"/>
    <s v="GEO1003"/>
    <x v="2"/>
    <x v="2"/>
    <s v="Q3 2020"/>
  </r>
  <r>
    <s v="CL13257"/>
    <x v="7"/>
    <n v="606"/>
    <n v="7"/>
    <s v="GEO1003"/>
    <s v="GEO1003"/>
    <x v="2"/>
    <x v="3"/>
    <s v="Q4 2020"/>
  </r>
  <r>
    <s v="CL13257"/>
    <x v="8"/>
    <n v="534"/>
    <n v="7"/>
    <s v="GEO1003"/>
    <s v="GEO1003"/>
    <x v="2"/>
    <x v="3"/>
    <s v="Q4 2020"/>
  </r>
  <r>
    <s v="CL13257"/>
    <x v="9"/>
    <n v="681"/>
    <n v="7"/>
    <s v="GEO1003"/>
    <s v="GEO1003"/>
    <x v="2"/>
    <x v="3"/>
    <s v="Q4 2020"/>
  </r>
  <r>
    <s v="CL13257"/>
    <x v="11"/>
    <n v="764"/>
    <n v="7"/>
    <s v="GEO1003"/>
    <s v="GEO1003"/>
    <x v="2"/>
    <x v="4"/>
    <s v="Q2 2021 "/>
  </r>
  <r>
    <s v="CL13257"/>
    <x v="12"/>
    <n v="973"/>
    <n v="7"/>
    <s v="GEO1003"/>
    <s v="GEO1003"/>
    <x v="2"/>
    <x v="4"/>
    <s v="Q2 2021 "/>
  </r>
  <r>
    <s v="CL13257"/>
    <x v="13"/>
    <n v="688"/>
    <n v="7"/>
    <s v="GEO1003"/>
    <s v="GEO1003"/>
    <x v="2"/>
    <x v="5"/>
    <s v="Q2 2021 "/>
  </r>
  <r>
    <s v="CL13257"/>
    <x v="14"/>
    <n v="750"/>
    <n v="7"/>
    <s v="GEO1003"/>
    <s v="GEO1003"/>
    <x v="2"/>
    <x v="5"/>
    <s v="Q2 2021 "/>
  </r>
  <r>
    <s v="CL13257"/>
    <x v="15"/>
    <n v="554"/>
    <n v="7"/>
    <s v="GEO1003"/>
    <s v="GEO1003"/>
    <x v="2"/>
    <x v="5"/>
    <s v="Q2 2021 "/>
  </r>
  <r>
    <s v="CL17270"/>
    <x v="3"/>
    <n v="1342"/>
    <n v="7"/>
    <s v="GEO1001"/>
    <s v="GEO1001"/>
    <x v="1"/>
    <x v="1"/>
    <s v="Q2 2020"/>
  </r>
  <r>
    <s v="CL17270"/>
    <x v="4"/>
    <n v="1526"/>
    <n v="7"/>
    <s v="GEO1001"/>
    <s v="GEO1001"/>
    <x v="1"/>
    <x v="2"/>
    <s v="Q3 2020"/>
  </r>
  <r>
    <s v="CL17270"/>
    <x v="5"/>
    <n v="958"/>
    <n v="7"/>
    <s v="GEO1001"/>
    <s v="GEO1001"/>
    <x v="1"/>
    <x v="2"/>
    <s v="Q3 2020"/>
  </r>
  <r>
    <s v="CL17270"/>
    <x v="6"/>
    <n v="1340"/>
    <n v="7"/>
    <s v="GEO1001"/>
    <s v="GEO1001"/>
    <x v="1"/>
    <x v="2"/>
    <s v="Q3 2020"/>
  </r>
  <r>
    <s v="CL17270"/>
    <x v="7"/>
    <n v="1150"/>
    <n v="7"/>
    <s v="GEO1001"/>
    <s v="GEO1001"/>
    <x v="1"/>
    <x v="3"/>
    <s v="Q4 2020"/>
  </r>
  <r>
    <s v="CL17270"/>
    <x v="8"/>
    <n v="1721"/>
    <n v="7"/>
    <s v="GEO1001"/>
    <s v="GEO1001"/>
    <x v="1"/>
    <x v="3"/>
    <s v="Q4 2020"/>
  </r>
  <r>
    <s v="CL17270"/>
    <x v="9"/>
    <n v="1342"/>
    <n v="7"/>
    <s v="GEO1001"/>
    <s v="GEO1001"/>
    <x v="1"/>
    <x v="3"/>
    <s v="Q4 2020"/>
  </r>
  <r>
    <s v="CL17270"/>
    <x v="10"/>
    <n v="1325"/>
    <n v="7"/>
    <s v="GEO1001"/>
    <s v="GEO1001"/>
    <x v="1"/>
    <x v="4"/>
    <s v="Q2 2021 "/>
  </r>
  <r>
    <s v="CL17270"/>
    <x v="11"/>
    <n v="2403"/>
    <n v="7"/>
    <s v="GEO1001"/>
    <s v="GEO1001"/>
    <x v="1"/>
    <x v="4"/>
    <s v="Q2 2021 "/>
  </r>
  <r>
    <s v="CL17270"/>
    <x v="12"/>
    <n v="2089"/>
    <n v="7"/>
    <s v="GEO1001"/>
    <s v="GEO1001"/>
    <x v="1"/>
    <x v="4"/>
    <s v="Q2 2021 "/>
  </r>
  <r>
    <s v="CL17270"/>
    <x v="13"/>
    <n v="2185"/>
    <n v="7"/>
    <s v="GEO1001"/>
    <s v="GEO1001"/>
    <x v="1"/>
    <x v="5"/>
    <s v="Q2 2021 "/>
  </r>
  <r>
    <s v="CL17270"/>
    <x v="14"/>
    <n v="1542"/>
    <n v="7"/>
    <s v="GEO1001"/>
    <s v="GEO1001"/>
    <x v="1"/>
    <x v="5"/>
    <s v="Q2 2021 "/>
  </r>
  <r>
    <s v="CL17270"/>
    <x v="15"/>
    <n v="1804"/>
    <n v="7"/>
    <s v="GEO1001"/>
    <s v="GEO1001"/>
    <x v="1"/>
    <x v="5"/>
    <s v="Q2 2021 "/>
  </r>
  <r>
    <s v="CL22140"/>
    <x v="16"/>
    <n v="12887"/>
    <n v="7"/>
    <s v="GEO1001"/>
    <s v="GEO1001"/>
    <x v="1"/>
    <x v="0"/>
    <s v="Q1 2020"/>
  </r>
  <r>
    <s v="CL22140"/>
    <x v="17"/>
    <n v="18411"/>
    <n v="7"/>
    <s v="GEO1001"/>
    <s v="GEO1001"/>
    <x v="1"/>
    <x v="0"/>
    <s v="Q1 2020"/>
  </r>
  <r>
    <s v="CL22140"/>
    <x v="0"/>
    <n v="16571"/>
    <n v="7"/>
    <s v="GEO1001"/>
    <s v="GEO1001"/>
    <x v="1"/>
    <x v="0"/>
    <s v="Q1 2020"/>
  </r>
  <r>
    <s v="CL22140"/>
    <x v="1"/>
    <n v="23929"/>
    <n v="7"/>
    <s v="GEO1001"/>
    <s v="GEO1001"/>
    <x v="1"/>
    <x v="1"/>
    <s v="Q2 2020"/>
  </r>
  <r>
    <s v="CL22140"/>
    <x v="2"/>
    <n v="18409"/>
    <n v="7"/>
    <s v="GEO1001"/>
    <s v="GEO1001"/>
    <x v="1"/>
    <x v="1"/>
    <s v="Q2 2020"/>
  </r>
  <r>
    <s v="CL22140"/>
    <x v="3"/>
    <n v="16572"/>
    <n v="7"/>
    <s v="GEO1001"/>
    <s v="GEO1001"/>
    <x v="1"/>
    <x v="1"/>
    <s v="Q2 2020"/>
  </r>
  <r>
    <s v="CL22140"/>
    <x v="4"/>
    <n v="11044"/>
    <n v="7"/>
    <s v="GEO1001"/>
    <s v="GEO1001"/>
    <x v="1"/>
    <x v="2"/>
    <s v="Q3 2020"/>
  </r>
  <r>
    <s v="CL22140"/>
    <x v="5"/>
    <n v="12885"/>
    <n v="7"/>
    <s v="GEO1001"/>
    <s v="GEO1001"/>
    <x v="1"/>
    <x v="2"/>
    <s v="Q3 2020"/>
  </r>
  <r>
    <s v="CL22140"/>
    <x v="6"/>
    <n v="9208"/>
    <n v="7"/>
    <s v="GEO1001"/>
    <s v="GEO1001"/>
    <x v="1"/>
    <x v="2"/>
    <s v="Q3 2020"/>
  </r>
  <r>
    <s v="CL22140"/>
    <x v="7"/>
    <n v="14725"/>
    <n v="7"/>
    <s v="GEO1001"/>
    <s v="GEO1001"/>
    <x v="1"/>
    <x v="3"/>
    <s v="Q4 2020"/>
  </r>
  <r>
    <s v="CL22140"/>
    <x v="8"/>
    <n v="12888"/>
    <n v="7"/>
    <s v="GEO1001"/>
    <s v="GEO1001"/>
    <x v="1"/>
    <x v="3"/>
    <s v="Q4 2020"/>
  </r>
  <r>
    <s v="CL22140"/>
    <x v="9"/>
    <n v="16571"/>
    <n v="7"/>
    <s v="GEO1001"/>
    <s v="GEO1001"/>
    <x v="1"/>
    <x v="3"/>
    <s v="Q4 2020"/>
  </r>
  <r>
    <s v="CL22140"/>
    <x v="10"/>
    <n v="17235"/>
    <n v="7"/>
    <s v="GEO1001"/>
    <s v="GEO1001"/>
    <x v="1"/>
    <x v="4"/>
    <s v="Q2 2021 "/>
  </r>
  <r>
    <s v="CL22140"/>
    <x v="11"/>
    <n v="19146"/>
    <n v="7"/>
    <s v="GEO1001"/>
    <s v="GEO1001"/>
    <x v="1"/>
    <x v="4"/>
    <s v="Q2 2021 "/>
  </r>
  <r>
    <s v="CL22140"/>
    <x v="12"/>
    <n v="23690"/>
    <n v="7"/>
    <s v="GEO1001"/>
    <s v="GEO1001"/>
    <x v="1"/>
    <x v="4"/>
    <s v="Q2 2021 "/>
  </r>
  <r>
    <s v="CL22140"/>
    <x v="13"/>
    <n v="17229"/>
    <n v="7"/>
    <s v="GEO1001"/>
    <s v="GEO1001"/>
    <x v="1"/>
    <x v="5"/>
    <s v="Q2 2021 "/>
  </r>
  <r>
    <s v="CL22140"/>
    <x v="14"/>
    <n v="19330"/>
    <n v="7"/>
    <s v="GEO1001"/>
    <s v="GEO1001"/>
    <x v="1"/>
    <x v="5"/>
    <s v="Q2 2021 "/>
  </r>
  <r>
    <s v="CL22140"/>
    <x v="15"/>
    <n v="12826"/>
    <n v="7"/>
    <s v="GEO1001"/>
    <s v="GEO1001"/>
    <x v="1"/>
    <x v="5"/>
    <s v="Q2 2021 "/>
  </r>
  <r>
    <s v="CL22675"/>
    <x v="6"/>
    <n v="1249"/>
    <n v="7"/>
    <s v="GEO1004"/>
    <s v="GEO1004"/>
    <x v="0"/>
    <x v="2"/>
    <s v="Q3 2020"/>
  </r>
  <r>
    <s v="CL22675"/>
    <x v="7"/>
    <n v="913"/>
    <n v="7"/>
    <s v="GEO1004"/>
    <s v="GEO1004"/>
    <x v="0"/>
    <x v="3"/>
    <s v="Q4 2020"/>
  </r>
  <r>
    <s v="CL22675"/>
    <x v="8"/>
    <n v="1574"/>
    <n v="7"/>
    <s v="GEO1004"/>
    <s v="GEO1004"/>
    <x v="0"/>
    <x v="3"/>
    <s v="Q4 2020"/>
  </r>
  <r>
    <s v="CL22675"/>
    <x v="9"/>
    <n v="1082"/>
    <n v="7"/>
    <s v="GEO1004"/>
    <s v="GEO1004"/>
    <x v="0"/>
    <x v="3"/>
    <s v="Q4 2020"/>
  </r>
  <r>
    <s v="CL22675"/>
    <x v="13"/>
    <n v="1945"/>
    <n v="7"/>
    <s v="GEO1004"/>
    <s v="GEO1004"/>
    <x v="0"/>
    <x v="5"/>
    <s v="Q2 2021 "/>
  </r>
  <r>
    <s v="CL22675"/>
    <x v="14"/>
    <n v="1296"/>
    <n v="7"/>
    <s v="GEO1004"/>
    <s v="GEO1004"/>
    <x v="0"/>
    <x v="5"/>
    <s v="Q2 2021 "/>
  </r>
  <r>
    <s v="CL22675"/>
    <x v="15"/>
    <n v="1568"/>
    <n v="7"/>
    <s v="GEO1004"/>
    <s v="GEO1004"/>
    <x v="0"/>
    <x v="5"/>
    <s v="Q2 2021 "/>
  </r>
  <r>
    <s v="CL23634"/>
    <x v="16"/>
    <n v="756"/>
    <n v="7"/>
    <s v="GEO1004"/>
    <s v="GEO1004"/>
    <x v="0"/>
    <x v="0"/>
    <s v="Q1 2020"/>
  </r>
  <r>
    <s v="CL23634"/>
    <x v="17"/>
    <n v="954"/>
    <n v="7"/>
    <s v="GEO1004"/>
    <s v="GEO1004"/>
    <x v="0"/>
    <x v="0"/>
    <s v="Q1 2020"/>
  </r>
  <r>
    <s v="CL23634"/>
    <x v="0"/>
    <n v="955"/>
    <n v="7"/>
    <s v="GEO1004"/>
    <s v="GEO1004"/>
    <x v="0"/>
    <x v="0"/>
    <s v="Q1 2020"/>
  </r>
  <r>
    <s v="CL23634"/>
    <x v="1"/>
    <n v="1261"/>
    <n v="7"/>
    <s v="GEO1004"/>
    <s v="GEO1004"/>
    <x v="0"/>
    <x v="1"/>
    <s v="Q2 2020"/>
  </r>
  <r>
    <s v="CL23634"/>
    <x v="2"/>
    <n v="1058"/>
    <n v="7"/>
    <s v="GEO1004"/>
    <s v="GEO1004"/>
    <x v="0"/>
    <x v="1"/>
    <s v="Q2 2020"/>
  </r>
  <r>
    <s v="CL23634"/>
    <x v="3"/>
    <n v="855"/>
    <n v="7"/>
    <s v="GEO1004"/>
    <s v="GEO1004"/>
    <x v="0"/>
    <x v="1"/>
    <s v="Q2 2020"/>
  </r>
  <r>
    <s v="CL23634"/>
    <x v="4"/>
    <n v="654"/>
    <n v="7"/>
    <s v="GEO1004"/>
    <s v="GEO1004"/>
    <x v="0"/>
    <x v="2"/>
    <s v="Q3 2020"/>
  </r>
  <r>
    <s v="CL23634"/>
    <x v="5"/>
    <n v="656"/>
    <n v="7"/>
    <s v="GEO1004"/>
    <s v="GEO1004"/>
    <x v="0"/>
    <x v="2"/>
    <s v="Q3 2020"/>
  </r>
  <r>
    <s v="CL23634"/>
    <x v="6"/>
    <n v="554"/>
    <n v="7"/>
    <s v="GEO1004"/>
    <s v="GEO1004"/>
    <x v="0"/>
    <x v="2"/>
    <s v="Q3 2020"/>
  </r>
  <r>
    <s v="CL23634"/>
    <x v="7"/>
    <n v="760"/>
    <n v="7"/>
    <s v="GEO1004"/>
    <s v="GEO1004"/>
    <x v="0"/>
    <x v="3"/>
    <s v="Q4 2020"/>
  </r>
  <r>
    <s v="CL23634"/>
    <x v="8"/>
    <n v="759"/>
    <n v="7"/>
    <s v="GEO1004"/>
    <s v="GEO1004"/>
    <x v="0"/>
    <x v="3"/>
    <s v="Q4 2020"/>
  </r>
  <r>
    <s v="CL23634"/>
    <x v="9"/>
    <n v="857"/>
    <n v="7"/>
    <s v="GEO1004"/>
    <s v="GEO1004"/>
    <x v="0"/>
    <x v="3"/>
    <s v="Q4 2020"/>
  </r>
  <r>
    <s v="CL23634"/>
    <x v="10"/>
    <n v="865"/>
    <n v="7"/>
    <s v="GEO1004"/>
    <s v="GEO1004"/>
    <x v="0"/>
    <x v="4"/>
    <s v="Q2 2021 "/>
  </r>
  <r>
    <s v="CL23634"/>
    <x v="11"/>
    <n v="1078"/>
    <n v="7"/>
    <s v="GEO1004"/>
    <s v="GEO1004"/>
    <x v="0"/>
    <x v="4"/>
    <s v="Q2 2021 "/>
  </r>
  <r>
    <s v="CL23634"/>
    <x v="12"/>
    <n v="1305"/>
    <n v="7"/>
    <s v="GEO1004"/>
    <s v="GEO1004"/>
    <x v="0"/>
    <x v="4"/>
    <s v="Q2 2021 "/>
  </r>
  <r>
    <s v="CL23634"/>
    <x v="13"/>
    <n v="950"/>
    <n v="7"/>
    <s v="GEO1004"/>
    <s v="GEO1004"/>
    <x v="0"/>
    <x v="5"/>
    <s v="Q2 2021 "/>
  </r>
  <r>
    <s v="CL23634"/>
    <x v="14"/>
    <n v="968"/>
    <n v="7"/>
    <s v="GEO1004"/>
    <s v="GEO1004"/>
    <x v="0"/>
    <x v="5"/>
    <s v="Q2 2021 "/>
  </r>
  <r>
    <s v="CL23634"/>
    <x v="15"/>
    <n v="749"/>
    <n v="7"/>
    <s v="GEO1004"/>
    <s v="GEO1004"/>
    <x v="0"/>
    <x v="5"/>
    <s v="Q2 2021 "/>
  </r>
  <r>
    <s v="CL24510"/>
    <x v="16"/>
    <n v="945"/>
    <n v="7"/>
    <s v="GEO1002"/>
    <s v="GEO1002"/>
    <x v="3"/>
    <x v="0"/>
    <s v="Q1 2020"/>
  </r>
  <r>
    <s v="CL24510"/>
    <x v="17"/>
    <n v="941"/>
    <n v="7"/>
    <s v="GEO1002"/>
    <s v="GEO1002"/>
    <x v="3"/>
    <x v="0"/>
    <s v="Q1 2020"/>
  </r>
  <r>
    <s v="CL24510"/>
    <x v="0"/>
    <n v="1164"/>
    <n v="7"/>
    <s v="GEO1002"/>
    <s v="GEO1002"/>
    <x v="3"/>
    <x v="0"/>
    <s v="Q1 2020"/>
  </r>
  <r>
    <s v="CL24510"/>
    <x v="1"/>
    <n v="1276"/>
    <n v="7"/>
    <s v="GEO1002"/>
    <s v="GEO1002"/>
    <x v="3"/>
    <x v="1"/>
    <s v="Q2 2020"/>
  </r>
  <r>
    <s v="CL24510"/>
    <x v="2"/>
    <n v="1275"/>
    <n v="7"/>
    <s v="GEO1002"/>
    <s v="GEO1002"/>
    <x v="3"/>
    <x v="1"/>
    <s v="Q2 2020"/>
  </r>
  <r>
    <s v="CL24510"/>
    <x v="3"/>
    <n v="834"/>
    <n v="7"/>
    <s v="GEO1002"/>
    <s v="GEO1002"/>
    <x v="3"/>
    <x v="1"/>
    <s v="Q2 2020"/>
  </r>
  <r>
    <s v="CL24510"/>
    <x v="4"/>
    <n v="833"/>
    <n v="7"/>
    <s v="GEO1002"/>
    <s v="GEO1002"/>
    <x v="3"/>
    <x v="2"/>
    <s v="Q3 2020"/>
  </r>
  <r>
    <s v="CL24510"/>
    <x v="5"/>
    <n v="610"/>
    <n v="7"/>
    <s v="GEO1002"/>
    <s v="GEO1002"/>
    <x v="3"/>
    <x v="2"/>
    <s v="Q3 2020"/>
  </r>
  <r>
    <s v="CL24510"/>
    <x v="6"/>
    <n v="722"/>
    <n v="7"/>
    <s v="GEO1002"/>
    <s v="GEO1002"/>
    <x v="3"/>
    <x v="2"/>
    <s v="Q3 2020"/>
  </r>
  <r>
    <s v="CL24510"/>
    <x v="7"/>
    <n v="722"/>
    <n v="7"/>
    <s v="GEO1002"/>
    <s v="GEO1002"/>
    <x v="3"/>
    <x v="3"/>
    <s v="Q4 2020"/>
  </r>
  <r>
    <s v="CL24510"/>
    <x v="8"/>
    <n v="939"/>
    <n v="7"/>
    <s v="GEO1002"/>
    <s v="GEO1002"/>
    <x v="3"/>
    <x v="3"/>
    <s v="Q4 2020"/>
  </r>
  <r>
    <s v="CL24510"/>
    <x v="9"/>
    <n v="829"/>
    <n v="7"/>
    <s v="GEO1002"/>
    <s v="GEO1002"/>
    <x v="3"/>
    <x v="3"/>
    <s v="Q4 2020"/>
  </r>
  <r>
    <s v="CL24510"/>
    <x v="10"/>
    <n v="848"/>
    <n v="7"/>
    <s v="GEO1002"/>
    <s v="GEO1002"/>
    <x v="3"/>
    <x v="4"/>
    <s v="Q2 2021 "/>
  </r>
  <r>
    <s v="CL24510"/>
    <x v="11"/>
    <n v="1326"/>
    <n v="7"/>
    <s v="GEO1002"/>
    <s v="GEO1002"/>
    <x v="3"/>
    <x v="4"/>
    <s v="Q2 2021 "/>
  </r>
  <r>
    <s v="CL24510"/>
    <x v="12"/>
    <n v="1309"/>
    <n v="7"/>
    <s v="GEO1002"/>
    <s v="GEO1002"/>
    <x v="3"/>
    <x v="4"/>
    <s v="Q2 2021 "/>
  </r>
  <r>
    <s v="CL24510"/>
    <x v="13"/>
    <n v="1173"/>
    <n v="7"/>
    <s v="GEO1002"/>
    <s v="GEO1002"/>
    <x v="3"/>
    <x v="5"/>
    <s v="Q2 2021 "/>
  </r>
  <r>
    <s v="CL24510"/>
    <x v="14"/>
    <n v="935"/>
    <n v="7"/>
    <s v="GEO1002"/>
    <s v="GEO1002"/>
    <x v="3"/>
    <x v="5"/>
    <s v="Q2 2021 "/>
  </r>
  <r>
    <s v="CL24510"/>
    <x v="15"/>
    <n v="973"/>
    <n v="7"/>
    <s v="GEO1002"/>
    <s v="GEO1002"/>
    <x v="3"/>
    <x v="5"/>
    <s v="Q2 2021 "/>
  </r>
  <r>
    <s v="CL28683"/>
    <x v="16"/>
    <n v="188"/>
    <n v="7"/>
    <s v="GEO1004"/>
    <s v="GEO1004"/>
    <x v="0"/>
    <x v="0"/>
    <s v="Q1 2020"/>
  </r>
  <r>
    <s v="CL28683"/>
    <x v="17"/>
    <n v="168"/>
    <n v="7"/>
    <s v="GEO1004"/>
    <s v="GEO1004"/>
    <x v="0"/>
    <x v="0"/>
    <s v="Q1 2020"/>
  </r>
  <r>
    <s v="CL28683"/>
    <x v="0"/>
    <n v="226"/>
    <n v="7"/>
    <s v="GEO1004"/>
    <s v="GEO1004"/>
    <x v="0"/>
    <x v="0"/>
    <s v="Q1 2020"/>
  </r>
  <r>
    <s v="CL28683"/>
    <x v="1"/>
    <n v="223"/>
    <n v="7"/>
    <s v="GEO1004"/>
    <s v="GEO1004"/>
    <x v="0"/>
    <x v="1"/>
    <s v="Q2 2020"/>
  </r>
  <r>
    <s v="CL28683"/>
    <x v="2"/>
    <n v="247"/>
    <n v="7"/>
    <s v="GEO1004"/>
    <s v="GEO1004"/>
    <x v="0"/>
    <x v="1"/>
    <s v="Q2 2020"/>
  </r>
  <r>
    <s v="CL28683"/>
    <x v="3"/>
    <n v="142"/>
    <n v="7"/>
    <s v="GEO1004"/>
    <s v="GEO1004"/>
    <x v="0"/>
    <x v="1"/>
    <s v="Q2 2020"/>
  </r>
  <r>
    <s v="CL28683"/>
    <x v="4"/>
    <n v="163"/>
    <n v="7"/>
    <s v="GEO1004"/>
    <s v="GEO1004"/>
    <x v="0"/>
    <x v="2"/>
    <s v="Q3 2020"/>
  </r>
  <r>
    <s v="CL28683"/>
    <x v="5"/>
    <n v="101"/>
    <n v="7"/>
    <s v="GEO1004"/>
    <s v="GEO1004"/>
    <x v="0"/>
    <x v="2"/>
    <s v="Q3 2020"/>
  </r>
  <r>
    <s v="CL28683"/>
    <x v="6"/>
    <n v="142"/>
    <n v="7"/>
    <s v="GEO1004"/>
    <s v="GEO1004"/>
    <x v="0"/>
    <x v="2"/>
    <s v="Q3 2020"/>
  </r>
  <r>
    <s v="CL28683"/>
    <x v="7"/>
    <n v="123"/>
    <n v="7"/>
    <s v="GEO1004"/>
    <s v="GEO1004"/>
    <x v="0"/>
    <x v="3"/>
    <s v="Q4 2020"/>
  </r>
  <r>
    <s v="CL28683"/>
    <x v="8"/>
    <n v="183"/>
    <n v="7"/>
    <s v="GEO1004"/>
    <s v="GEO1004"/>
    <x v="0"/>
    <x v="3"/>
    <s v="Q4 2020"/>
  </r>
  <r>
    <s v="CL28683"/>
    <x v="9"/>
    <n v="144"/>
    <n v="7"/>
    <s v="GEO1004"/>
    <s v="GEO1004"/>
    <x v="0"/>
    <x v="3"/>
    <s v="Q4 2020"/>
  </r>
  <r>
    <s v="CL28683"/>
    <x v="10"/>
    <n v="145"/>
    <n v="7"/>
    <s v="GEO1004"/>
    <s v="GEO1004"/>
    <x v="0"/>
    <x v="4"/>
    <s v="Q2 2021 "/>
  </r>
  <r>
    <s v="CL28683"/>
    <x v="11"/>
    <n v="244"/>
    <n v="7"/>
    <s v="GEO1004"/>
    <s v="GEO1004"/>
    <x v="0"/>
    <x v="4"/>
    <s v="Q2 2021 "/>
  </r>
  <r>
    <s v="CL28683"/>
    <x v="12"/>
    <n v="226"/>
    <n v="7"/>
    <s v="GEO1004"/>
    <s v="GEO1004"/>
    <x v="0"/>
    <x v="4"/>
    <s v="Q2 2021 "/>
  </r>
  <r>
    <s v="CL28683"/>
    <x v="13"/>
    <n v="227"/>
    <n v="7"/>
    <s v="GEO1004"/>
    <s v="GEO1004"/>
    <x v="0"/>
    <x v="5"/>
    <s v="Q2 2021 "/>
  </r>
  <r>
    <s v="CL28683"/>
    <x v="14"/>
    <n v="172"/>
    <n v="7"/>
    <s v="GEO1004"/>
    <s v="GEO1004"/>
    <x v="0"/>
    <x v="5"/>
    <s v="Q2 2021 "/>
  </r>
  <r>
    <s v="CL28683"/>
    <x v="15"/>
    <n v="190"/>
    <n v="7"/>
    <s v="GEO1004"/>
    <s v="GEO1004"/>
    <x v="0"/>
    <x v="5"/>
    <s v="Q2 2021 "/>
  </r>
  <r>
    <s v="CL29380"/>
    <x v="16"/>
    <n v="391"/>
    <n v="7"/>
    <s v="GEO1003"/>
    <s v="GEO1003"/>
    <x v="2"/>
    <x v="0"/>
    <s v="Q1 2020"/>
  </r>
  <r>
    <s v="CL29380"/>
    <x v="17"/>
    <n v="553"/>
    <n v="7"/>
    <s v="GEO1003"/>
    <s v="GEO1003"/>
    <x v="2"/>
    <x v="0"/>
    <s v="Q1 2020"/>
  </r>
  <r>
    <s v="CL29380"/>
    <x v="0"/>
    <n v="498"/>
    <n v="7"/>
    <s v="GEO1003"/>
    <s v="GEO1003"/>
    <x v="2"/>
    <x v="0"/>
    <s v="Q1 2020"/>
  </r>
  <r>
    <s v="CL29380"/>
    <x v="1"/>
    <n v="719"/>
    <n v="7"/>
    <s v="GEO1003"/>
    <s v="GEO1003"/>
    <x v="2"/>
    <x v="1"/>
    <s v="Q2 2020"/>
  </r>
  <r>
    <s v="CL29380"/>
    <x v="2"/>
    <n v="555"/>
    <n v="7"/>
    <s v="GEO1003"/>
    <s v="GEO1003"/>
    <x v="2"/>
    <x v="1"/>
    <s v="Q2 2020"/>
  </r>
  <r>
    <s v="CL29380"/>
    <x v="3"/>
    <n v="499"/>
    <n v="7"/>
    <s v="GEO1003"/>
    <s v="GEO1003"/>
    <x v="2"/>
    <x v="1"/>
    <s v="Q2 2020"/>
  </r>
  <r>
    <s v="CL29380"/>
    <x v="4"/>
    <n v="338"/>
    <n v="7"/>
    <s v="GEO1003"/>
    <s v="GEO1003"/>
    <x v="2"/>
    <x v="2"/>
    <s v="Q3 2020"/>
  </r>
  <r>
    <s v="CL29380"/>
    <x v="5"/>
    <n v="391"/>
    <n v="7"/>
    <s v="GEO1003"/>
    <s v="GEO1003"/>
    <x v="2"/>
    <x v="2"/>
    <s v="Q3 2020"/>
  </r>
  <r>
    <s v="CL29380"/>
    <x v="6"/>
    <n v="279"/>
    <n v="7"/>
    <s v="GEO1003"/>
    <s v="GEO1003"/>
    <x v="2"/>
    <x v="2"/>
    <s v="Q3 2020"/>
  </r>
  <r>
    <s v="CL29380"/>
    <x v="7"/>
    <n v="447"/>
    <n v="7"/>
    <s v="GEO1003"/>
    <s v="GEO1003"/>
    <x v="2"/>
    <x v="3"/>
    <s v="Q4 2020"/>
  </r>
  <r>
    <s v="CL29380"/>
    <x v="8"/>
    <n v="390"/>
    <n v="7"/>
    <s v="GEO1003"/>
    <s v="GEO1003"/>
    <x v="2"/>
    <x v="3"/>
    <s v="Q4 2020"/>
  </r>
  <r>
    <s v="CL29380"/>
    <x v="9"/>
    <n v="500"/>
    <n v="7"/>
    <s v="GEO1003"/>
    <s v="GEO1003"/>
    <x v="2"/>
    <x v="3"/>
    <s v="Q4 2020"/>
  </r>
  <r>
    <s v="CL29380"/>
    <x v="10"/>
    <n v="505"/>
    <n v="7"/>
    <s v="GEO1003"/>
    <s v="GEO1003"/>
    <x v="2"/>
    <x v="4"/>
    <s v="Q2 2021 "/>
  </r>
  <r>
    <s v="CL29380"/>
    <x v="11"/>
    <n v="574"/>
    <n v="7"/>
    <s v="GEO1003"/>
    <s v="GEO1003"/>
    <x v="2"/>
    <x v="4"/>
    <s v="Q2 2021 "/>
  </r>
  <r>
    <s v="CL29380"/>
    <x v="12"/>
    <n v="747"/>
    <n v="7"/>
    <s v="GEO1003"/>
    <s v="GEO1003"/>
    <x v="2"/>
    <x v="4"/>
    <s v="Q2 2021 "/>
  </r>
  <r>
    <s v="CL29380"/>
    <x v="13"/>
    <n v="515"/>
    <n v="7"/>
    <s v="GEO1003"/>
    <s v="GEO1003"/>
    <x v="2"/>
    <x v="5"/>
    <s v="Q2 2021 "/>
  </r>
  <r>
    <s v="CL29380"/>
    <x v="14"/>
    <n v="564"/>
    <n v="7"/>
    <s v="GEO1003"/>
    <s v="GEO1003"/>
    <x v="2"/>
    <x v="5"/>
    <s v="Q2 2021 "/>
  </r>
  <r>
    <s v="CL29380"/>
    <x v="15"/>
    <n v="404"/>
    <n v="7"/>
    <s v="GEO1003"/>
    <s v="GEO1003"/>
    <x v="2"/>
    <x v="5"/>
    <s v="Q2 2021 "/>
  </r>
  <r>
    <s v="CL31601"/>
    <x v="16"/>
    <n v="16996"/>
    <n v="7"/>
    <s v="GEO1001"/>
    <s v="GEO1001"/>
    <x v="1"/>
    <x v="0"/>
    <s v="Q1 2020"/>
  </r>
  <r>
    <s v="CL31601"/>
    <x v="17"/>
    <n v="19114"/>
    <n v="7"/>
    <s v="GEO1001"/>
    <s v="GEO1001"/>
    <x v="1"/>
    <x v="0"/>
    <s v="Q1 2020"/>
  </r>
  <r>
    <s v="CL31601"/>
    <x v="0"/>
    <n v="21243"/>
    <n v="7"/>
    <s v="GEO1001"/>
    <s v="GEO1001"/>
    <x v="1"/>
    <x v="0"/>
    <s v="Q1 2020"/>
  </r>
  <r>
    <s v="CL31601"/>
    <x v="1"/>
    <n v="25486"/>
    <n v="7"/>
    <s v="GEO1001"/>
    <s v="GEO1001"/>
    <x v="1"/>
    <x v="1"/>
    <s v="Q2 2020"/>
  </r>
  <r>
    <s v="CL31601"/>
    <x v="2"/>
    <n v="23366"/>
    <n v="7"/>
    <s v="GEO1001"/>
    <s v="GEO1001"/>
    <x v="1"/>
    <x v="1"/>
    <s v="Q2 2020"/>
  </r>
  <r>
    <s v="CL31601"/>
    <x v="3"/>
    <n v="16995"/>
    <n v="7"/>
    <s v="GEO1001"/>
    <s v="GEO1001"/>
    <x v="1"/>
    <x v="1"/>
    <s v="Q2 2020"/>
  </r>
  <r>
    <s v="CL31601"/>
    <x v="4"/>
    <n v="14870"/>
    <n v="7"/>
    <s v="GEO1001"/>
    <s v="GEO1001"/>
    <x v="1"/>
    <x v="2"/>
    <s v="Q3 2020"/>
  </r>
  <r>
    <s v="CL31601"/>
    <x v="5"/>
    <n v="12746"/>
    <n v="7"/>
    <s v="GEO1001"/>
    <s v="GEO1001"/>
    <x v="1"/>
    <x v="2"/>
    <s v="Q3 2020"/>
  </r>
  <r>
    <s v="CL31601"/>
    <x v="6"/>
    <n v="12748"/>
    <n v="7"/>
    <s v="GEO1001"/>
    <s v="GEO1001"/>
    <x v="1"/>
    <x v="2"/>
    <s v="Q3 2020"/>
  </r>
  <r>
    <s v="CL31601"/>
    <x v="7"/>
    <n v="14871"/>
    <n v="7"/>
    <s v="GEO1001"/>
    <s v="GEO1001"/>
    <x v="1"/>
    <x v="3"/>
    <s v="Q4 2020"/>
  </r>
  <r>
    <s v="CL31601"/>
    <x v="8"/>
    <n v="16997"/>
    <n v="7"/>
    <s v="GEO1001"/>
    <s v="GEO1001"/>
    <x v="1"/>
    <x v="3"/>
    <s v="Q4 2020"/>
  </r>
  <r>
    <s v="CL31601"/>
    <x v="9"/>
    <n v="16997"/>
    <n v="7"/>
    <s v="GEO1001"/>
    <s v="GEO1001"/>
    <x v="1"/>
    <x v="3"/>
    <s v="Q4 2020"/>
  </r>
  <r>
    <s v="CL31601"/>
    <x v="10"/>
    <n v="17844"/>
    <n v="7"/>
    <s v="GEO1001"/>
    <s v="GEO1001"/>
    <x v="1"/>
    <x v="4"/>
    <s v="Q2 2021 "/>
  </r>
  <r>
    <s v="CL31601"/>
    <x v="11"/>
    <n v="23129"/>
    <n v="7"/>
    <s v="GEO1001"/>
    <s v="GEO1001"/>
    <x v="1"/>
    <x v="4"/>
    <s v="Q2 2021 "/>
  </r>
  <r>
    <s v="CL31601"/>
    <x v="12"/>
    <n v="26253"/>
    <n v="7"/>
    <s v="GEO1001"/>
    <s v="GEO1001"/>
    <x v="1"/>
    <x v="4"/>
    <s v="Q2 2021 "/>
  </r>
  <r>
    <s v="CL31601"/>
    <x v="13"/>
    <n v="21877"/>
    <n v="7"/>
    <s v="GEO1001"/>
    <s v="GEO1001"/>
    <x v="1"/>
    <x v="5"/>
    <s v="Q2 2021 "/>
  </r>
  <r>
    <s v="CL31601"/>
    <x v="14"/>
    <n v="19020"/>
    <n v="7"/>
    <s v="GEO1001"/>
    <s v="GEO1001"/>
    <x v="1"/>
    <x v="5"/>
    <s v="Q2 2021 "/>
  </r>
  <r>
    <s v="CL31601"/>
    <x v="15"/>
    <n v="17843"/>
    <n v="7"/>
    <s v="GEO1001"/>
    <s v="GEO1001"/>
    <x v="1"/>
    <x v="5"/>
    <s v="Q2 2021 "/>
  </r>
  <r>
    <s v="CL33189"/>
    <x v="16"/>
    <n v="13879"/>
    <n v="7"/>
    <s v="GEO1001"/>
    <s v="GEO1001"/>
    <x v="1"/>
    <x v="0"/>
    <s v="Q1 2020"/>
  </r>
  <r>
    <s v="CL33189"/>
    <x v="17"/>
    <n v="19822"/>
    <n v="7"/>
    <s v="GEO1001"/>
    <s v="GEO1001"/>
    <x v="1"/>
    <x v="0"/>
    <s v="Q1 2020"/>
  </r>
  <r>
    <s v="CL33189"/>
    <x v="0"/>
    <n v="17842"/>
    <n v="7"/>
    <s v="GEO1001"/>
    <s v="GEO1001"/>
    <x v="1"/>
    <x v="0"/>
    <s v="Q1 2020"/>
  </r>
  <r>
    <s v="CL33189"/>
    <x v="1"/>
    <n v="25770"/>
    <n v="7"/>
    <s v="GEO1001"/>
    <s v="GEO1001"/>
    <x v="1"/>
    <x v="1"/>
    <s v="Q2 2020"/>
  </r>
  <r>
    <s v="CL33189"/>
    <x v="2"/>
    <n v="19823"/>
    <n v="7"/>
    <s v="GEO1001"/>
    <s v="GEO1001"/>
    <x v="1"/>
    <x v="1"/>
    <s v="Q2 2020"/>
  </r>
  <r>
    <s v="CL33189"/>
    <x v="3"/>
    <n v="17845"/>
    <n v="7"/>
    <s v="GEO1001"/>
    <s v="GEO1001"/>
    <x v="1"/>
    <x v="1"/>
    <s v="Q2 2020"/>
  </r>
  <r>
    <s v="CL33189"/>
    <x v="4"/>
    <n v="11899"/>
    <n v="7"/>
    <s v="GEO1001"/>
    <s v="GEO1001"/>
    <x v="1"/>
    <x v="2"/>
    <s v="Q3 2020"/>
  </r>
  <r>
    <s v="CL33189"/>
    <x v="5"/>
    <n v="13879"/>
    <n v="7"/>
    <s v="GEO1001"/>
    <s v="GEO1001"/>
    <x v="1"/>
    <x v="2"/>
    <s v="Q3 2020"/>
  </r>
  <r>
    <s v="CL33189"/>
    <x v="6"/>
    <n v="9913"/>
    <n v="7"/>
    <s v="GEO1001"/>
    <s v="GEO1001"/>
    <x v="1"/>
    <x v="2"/>
    <s v="Q3 2020"/>
  </r>
  <r>
    <s v="CL33189"/>
    <x v="7"/>
    <n v="15858"/>
    <n v="7"/>
    <s v="GEO1001"/>
    <s v="GEO1001"/>
    <x v="1"/>
    <x v="3"/>
    <s v="Q4 2020"/>
  </r>
  <r>
    <s v="CL33189"/>
    <x v="8"/>
    <n v="13882"/>
    <n v="7"/>
    <s v="GEO1001"/>
    <s v="GEO1001"/>
    <x v="1"/>
    <x v="3"/>
    <s v="Q4 2020"/>
  </r>
  <r>
    <s v="CL33189"/>
    <x v="9"/>
    <n v="17841"/>
    <n v="7"/>
    <s v="GEO1001"/>
    <s v="GEO1001"/>
    <x v="1"/>
    <x v="3"/>
    <s v="Q4 2020"/>
  </r>
  <r>
    <s v="CL33189"/>
    <x v="10"/>
    <n v="18554"/>
    <n v="7"/>
    <s v="GEO1001"/>
    <s v="GEO1001"/>
    <x v="1"/>
    <x v="4"/>
    <s v="Q2 2021 "/>
  </r>
  <r>
    <s v="CL33189"/>
    <x v="11"/>
    <n v="20218"/>
    <n v="7"/>
    <s v="GEO1001"/>
    <s v="GEO1001"/>
    <x v="1"/>
    <x v="4"/>
    <s v="Q2 2021 "/>
  </r>
  <r>
    <s v="CL33189"/>
    <x v="12"/>
    <n v="27062"/>
    <n v="7"/>
    <s v="GEO1001"/>
    <s v="GEO1001"/>
    <x v="1"/>
    <x v="4"/>
    <s v="Q2 2021 "/>
  </r>
  <r>
    <s v="CL33189"/>
    <x v="13"/>
    <n v="18378"/>
    <n v="7"/>
    <s v="GEO1001"/>
    <s v="GEO1001"/>
    <x v="1"/>
    <x v="5"/>
    <s v="Q2 2021 "/>
  </r>
  <r>
    <s v="CL33189"/>
    <x v="14"/>
    <n v="19729"/>
    <n v="7"/>
    <s v="GEO1001"/>
    <s v="GEO1001"/>
    <x v="1"/>
    <x v="5"/>
    <s v="Q2 2021 "/>
  </r>
  <r>
    <s v="CL33189"/>
    <x v="15"/>
    <n v="14159"/>
    <n v="7"/>
    <s v="GEO1001"/>
    <s v="GEO1001"/>
    <x v="1"/>
    <x v="5"/>
    <s v="Q2 2021 "/>
  </r>
  <r>
    <s v="CL35993"/>
    <x v="17"/>
    <n v="815"/>
    <n v="7"/>
    <s v="GEO1002"/>
    <s v="GEO1002"/>
    <x v="3"/>
    <x v="0"/>
    <s v="Q1 2020"/>
  </r>
  <r>
    <s v="CL35993"/>
    <x v="0"/>
    <n v="910"/>
    <n v="7"/>
    <s v="GEO1002"/>
    <s v="GEO1002"/>
    <x v="3"/>
    <x v="0"/>
    <s v="Q1 2020"/>
  </r>
  <r>
    <s v="CL35993"/>
    <x v="1"/>
    <n v="1091"/>
    <n v="7"/>
    <s v="GEO1002"/>
    <s v="GEO1002"/>
    <x v="3"/>
    <x v="1"/>
    <s v="Q2 2020"/>
  </r>
  <r>
    <s v="CL35993"/>
    <x v="2"/>
    <n v="995"/>
    <n v="7"/>
    <s v="GEO1002"/>
    <s v="GEO1002"/>
    <x v="3"/>
    <x v="1"/>
    <s v="Q2 2020"/>
  </r>
  <r>
    <s v="CL35993"/>
    <x v="3"/>
    <n v="727"/>
    <n v="7"/>
    <s v="GEO1002"/>
    <s v="GEO1002"/>
    <x v="3"/>
    <x v="1"/>
    <s v="Q2 2020"/>
  </r>
  <r>
    <s v="CL35993"/>
    <x v="4"/>
    <n v="635"/>
    <n v="7"/>
    <s v="GEO1002"/>
    <s v="GEO1002"/>
    <x v="3"/>
    <x v="2"/>
    <s v="Q3 2020"/>
  </r>
  <r>
    <s v="CL35993"/>
    <x v="5"/>
    <n v="544"/>
    <n v="7"/>
    <s v="GEO1002"/>
    <s v="GEO1002"/>
    <x v="3"/>
    <x v="2"/>
    <s v="Q3 2020"/>
  </r>
  <r>
    <s v="CL35993"/>
    <x v="6"/>
    <n v="545"/>
    <n v="7"/>
    <s v="GEO1002"/>
    <s v="GEO1002"/>
    <x v="3"/>
    <x v="2"/>
    <s v="Q3 2020"/>
  </r>
  <r>
    <s v="CL35993"/>
    <x v="7"/>
    <n v="637"/>
    <n v="7"/>
    <s v="GEO1002"/>
    <s v="GEO1002"/>
    <x v="3"/>
    <x v="3"/>
    <s v="Q4 2020"/>
  </r>
  <r>
    <s v="CL35993"/>
    <x v="8"/>
    <n v="723"/>
    <n v="7"/>
    <s v="GEO1002"/>
    <s v="GEO1002"/>
    <x v="3"/>
    <x v="3"/>
    <s v="Q4 2020"/>
  </r>
  <r>
    <s v="CL35993"/>
    <x v="9"/>
    <n v="727"/>
    <n v="7"/>
    <s v="GEO1002"/>
    <s v="GEO1002"/>
    <x v="3"/>
    <x v="3"/>
    <s v="Q4 2020"/>
  </r>
  <r>
    <s v="CL35993"/>
    <x v="10"/>
    <n v="722"/>
    <n v="7"/>
    <s v="GEO1002"/>
    <s v="GEO1002"/>
    <x v="3"/>
    <x v="4"/>
    <s v="Q2 2021 "/>
  </r>
  <r>
    <s v="CL35993"/>
    <x v="11"/>
    <n v="1039"/>
    <n v="7"/>
    <s v="GEO1002"/>
    <s v="GEO1002"/>
    <x v="3"/>
    <x v="4"/>
    <s v="Q2 2021 "/>
  </r>
  <r>
    <s v="CL35993"/>
    <x v="12"/>
    <n v="1124"/>
    <n v="7"/>
    <s v="GEO1002"/>
    <s v="GEO1002"/>
    <x v="3"/>
    <x v="4"/>
    <s v="Q2 2021 "/>
  </r>
  <r>
    <s v="CL35993"/>
    <x v="13"/>
    <n v="895"/>
    <n v="7"/>
    <s v="GEO1002"/>
    <s v="GEO1002"/>
    <x v="3"/>
    <x v="5"/>
    <s v="Q2 2021 "/>
  </r>
  <r>
    <s v="CL35993"/>
    <x v="14"/>
    <n v="851"/>
    <n v="7"/>
    <s v="GEO1002"/>
    <s v="GEO1002"/>
    <x v="3"/>
    <x v="5"/>
    <s v="Q2 2021 "/>
  </r>
  <r>
    <s v="CL35993"/>
    <x v="15"/>
    <n v="741"/>
    <n v="7"/>
    <s v="GEO1002"/>
    <s v="GEO1002"/>
    <x v="3"/>
    <x v="5"/>
    <s v="Q2 2021 "/>
  </r>
  <r>
    <s v="CL36191"/>
    <x v="16"/>
    <n v="1172"/>
    <n v="7"/>
    <s v="GEO1004"/>
    <s v="GEO1004"/>
    <x v="0"/>
    <x v="0"/>
    <s v="Q1 2020"/>
  </r>
  <r>
    <s v="CL36191"/>
    <x v="17"/>
    <n v="1483"/>
    <n v="7"/>
    <s v="GEO1004"/>
    <s v="GEO1004"/>
    <x v="0"/>
    <x v="0"/>
    <s v="Q1 2020"/>
  </r>
  <r>
    <s v="CL36191"/>
    <x v="0"/>
    <n v="1484"/>
    <n v="7"/>
    <s v="GEO1004"/>
    <s v="GEO1004"/>
    <x v="0"/>
    <x v="0"/>
    <s v="Q1 2020"/>
  </r>
  <r>
    <s v="CL36191"/>
    <x v="1"/>
    <n v="1949"/>
    <n v="7"/>
    <s v="GEO1004"/>
    <s v="GEO1004"/>
    <x v="0"/>
    <x v="1"/>
    <s v="Q2 2020"/>
  </r>
  <r>
    <s v="CL36191"/>
    <x v="2"/>
    <n v="1635"/>
    <n v="7"/>
    <s v="GEO1004"/>
    <s v="GEO1004"/>
    <x v="0"/>
    <x v="1"/>
    <s v="Q2 2020"/>
  </r>
  <r>
    <s v="CL36191"/>
    <x v="3"/>
    <n v="1326"/>
    <n v="7"/>
    <s v="GEO1004"/>
    <s v="GEO1004"/>
    <x v="0"/>
    <x v="1"/>
    <s v="Q2 2020"/>
  </r>
  <r>
    <s v="CL36191"/>
    <x v="4"/>
    <n v="1012"/>
    <n v="7"/>
    <s v="GEO1004"/>
    <s v="GEO1004"/>
    <x v="0"/>
    <x v="2"/>
    <s v="Q3 2020"/>
  </r>
  <r>
    <s v="CL36191"/>
    <x v="5"/>
    <n v="1018"/>
    <n v="7"/>
    <s v="GEO1004"/>
    <s v="GEO1004"/>
    <x v="0"/>
    <x v="2"/>
    <s v="Q3 2020"/>
  </r>
  <r>
    <s v="CL36191"/>
    <x v="6"/>
    <n v="861"/>
    <n v="7"/>
    <s v="GEO1004"/>
    <s v="GEO1004"/>
    <x v="0"/>
    <x v="2"/>
    <s v="Q3 2020"/>
  </r>
  <r>
    <s v="CL36191"/>
    <x v="7"/>
    <n v="1173"/>
    <n v="7"/>
    <s v="GEO1004"/>
    <s v="GEO1004"/>
    <x v="0"/>
    <x v="3"/>
    <s v="Q4 2020"/>
  </r>
  <r>
    <s v="CL36191"/>
    <x v="8"/>
    <n v="1169"/>
    <n v="7"/>
    <s v="GEO1004"/>
    <s v="GEO1004"/>
    <x v="0"/>
    <x v="3"/>
    <s v="Q4 2020"/>
  </r>
  <r>
    <s v="CL36191"/>
    <x v="9"/>
    <n v="1323"/>
    <n v="7"/>
    <s v="GEO1004"/>
    <s v="GEO1004"/>
    <x v="0"/>
    <x v="3"/>
    <s v="Q4 2020"/>
  </r>
  <r>
    <s v="CL36191"/>
    <x v="10"/>
    <n v="1318"/>
    <n v="7"/>
    <s v="GEO1004"/>
    <s v="GEO1004"/>
    <x v="0"/>
    <x v="4"/>
    <s v="Q2 2021 "/>
  </r>
  <r>
    <s v="CL36191"/>
    <x v="11"/>
    <n v="1656"/>
    <n v="7"/>
    <s v="GEO1004"/>
    <s v="GEO1004"/>
    <x v="0"/>
    <x v="4"/>
    <s v="Q2 2021 "/>
  </r>
  <r>
    <s v="CL36191"/>
    <x v="12"/>
    <n v="1987"/>
    <n v="7"/>
    <s v="GEO1004"/>
    <s v="GEO1004"/>
    <x v="0"/>
    <x v="4"/>
    <s v="Q2 2021 "/>
  </r>
  <r>
    <s v="CL36191"/>
    <x v="13"/>
    <n v="1528"/>
    <n v="7"/>
    <s v="GEO1004"/>
    <s v="GEO1004"/>
    <x v="0"/>
    <x v="5"/>
    <s v="Q2 2021 "/>
  </r>
  <r>
    <s v="CL36191"/>
    <x v="14"/>
    <n v="1557"/>
    <n v="7"/>
    <s v="GEO1004"/>
    <s v="GEO1004"/>
    <x v="0"/>
    <x v="5"/>
    <s v="Q2 2021 "/>
  </r>
  <r>
    <s v="CL36191"/>
    <x v="15"/>
    <n v="1183"/>
    <n v="7"/>
    <s v="GEO1004"/>
    <s v="GEO1004"/>
    <x v="0"/>
    <x v="5"/>
    <s v="Q2 2021 "/>
  </r>
  <r>
    <s v="CL37714"/>
    <x v="16"/>
    <n v="11332"/>
    <n v="7"/>
    <s v="GEO1001"/>
    <s v="GEO1001"/>
    <x v="1"/>
    <x v="0"/>
    <s v="Q1 2020"/>
  </r>
  <r>
    <s v="CL37714"/>
    <x v="17"/>
    <n v="12748"/>
    <n v="7"/>
    <s v="GEO1001"/>
    <s v="GEO1001"/>
    <x v="1"/>
    <x v="0"/>
    <s v="Q1 2020"/>
  </r>
  <r>
    <s v="CL37714"/>
    <x v="0"/>
    <n v="14162"/>
    <n v="7"/>
    <s v="GEO1001"/>
    <s v="GEO1001"/>
    <x v="1"/>
    <x v="0"/>
    <s v="Q1 2020"/>
  </r>
  <r>
    <s v="CL37714"/>
    <x v="1"/>
    <n v="16992"/>
    <n v="7"/>
    <s v="GEO1001"/>
    <s v="GEO1001"/>
    <x v="1"/>
    <x v="1"/>
    <s v="Q2 2020"/>
  </r>
  <r>
    <s v="CL37714"/>
    <x v="2"/>
    <n v="15578"/>
    <n v="7"/>
    <s v="GEO1001"/>
    <s v="GEO1001"/>
    <x v="1"/>
    <x v="1"/>
    <s v="Q2 2020"/>
  </r>
  <r>
    <s v="CL37714"/>
    <x v="3"/>
    <n v="11330"/>
    <n v="7"/>
    <s v="GEO1001"/>
    <s v="GEO1001"/>
    <x v="1"/>
    <x v="1"/>
    <s v="Q2 2020"/>
  </r>
  <r>
    <s v="CL37714"/>
    <x v="4"/>
    <n v="9912"/>
    <n v="7"/>
    <s v="GEO1001"/>
    <s v="GEO1001"/>
    <x v="1"/>
    <x v="2"/>
    <s v="Q3 2020"/>
  </r>
  <r>
    <s v="CL37714"/>
    <x v="5"/>
    <n v="8496"/>
    <n v="7"/>
    <s v="GEO1001"/>
    <s v="GEO1001"/>
    <x v="1"/>
    <x v="2"/>
    <s v="Q3 2020"/>
  </r>
  <r>
    <s v="CL37714"/>
    <x v="6"/>
    <n v="8502"/>
    <n v="7"/>
    <s v="GEO1001"/>
    <s v="GEO1001"/>
    <x v="1"/>
    <x v="2"/>
    <s v="Q3 2020"/>
  </r>
  <r>
    <s v="CL37714"/>
    <x v="7"/>
    <n v="9917"/>
    <n v="7"/>
    <s v="GEO1001"/>
    <s v="GEO1001"/>
    <x v="1"/>
    <x v="3"/>
    <s v="Q4 2020"/>
  </r>
  <r>
    <s v="CL37714"/>
    <x v="8"/>
    <n v="11330"/>
    <n v="7"/>
    <s v="GEO1001"/>
    <s v="GEO1001"/>
    <x v="1"/>
    <x v="3"/>
    <s v="Q4 2020"/>
  </r>
  <r>
    <s v="CL37714"/>
    <x v="9"/>
    <n v="11328"/>
    <n v="7"/>
    <s v="GEO1001"/>
    <s v="GEO1001"/>
    <x v="1"/>
    <x v="3"/>
    <s v="Q4 2020"/>
  </r>
  <r>
    <s v="CL37714"/>
    <x v="10"/>
    <n v="11781"/>
    <n v="7"/>
    <s v="GEO1001"/>
    <s v="GEO1001"/>
    <x v="1"/>
    <x v="4"/>
    <s v="Q2 2021 "/>
  </r>
  <r>
    <s v="CL37714"/>
    <x v="11"/>
    <n v="15424"/>
    <n v="7"/>
    <s v="GEO1001"/>
    <s v="GEO1001"/>
    <x v="1"/>
    <x v="4"/>
    <s v="Q2 2021 "/>
  </r>
  <r>
    <s v="CL37714"/>
    <x v="12"/>
    <n v="16906"/>
    <n v="7"/>
    <s v="GEO1001"/>
    <s v="GEO1001"/>
    <x v="1"/>
    <x v="4"/>
    <s v="Q2 2021 "/>
  </r>
  <r>
    <s v="CL37714"/>
    <x v="13"/>
    <n v="14020"/>
    <n v="7"/>
    <s v="GEO1001"/>
    <s v="GEO1001"/>
    <x v="1"/>
    <x v="5"/>
    <s v="Q2 2021 "/>
  </r>
  <r>
    <s v="CL37714"/>
    <x v="14"/>
    <n v="13386"/>
    <n v="7"/>
    <s v="GEO1001"/>
    <s v="GEO1001"/>
    <x v="1"/>
    <x v="5"/>
    <s v="Q2 2021 "/>
  </r>
  <r>
    <s v="CL37714"/>
    <x v="15"/>
    <n v="11896"/>
    <n v="7"/>
    <s v="GEO1001"/>
    <s v="GEO1001"/>
    <x v="1"/>
    <x v="5"/>
    <s v="Q2 2021 "/>
  </r>
  <r>
    <s v="CL37879"/>
    <x v="16"/>
    <n v="358"/>
    <n v="7"/>
    <s v="GEO1004"/>
    <s v="GEO1004"/>
    <x v="0"/>
    <x v="0"/>
    <s v="Q1 2020"/>
  </r>
  <r>
    <s v="CL37879"/>
    <x v="17"/>
    <n v="508"/>
    <n v="7"/>
    <s v="GEO1004"/>
    <s v="GEO1004"/>
    <x v="0"/>
    <x v="0"/>
    <s v="Q1 2020"/>
  </r>
  <r>
    <s v="CL37879"/>
    <x v="0"/>
    <n v="458"/>
    <n v="7"/>
    <s v="GEO1004"/>
    <s v="GEO1004"/>
    <x v="0"/>
    <x v="0"/>
    <s v="Q1 2020"/>
  </r>
  <r>
    <s v="CL37879"/>
    <x v="1"/>
    <n v="655"/>
    <n v="7"/>
    <s v="GEO1004"/>
    <s v="GEO1004"/>
    <x v="0"/>
    <x v="1"/>
    <s v="Q2 2020"/>
  </r>
  <r>
    <s v="CL37879"/>
    <x v="2"/>
    <n v="506"/>
    <n v="7"/>
    <s v="GEO1004"/>
    <s v="GEO1004"/>
    <x v="0"/>
    <x v="1"/>
    <s v="Q2 2020"/>
  </r>
  <r>
    <s v="CL37879"/>
    <x v="3"/>
    <n v="458"/>
    <n v="7"/>
    <s v="GEO1004"/>
    <s v="GEO1004"/>
    <x v="0"/>
    <x v="1"/>
    <s v="Q2 2020"/>
  </r>
  <r>
    <s v="CL37879"/>
    <x v="4"/>
    <n v="308"/>
    <n v="7"/>
    <s v="GEO1004"/>
    <s v="GEO1004"/>
    <x v="0"/>
    <x v="2"/>
    <s v="Q3 2020"/>
  </r>
  <r>
    <s v="CL37879"/>
    <x v="5"/>
    <n v="353"/>
    <n v="7"/>
    <s v="GEO1004"/>
    <s v="GEO1004"/>
    <x v="0"/>
    <x v="2"/>
    <s v="Q3 2020"/>
  </r>
  <r>
    <s v="CL37879"/>
    <x v="6"/>
    <n v="252"/>
    <n v="7"/>
    <s v="GEO1004"/>
    <s v="GEO1004"/>
    <x v="0"/>
    <x v="2"/>
    <s v="Q3 2020"/>
  </r>
  <r>
    <s v="CL37879"/>
    <x v="7"/>
    <n v="402"/>
    <n v="7"/>
    <s v="GEO1004"/>
    <s v="GEO1004"/>
    <x v="0"/>
    <x v="3"/>
    <s v="Q4 2020"/>
  </r>
  <r>
    <s v="CL37879"/>
    <x v="8"/>
    <n v="352"/>
    <n v="7"/>
    <s v="GEO1004"/>
    <s v="GEO1004"/>
    <x v="0"/>
    <x v="3"/>
    <s v="Q4 2020"/>
  </r>
  <r>
    <s v="CL37879"/>
    <x v="9"/>
    <n v="457"/>
    <n v="7"/>
    <s v="GEO1004"/>
    <s v="GEO1004"/>
    <x v="0"/>
    <x v="3"/>
    <s v="Q4 2020"/>
  </r>
  <r>
    <s v="CL37879"/>
    <x v="10"/>
    <n v="472"/>
    <n v="7"/>
    <s v="GEO1004"/>
    <s v="GEO1004"/>
    <x v="0"/>
    <x v="4"/>
    <s v="Q2 2021 "/>
  </r>
  <r>
    <s v="CL37879"/>
    <x v="11"/>
    <n v="499"/>
    <n v="7"/>
    <s v="GEO1004"/>
    <s v="GEO1004"/>
    <x v="0"/>
    <x v="4"/>
    <s v="Q2 2021 "/>
  </r>
  <r>
    <s v="CL37879"/>
    <x v="12"/>
    <n v="665"/>
    <n v="7"/>
    <s v="GEO1004"/>
    <s v="GEO1004"/>
    <x v="0"/>
    <x v="4"/>
    <s v="Q2 2021 "/>
  </r>
  <r>
    <s v="CL37879"/>
    <x v="13"/>
    <n v="459"/>
    <n v="7"/>
    <s v="GEO1004"/>
    <s v="GEO1004"/>
    <x v="0"/>
    <x v="5"/>
    <s v="Q2 2021 "/>
  </r>
  <r>
    <s v="CL37879"/>
    <x v="14"/>
    <n v="519"/>
    <n v="7"/>
    <s v="GEO1004"/>
    <s v="GEO1004"/>
    <x v="0"/>
    <x v="5"/>
    <s v="Q2 2021 "/>
  </r>
  <r>
    <s v="CL37879"/>
    <x v="15"/>
    <n v="358"/>
    <n v="7"/>
    <s v="GEO1004"/>
    <s v="GEO1004"/>
    <x v="0"/>
    <x v="5"/>
    <s v="Q2 2021 "/>
  </r>
  <r>
    <s v="CL38496"/>
    <x v="16"/>
    <n v="20394"/>
    <n v="7"/>
    <s v="GEO1001"/>
    <s v="GEO1001"/>
    <x v="1"/>
    <x v="0"/>
    <s v="Q1 2020"/>
  </r>
  <r>
    <s v="CL38496"/>
    <x v="17"/>
    <n v="22941"/>
    <n v="7"/>
    <s v="GEO1001"/>
    <s v="GEO1001"/>
    <x v="1"/>
    <x v="0"/>
    <s v="Q1 2020"/>
  </r>
  <r>
    <s v="CL38496"/>
    <x v="0"/>
    <n v="25487"/>
    <n v="7"/>
    <s v="GEO1001"/>
    <s v="GEO1001"/>
    <x v="1"/>
    <x v="0"/>
    <s v="Q1 2020"/>
  </r>
  <r>
    <s v="CL38496"/>
    <x v="1"/>
    <n v="30586"/>
    <n v="7"/>
    <s v="GEO1001"/>
    <s v="GEO1001"/>
    <x v="1"/>
    <x v="1"/>
    <s v="Q2 2020"/>
  </r>
  <r>
    <s v="CL38496"/>
    <x v="2"/>
    <n v="28040"/>
    <n v="7"/>
    <s v="GEO1001"/>
    <s v="GEO1001"/>
    <x v="1"/>
    <x v="1"/>
    <s v="Q2 2020"/>
  </r>
  <r>
    <s v="CL38496"/>
    <x v="3"/>
    <n v="20393"/>
    <n v="7"/>
    <s v="GEO1001"/>
    <s v="GEO1001"/>
    <x v="1"/>
    <x v="1"/>
    <s v="Q2 2020"/>
  </r>
  <r>
    <s v="CL38496"/>
    <x v="4"/>
    <n v="17841"/>
    <n v="7"/>
    <s v="GEO1001"/>
    <s v="GEO1001"/>
    <x v="1"/>
    <x v="2"/>
    <s v="Q3 2020"/>
  </r>
  <r>
    <s v="CL38496"/>
    <x v="5"/>
    <n v="15298"/>
    <n v="7"/>
    <s v="GEO1001"/>
    <s v="GEO1001"/>
    <x v="1"/>
    <x v="2"/>
    <s v="Q3 2020"/>
  </r>
  <r>
    <s v="CL38496"/>
    <x v="6"/>
    <n v="15295"/>
    <n v="7"/>
    <s v="GEO1001"/>
    <s v="GEO1001"/>
    <x v="1"/>
    <x v="2"/>
    <s v="Q3 2020"/>
  </r>
  <r>
    <s v="CL38496"/>
    <x v="7"/>
    <n v="17846"/>
    <n v="7"/>
    <s v="GEO1001"/>
    <s v="GEO1001"/>
    <x v="1"/>
    <x v="3"/>
    <s v="Q4 2020"/>
  </r>
  <r>
    <s v="CL38496"/>
    <x v="8"/>
    <n v="20388"/>
    <n v="7"/>
    <s v="GEO1001"/>
    <s v="GEO1001"/>
    <x v="1"/>
    <x v="3"/>
    <s v="Q4 2020"/>
  </r>
  <r>
    <s v="CL38496"/>
    <x v="9"/>
    <n v="20391"/>
    <n v="7"/>
    <s v="GEO1001"/>
    <s v="GEO1001"/>
    <x v="1"/>
    <x v="3"/>
    <s v="Q4 2020"/>
  </r>
  <r>
    <s v="CL38496"/>
    <x v="10"/>
    <n v="20289"/>
    <n v="7"/>
    <s v="GEO1001"/>
    <s v="GEO1001"/>
    <x v="1"/>
    <x v="4"/>
    <s v="Q2 2021 "/>
  </r>
  <r>
    <s v="CL38496"/>
    <x v="11"/>
    <n v="29437"/>
    <n v="7"/>
    <s v="GEO1001"/>
    <s v="GEO1001"/>
    <x v="1"/>
    <x v="4"/>
    <s v="Q2 2021 "/>
  </r>
  <r>
    <s v="CL38496"/>
    <x v="12"/>
    <n v="32113"/>
    <n v="7"/>
    <s v="GEO1001"/>
    <s v="GEO1001"/>
    <x v="1"/>
    <x v="4"/>
    <s v="Q2 2021 "/>
  </r>
  <r>
    <s v="CL38496"/>
    <x v="13"/>
    <n v="26762"/>
    <n v="7"/>
    <s v="GEO1001"/>
    <s v="GEO1001"/>
    <x v="1"/>
    <x v="5"/>
    <s v="Q2 2021 "/>
  </r>
  <r>
    <s v="CL38496"/>
    <x v="14"/>
    <n v="22713"/>
    <n v="7"/>
    <s v="GEO1001"/>
    <s v="GEO1001"/>
    <x v="1"/>
    <x v="5"/>
    <s v="Q2 2021 "/>
  </r>
  <r>
    <s v="CL38496"/>
    <x v="15"/>
    <n v="20286"/>
    <n v="7"/>
    <s v="GEO1001"/>
    <s v="GEO1001"/>
    <x v="1"/>
    <x v="5"/>
    <s v="Q2 2021 "/>
  </r>
  <r>
    <s v="CL43946"/>
    <x v="16"/>
    <n v="11682"/>
    <n v="7"/>
    <s v="GEO1004"/>
    <s v="GEO1004"/>
    <x v="0"/>
    <x v="0"/>
    <s v="Q1 2020"/>
  </r>
  <r>
    <s v="CL43946"/>
    <x v="17"/>
    <n v="14802"/>
    <n v="7"/>
    <s v="GEO1004"/>
    <s v="GEO1004"/>
    <x v="0"/>
    <x v="0"/>
    <s v="Q1 2020"/>
  </r>
  <r>
    <s v="CL43946"/>
    <x v="0"/>
    <n v="14798"/>
    <n v="7"/>
    <s v="GEO1004"/>
    <s v="GEO1004"/>
    <x v="0"/>
    <x v="0"/>
    <s v="Q1 2020"/>
  </r>
  <r>
    <s v="CL43946"/>
    <x v="1"/>
    <n v="19470"/>
    <n v="7"/>
    <s v="GEO1004"/>
    <s v="GEO1004"/>
    <x v="0"/>
    <x v="1"/>
    <s v="Q2 2020"/>
  </r>
  <r>
    <s v="CL43946"/>
    <x v="2"/>
    <n v="16356"/>
    <n v="7"/>
    <s v="GEO1004"/>
    <s v="GEO1004"/>
    <x v="0"/>
    <x v="1"/>
    <s v="Q2 2020"/>
  </r>
  <r>
    <s v="CL43946"/>
    <x v="3"/>
    <n v="13245"/>
    <n v="7"/>
    <s v="GEO1004"/>
    <s v="GEO1004"/>
    <x v="0"/>
    <x v="1"/>
    <s v="Q2 2020"/>
  </r>
  <r>
    <s v="CL43946"/>
    <x v="4"/>
    <n v="10130"/>
    <n v="7"/>
    <s v="GEO1004"/>
    <s v="GEO1004"/>
    <x v="0"/>
    <x v="2"/>
    <s v="Q3 2020"/>
  </r>
  <r>
    <s v="CL43946"/>
    <x v="5"/>
    <n v="10124"/>
    <n v="7"/>
    <s v="GEO1004"/>
    <s v="GEO1004"/>
    <x v="0"/>
    <x v="2"/>
    <s v="Q3 2020"/>
  </r>
  <r>
    <s v="CL43946"/>
    <x v="6"/>
    <n v="8573"/>
    <n v="7"/>
    <s v="GEO1004"/>
    <s v="GEO1004"/>
    <x v="0"/>
    <x v="2"/>
    <s v="Q3 2020"/>
  </r>
  <r>
    <s v="CL43946"/>
    <x v="7"/>
    <n v="11682"/>
    <n v="7"/>
    <s v="GEO1004"/>
    <s v="GEO1004"/>
    <x v="0"/>
    <x v="3"/>
    <s v="Q4 2020"/>
  </r>
  <r>
    <s v="CL43946"/>
    <x v="8"/>
    <n v="11686"/>
    <n v="7"/>
    <s v="GEO1004"/>
    <s v="GEO1004"/>
    <x v="0"/>
    <x v="3"/>
    <s v="Q4 2020"/>
  </r>
  <r>
    <s v="CL43946"/>
    <x v="9"/>
    <n v="13239"/>
    <n v="7"/>
    <s v="GEO1004"/>
    <s v="GEO1004"/>
    <x v="0"/>
    <x v="3"/>
    <s v="Q4 2020"/>
  </r>
  <r>
    <s v="CL43946"/>
    <x v="10"/>
    <n v="13905"/>
    <n v="7"/>
    <s v="GEO1004"/>
    <s v="GEO1004"/>
    <x v="0"/>
    <x v="4"/>
    <s v="Q2 2021 "/>
  </r>
  <r>
    <s v="CL43946"/>
    <x v="11"/>
    <n v="16273"/>
    <n v="7"/>
    <s v="GEO1004"/>
    <s v="GEO1004"/>
    <x v="0"/>
    <x v="4"/>
    <s v="Q2 2021 "/>
  </r>
  <r>
    <s v="CL43946"/>
    <x v="12"/>
    <n v="20251"/>
    <n v="7"/>
    <s v="GEO1004"/>
    <s v="GEO1004"/>
    <x v="0"/>
    <x v="4"/>
    <s v="Q2 2021 "/>
  </r>
  <r>
    <s v="CL43946"/>
    <x v="13"/>
    <n v="15092"/>
    <n v="7"/>
    <s v="GEO1004"/>
    <s v="GEO1004"/>
    <x v="0"/>
    <x v="5"/>
    <s v="Q2 2021 "/>
  </r>
  <r>
    <s v="CL43946"/>
    <x v="14"/>
    <n v="15094"/>
    <n v="7"/>
    <s v="GEO1004"/>
    <s v="GEO1004"/>
    <x v="0"/>
    <x v="5"/>
    <s v="Q2 2021 "/>
  </r>
  <r>
    <s v="CL43946"/>
    <x v="15"/>
    <n v="11799"/>
    <n v="7"/>
    <s v="GEO1004"/>
    <s v="GEO1004"/>
    <x v="0"/>
    <x v="5"/>
    <s v="Q2 2021 "/>
  </r>
  <r>
    <s v="CL44634"/>
    <x v="4"/>
    <n v="326"/>
    <n v="7"/>
    <s v="GEO1002"/>
    <s v="GEO1002"/>
    <x v="3"/>
    <x v="2"/>
    <s v="Q3 2020"/>
  </r>
  <r>
    <s v="CL44634"/>
    <x v="5"/>
    <n v="202"/>
    <n v="7"/>
    <s v="GEO1002"/>
    <s v="GEO1002"/>
    <x v="3"/>
    <x v="2"/>
    <s v="Q3 2020"/>
  </r>
  <r>
    <s v="CL44634"/>
    <x v="6"/>
    <n v="283"/>
    <n v="7"/>
    <s v="GEO1002"/>
    <s v="GEO1002"/>
    <x v="3"/>
    <x v="2"/>
    <s v="Q3 2020"/>
  </r>
  <r>
    <s v="CL44634"/>
    <x v="7"/>
    <n v="243"/>
    <n v="7"/>
    <s v="GEO1002"/>
    <s v="GEO1002"/>
    <x v="3"/>
    <x v="3"/>
    <s v="Q4 2020"/>
  </r>
  <r>
    <s v="CL44634"/>
    <x v="8"/>
    <n v="368"/>
    <n v="7"/>
    <s v="GEO1002"/>
    <s v="GEO1002"/>
    <x v="3"/>
    <x v="3"/>
    <s v="Q4 2020"/>
  </r>
  <r>
    <s v="CL44634"/>
    <x v="9"/>
    <n v="285"/>
    <n v="7"/>
    <s v="GEO1002"/>
    <s v="GEO1002"/>
    <x v="3"/>
    <x v="3"/>
    <s v="Q4 2020"/>
  </r>
  <r>
    <s v="CL44634"/>
    <x v="10"/>
    <n v="292"/>
    <n v="7"/>
    <s v="GEO1002"/>
    <s v="GEO1002"/>
    <x v="3"/>
    <x v="4"/>
    <s v="Q2 2021 "/>
  </r>
  <r>
    <s v="CL44634"/>
    <x v="11"/>
    <n v="495"/>
    <n v="7"/>
    <s v="GEO1002"/>
    <s v="GEO1002"/>
    <x v="3"/>
    <x v="4"/>
    <s v="Q2 2021 "/>
  </r>
  <r>
    <s v="CL44634"/>
    <x v="12"/>
    <n v="467"/>
    <n v="7"/>
    <s v="GEO1002"/>
    <s v="GEO1002"/>
    <x v="3"/>
    <x v="4"/>
    <s v="Q2 2021 "/>
  </r>
  <r>
    <s v="CL44634"/>
    <x v="13"/>
    <n v="451"/>
    <n v="7"/>
    <s v="GEO1002"/>
    <s v="GEO1002"/>
    <x v="3"/>
    <x v="5"/>
    <s v="Q2 2021 "/>
  </r>
  <r>
    <s v="CL44634"/>
    <x v="14"/>
    <n v="320"/>
    <n v="7"/>
    <s v="GEO1002"/>
    <s v="GEO1002"/>
    <x v="3"/>
    <x v="5"/>
    <s v="Q2 2021 "/>
  </r>
  <r>
    <s v="CL44634"/>
    <x v="15"/>
    <n v="361"/>
    <n v="7"/>
    <s v="GEO1002"/>
    <s v="GEO1002"/>
    <x v="3"/>
    <x v="5"/>
    <s v="Q2 2021 "/>
  </r>
  <r>
    <s v="CL46663"/>
    <x v="16"/>
    <n v="2691"/>
    <n v="7"/>
    <s v="GEO1001"/>
    <s v="GEO1001"/>
    <x v="1"/>
    <x v="0"/>
    <s v="Q1 2020"/>
  </r>
  <r>
    <s v="CL46663"/>
    <x v="17"/>
    <n v="2129"/>
    <n v="7"/>
    <s v="GEO1001"/>
    <s v="GEO1001"/>
    <x v="1"/>
    <x v="0"/>
    <s v="Q1 2020"/>
  </r>
  <r>
    <s v="CL46663"/>
    <x v="0"/>
    <n v="3258"/>
    <n v="7"/>
    <s v="GEO1001"/>
    <s v="GEO1001"/>
    <x v="1"/>
    <x v="0"/>
    <s v="Q1 2020"/>
  </r>
  <r>
    <s v="CL46663"/>
    <x v="1"/>
    <n v="2978"/>
    <n v="7"/>
    <s v="GEO1001"/>
    <s v="GEO1001"/>
    <x v="1"/>
    <x v="1"/>
    <s v="Q2 2020"/>
  </r>
  <r>
    <s v="CL46663"/>
    <x v="2"/>
    <n v="3544"/>
    <n v="7"/>
    <s v="GEO1001"/>
    <s v="GEO1001"/>
    <x v="1"/>
    <x v="1"/>
    <s v="Q2 2020"/>
  </r>
  <r>
    <s v="CL46663"/>
    <x v="3"/>
    <n v="1845"/>
    <n v="7"/>
    <s v="GEO1001"/>
    <s v="GEO1001"/>
    <x v="1"/>
    <x v="1"/>
    <s v="Q2 2020"/>
  </r>
  <r>
    <s v="CL46663"/>
    <x v="4"/>
    <n v="2414"/>
    <n v="7"/>
    <s v="GEO1001"/>
    <s v="GEO1001"/>
    <x v="1"/>
    <x v="2"/>
    <s v="Q3 2020"/>
  </r>
  <r>
    <s v="CL46663"/>
    <x v="5"/>
    <n v="1281"/>
    <n v="7"/>
    <s v="GEO1001"/>
    <s v="GEO1001"/>
    <x v="1"/>
    <x v="2"/>
    <s v="Q3 2020"/>
  </r>
  <r>
    <s v="CL46663"/>
    <x v="6"/>
    <n v="2131"/>
    <n v="7"/>
    <s v="GEO1001"/>
    <s v="GEO1001"/>
    <x v="1"/>
    <x v="2"/>
    <s v="Q3 2020"/>
  </r>
  <r>
    <s v="CL46663"/>
    <x v="7"/>
    <n v="1560"/>
    <n v="7"/>
    <s v="GEO1001"/>
    <s v="GEO1001"/>
    <x v="1"/>
    <x v="3"/>
    <s v="Q4 2020"/>
  </r>
  <r>
    <s v="CL46663"/>
    <x v="8"/>
    <n v="2691"/>
    <n v="7"/>
    <s v="GEO1001"/>
    <s v="GEO1001"/>
    <x v="1"/>
    <x v="3"/>
    <s v="Q4 2020"/>
  </r>
  <r>
    <s v="CL46663"/>
    <x v="9"/>
    <n v="1843"/>
    <n v="7"/>
    <s v="GEO1001"/>
    <s v="GEO1001"/>
    <x v="1"/>
    <x v="3"/>
    <s v="Q4 2020"/>
  </r>
  <r>
    <s v="CL46663"/>
    <x v="10"/>
    <n v="1864"/>
    <n v="7"/>
    <s v="GEO1001"/>
    <s v="GEO1001"/>
    <x v="1"/>
    <x v="4"/>
    <s v="Q2 2021 "/>
  </r>
  <r>
    <s v="CL46663"/>
    <x v="11"/>
    <n v="3527"/>
    <n v="7"/>
    <s v="GEO1001"/>
    <s v="GEO1001"/>
    <x v="1"/>
    <x v="4"/>
    <s v="Q2 2021 "/>
  </r>
  <r>
    <s v="CL46663"/>
    <x v="12"/>
    <n v="3010"/>
    <n v="7"/>
    <s v="GEO1001"/>
    <s v="GEO1001"/>
    <x v="1"/>
    <x v="4"/>
    <s v="Q2 2021 "/>
  </r>
  <r>
    <s v="CL46663"/>
    <x v="13"/>
    <n v="3387"/>
    <n v="7"/>
    <s v="GEO1001"/>
    <s v="GEO1001"/>
    <x v="1"/>
    <x v="5"/>
    <s v="Q2 2021 "/>
  </r>
  <r>
    <s v="CL46663"/>
    <x v="14"/>
    <n v="2190"/>
    <n v="7"/>
    <s v="GEO1001"/>
    <s v="GEO1001"/>
    <x v="1"/>
    <x v="5"/>
    <s v="Q2 2021 "/>
  </r>
  <r>
    <s v="CL46663"/>
    <x v="15"/>
    <n v="2719"/>
    <n v="7"/>
    <s v="GEO1001"/>
    <s v="GEO1001"/>
    <x v="1"/>
    <x v="5"/>
    <s v="Q2 2021 "/>
  </r>
  <r>
    <s v="CL49900"/>
    <x v="16"/>
    <n v="484"/>
    <n v="7"/>
    <s v="GEO1004"/>
    <s v="GEO1004"/>
    <x v="0"/>
    <x v="0"/>
    <s v="Q1 2020"/>
  </r>
  <r>
    <s v="CL49900"/>
    <x v="17"/>
    <n v="546"/>
    <n v="7"/>
    <s v="GEO1004"/>
    <s v="GEO1004"/>
    <x v="0"/>
    <x v="0"/>
    <s v="Q1 2020"/>
  </r>
  <r>
    <s v="CL49900"/>
    <x v="0"/>
    <n v="609"/>
    <n v="7"/>
    <s v="GEO1004"/>
    <s v="GEO1004"/>
    <x v="0"/>
    <x v="0"/>
    <s v="Q1 2020"/>
  </r>
  <r>
    <s v="CL49900"/>
    <x v="1"/>
    <n v="727"/>
    <n v="7"/>
    <s v="GEO1004"/>
    <s v="GEO1004"/>
    <x v="0"/>
    <x v="1"/>
    <s v="Q2 2020"/>
  </r>
  <r>
    <s v="CL49900"/>
    <x v="2"/>
    <n v="663"/>
    <n v="7"/>
    <s v="GEO1004"/>
    <s v="GEO1004"/>
    <x v="0"/>
    <x v="1"/>
    <s v="Q2 2020"/>
  </r>
  <r>
    <s v="CL49900"/>
    <x v="3"/>
    <n v="489"/>
    <n v="7"/>
    <s v="GEO1004"/>
    <s v="GEO1004"/>
    <x v="0"/>
    <x v="1"/>
    <s v="Q2 2020"/>
  </r>
  <r>
    <s v="CL49900"/>
    <x v="4"/>
    <n v="422"/>
    <n v="7"/>
    <s v="GEO1004"/>
    <s v="GEO1004"/>
    <x v="0"/>
    <x v="2"/>
    <s v="Q3 2020"/>
  </r>
  <r>
    <s v="CL49900"/>
    <x v="5"/>
    <n v="366"/>
    <n v="7"/>
    <s v="GEO1004"/>
    <s v="GEO1004"/>
    <x v="0"/>
    <x v="2"/>
    <s v="Q3 2020"/>
  </r>
  <r>
    <s v="CL49900"/>
    <x v="6"/>
    <n v="365"/>
    <n v="7"/>
    <s v="GEO1004"/>
    <s v="GEO1004"/>
    <x v="0"/>
    <x v="2"/>
    <s v="Q3 2020"/>
  </r>
  <r>
    <s v="CL49900"/>
    <x v="7"/>
    <n v="428"/>
    <n v="7"/>
    <s v="GEO1004"/>
    <s v="GEO1004"/>
    <x v="0"/>
    <x v="3"/>
    <s v="Q4 2020"/>
  </r>
  <r>
    <s v="CL49900"/>
    <x v="8"/>
    <n v="486"/>
    <n v="7"/>
    <s v="GEO1004"/>
    <s v="GEO1004"/>
    <x v="0"/>
    <x v="3"/>
    <s v="Q4 2020"/>
  </r>
  <r>
    <s v="CL49900"/>
    <x v="9"/>
    <n v="488"/>
    <n v="7"/>
    <s v="GEO1004"/>
    <s v="GEO1004"/>
    <x v="0"/>
    <x v="3"/>
    <s v="Q4 2020"/>
  </r>
  <r>
    <s v="CL49900"/>
    <x v="15"/>
    <n v="483"/>
    <n v="7"/>
    <s v="GEO1004"/>
    <s v="GEO1004"/>
    <x v="0"/>
    <x v="5"/>
    <s v="Q2 2021 "/>
  </r>
  <r>
    <s v="CL49960"/>
    <x v="16"/>
    <n v="13597"/>
    <n v="7"/>
    <s v="GEO1002"/>
    <s v="GEO1002"/>
    <x v="3"/>
    <x v="0"/>
    <s v="Q1 2020"/>
  </r>
  <r>
    <s v="CL49960"/>
    <x v="17"/>
    <n v="15298"/>
    <n v="7"/>
    <s v="GEO1002"/>
    <s v="GEO1002"/>
    <x v="3"/>
    <x v="0"/>
    <s v="Q1 2020"/>
  </r>
  <r>
    <s v="CL49960"/>
    <x v="0"/>
    <n v="16992"/>
    <n v="7"/>
    <s v="GEO1002"/>
    <s v="GEO1002"/>
    <x v="3"/>
    <x v="0"/>
    <s v="Q1 2020"/>
  </r>
  <r>
    <s v="CL49960"/>
    <x v="1"/>
    <n v="20394"/>
    <n v="7"/>
    <s v="GEO1002"/>
    <s v="GEO1002"/>
    <x v="3"/>
    <x v="1"/>
    <s v="Q2 2020"/>
  </r>
  <r>
    <s v="CL49960"/>
    <x v="2"/>
    <n v="18695"/>
    <n v="7"/>
    <s v="GEO1002"/>
    <s v="GEO1002"/>
    <x v="3"/>
    <x v="1"/>
    <s v="Q2 2020"/>
  </r>
  <r>
    <s v="CL49960"/>
    <x v="3"/>
    <n v="13597"/>
    <n v="7"/>
    <s v="GEO1002"/>
    <s v="GEO1002"/>
    <x v="3"/>
    <x v="1"/>
    <s v="Q2 2020"/>
  </r>
  <r>
    <s v="CL49960"/>
    <x v="4"/>
    <n v="11899"/>
    <n v="7"/>
    <s v="GEO1002"/>
    <s v="GEO1002"/>
    <x v="3"/>
    <x v="2"/>
    <s v="Q3 2020"/>
  </r>
  <r>
    <s v="CL49960"/>
    <x v="5"/>
    <n v="10197"/>
    <n v="7"/>
    <s v="GEO1002"/>
    <s v="GEO1002"/>
    <x v="3"/>
    <x v="2"/>
    <s v="Q3 2020"/>
  </r>
  <r>
    <s v="CL49960"/>
    <x v="6"/>
    <n v="10196"/>
    <n v="7"/>
    <s v="GEO1002"/>
    <s v="GEO1002"/>
    <x v="3"/>
    <x v="2"/>
    <s v="Q3 2020"/>
  </r>
  <r>
    <s v="CL49960"/>
    <x v="7"/>
    <n v="11895"/>
    <n v="7"/>
    <s v="GEO1002"/>
    <s v="GEO1002"/>
    <x v="3"/>
    <x v="3"/>
    <s v="Q4 2020"/>
  </r>
  <r>
    <s v="CL49960"/>
    <x v="8"/>
    <n v="13596"/>
    <n v="7"/>
    <s v="GEO1002"/>
    <s v="GEO1002"/>
    <x v="3"/>
    <x v="3"/>
    <s v="Q4 2020"/>
  </r>
  <r>
    <s v="CL49960"/>
    <x v="9"/>
    <n v="13595"/>
    <n v="7"/>
    <s v="GEO1002"/>
    <s v="GEO1002"/>
    <x v="3"/>
    <x v="3"/>
    <s v="Q4 2020"/>
  </r>
  <r>
    <s v="CL49960"/>
    <x v="10"/>
    <n v="13732"/>
    <n v="7"/>
    <s v="GEO1002"/>
    <s v="GEO1002"/>
    <x v="3"/>
    <x v="4"/>
    <s v="Q2 2021 "/>
  </r>
  <r>
    <s v="CL49960"/>
    <x v="11"/>
    <n v="19253"/>
    <n v="7"/>
    <s v="GEO1002"/>
    <s v="GEO1002"/>
    <x v="3"/>
    <x v="4"/>
    <s v="Q2 2021 "/>
  </r>
  <r>
    <s v="CL49960"/>
    <x v="12"/>
    <n v="20185"/>
    <n v="7"/>
    <s v="GEO1002"/>
    <s v="GEO1002"/>
    <x v="3"/>
    <x v="4"/>
    <s v="Q2 2021 "/>
  </r>
  <r>
    <s v="CL49960"/>
    <x v="13"/>
    <n v="17502"/>
    <n v="7"/>
    <s v="GEO1002"/>
    <s v="GEO1002"/>
    <x v="3"/>
    <x v="5"/>
    <s v="Q2 2021 "/>
  </r>
  <r>
    <s v="CL49960"/>
    <x v="14"/>
    <n v="16057"/>
    <n v="7"/>
    <s v="GEO1002"/>
    <s v="GEO1002"/>
    <x v="3"/>
    <x v="5"/>
    <s v="Q2 2021 "/>
  </r>
  <r>
    <s v="CL49960"/>
    <x v="15"/>
    <n v="14276"/>
    <n v="7"/>
    <s v="GEO1002"/>
    <s v="GEO1002"/>
    <x v="3"/>
    <x v="5"/>
    <s v="Q2 2021 "/>
  </r>
  <r>
    <s v="CL50297"/>
    <x v="16"/>
    <n v="864"/>
    <n v="7"/>
    <s v="GEO1001"/>
    <s v="GEO1001"/>
    <x v="1"/>
    <x v="0"/>
    <s v="Q1 2020"/>
  </r>
  <r>
    <s v="CL50297"/>
    <x v="17"/>
    <n v="765"/>
    <n v="7"/>
    <s v="GEO1001"/>
    <s v="GEO1001"/>
    <x v="1"/>
    <x v="0"/>
    <s v="Q1 2020"/>
  </r>
  <r>
    <s v="CL50297"/>
    <x v="0"/>
    <n v="1051"/>
    <n v="7"/>
    <s v="GEO1001"/>
    <s v="GEO1001"/>
    <x v="1"/>
    <x v="0"/>
    <s v="Q1 2020"/>
  </r>
  <r>
    <s v="CL50297"/>
    <x v="1"/>
    <n v="1053"/>
    <n v="7"/>
    <s v="GEO1001"/>
    <s v="GEO1001"/>
    <x v="1"/>
    <x v="1"/>
    <s v="Q2 2020"/>
  </r>
  <r>
    <s v="CL50297"/>
    <x v="2"/>
    <n v="1146"/>
    <n v="7"/>
    <s v="GEO1001"/>
    <s v="GEO1001"/>
    <x v="1"/>
    <x v="1"/>
    <s v="Q2 2020"/>
  </r>
  <r>
    <s v="CL50297"/>
    <x v="3"/>
    <n v="674"/>
    <n v="7"/>
    <s v="GEO1001"/>
    <s v="GEO1001"/>
    <x v="1"/>
    <x v="1"/>
    <s v="Q2 2020"/>
  </r>
  <r>
    <s v="CL50297"/>
    <x v="4"/>
    <n v="764"/>
    <n v="7"/>
    <s v="GEO1001"/>
    <s v="GEO1001"/>
    <x v="1"/>
    <x v="2"/>
    <s v="Q3 2020"/>
  </r>
  <r>
    <s v="CL50297"/>
    <x v="5"/>
    <n v="482"/>
    <n v="7"/>
    <s v="GEO1001"/>
    <s v="GEO1001"/>
    <x v="1"/>
    <x v="2"/>
    <s v="Q3 2020"/>
  </r>
  <r>
    <s v="CL50297"/>
    <x v="6"/>
    <n v="673"/>
    <n v="7"/>
    <s v="GEO1001"/>
    <s v="GEO1001"/>
    <x v="1"/>
    <x v="2"/>
    <s v="Q3 2020"/>
  </r>
  <r>
    <s v="CL50297"/>
    <x v="7"/>
    <n v="575"/>
    <n v="7"/>
    <s v="GEO1001"/>
    <s v="GEO1001"/>
    <x v="1"/>
    <x v="3"/>
    <s v="Q4 2020"/>
  </r>
  <r>
    <s v="CL50297"/>
    <x v="8"/>
    <n v="865"/>
    <n v="7"/>
    <s v="GEO1001"/>
    <s v="GEO1001"/>
    <x v="1"/>
    <x v="3"/>
    <s v="Q4 2020"/>
  </r>
  <r>
    <s v="CL50297"/>
    <x v="9"/>
    <n v="674"/>
    <n v="7"/>
    <s v="GEO1001"/>
    <s v="GEO1001"/>
    <x v="1"/>
    <x v="3"/>
    <s v="Q4 2020"/>
  </r>
  <r>
    <s v="CL50297"/>
    <x v="10"/>
    <n v="681"/>
    <n v="7"/>
    <s v="GEO1001"/>
    <s v="GEO1001"/>
    <x v="1"/>
    <x v="4"/>
    <s v="Q2 2021 "/>
  </r>
  <r>
    <s v="CL50297"/>
    <x v="11"/>
    <n v="1136"/>
    <n v="7"/>
    <s v="GEO1001"/>
    <s v="GEO1001"/>
    <x v="1"/>
    <x v="4"/>
    <s v="Q2 2021 "/>
  </r>
  <r>
    <s v="CL50297"/>
    <x v="12"/>
    <n v="1095"/>
    <n v="7"/>
    <s v="GEO1001"/>
    <s v="GEO1001"/>
    <x v="1"/>
    <x v="4"/>
    <s v="Q2 2021 "/>
  </r>
  <r>
    <s v="CL50297"/>
    <x v="13"/>
    <n v="1043"/>
    <n v="7"/>
    <s v="GEO1001"/>
    <s v="GEO1001"/>
    <x v="1"/>
    <x v="5"/>
    <s v="Q2 2021 "/>
  </r>
  <r>
    <s v="CL50297"/>
    <x v="14"/>
    <n v="797"/>
    <n v="7"/>
    <s v="GEO1001"/>
    <s v="GEO1001"/>
    <x v="1"/>
    <x v="5"/>
    <s v="Q2 2021 "/>
  </r>
  <r>
    <s v="CL50297"/>
    <x v="15"/>
    <n v="859"/>
    <n v="7"/>
    <s v="GEO1001"/>
    <s v="GEO1001"/>
    <x v="1"/>
    <x v="5"/>
    <s v="Q2 2021 "/>
  </r>
  <r>
    <s v="CL50651"/>
    <x v="8"/>
    <n v="916"/>
    <n v="7"/>
    <s v="GEO1001"/>
    <s v="GEO1001"/>
    <x v="1"/>
    <x v="3"/>
    <s v="Q4 2020"/>
  </r>
  <r>
    <s v="CL50651"/>
    <x v="9"/>
    <n v="1176"/>
    <n v="7"/>
    <s v="GEO1001"/>
    <s v="GEO1001"/>
    <x v="1"/>
    <x v="3"/>
    <s v="Q4 2020"/>
  </r>
  <r>
    <s v="CL50651"/>
    <x v="10"/>
    <n v="1193"/>
    <n v="7"/>
    <s v="GEO1001"/>
    <s v="GEO1001"/>
    <x v="1"/>
    <x v="4"/>
    <s v="Q2 2021 "/>
  </r>
  <r>
    <s v="CL50651"/>
    <x v="11"/>
    <n v="1360"/>
    <n v="7"/>
    <s v="GEO1001"/>
    <s v="GEO1001"/>
    <x v="1"/>
    <x v="4"/>
    <s v="Q2 2021 "/>
  </r>
  <r>
    <s v="CL50651"/>
    <x v="12"/>
    <n v="1768"/>
    <n v="7"/>
    <s v="GEO1001"/>
    <s v="GEO1001"/>
    <x v="1"/>
    <x v="4"/>
    <s v="Q2 2021 "/>
  </r>
  <r>
    <s v="CL50651"/>
    <x v="13"/>
    <n v="1192"/>
    <n v="7"/>
    <s v="GEO1001"/>
    <s v="GEO1001"/>
    <x v="1"/>
    <x v="5"/>
    <s v="Q2 2021 "/>
  </r>
  <r>
    <s v="CL50651"/>
    <x v="14"/>
    <n v="1332"/>
    <n v="7"/>
    <s v="GEO1001"/>
    <s v="GEO1001"/>
    <x v="1"/>
    <x v="5"/>
    <s v="Q2 2021 "/>
  </r>
  <r>
    <s v="CL50651"/>
    <x v="15"/>
    <n v="941"/>
    <n v="7"/>
    <s v="GEO1001"/>
    <s v="GEO1001"/>
    <x v="1"/>
    <x v="5"/>
    <s v="Q2 2021 "/>
  </r>
  <r>
    <s v="CL52426"/>
    <x v="16"/>
    <n v="1131"/>
    <n v="7"/>
    <s v="GEO1001"/>
    <s v="GEO1001"/>
    <x v="1"/>
    <x v="0"/>
    <s v="Q1 2020"/>
  </r>
  <r>
    <s v="CL52426"/>
    <x v="17"/>
    <n v="1268"/>
    <n v="7"/>
    <s v="GEO1001"/>
    <s v="GEO1001"/>
    <x v="1"/>
    <x v="0"/>
    <s v="Q1 2020"/>
  </r>
  <r>
    <s v="CL52426"/>
    <x v="0"/>
    <n v="1410"/>
    <n v="7"/>
    <s v="GEO1001"/>
    <s v="GEO1001"/>
    <x v="1"/>
    <x v="0"/>
    <s v="Q1 2020"/>
  </r>
  <r>
    <s v="CL52426"/>
    <x v="1"/>
    <n v="1688"/>
    <n v="7"/>
    <s v="GEO1001"/>
    <s v="GEO1001"/>
    <x v="1"/>
    <x v="1"/>
    <s v="Q2 2020"/>
  </r>
  <r>
    <s v="CL52426"/>
    <x v="2"/>
    <n v="1548"/>
    <n v="7"/>
    <s v="GEO1001"/>
    <s v="GEO1001"/>
    <x v="1"/>
    <x v="1"/>
    <s v="Q2 2020"/>
  </r>
  <r>
    <s v="CL52426"/>
    <x v="3"/>
    <n v="1127"/>
    <n v="7"/>
    <s v="GEO1001"/>
    <s v="GEO1001"/>
    <x v="1"/>
    <x v="1"/>
    <s v="Q2 2020"/>
  </r>
  <r>
    <s v="CL52426"/>
    <x v="4"/>
    <n v="984"/>
    <n v="7"/>
    <s v="GEO1001"/>
    <s v="GEO1001"/>
    <x v="1"/>
    <x v="2"/>
    <s v="Q3 2020"/>
  </r>
  <r>
    <s v="CL52426"/>
    <x v="5"/>
    <n v="850"/>
    <n v="7"/>
    <s v="GEO1001"/>
    <s v="GEO1001"/>
    <x v="1"/>
    <x v="2"/>
    <s v="Q3 2020"/>
  </r>
  <r>
    <s v="CL52426"/>
    <x v="6"/>
    <n v="850"/>
    <n v="7"/>
    <s v="GEO1001"/>
    <s v="GEO1001"/>
    <x v="1"/>
    <x v="2"/>
    <s v="Q3 2020"/>
  </r>
  <r>
    <s v="CL52426"/>
    <x v="7"/>
    <n v="986"/>
    <n v="7"/>
    <s v="GEO1001"/>
    <s v="GEO1001"/>
    <x v="1"/>
    <x v="3"/>
    <s v="Q4 2020"/>
  </r>
  <r>
    <s v="CL52426"/>
    <x v="8"/>
    <n v="1129"/>
    <n v="7"/>
    <s v="GEO1001"/>
    <s v="GEO1001"/>
    <x v="1"/>
    <x v="3"/>
    <s v="Q4 2020"/>
  </r>
  <r>
    <s v="CL52426"/>
    <x v="9"/>
    <n v="1131"/>
    <n v="7"/>
    <s v="GEO1001"/>
    <s v="GEO1001"/>
    <x v="1"/>
    <x v="3"/>
    <s v="Q4 2020"/>
  </r>
  <r>
    <s v="CL52426"/>
    <x v="10"/>
    <n v="1119"/>
    <n v="7"/>
    <s v="GEO1001"/>
    <s v="GEO1001"/>
    <x v="1"/>
    <x v="4"/>
    <s v="Q2 2021 "/>
  </r>
  <r>
    <s v="CL52426"/>
    <x v="11"/>
    <n v="1598"/>
    <n v="7"/>
    <s v="GEO1001"/>
    <s v="GEO1001"/>
    <x v="1"/>
    <x v="4"/>
    <s v="Q2 2021 "/>
  </r>
  <r>
    <s v="CL52426"/>
    <x v="12"/>
    <n v="1707"/>
    <n v="7"/>
    <s v="GEO1001"/>
    <s v="GEO1001"/>
    <x v="1"/>
    <x v="4"/>
    <s v="Q2 2021 "/>
  </r>
  <r>
    <s v="CL52426"/>
    <x v="13"/>
    <n v="1404"/>
    <n v="7"/>
    <s v="GEO1001"/>
    <s v="GEO1001"/>
    <x v="1"/>
    <x v="5"/>
    <s v="Q2 2021 "/>
  </r>
  <r>
    <s v="CL52426"/>
    <x v="14"/>
    <n v="1252"/>
    <n v="7"/>
    <s v="GEO1001"/>
    <s v="GEO1001"/>
    <x v="1"/>
    <x v="5"/>
    <s v="Q2 2021 "/>
  </r>
  <r>
    <s v="CL52426"/>
    <x v="15"/>
    <n v="1119"/>
    <n v="7"/>
    <s v="GEO1001"/>
    <s v="GEO1001"/>
    <x v="1"/>
    <x v="5"/>
    <s v="Q2 2021 "/>
  </r>
  <r>
    <s v="CL55399"/>
    <x v="16"/>
    <n v="318"/>
    <n v="7"/>
    <s v="GEO1002"/>
    <s v="GEO1002"/>
    <x v="3"/>
    <x v="0"/>
    <s v="Q1 2020"/>
  </r>
  <r>
    <s v="CL55399"/>
    <x v="17"/>
    <n v="453"/>
    <n v="7"/>
    <s v="GEO1002"/>
    <s v="GEO1002"/>
    <x v="3"/>
    <x v="0"/>
    <s v="Q1 2020"/>
  </r>
  <r>
    <s v="CL55399"/>
    <x v="0"/>
    <n v="411"/>
    <n v="7"/>
    <s v="GEO1002"/>
    <s v="GEO1002"/>
    <x v="3"/>
    <x v="0"/>
    <s v="Q1 2020"/>
  </r>
  <r>
    <s v="CL55399"/>
    <x v="1"/>
    <n v="588"/>
    <n v="7"/>
    <s v="GEO1002"/>
    <s v="GEO1002"/>
    <x v="3"/>
    <x v="1"/>
    <s v="Q2 2020"/>
  </r>
  <r>
    <s v="CL55399"/>
    <x v="2"/>
    <n v="457"/>
    <n v="7"/>
    <s v="GEO1002"/>
    <s v="GEO1002"/>
    <x v="3"/>
    <x v="1"/>
    <s v="Q2 2020"/>
  </r>
  <r>
    <s v="CL55399"/>
    <x v="3"/>
    <n v="410"/>
    <n v="7"/>
    <s v="GEO1002"/>
    <s v="GEO1002"/>
    <x v="3"/>
    <x v="1"/>
    <s v="Q2 2020"/>
  </r>
  <r>
    <s v="CL55399"/>
    <x v="4"/>
    <n v="273"/>
    <n v="7"/>
    <s v="GEO1002"/>
    <s v="GEO1002"/>
    <x v="3"/>
    <x v="2"/>
    <s v="Q3 2020"/>
  </r>
  <r>
    <s v="CL55399"/>
    <x v="5"/>
    <n v="317"/>
    <n v="7"/>
    <s v="GEO1002"/>
    <s v="GEO1002"/>
    <x v="3"/>
    <x v="2"/>
    <s v="Q3 2020"/>
  </r>
  <r>
    <s v="CL55399"/>
    <x v="6"/>
    <n v="233"/>
    <n v="7"/>
    <s v="GEO1002"/>
    <s v="GEO1002"/>
    <x v="3"/>
    <x v="2"/>
    <s v="Q3 2020"/>
  </r>
  <r>
    <s v="CL55399"/>
    <x v="7"/>
    <n v="367"/>
    <n v="7"/>
    <s v="GEO1002"/>
    <s v="GEO1002"/>
    <x v="3"/>
    <x v="3"/>
    <s v="Q4 2020"/>
  </r>
  <r>
    <s v="CL55399"/>
    <x v="8"/>
    <n v="322"/>
    <n v="7"/>
    <s v="GEO1002"/>
    <s v="GEO1002"/>
    <x v="3"/>
    <x v="3"/>
    <s v="Q4 2020"/>
  </r>
  <r>
    <s v="CL55399"/>
    <x v="9"/>
    <n v="407"/>
    <n v="7"/>
    <s v="GEO1002"/>
    <s v="GEO1002"/>
    <x v="3"/>
    <x v="3"/>
    <s v="Q4 2020"/>
  </r>
  <r>
    <s v="CL55399"/>
    <x v="10"/>
    <n v="409"/>
    <n v="7"/>
    <s v="GEO1002"/>
    <s v="GEO1002"/>
    <x v="3"/>
    <x v="4"/>
    <s v="Q2 2021 "/>
  </r>
  <r>
    <s v="CL55399"/>
    <x v="11"/>
    <n v="459"/>
    <n v="7"/>
    <s v="GEO1002"/>
    <s v="GEO1002"/>
    <x v="3"/>
    <x v="4"/>
    <s v="Q2 2021 "/>
  </r>
  <r>
    <s v="CL55399"/>
    <x v="12"/>
    <n v="591"/>
    <n v="7"/>
    <s v="GEO1002"/>
    <s v="GEO1002"/>
    <x v="3"/>
    <x v="4"/>
    <s v="Q2 2021 "/>
  </r>
  <r>
    <s v="CL55399"/>
    <x v="13"/>
    <n v="421"/>
    <n v="7"/>
    <s v="GEO1002"/>
    <s v="GEO1002"/>
    <x v="3"/>
    <x v="5"/>
    <s v="Q2 2021 "/>
  </r>
  <r>
    <s v="CL55399"/>
    <x v="14"/>
    <n v="456"/>
    <n v="7"/>
    <s v="GEO1002"/>
    <s v="GEO1002"/>
    <x v="3"/>
    <x v="5"/>
    <s v="Q2 2021 "/>
  </r>
  <r>
    <s v="CL55399"/>
    <x v="15"/>
    <n v="316"/>
    <n v="7"/>
    <s v="GEO1002"/>
    <s v="GEO1002"/>
    <x v="3"/>
    <x v="5"/>
    <s v="Q2 2021 "/>
  </r>
  <r>
    <s v="CL57593"/>
    <x v="16"/>
    <n v="1488"/>
    <n v="7"/>
    <s v="GEO1001"/>
    <s v="GEO1001"/>
    <x v="1"/>
    <x v="0"/>
    <s v="Q1 2020"/>
  </r>
  <r>
    <s v="CL57593"/>
    <x v="17"/>
    <n v="1674"/>
    <n v="7"/>
    <s v="GEO1001"/>
    <s v="GEO1001"/>
    <x v="1"/>
    <x v="0"/>
    <s v="Q1 2020"/>
  </r>
  <r>
    <s v="CL57593"/>
    <x v="0"/>
    <n v="1862"/>
    <n v="7"/>
    <s v="GEO1001"/>
    <s v="GEO1001"/>
    <x v="1"/>
    <x v="0"/>
    <s v="Q1 2020"/>
  </r>
  <r>
    <s v="CL57593"/>
    <x v="1"/>
    <n v="2231"/>
    <n v="7"/>
    <s v="GEO1001"/>
    <s v="GEO1001"/>
    <x v="1"/>
    <x v="1"/>
    <s v="Q2 2020"/>
  </r>
  <r>
    <s v="CL57593"/>
    <x v="2"/>
    <n v="2049"/>
    <n v="7"/>
    <s v="GEO1001"/>
    <s v="GEO1001"/>
    <x v="1"/>
    <x v="1"/>
    <s v="Q2 2020"/>
  </r>
  <r>
    <s v="CL57593"/>
    <x v="3"/>
    <n v="1489"/>
    <n v="7"/>
    <s v="GEO1001"/>
    <s v="GEO1001"/>
    <x v="1"/>
    <x v="1"/>
    <s v="Q2 2020"/>
  </r>
  <r>
    <s v="CL57593"/>
    <x v="4"/>
    <n v="1301"/>
    <n v="7"/>
    <s v="GEO1001"/>
    <s v="GEO1001"/>
    <x v="1"/>
    <x v="2"/>
    <s v="Q3 2020"/>
  </r>
  <r>
    <s v="CL57593"/>
    <x v="5"/>
    <n v="1118"/>
    <n v="7"/>
    <s v="GEO1001"/>
    <s v="GEO1001"/>
    <x v="1"/>
    <x v="2"/>
    <s v="Q3 2020"/>
  </r>
  <r>
    <s v="CL57593"/>
    <x v="6"/>
    <n v="1117"/>
    <n v="7"/>
    <s v="GEO1001"/>
    <s v="GEO1001"/>
    <x v="1"/>
    <x v="2"/>
    <s v="Q3 2020"/>
  </r>
  <r>
    <s v="CL57593"/>
    <x v="7"/>
    <n v="1301"/>
    <n v="7"/>
    <s v="GEO1001"/>
    <s v="GEO1001"/>
    <x v="1"/>
    <x v="3"/>
    <s v="Q4 2020"/>
  </r>
  <r>
    <s v="CL57593"/>
    <x v="8"/>
    <n v="1488"/>
    <n v="7"/>
    <s v="GEO1001"/>
    <s v="GEO1001"/>
    <x v="1"/>
    <x v="3"/>
    <s v="Q4 2020"/>
  </r>
  <r>
    <s v="CL57593"/>
    <x v="9"/>
    <n v="1489"/>
    <n v="7"/>
    <s v="GEO1001"/>
    <s v="GEO1001"/>
    <x v="1"/>
    <x v="3"/>
    <s v="Q4 2020"/>
  </r>
  <r>
    <s v="CL57593"/>
    <x v="10"/>
    <n v="1551"/>
    <n v="7"/>
    <s v="GEO1001"/>
    <s v="GEO1001"/>
    <x v="1"/>
    <x v="4"/>
    <s v="Q2 2021 "/>
  </r>
  <r>
    <s v="CL57593"/>
    <x v="11"/>
    <n v="2067"/>
    <n v="7"/>
    <s v="GEO1001"/>
    <s v="GEO1001"/>
    <x v="1"/>
    <x v="4"/>
    <s v="Q2 2021 "/>
  </r>
  <r>
    <s v="CL57593"/>
    <x v="12"/>
    <n v="2277"/>
    <n v="7"/>
    <s v="GEO1001"/>
    <s v="GEO1001"/>
    <x v="1"/>
    <x v="4"/>
    <s v="Q2 2021 "/>
  </r>
  <r>
    <s v="CL57593"/>
    <x v="13"/>
    <n v="1854"/>
    <n v="7"/>
    <s v="GEO1001"/>
    <s v="GEO1001"/>
    <x v="1"/>
    <x v="5"/>
    <s v="Q2 2021 "/>
  </r>
  <r>
    <s v="CL57593"/>
    <x v="14"/>
    <n v="1665"/>
    <n v="7"/>
    <s v="GEO1001"/>
    <s v="GEO1001"/>
    <x v="1"/>
    <x v="5"/>
    <s v="Q2 2021 "/>
  </r>
  <r>
    <s v="CL57593"/>
    <x v="15"/>
    <n v="1516"/>
    <n v="7"/>
    <s v="GEO1001"/>
    <s v="GEO1001"/>
    <x v="1"/>
    <x v="5"/>
    <s v="Q2 2021 "/>
  </r>
  <r>
    <s v="CL60563"/>
    <x v="16"/>
    <n v="644"/>
    <n v="7"/>
    <s v="GEO1002"/>
    <s v="GEO1002"/>
    <x v="3"/>
    <x v="0"/>
    <s v="Q1 2020"/>
  </r>
  <r>
    <s v="CL60563"/>
    <x v="17"/>
    <n v="814"/>
    <n v="7"/>
    <s v="GEO1002"/>
    <s v="GEO1002"/>
    <x v="3"/>
    <x v="0"/>
    <s v="Q1 2020"/>
  </r>
  <r>
    <s v="CL60563"/>
    <x v="0"/>
    <n v="814"/>
    <n v="7"/>
    <s v="GEO1002"/>
    <s v="GEO1002"/>
    <x v="3"/>
    <x v="0"/>
    <s v="Q1 2020"/>
  </r>
  <r>
    <s v="CL60563"/>
    <x v="1"/>
    <n v="1068"/>
    <n v="7"/>
    <s v="GEO1002"/>
    <s v="GEO1002"/>
    <x v="3"/>
    <x v="1"/>
    <s v="Q2 2020"/>
  </r>
  <r>
    <s v="CL60563"/>
    <x v="2"/>
    <n v="899"/>
    <n v="7"/>
    <s v="GEO1002"/>
    <s v="GEO1002"/>
    <x v="3"/>
    <x v="1"/>
    <s v="Q2 2020"/>
  </r>
  <r>
    <s v="CL60563"/>
    <x v="3"/>
    <n v="732"/>
    <n v="7"/>
    <s v="GEO1002"/>
    <s v="GEO1002"/>
    <x v="3"/>
    <x v="1"/>
    <s v="Q2 2020"/>
  </r>
  <r>
    <s v="CL60563"/>
    <x v="4"/>
    <n v="560"/>
    <n v="7"/>
    <s v="GEO1002"/>
    <s v="GEO1002"/>
    <x v="3"/>
    <x v="2"/>
    <s v="Q3 2020"/>
  </r>
  <r>
    <s v="CL60563"/>
    <x v="5"/>
    <n v="557"/>
    <n v="7"/>
    <s v="GEO1002"/>
    <s v="GEO1002"/>
    <x v="3"/>
    <x v="2"/>
    <s v="Q3 2020"/>
  </r>
  <r>
    <s v="CL60563"/>
    <x v="6"/>
    <n v="473"/>
    <n v="7"/>
    <s v="GEO1002"/>
    <s v="GEO1002"/>
    <x v="3"/>
    <x v="2"/>
    <s v="Q3 2020"/>
  </r>
  <r>
    <s v="CL60563"/>
    <x v="7"/>
    <n v="645"/>
    <n v="7"/>
    <s v="GEO1002"/>
    <s v="GEO1002"/>
    <x v="3"/>
    <x v="3"/>
    <s v="Q4 2020"/>
  </r>
  <r>
    <s v="CL60563"/>
    <x v="8"/>
    <n v="643"/>
    <n v="7"/>
    <s v="GEO1002"/>
    <s v="GEO1002"/>
    <x v="3"/>
    <x v="3"/>
    <s v="Q4 2020"/>
  </r>
  <r>
    <s v="CL60563"/>
    <x v="9"/>
    <n v="726"/>
    <n v="7"/>
    <s v="GEO1002"/>
    <s v="GEO1002"/>
    <x v="3"/>
    <x v="3"/>
    <s v="Q4 2020"/>
  </r>
  <r>
    <s v="CL60563"/>
    <x v="10"/>
    <n v="755"/>
    <n v="7"/>
    <s v="GEO1002"/>
    <s v="GEO1002"/>
    <x v="3"/>
    <x v="4"/>
    <s v="Q2 2021 "/>
  </r>
  <r>
    <s v="CL60563"/>
    <x v="11"/>
    <n v="892"/>
    <n v="7"/>
    <s v="GEO1002"/>
    <s v="GEO1002"/>
    <x v="3"/>
    <x v="4"/>
    <s v="Q2 2021 "/>
  </r>
  <r>
    <s v="CL60563"/>
    <x v="12"/>
    <n v="1125"/>
    <n v="7"/>
    <s v="GEO1002"/>
    <s v="GEO1002"/>
    <x v="3"/>
    <x v="4"/>
    <s v="Q2 2021 "/>
  </r>
  <r>
    <s v="CL60563"/>
    <x v="13"/>
    <n v="828"/>
    <n v="7"/>
    <s v="GEO1002"/>
    <s v="GEO1002"/>
    <x v="3"/>
    <x v="5"/>
    <s v="Q2 2021 "/>
  </r>
  <r>
    <s v="CL60563"/>
    <x v="14"/>
    <n v="855"/>
    <n v="7"/>
    <s v="GEO1002"/>
    <s v="GEO1002"/>
    <x v="3"/>
    <x v="5"/>
    <s v="Q2 2021 "/>
  </r>
  <r>
    <s v="CL60563"/>
    <x v="15"/>
    <n v="668"/>
    <n v="7"/>
    <s v="GEO1002"/>
    <s v="GEO1002"/>
    <x v="3"/>
    <x v="5"/>
    <s v="Q2 2021 "/>
  </r>
  <r>
    <s v="CL61534"/>
    <x v="16"/>
    <n v="6731"/>
    <n v="7"/>
    <s v="GEO1001"/>
    <s v="GEO1001"/>
    <x v="1"/>
    <x v="0"/>
    <s v="Q1 2020"/>
  </r>
  <r>
    <s v="CL61534"/>
    <x v="17"/>
    <n v="5312"/>
    <n v="7"/>
    <s v="GEO1001"/>
    <s v="GEO1001"/>
    <x v="1"/>
    <x v="0"/>
    <s v="Q1 2020"/>
  </r>
  <r>
    <s v="CL61534"/>
    <x v="0"/>
    <n v="8146"/>
    <n v="7"/>
    <s v="GEO1001"/>
    <s v="GEO1001"/>
    <x v="1"/>
    <x v="0"/>
    <s v="Q1 2020"/>
  </r>
  <r>
    <s v="CL61534"/>
    <x v="1"/>
    <n v="7438"/>
    <n v="7"/>
    <s v="GEO1001"/>
    <s v="GEO1001"/>
    <x v="1"/>
    <x v="1"/>
    <s v="Q2 2020"/>
  </r>
  <r>
    <s v="CL61534"/>
    <x v="2"/>
    <n v="8850"/>
    <n v="7"/>
    <s v="GEO1001"/>
    <s v="GEO1001"/>
    <x v="1"/>
    <x v="1"/>
    <s v="Q2 2020"/>
  </r>
  <r>
    <s v="CL61534"/>
    <x v="3"/>
    <n v="4608"/>
    <n v="7"/>
    <s v="GEO1001"/>
    <s v="GEO1001"/>
    <x v="1"/>
    <x v="1"/>
    <s v="Q2 2020"/>
  </r>
  <r>
    <s v="CL61534"/>
    <x v="4"/>
    <n v="6024"/>
    <n v="7"/>
    <s v="GEO1001"/>
    <s v="GEO1001"/>
    <x v="1"/>
    <x v="2"/>
    <s v="Q3 2020"/>
  </r>
  <r>
    <s v="CL61534"/>
    <x v="5"/>
    <n v="3188"/>
    <n v="7"/>
    <s v="GEO1001"/>
    <s v="GEO1001"/>
    <x v="1"/>
    <x v="2"/>
    <s v="Q3 2020"/>
  </r>
  <r>
    <s v="CL61534"/>
    <x v="6"/>
    <n v="5313"/>
    <n v="7"/>
    <s v="GEO1001"/>
    <s v="GEO1001"/>
    <x v="1"/>
    <x v="2"/>
    <s v="Q3 2020"/>
  </r>
  <r>
    <s v="CL61534"/>
    <x v="7"/>
    <n v="3897"/>
    <n v="7"/>
    <s v="GEO1001"/>
    <s v="GEO1001"/>
    <x v="1"/>
    <x v="3"/>
    <s v="Q4 2020"/>
  </r>
  <r>
    <s v="CL61534"/>
    <x v="8"/>
    <n v="6730"/>
    <n v="7"/>
    <s v="GEO1001"/>
    <s v="GEO1001"/>
    <x v="1"/>
    <x v="3"/>
    <s v="Q4 2020"/>
  </r>
  <r>
    <s v="CL61534"/>
    <x v="9"/>
    <n v="4607"/>
    <n v="7"/>
    <s v="GEO1001"/>
    <s v="GEO1001"/>
    <x v="1"/>
    <x v="3"/>
    <s v="Q4 2020"/>
  </r>
  <r>
    <s v="CL61534"/>
    <x v="10"/>
    <n v="4556"/>
    <n v="7"/>
    <s v="GEO1001"/>
    <s v="GEO1001"/>
    <x v="1"/>
    <x v="4"/>
    <s v="Q2 2021 "/>
  </r>
  <r>
    <s v="CL61534"/>
    <x v="11"/>
    <n v="8806"/>
    <n v="7"/>
    <s v="GEO1001"/>
    <s v="GEO1001"/>
    <x v="1"/>
    <x v="4"/>
    <s v="Q2 2021 "/>
  </r>
  <r>
    <s v="CL61534"/>
    <x v="12"/>
    <n v="7735"/>
    <n v="7"/>
    <s v="GEO1001"/>
    <s v="GEO1001"/>
    <x v="1"/>
    <x v="4"/>
    <s v="Q2 2021 "/>
  </r>
  <r>
    <s v="CL61534"/>
    <x v="13"/>
    <n v="8064"/>
    <n v="7"/>
    <s v="GEO1001"/>
    <s v="GEO1001"/>
    <x v="1"/>
    <x v="5"/>
    <s v="Q2 2021 "/>
  </r>
  <r>
    <s v="CL61534"/>
    <x v="14"/>
    <n v="5257"/>
    <n v="7"/>
    <s v="GEO1001"/>
    <s v="GEO1001"/>
    <x v="1"/>
    <x v="5"/>
    <s v="Q2 2021 "/>
  </r>
  <r>
    <s v="CL61534"/>
    <x v="15"/>
    <n v="6996"/>
    <n v="7"/>
    <s v="GEO1001"/>
    <s v="GEO1001"/>
    <x v="1"/>
    <x v="5"/>
    <s v="Q2 2021 "/>
  </r>
  <r>
    <s v="CL64939"/>
    <x v="16"/>
    <n v="1087"/>
    <n v="7"/>
    <s v="GEO1001"/>
    <s v="GEO1001"/>
    <x v="1"/>
    <x v="0"/>
    <s v="Q1 2020"/>
  </r>
  <r>
    <s v="CL64939"/>
    <x v="17"/>
    <n v="1224"/>
    <n v="7"/>
    <s v="GEO1001"/>
    <s v="GEO1001"/>
    <x v="1"/>
    <x v="0"/>
    <s v="Q1 2020"/>
  </r>
  <r>
    <s v="CL64939"/>
    <x v="0"/>
    <n v="1362"/>
    <n v="7"/>
    <s v="GEO1001"/>
    <s v="GEO1001"/>
    <x v="1"/>
    <x v="0"/>
    <s v="Q1 2020"/>
  </r>
  <r>
    <s v="CL64939"/>
    <x v="1"/>
    <n v="1633"/>
    <n v="7"/>
    <s v="GEO1001"/>
    <s v="GEO1001"/>
    <x v="1"/>
    <x v="1"/>
    <s v="Q2 2020"/>
  </r>
  <r>
    <s v="CL64939"/>
    <x v="2"/>
    <n v="1492"/>
    <n v="7"/>
    <s v="GEO1001"/>
    <s v="GEO1001"/>
    <x v="1"/>
    <x v="1"/>
    <s v="Q2 2020"/>
  </r>
  <r>
    <s v="CL64939"/>
    <x v="3"/>
    <n v="1091"/>
    <n v="7"/>
    <s v="GEO1001"/>
    <s v="GEO1001"/>
    <x v="1"/>
    <x v="1"/>
    <s v="Q2 2020"/>
  </r>
  <r>
    <s v="CL64939"/>
    <x v="4"/>
    <n v="950"/>
    <n v="7"/>
    <s v="GEO1001"/>
    <s v="GEO1001"/>
    <x v="1"/>
    <x v="2"/>
    <s v="Q3 2020"/>
  </r>
  <r>
    <s v="CL64939"/>
    <x v="5"/>
    <n v="818"/>
    <n v="7"/>
    <s v="GEO1001"/>
    <s v="GEO1001"/>
    <x v="1"/>
    <x v="2"/>
    <s v="Q3 2020"/>
  </r>
  <r>
    <s v="CL64939"/>
    <x v="6"/>
    <n v="820"/>
    <n v="7"/>
    <s v="GEO1001"/>
    <s v="GEO1001"/>
    <x v="1"/>
    <x v="2"/>
    <s v="Q3 2020"/>
  </r>
  <r>
    <s v="CL64939"/>
    <x v="7"/>
    <n v="954"/>
    <n v="7"/>
    <s v="GEO1001"/>
    <s v="GEO1001"/>
    <x v="1"/>
    <x v="3"/>
    <s v="Q4 2020"/>
  </r>
  <r>
    <s v="CL64939"/>
    <x v="8"/>
    <n v="1086"/>
    <n v="7"/>
    <s v="GEO1001"/>
    <s v="GEO1001"/>
    <x v="1"/>
    <x v="3"/>
    <s v="Q4 2020"/>
  </r>
  <r>
    <s v="CL64939"/>
    <x v="9"/>
    <n v="1091"/>
    <n v="7"/>
    <s v="GEO1001"/>
    <s v="GEO1001"/>
    <x v="1"/>
    <x v="3"/>
    <s v="Q4 2020"/>
  </r>
  <r>
    <s v="CL64939"/>
    <x v="12"/>
    <n v="1614"/>
    <n v="7"/>
    <s v="GEO1001"/>
    <s v="GEO1001"/>
    <x v="1"/>
    <x v="4"/>
    <s v="Q2 2021 "/>
  </r>
  <r>
    <s v="CL64939"/>
    <x v="13"/>
    <n v="1426"/>
    <n v="7"/>
    <s v="GEO1001"/>
    <s v="GEO1001"/>
    <x v="1"/>
    <x v="5"/>
    <s v="Q2 2021 "/>
  </r>
  <r>
    <s v="CL64939"/>
    <x v="14"/>
    <n v="1220"/>
    <n v="7"/>
    <s v="GEO1001"/>
    <s v="GEO1001"/>
    <x v="1"/>
    <x v="5"/>
    <s v="Q2 2021 "/>
  </r>
  <r>
    <s v="CL64939"/>
    <x v="15"/>
    <n v="1113"/>
    <n v="7"/>
    <s v="GEO1001"/>
    <s v="GEO1001"/>
    <x v="1"/>
    <x v="5"/>
    <s v="Q2 2021 "/>
  </r>
  <r>
    <s v="CL67438"/>
    <x v="16"/>
    <n v="303"/>
    <n v="7"/>
    <s v="GEO1004"/>
    <s v="GEO1004"/>
    <x v="0"/>
    <x v="0"/>
    <s v="Q1 2020"/>
  </r>
  <r>
    <s v="CL67438"/>
    <x v="17"/>
    <n v="304"/>
    <n v="7"/>
    <s v="GEO1004"/>
    <s v="GEO1004"/>
    <x v="0"/>
    <x v="0"/>
    <s v="Q1 2020"/>
  </r>
  <r>
    <s v="CL67438"/>
    <x v="0"/>
    <n v="375"/>
    <n v="7"/>
    <s v="GEO1004"/>
    <s v="GEO1004"/>
    <x v="0"/>
    <x v="0"/>
    <s v="Q1 2020"/>
  </r>
  <r>
    <s v="CL67438"/>
    <x v="1"/>
    <n v="407"/>
    <n v="7"/>
    <s v="GEO1004"/>
    <s v="GEO1004"/>
    <x v="0"/>
    <x v="1"/>
    <s v="Q2 2020"/>
  </r>
  <r>
    <s v="CL67438"/>
    <x v="2"/>
    <n v="405"/>
    <n v="7"/>
    <s v="GEO1004"/>
    <s v="GEO1004"/>
    <x v="0"/>
    <x v="1"/>
    <s v="Q2 2020"/>
  </r>
  <r>
    <s v="CL67438"/>
    <x v="3"/>
    <n v="267"/>
    <n v="7"/>
    <s v="GEO1004"/>
    <s v="GEO1004"/>
    <x v="0"/>
    <x v="1"/>
    <s v="Q2 2020"/>
  </r>
  <r>
    <s v="CL67438"/>
    <x v="4"/>
    <n v="264"/>
    <n v="7"/>
    <s v="GEO1004"/>
    <s v="GEO1004"/>
    <x v="0"/>
    <x v="2"/>
    <s v="Q3 2020"/>
  </r>
  <r>
    <s v="CL67438"/>
    <x v="5"/>
    <n v="195"/>
    <n v="7"/>
    <s v="GEO1004"/>
    <s v="GEO1004"/>
    <x v="0"/>
    <x v="2"/>
    <s v="Q3 2020"/>
  </r>
  <r>
    <s v="CL67438"/>
    <x v="6"/>
    <n v="232"/>
    <n v="7"/>
    <s v="GEO1004"/>
    <s v="GEO1004"/>
    <x v="0"/>
    <x v="2"/>
    <s v="Q3 2020"/>
  </r>
  <r>
    <s v="CL67438"/>
    <x v="7"/>
    <n v="233"/>
    <n v="7"/>
    <s v="GEO1004"/>
    <s v="GEO1004"/>
    <x v="0"/>
    <x v="3"/>
    <s v="Q4 2020"/>
  </r>
  <r>
    <s v="CL67438"/>
    <x v="8"/>
    <n v="306"/>
    <n v="7"/>
    <s v="GEO1004"/>
    <s v="GEO1004"/>
    <x v="0"/>
    <x v="3"/>
    <s v="Q4 2020"/>
  </r>
  <r>
    <s v="CL67438"/>
    <x v="9"/>
    <n v="267"/>
    <n v="7"/>
    <s v="GEO1004"/>
    <s v="GEO1004"/>
    <x v="0"/>
    <x v="3"/>
    <s v="Q4 2020"/>
  </r>
  <r>
    <s v="CL67438"/>
    <x v="10"/>
    <n v="261"/>
    <n v="7"/>
    <s v="GEO1004"/>
    <s v="GEO1004"/>
    <x v="0"/>
    <x v="4"/>
    <s v="Q2 2021 "/>
  </r>
  <r>
    <s v="CL67438"/>
    <x v="11"/>
    <n v="405"/>
    <n v="7"/>
    <s v="GEO1004"/>
    <s v="GEO1004"/>
    <x v="0"/>
    <x v="4"/>
    <s v="Q2 2021 "/>
  </r>
  <r>
    <s v="CL67438"/>
    <x v="12"/>
    <n v="422"/>
    <n v="7"/>
    <s v="GEO1004"/>
    <s v="GEO1004"/>
    <x v="0"/>
    <x v="4"/>
    <s v="Q2 2021 "/>
  </r>
  <r>
    <s v="CL67438"/>
    <x v="13"/>
    <n v="390"/>
    <n v="7"/>
    <s v="GEO1004"/>
    <s v="GEO1004"/>
    <x v="0"/>
    <x v="5"/>
    <s v="Q2 2021 "/>
  </r>
  <r>
    <s v="CL67438"/>
    <x v="14"/>
    <n v="304"/>
    <n v="7"/>
    <s v="GEO1004"/>
    <s v="GEO1004"/>
    <x v="0"/>
    <x v="5"/>
    <s v="Q2 2021 "/>
  </r>
  <r>
    <s v="CL67438"/>
    <x v="15"/>
    <n v="302"/>
    <n v="7"/>
    <s v="GEO1004"/>
    <s v="GEO1004"/>
    <x v="0"/>
    <x v="5"/>
    <s v="Q2 2021 "/>
  </r>
  <r>
    <s v="CL69323"/>
    <x v="16"/>
    <n v="30584"/>
    <n v="7"/>
    <s v="GEO1001"/>
    <s v="GEO1001"/>
    <x v="1"/>
    <x v="0"/>
    <s v="Q1 2020"/>
  </r>
  <r>
    <s v="CL69323"/>
    <x v="17"/>
    <n v="27186"/>
    <n v="7"/>
    <s v="GEO1001"/>
    <s v="GEO1001"/>
    <x v="1"/>
    <x v="0"/>
    <s v="Q1 2020"/>
  </r>
  <r>
    <s v="CL69323"/>
    <x v="0"/>
    <n v="37383"/>
    <n v="7"/>
    <s v="GEO1001"/>
    <s v="GEO1001"/>
    <x v="1"/>
    <x v="0"/>
    <s v="Q1 2020"/>
  </r>
  <r>
    <s v="CL69323"/>
    <x v="1"/>
    <n v="37379"/>
    <n v="7"/>
    <s v="GEO1001"/>
    <s v="GEO1001"/>
    <x v="1"/>
    <x v="1"/>
    <s v="Q2 2020"/>
  </r>
  <r>
    <s v="CL69323"/>
    <x v="2"/>
    <n v="40779"/>
    <n v="7"/>
    <s v="GEO1001"/>
    <s v="GEO1001"/>
    <x v="1"/>
    <x v="1"/>
    <s v="Q2 2020"/>
  </r>
  <r>
    <s v="CL69323"/>
    <x v="3"/>
    <n v="23788"/>
    <n v="7"/>
    <s v="GEO1001"/>
    <s v="GEO1001"/>
    <x v="1"/>
    <x v="1"/>
    <s v="Q2 2020"/>
  </r>
  <r>
    <s v="CL69323"/>
    <x v="4"/>
    <n v="27188"/>
    <n v="7"/>
    <s v="GEO1001"/>
    <s v="GEO1001"/>
    <x v="1"/>
    <x v="2"/>
    <s v="Q3 2020"/>
  </r>
  <r>
    <s v="CL69323"/>
    <x v="5"/>
    <n v="16996"/>
    <n v="7"/>
    <s v="GEO1001"/>
    <s v="GEO1001"/>
    <x v="1"/>
    <x v="2"/>
    <s v="Q3 2020"/>
  </r>
  <r>
    <s v="CL69323"/>
    <x v="6"/>
    <n v="23792"/>
    <n v="7"/>
    <s v="GEO1001"/>
    <s v="GEO1001"/>
    <x v="1"/>
    <x v="2"/>
    <s v="Q3 2020"/>
  </r>
  <r>
    <s v="CL69323"/>
    <x v="7"/>
    <n v="20390"/>
    <n v="7"/>
    <s v="GEO1001"/>
    <s v="GEO1001"/>
    <x v="1"/>
    <x v="3"/>
    <s v="Q4 2020"/>
  </r>
  <r>
    <s v="CL69323"/>
    <x v="8"/>
    <n v="30586"/>
    <n v="7"/>
    <s v="GEO1001"/>
    <s v="GEO1001"/>
    <x v="1"/>
    <x v="3"/>
    <s v="Q4 2020"/>
  </r>
  <r>
    <s v="CL69323"/>
    <x v="9"/>
    <n v="23787"/>
    <n v="7"/>
    <s v="GEO1001"/>
    <s v="GEO1001"/>
    <x v="1"/>
    <x v="3"/>
    <s v="Q4 2020"/>
  </r>
  <r>
    <s v="CL69323"/>
    <x v="10"/>
    <n v="24737"/>
    <n v="7"/>
    <s v="GEO1001"/>
    <s v="GEO1001"/>
    <x v="1"/>
    <x v="4"/>
    <s v="Q2 2021 "/>
  </r>
  <r>
    <s v="CL69323"/>
    <x v="11"/>
    <n v="41598"/>
    <n v="7"/>
    <s v="GEO1001"/>
    <s v="GEO1001"/>
    <x v="1"/>
    <x v="4"/>
    <s v="Q2 2021 "/>
  </r>
  <r>
    <s v="CL69323"/>
    <x v="12"/>
    <n v="38878"/>
    <n v="7"/>
    <s v="GEO1001"/>
    <s v="GEO1001"/>
    <x v="1"/>
    <x v="4"/>
    <s v="Q2 2021 "/>
  </r>
  <r>
    <s v="CL69323"/>
    <x v="13"/>
    <n v="39253"/>
    <n v="7"/>
    <s v="GEO1001"/>
    <s v="GEO1001"/>
    <x v="1"/>
    <x v="5"/>
    <s v="Q2 2021 "/>
  </r>
  <r>
    <s v="CL69323"/>
    <x v="14"/>
    <n v="27048"/>
    <n v="7"/>
    <s v="GEO1001"/>
    <s v="GEO1001"/>
    <x v="1"/>
    <x v="5"/>
    <s v="Q2 2021 "/>
  </r>
  <r>
    <s v="CL69323"/>
    <x v="15"/>
    <n v="32111"/>
    <n v="7"/>
    <s v="GEO1001"/>
    <s v="GEO1001"/>
    <x v="1"/>
    <x v="5"/>
    <s v="Q2 2021 "/>
  </r>
  <r>
    <s v="CL71409"/>
    <x v="16"/>
    <n v="866"/>
    <n v="7"/>
    <s v="GEO1003"/>
    <s v="GEO1003"/>
    <x v="2"/>
    <x v="0"/>
    <s v="Q1 2020"/>
  </r>
  <r>
    <s v="CL71409"/>
    <x v="17"/>
    <n v="1101"/>
    <n v="7"/>
    <s v="GEO1003"/>
    <s v="GEO1003"/>
    <x v="2"/>
    <x v="0"/>
    <s v="Q1 2020"/>
  </r>
  <r>
    <s v="CL71409"/>
    <x v="0"/>
    <n v="1103"/>
    <n v="7"/>
    <s v="GEO1003"/>
    <s v="GEO1003"/>
    <x v="2"/>
    <x v="0"/>
    <s v="Q1 2020"/>
  </r>
  <r>
    <s v="CL71409"/>
    <x v="1"/>
    <n v="1447"/>
    <n v="7"/>
    <s v="GEO1003"/>
    <s v="GEO1003"/>
    <x v="2"/>
    <x v="1"/>
    <s v="Q2 2020"/>
  </r>
  <r>
    <s v="CL71409"/>
    <x v="2"/>
    <n v="1213"/>
    <n v="7"/>
    <s v="GEO1003"/>
    <s v="GEO1003"/>
    <x v="2"/>
    <x v="1"/>
    <s v="Q2 2020"/>
  </r>
  <r>
    <s v="CL71409"/>
    <x v="3"/>
    <n v="988"/>
    <n v="7"/>
    <s v="GEO1003"/>
    <s v="GEO1003"/>
    <x v="2"/>
    <x v="1"/>
    <s v="Q2 2020"/>
  </r>
  <r>
    <s v="CL71409"/>
    <x v="4"/>
    <n v="752"/>
    <n v="7"/>
    <s v="GEO1003"/>
    <s v="GEO1003"/>
    <x v="2"/>
    <x v="2"/>
    <s v="Q3 2020"/>
  </r>
  <r>
    <s v="CL71409"/>
    <x v="5"/>
    <n v="756"/>
    <n v="7"/>
    <s v="GEO1003"/>
    <s v="GEO1003"/>
    <x v="2"/>
    <x v="2"/>
    <s v="Q3 2020"/>
  </r>
  <r>
    <s v="CL71409"/>
    <x v="6"/>
    <n v="641"/>
    <n v="7"/>
    <s v="GEO1003"/>
    <s v="GEO1003"/>
    <x v="2"/>
    <x v="2"/>
    <s v="Q3 2020"/>
  </r>
  <r>
    <s v="CL71409"/>
    <x v="7"/>
    <n v="867"/>
    <n v="7"/>
    <s v="GEO1003"/>
    <s v="GEO1003"/>
    <x v="2"/>
    <x v="3"/>
    <s v="Q4 2020"/>
  </r>
  <r>
    <s v="CL71409"/>
    <x v="8"/>
    <n v="866"/>
    <n v="7"/>
    <s v="GEO1003"/>
    <s v="GEO1003"/>
    <x v="2"/>
    <x v="3"/>
    <s v="Q4 2020"/>
  </r>
  <r>
    <s v="CL71409"/>
    <x v="9"/>
    <n v="986"/>
    <n v="7"/>
    <s v="GEO1003"/>
    <s v="GEO1003"/>
    <x v="2"/>
    <x v="3"/>
    <s v="Q4 2020"/>
  </r>
  <r>
    <s v="CL71409"/>
    <x v="10"/>
    <n v="997"/>
    <n v="7"/>
    <s v="GEO1003"/>
    <s v="GEO1003"/>
    <x v="2"/>
    <x v="4"/>
    <s v="Q2 2021 "/>
  </r>
  <r>
    <s v="CL71409"/>
    <x v="11"/>
    <n v="1206"/>
    <n v="7"/>
    <s v="GEO1003"/>
    <s v="GEO1003"/>
    <x v="2"/>
    <x v="4"/>
    <s v="Q2 2021 "/>
  </r>
  <r>
    <s v="CL71409"/>
    <x v="12"/>
    <n v="1519"/>
    <n v="7"/>
    <s v="GEO1003"/>
    <s v="GEO1003"/>
    <x v="2"/>
    <x v="4"/>
    <s v="Q2 2021 "/>
  </r>
  <r>
    <s v="CL71409"/>
    <x v="13"/>
    <n v="1096"/>
    <n v="7"/>
    <s v="GEO1003"/>
    <s v="GEO1003"/>
    <x v="2"/>
    <x v="5"/>
    <s v="Q2 2021 "/>
  </r>
  <r>
    <s v="CL71409"/>
    <x v="14"/>
    <n v="1110"/>
    <n v="7"/>
    <s v="GEO1003"/>
    <s v="GEO1003"/>
    <x v="2"/>
    <x v="5"/>
    <s v="Q2 2021 "/>
  </r>
  <r>
    <s v="CL71409"/>
    <x v="15"/>
    <n v="880"/>
    <n v="7"/>
    <s v="GEO1003"/>
    <s v="GEO1003"/>
    <x v="2"/>
    <x v="5"/>
    <s v="Q2 2021 "/>
  </r>
  <r>
    <s v="CL75274"/>
    <x v="16"/>
    <n v="9422"/>
    <n v="7"/>
    <s v="GEO1002"/>
    <s v="GEO1002"/>
    <x v="3"/>
    <x v="0"/>
    <s v="Q1 2020"/>
  </r>
  <r>
    <s v="CL75274"/>
    <x v="17"/>
    <n v="7438"/>
    <n v="7"/>
    <s v="GEO1002"/>
    <s v="GEO1002"/>
    <x v="3"/>
    <x v="0"/>
    <s v="Q1 2020"/>
  </r>
  <r>
    <s v="CL75274"/>
    <x v="0"/>
    <n v="11403"/>
    <n v="7"/>
    <s v="GEO1002"/>
    <s v="GEO1002"/>
    <x v="3"/>
    <x v="0"/>
    <s v="Q1 2020"/>
  </r>
  <r>
    <s v="CL75274"/>
    <x v="1"/>
    <n v="10408"/>
    <n v="7"/>
    <s v="GEO1002"/>
    <s v="GEO1002"/>
    <x v="3"/>
    <x v="1"/>
    <s v="Q2 2020"/>
  </r>
  <r>
    <s v="CL75274"/>
    <x v="2"/>
    <n v="12392"/>
    <n v="7"/>
    <s v="GEO1002"/>
    <s v="GEO1002"/>
    <x v="3"/>
    <x v="1"/>
    <s v="Q2 2020"/>
  </r>
  <r>
    <s v="CL75274"/>
    <x v="3"/>
    <n v="6449"/>
    <n v="7"/>
    <s v="GEO1002"/>
    <s v="GEO1002"/>
    <x v="3"/>
    <x v="1"/>
    <s v="Q2 2020"/>
  </r>
  <r>
    <s v="CL75274"/>
    <x v="4"/>
    <n v="8425"/>
    <n v="7"/>
    <s v="GEO1002"/>
    <s v="GEO1002"/>
    <x v="3"/>
    <x v="2"/>
    <s v="Q3 2020"/>
  </r>
  <r>
    <s v="CL75274"/>
    <x v="5"/>
    <n v="4464"/>
    <n v="7"/>
    <s v="GEO1002"/>
    <s v="GEO1002"/>
    <x v="3"/>
    <x v="2"/>
    <s v="Q3 2020"/>
  </r>
  <r>
    <s v="CL75274"/>
    <x v="6"/>
    <n v="7440"/>
    <n v="7"/>
    <s v="GEO1002"/>
    <s v="GEO1002"/>
    <x v="3"/>
    <x v="2"/>
    <s v="Q3 2020"/>
  </r>
  <r>
    <s v="CL75274"/>
    <x v="7"/>
    <n v="5452"/>
    <n v="7"/>
    <s v="GEO1002"/>
    <s v="GEO1002"/>
    <x v="3"/>
    <x v="3"/>
    <s v="Q4 2020"/>
  </r>
  <r>
    <s v="CL75274"/>
    <x v="8"/>
    <n v="9422"/>
    <n v="7"/>
    <s v="GEO1002"/>
    <s v="GEO1002"/>
    <x v="3"/>
    <x v="3"/>
    <s v="Q4 2020"/>
  </r>
  <r>
    <s v="CL75274"/>
    <x v="9"/>
    <n v="6445"/>
    <n v="7"/>
    <s v="GEO1002"/>
    <s v="GEO1002"/>
    <x v="3"/>
    <x v="3"/>
    <s v="Q4 2020"/>
  </r>
  <r>
    <s v="CL75274"/>
    <x v="10"/>
    <n v="6576"/>
    <n v="7"/>
    <s v="GEO1002"/>
    <s v="GEO1002"/>
    <x v="3"/>
    <x v="4"/>
    <s v="Q2 2021 "/>
  </r>
  <r>
    <s v="CL75274"/>
    <x v="11"/>
    <n v="13012"/>
    <n v="7"/>
    <s v="GEO1002"/>
    <s v="GEO1002"/>
    <x v="3"/>
    <x v="4"/>
    <s v="Q2 2021 "/>
  </r>
  <r>
    <s v="CL75274"/>
    <x v="12"/>
    <n v="10308"/>
    <n v="7"/>
    <s v="GEO1002"/>
    <s v="GEO1002"/>
    <x v="3"/>
    <x v="4"/>
    <s v="Q2 2021 "/>
  </r>
  <r>
    <s v="CL75274"/>
    <x v="13"/>
    <n v="11287"/>
    <n v="7"/>
    <s v="GEO1002"/>
    <s v="GEO1002"/>
    <x v="3"/>
    <x v="5"/>
    <s v="Q2 2021 "/>
  </r>
  <r>
    <s v="CL75274"/>
    <x v="14"/>
    <n v="7361"/>
    <n v="7"/>
    <s v="GEO1002"/>
    <s v="GEO1002"/>
    <x v="3"/>
    <x v="5"/>
    <s v="Q2 2021 "/>
  </r>
  <r>
    <s v="CL75274"/>
    <x v="15"/>
    <n v="9604"/>
    <n v="7"/>
    <s v="GEO1002"/>
    <s v="GEO1002"/>
    <x v="3"/>
    <x v="5"/>
    <s v="Q2 2021 "/>
  </r>
  <r>
    <s v="CL75562"/>
    <x v="16"/>
    <n v="19257"/>
    <n v="7"/>
    <s v="GEO1003"/>
    <s v="GEO1003"/>
    <x v="2"/>
    <x v="0"/>
    <s v="Q1 2020"/>
  </r>
  <r>
    <s v="CL75562"/>
    <x v="17"/>
    <n v="19258"/>
    <n v="7"/>
    <s v="GEO1003"/>
    <s v="GEO1003"/>
    <x v="2"/>
    <x v="0"/>
    <s v="Q1 2020"/>
  </r>
  <r>
    <s v="CL75562"/>
    <x v="0"/>
    <n v="23787"/>
    <n v="7"/>
    <s v="GEO1003"/>
    <s v="GEO1003"/>
    <x v="2"/>
    <x v="0"/>
    <s v="Q1 2020"/>
  </r>
  <r>
    <s v="CL75562"/>
    <x v="1"/>
    <n v="26053"/>
    <n v="7"/>
    <s v="GEO1003"/>
    <s v="GEO1003"/>
    <x v="2"/>
    <x v="1"/>
    <s v="Q2 2020"/>
  </r>
  <r>
    <s v="CL75562"/>
    <x v="2"/>
    <n v="26056"/>
    <n v="7"/>
    <s v="GEO1003"/>
    <s v="GEO1003"/>
    <x v="2"/>
    <x v="1"/>
    <s v="Q2 2020"/>
  </r>
  <r>
    <s v="CL75562"/>
    <x v="3"/>
    <n v="16993"/>
    <n v="7"/>
    <s v="GEO1003"/>
    <s v="GEO1003"/>
    <x v="2"/>
    <x v="1"/>
    <s v="Q2 2020"/>
  </r>
  <r>
    <s v="CL75562"/>
    <x v="4"/>
    <n v="16994"/>
    <n v="7"/>
    <s v="GEO1003"/>
    <s v="GEO1003"/>
    <x v="2"/>
    <x v="2"/>
    <s v="Q3 2020"/>
  </r>
  <r>
    <s v="CL75562"/>
    <x v="5"/>
    <n v="12464"/>
    <n v="7"/>
    <s v="GEO1003"/>
    <s v="GEO1003"/>
    <x v="2"/>
    <x v="2"/>
    <s v="Q3 2020"/>
  </r>
  <r>
    <s v="CL75562"/>
    <x v="6"/>
    <n v="14726"/>
    <n v="7"/>
    <s v="GEO1003"/>
    <s v="GEO1003"/>
    <x v="2"/>
    <x v="2"/>
    <s v="Q3 2020"/>
  </r>
  <r>
    <s v="CL75562"/>
    <x v="7"/>
    <n v="14726"/>
    <n v="7"/>
    <s v="GEO1003"/>
    <s v="GEO1003"/>
    <x v="2"/>
    <x v="3"/>
    <s v="Q4 2020"/>
  </r>
  <r>
    <s v="CL75562"/>
    <x v="8"/>
    <n v="19258"/>
    <n v="7"/>
    <s v="GEO1003"/>
    <s v="GEO1003"/>
    <x v="2"/>
    <x v="3"/>
    <s v="Q4 2020"/>
  </r>
  <r>
    <s v="CL75562"/>
    <x v="9"/>
    <n v="16992"/>
    <n v="7"/>
    <s v="GEO1003"/>
    <s v="GEO1003"/>
    <x v="2"/>
    <x v="3"/>
    <s v="Q4 2020"/>
  </r>
  <r>
    <s v="CL75562"/>
    <x v="10"/>
    <n v="17501"/>
    <n v="7"/>
    <s v="GEO1003"/>
    <s v="GEO1003"/>
    <x v="2"/>
    <x v="4"/>
    <s v="Q2 2021 "/>
  </r>
  <r>
    <s v="CL75562"/>
    <x v="11"/>
    <n v="26834"/>
    <n v="7"/>
    <s v="GEO1003"/>
    <s v="GEO1003"/>
    <x v="2"/>
    <x v="4"/>
    <s v="Q2 2021 "/>
  </r>
  <r>
    <s v="CL75562"/>
    <x v="12"/>
    <n v="26840"/>
    <n v="7"/>
    <s v="GEO1003"/>
    <s v="GEO1003"/>
    <x v="2"/>
    <x v="4"/>
    <s v="Q2 2021 "/>
  </r>
  <r>
    <s v="CL75562"/>
    <x v="13"/>
    <n v="23553"/>
    <n v="7"/>
    <s v="GEO1003"/>
    <s v="GEO1003"/>
    <x v="2"/>
    <x v="5"/>
    <s v="Q2 2021 "/>
  </r>
  <r>
    <s v="CL75562"/>
    <x v="14"/>
    <n v="19839"/>
    <n v="7"/>
    <s v="GEO1003"/>
    <s v="GEO1003"/>
    <x v="2"/>
    <x v="5"/>
    <s v="Q2 2021 "/>
  </r>
  <r>
    <s v="CL75562"/>
    <x v="15"/>
    <n v="20221"/>
    <n v="7"/>
    <s v="GEO1003"/>
    <s v="GEO1003"/>
    <x v="2"/>
    <x v="5"/>
    <s v="Q2 2021 "/>
  </r>
  <r>
    <s v="CL79103"/>
    <x v="16"/>
    <n v="277"/>
    <n v="7"/>
    <s v="GEO1002"/>
    <s v="GEO1002"/>
    <x v="3"/>
    <x v="0"/>
    <s v="Q1 2020"/>
  </r>
  <r>
    <s v="CL79103"/>
    <x v="17"/>
    <n v="244"/>
    <n v="7"/>
    <s v="GEO1002"/>
    <s v="GEO1002"/>
    <x v="3"/>
    <x v="0"/>
    <s v="Q1 2020"/>
  </r>
  <r>
    <s v="CL79103"/>
    <x v="0"/>
    <n v="337"/>
    <n v="7"/>
    <s v="GEO1002"/>
    <s v="GEO1002"/>
    <x v="3"/>
    <x v="0"/>
    <s v="Q1 2020"/>
  </r>
  <r>
    <s v="CL79103"/>
    <x v="1"/>
    <n v="332"/>
    <n v="7"/>
    <s v="GEO1002"/>
    <s v="GEO1002"/>
    <x v="3"/>
    <x v="1"/>
    <s v="Q2 2020"/>
  </r>
  <r>
    <s v="CL79103"/>
    <x v="2"/>
    <n v="362"/>
    <n v="7"/>
    <s v="GEO1002"/>
    <s v="GEO1002"/>
    <x v="3"/>
    <x v="1"/>
    <s v="Q2 2020"/>
  </r>
  <r>
    <s v="CL79103"/>
    <x v="3"/>
    <n v="213"/>
    <n v="7"/>
    <s v="GEO1002"/>
    <s v="GEO1002"/>
    <x v="3"/>
    <x v="1"/>
    <s v="Q2 2020"/>
  </r>
  <r>
    <s v="CL79103"/>
    <x v="4"/>
    <n v="248"/>
    <n v="7"/>
    <s v="GEO1002"/>
    <s v="GEO1002"/>
    <x v="3"/>
    <x v="2"/>
    <s v="Q3 2020"/>
  </r>
  <r>
    <s v="CL79103"/>
    <x v="5"/>
    <n v="156"/>
    <n v="7"/>
    <s v="GEO1002"/>
    <s v="GEO1002"/>
    <x v="3"/>
    <x v="2"/>
    <s v="Q3 2020"/>
  </r>
  <r>
    <s v="CL79103"/>
    <x v="6"/>
    <n v="218"/>
    <n v="7"/>
    <s v="GEO1002"/>
    <s v="GEO1002"/>
    <x v="3"/>
    <x v="2"/>
    <s v="Q3 2020"/>
  </r>
  <r>
    <s v="CL79103"/>
    <x v="7"/>
    <n v="182"/>
    <n v="7"/>
    <s v="GEO1002"/>
    <s v="GEO1002"/>
    <x v="3"/>
    <x v="3"/>
    <s v="Q4 2020"/>
  </r>
  <r>
    <s v="CL79103"/>
    <x v="8"/>
    <n v="276"/>
    <n v="7"/>
    <s v="GEO1002"/>
    <s v="GEO1002"/>
    <x v="3"/>
    <x v="3"/>
    <s v="Q4 2020"/>
  </r>
  <r>
    <s v="CL79103"/>
    <x v="9"/>
    <n v="218"/>
    <n v="7"/>
    <s v="GEO1002"/>
    <s v="GEO1002"/>
    <x v="3"/>
    <x v="3"/>
    <s v="Q4 2020"/>
  </r>
  <r>
    <s v="CL79103"/>
    <x v="10"/>
    <n v="220"/>
    <n v="7"/>
    <s v="GEO1002"/>
    <s v="GEO1002"/>
    <x v="3"/>
    <x v="4"/>
    <s v="Q2 2021 "/>
  </r>
  <r>
    <s v="CL79103"/>
    <x v="11"/>
    <n v="370"/>
    <n v="7"/>
    <s v="GEO1002"/>
    <s v="GEO1002"/>
    <x v="3"/>
    <x v="4"/>
    <s v="Q2 2021 "/>
  </r>
  <r>
    <s v="CL79103"/>
    <x v="12"/>
    <n v="331"/>
    <n v="7"/>
    <s v="GEO1002"/>
    <s v="GEO1002"/>
    <x v="3"/>
    <x v="4"/>
    <s v="Q2 2021 "/>
  </r>
  <r>
    <s v="CL79103"/>
    <x v="13"/>
    <n v="332"/>
    <n v="7"/>
    <s v="GEO1002"/>
    <s v="GEO1002"/>
    <x v="3"/>
    <x v="5"/>
    <s v="Q2 2021 "/>
  </r>
  <r>
    <s v="CL79103"/>
    <x v="14"/>
    <n v="250"/>
    <n v="7"/>
    <s v="GEO1002"/>
    <s v="GEO1002"/>
    <x v="3"/>
    <x v="5"/>
    <s v="Q2 2021 "/>
  </r>
  <r>
    <s v="CL79103"/>
    <x v="15"/>
    <n v="289"/>
    <n v="7"/>
    <s v="GEO1002"/>
    <s v="GEO1002"/>
    <x v="3"/>
    <x v="5"/>
    <s v="Q2 2021 "/>
  </r>
  <r>
    <s v="CL79204"/>
    <x v="16"/>
    <n v="1586"/>
    <n v="7"/>
    <s v="GEO1001"/>
    <s v="GEO1001"/>
    <x v="1"/>
    <x v="0"/>
    <s v="Q1 2020"/>
  </r>
  <r>
    <s v="CL79204"/>
    <x v="17"/>
    <n v="1412"/>
    <n v="7"/>
    <s v="GEO1001"/>
    <s v="GEO1001"/>
    <x v="1"/>
    <x v="0"/>
    <s v="Q1 2020"/>
  </r>
  <r>
    <s v="CL79204"/>
    <x v="0"/>
    <n v="1936"/>
    <n v="7"/>
    <s v="GEO1001"/>
    <s v="GEO1001"/>
    <x v="1"/>
    <x v="0"/>
    <s v="Q1 2020"/>
  </r>
  <r>
    <s v="CL79204"/>
    <x v="1"/>
    <n v="1939"/>
    <n v="7"/>
    <s v="GEO1001"/>
    <s v="GEO1001"/>
    <x v="1"/>
    <x v="1"/>
    <s v="Q2 2020"/>
  </r>
  <r>
    <s v="CL79204"/>
    <x v="2"/>
    <n v="2112"/>
    <n v="7"/>
    <s v="GEO1001"/>
    <s v="GEO1001"/>
    <x v="1"/>
    <x v="1"/>
    <s v="Q2 2020"/>
  </r>
  <r>
    <s v="CL79204"/>
    <x v="3"/>
    <n v="1230"/>
    <n v="7"/>
    <s v="GEO1001"/>
    <s v="GEO1001"/>
    <x v="1"/>
    <x v="1"/>
    <s v="Q2 2020"/>
  </r>
  <r>
    <s v="CL79204"/>
    <x v="4"/>
    <n v="1407"/>
    <n v="7"/>
    <s v="GEO1001"/>
    <s v="GEO1001"/>
    <x v="1"/>
    <x v="2"/>
    <s v="Q3 2020"/>
  </r>
  <r>
    <s v="CL79204"/>
    <x v="5"/>
    <n v="880"/>
    <n v="7"/>
    <s v="GEO1001"/>
    <s v="GEO1001"/>
    <x v="1"/>
    <x v="2"/>
    <s v="Q3 2020"/>
  </r>
  <r>
    <s v="CL79204"/>
    <x v="6"/>
    <n v="1233"/>
    <n v="7"/>
    <s v="GEO1001"/>
    <s v="GEO1001"/>
    <x v="1"/>
    <x v="2"/>
    <s v="Q3 2020"/>
  </r>
  <r>
    <s v="CL79204"/>
    <x v="7"/>
    <n v="1059"/>
    <n v="7"/>
    <s v="GEO1001"/>
    <s v="GEO1001"/>
    <x v="1"/>
    <x v="3"/>
    <s v="Q4 2020"/>
  </r>
  <r>
    <s v="CL79204"/>
    <x v="8"/>
    <n v="1586"/>
    <n v="7"/>
    <s v="GEO1001"/>
    <s v="GEO1001"/>
    <x v="1"/>
    <x v="3"/>
    <s v="Q4 2020"/>
  </r>
  <r>
    <s v="CL79204"/>
    <x v="9"/>
    <n v="1230"/>
    <n v="7"/>
    <s v="GEO1001"/>
    <s v="GEO1001"/>
    <x v="1"/>
    <x v="3"/>
    <s v="Q4 2020"/>
  </r>
  <r>
    <s v="CL79204"/>
    <x v="10"/>
    <n v="1291"/>
    <n v="7"/>
    <s v="GEO1001"/>
    <s v="GEO1001"/>
    <x v="1"/>
    <x v="4"/>
    <s v="Q2 2021 "/>
  </r>
  <r>
    <s v="CL79204"/>
    <x v="11"/>
    <n v="2150"/>
    <n v="7"/>
    <s v="GEO1001"/>
    <s v="GEO1001"/>
    <x v="1"/>
    <x v="4"/>
    <s v="Q2 2021 "/>
  </r>
  <r>
    <s v="CL79204"/>
    <x v="12"/>
    <n v="1991"/>
    <n v="7"/>
    <s v="GEO1001"/>
    <s v="GEO1001"/>
    <x v="1"/>
    <x v="4"/>
    <s v="Q2 2021 "/>
  </r>
  <r>
    <s v="CL79204"/>
    <x v="13"/>
    <n v="2032"/>
    <n v="7"/>
    <s v="GEO1001"/>
    <s v="GEO1001"/>
    <x v="1"/>
    <x v="5"/>
    <s v="Q2 2021 "/>
  </r>
  <r>
    <s v="CL79204"/>
    <x v="14"/>
    <n v="1438"/>
    <n v="7"/>
    <s v="GEO1001"/>
    <s v="GEO1001"/>
    <x v="1"/>
    <x v="5"/>
    <s v="Q2 2021 "/>
  </r>
  <r>
    <s v="CL79204"/>
    <x v="15"/>
    <n v="1569"/>
    <n v="7"/>
    <s v="GEO1001"/>
    <s v="GEO1001"/>
    <x v="1"/>
    <x v="5"/>
    <s v="Q2 2021 "/>
  </r>
  <r>
    <s v="CL81431"/>
    <x v="16"/>
    <n v="1211"/>
    <n v="7"/>
    <s v="GEO1004"/>
    <s v="GEO1004"/>
    <x v="0"/>
    <x v="0"/>
    <s v="Q1 2020"/>
  </r>
  <r>
    <s v="CL81431"/>
    <x v="17"/>
    <n v="1358"/>
    <n v="7"/>
    <s v="GEO1004"/>
    <s v="GEO1004"/>
    <x v="0"/>
    <x v="0"/>
    <s v="Q1 2020"/>
  </r>
  <r>
    <s v="CL81431"/>
    <x v="0"/>
    <n v="1507"/>
    <n v="7"/>
    <s v="GEO1004"/>
    <s v="GEO1004"/>
    <x v="0"/>
    <x v="0"/>
    <s v="Q1 2020"/>
  </r>
  <r>
    <s v="CL81431"/>
    <x v="1"/>
    <n v="1812"/>
    <n v="7"/>
    <s v="GEO1004"/>
    <s v="GEO1004"/>
    <x v="0"/>
    <x v="1"/>
    <s v="Q2 2020"/>
  </r>
  <r>
    <s v="CL81431"/>
    <x v="2"/>
    <n v="1663"/>
    <n v="7"/>
    <s v="GEO1004"/>
    <s v="GEO1004"/>
    <x v="0"/>
    <x v="1"/>
    <s v="Q2 2020"/>
  </r>
  <r>
    <s v="CL81431"/>
    <x v="3"/>
    <n v="1205"/>
    <n v="7"/>
    <s v="GEO1004"/>
    <s v="GEO1004"/>
    <x v="0"/>
    <x v="1"/>
    <s v="Q2 2020"/>
  </r>
  <r>
    <s v="CL81431"/>
    <x v="4"/>
    <n v="1059"/>
    <n v="7"/>
    <s v="GEO1004"/>
    <s v="GEO1004"/>
    <x v="0"/>
    <x v="2"/>
    <s v="Q3 2020"/>
  </r>
  <r>
    <s v="CL81431"/>
    <x v="5"/>
    <n v="910"/>
    <n v="7"/>
    <s v="GEO1004"/>
    <s v="GEO1004"/>
    <x v="0"/>
    <x v="2"/>
    <s v="Q3 2020"/>
  </r>
  <r>
    <s v="CL81431"/>
    <x v="6"/>
    <n v="910"/>
    <n v="7"/>
    <s v="GEO1004"/>
    <s v="GEO1004"/>
    <x v="0"/>
    <x v="2"/>
    <s v="Q3 2020"/>
  </r>
  <r>
    <s v="CL81431"/>
    <x v="7"/>
    <n v="1060"/>
    <n v="7"/>
    <s v="GEO1004"/>
    <s v="GEO1004"/>
    <x v="0"/>
    <x v="3"/>
    <s v="Q4 2020"/>
  </r>
  <r>
    <s v="CL81431"/>
    <x v="8"/>
    <n v="1205"/>
    <n v="7"/>
    <s v="GEO1004"/>
    <s v="GEO1004"/>
    <x v="0"/>
    <x v="3"/>
    <s v="Q4 2020"/>
  </r>
  <r>
    <s v="CL81431"/>
    <x v="9"/>
    <n v="1211"/>
    <n v="7"/>
    <s v="GEO1004"/>
    <s v="GEO1004"/>
    <x v="0"/>
    <x v="3"/>
    <s v="Q4 2020"/>
  </r>
  <r>
    <s v="CL81431"/>
    <x v="10"/>
    <n v="1193"/>
    <n v="7"/>
    <s v="GEO1004"/>
    <s v="GEO1004"/>
    <x v="0"/>
    <x v="4"/>
    <s v="Q2 2021 "/>
  </r>
  <r>
    <s v="CL81431"/>
    <x v="11"/>
    <n v="1694"/>
    <n v="7"/>
    <s v="GEO1004"/>
    <s v="GEO1004"/>
    <x v="0"/>
    <x v="4"/>
    <s v="Q2 2021 "/>
  </r>
  <r>
    <s v="CL81431"/>
    <x v="12"/>
    <n v="1791"/>
    <n v="7"/>
    <s v="GEO1004"/>
    <s v="GEO1004"/>
    <x v="0"/>
    <x v="4"/>
    <s v="Q2 2021 "/>
  </r>
  <r>
    <s v="CL81431"/>
    <x v="13"/>
    <n v="1568"/>
    <n v="7"/>
    <s v="GEO1004"/>
    <s v="GEO1004"/>
    <x v="0"/>
    <x v="5"/>
    <s v="Q2 2021 "/>
  </r>
  <r>
    <s v="CL81431"/>
    <x v="14"/>
    <n v="1399"/>
    <n v="7"/>
    <s v="GEO1004"/>
    <s v="GEO1004"/>
    <x v="0"/>
    <x v="5"/>
    <s v="Q2 2021 "/>
  </r>
  <r>
    <s v="CL81431"/>
    <x v="15"/>
    <n v="1255"/>
    <n v="7"/>
    <s v="GEO1004"/>
    <s v="GEO1004"/>
    <x v="0"/>
    <x v="5"/>
    <s v="Q2 2021 "/>
  </r>
  <r>
    <s v="CL82440"/>
    <x v="16"/>
    <n v="53"/>
    <n v="7"/>
    <s v="GEO1002"/>
    <s v="GEO1002"/>
    <x v="3"/>
    <x v="0"/>
    <s v="Q1 2020"/>
  </r>
  <r>
    <s v="CL82440"/>
    <x v="17"/>
    <n v="40"/>
    <n v="7"/>
    <s v="GEO1002"/>
    <s v="GEO1002"/>
    <x v="3"/>
    <x v="0"/>
    <s v="Q1 2020"/>
  </r>
  <r>
    <s v="CL82440"/>
    <x v="0"/>
    <n v="65"/>
    <n v="7"/>
    <s v="GEO1002"/>
    <s v="GEO1002"/>
    <x v="3"/>
    <x v="0"/>
    <s v="Q1 2020"/>
  </r>
  <r>
    <s v="CL82440"/>
    <x v="1"/>
    <n v="56"/>
    <n v="7"/>
    <s v="GEO1002"/>
    <s v="GEO1002"/>
    <x v="3"/>
    <x v="1"/>
    <s v="Q2 2020"/>
  </r>
  <r>
    <s v="CL82440"/>
    <x v="2"/>
    <n v="65"/>
    <n v="7"/>
    <s v="GEO1002"/>
    <s v="GEO1002"/>
    <x v="3"/>
    <x v="1"/>
    <s v="Q2 2020"/>
  </r>
  <r>
    <s v="CL82440"/>
    <x v="3"/>
    <n v="34"/>
    <n v="7"/>
    <s v="GEO1002"/>
    <s v="GEO1002"/>
    <x v="3"/>
    <x v="1"/>
    <s v="Q2 2020"/>
  </r>
  <r>
    <s v="CL82440"/>
    <x v="4"/>
    <n v="50"/>
    <n v="7"/>
    <s v="GEO1002"/>
    <s v="GEO1002"/>
    <x v="3"/>
    <x v="2"/>
    <s v="Q3 2020"/>
  </r>
  <r>
    <s v="CL82440"/>
    <x v="5"/>
    <n v="26"/>
    <n v="7"/>
    <s v="GEO1002"/>
    <s v="GEO1002"/>
    <x v="3"/>
    <x v="2"/>
    <s v="Q3 2020"/>
  </r>
  <r>
    <s v="CL82440"/>
    <x v="6"/>
    <n v="43"/>
    <n v="7"/>
    <s v="GEO1002"/>
    <s v="GEO1002"/>
    <x v="3"/>
    <x v="2"/>
    <s v="Q3 2020"/>
  </r>
  <r>
    <s v="CL82440"/>
    <x v="7"/>
    <n v="32"/>
    <n v="7"/>
    <s v="GEO1002"/>
    <s v="GEO1002"/>
    <x v="3"/>
    <x v="3"/>
    <s v="Q4 2020"/>
  </r>
  <r>
    <s v="CL82440"/>
    <x v="8"/>
    <n v="54"/>
    <n v="7"/>
    <s v="GEO1002"/>
    <s v="GEO1002"/>
    <x v="3"/>
    <x v="3"/>
    <s v="Q4 2020"/>
  </r>
  <r>
    <s v="CL82440"/>
    <x v="9"/>
    <n v="38"/>
    <n v="7"/>
    <s v="GEO1002"/>
    <s v="GEO1002"/>
    <x v="3"/>
    <x v="3"/>
    <s v="Q4 2020"/>
  </r>
  <r>
    <s v="CL82440"/>
    <x v="10"/>
    <n v="38"/>
    <n v="7"/>
    <s v="GEO1002"/>
    <s v="GEO1002"/>
    <x v="3"/>
    <x v="4"/>
    <s v="Q2 2021 "/>
  </r>
  <r>
    <s v="CL82440"/>
    <x v="11"/>
    <n v="71"/>
    <n v="7"/>
    <s v="GEO1002"/>
    <s v="GEO1002"/>
    <x v="3"/>
    <x v="4"/>
    <s v="Q2 2021 "/>
  </r>
  <r>
    <s v="CL82440"/>
    <x v="12"/>
    <n v="60"/>
    <n v="7"/>
    <s v="GEO1002"/>
    <s v="GEO1002"/>
    <x v="3"/>
    <x v="4"/>
    <s v="Q2 2021 "/>
  </r>
  <r>
    <s v="CL82440"/>
    <x v="13"/>
    <n v="65"/>
    <n v="7"/>
    <s v="GEO1002"/>
    <s v="GEO1002"/>
    <x v="3"/>
    <x v="5"/>
    <s v="Q2 2021 "/>
  </r>
  <r>
    <s v="CL82440"/>
    <x v="14"/>
    <n v="45"/>
    <n v="7"/>
    <s v="GEO1002"/>
    <s v="GEO1002"/>
    <x v="3"/>
    <x v="5"/>
    <s v="Q2 2021 "/>
  </r>
  <r>
    <s v="CL82440"/>
    <x v="15"/>
    <n v="56"/>
    <n v="7"/>
    <s v="GEO1002"/>
    <s v="GEO1002"/>
    <x v="3"/>
    <x v="5"/>
    <s v="Q2 2021 "/>
  </r>
  <r>
    <s v="CL83029"/>
    <x v="16"/>
    <n v="1283"/>
    <n v="7"/>
    <s v="GEO1001"/>
    <s v="GEO1001"/>
    <x v="1"/>
    <x v="0"/>
    <s v="Q1 2020"/>
  </r>
  <r>
    <s v="CL83029"/>
    <x v="17"/>
    <n v="1622"/>
    <n v="7"/>
    <s v="GEO1001"/>
    <s v="GEO1001"/>
    <x v="1"/>
    <x v="0"/>
    <s v="Q1 2020"/>
  </r>
  <r>
    <s v="CL83029"/>
    <x v="0"/>
    <n v="1628"/>
    <n v="7"/>
    <s v="GEO1001"/>
    <s v="GEO1001"/>
    <x v="1"/>
    <x v="0"/>
    <s v="Q1 2020"/>
  </r>
  <r>
    <s v="CL83029"/>
    <x v="1"/>
    <n v="2137"/>
    <n v="7"/>
    <s v="GEO1001"/>
    <s v="GEO1001"/>
    <x v="1"/>
    <x v="1"/>
    <s v="Q2 2020"/>
  </r>
  <r>
    <s v="CL83029"/>
    <x v="2"/>
    <n v="1795"/>
    <n v="7"/>
    <s v="GEO1001"/>
    <s v="GEO1001"/>
    <x v="1"/>
    <x v="1"/>
    <s v="Q2 2020"/>
  </r>
  <r>
    <s v="CL83029"/>
    <x v="3"/>
    <n v="1456"/>
    <n v="7"/>
    <s v="GEO1001"/>
    <s v="GEO1001"/>
    <x v="1"/>
    <x v="1"/>
    <s v="Q2 2020"/>
  </r>
  <r>
    <s v="CL83029"/>
    <x v="4"/>
    <n v="1112"/>
    <n v="7"/>
    <s v="GEO1001"/>
    <s v="GEO1001"/>
    <x v="1"/>
    <x v="2"/>
    <s v="Q3 2020"/>
  </r>
  <r>
    <s v="CL83029"/>
    <x v="5"/>
    <n v="1116"/>
    <n v="7"/>
    <s v="GEO1001"/>
    <s v="GEO1001"/>
    <x v="1"/>
    <x v="2"/>
    <s v="Q3 2020"/>
  </r>
  <r>
    <s v="CL83029"/>
    <x v="6"/>
    <n v="939"/>
    <n v="7"/>
    <s v="GEO1001"/>
    <s v="GEO1001"/>
    <x v="1"/>
    <x v="2"/>
    <s v="Q3 2020"/>
  </r>
  <r>
    <s v="CL83029"/>
    <x v="7"/>
    <n v="1282"/>
    <n v="7"/>
    <s v="GEO1001"/>
    <s v="GEO1001"/>
    <x v="1"/>
    <x v="3"/>
    <s v="Q4 2020"/>
  </r>
  <r>
    <s v="CL83029"/>
    <x v="8"/>
    <n v="1285"/>
    <n v="7"/>
    <s v="GEO1001"/>
    <s v="GEO1001"/>
    <x v="1"/>
    <x v="3"/>
    <s v="Q4 2020"/>
  </r>
  <r>
    <s v="CL83029"/>
    <x v="9"/>
    <n v="1452"/>
    <n v="7"/>
    <s v="GEO1001"/>
    <s v="GEO1001"/>
    <x v="1"/>
    <x v="3"/>
    <s v="Q4 2020"/>
  </r>
  <r>
    <s v="CL83029"/>
    <x v="10"/>
    <n v="1480"/>
    <n v="7"/>
    <s v="GEO1001"/>
    <s v="GEO1001"/>
    <x v="1"/>
    <x v="4"/>
    <s v="Q2 2021 "/>
  </r>
  <r>
    <s v="CL83029"/>
    <x v="11"/>
    <n v="1869"/>
    <n v="7"/>
    <s v="GEO1001"/>
    <s v="GEO1001"/>
    <x v="1"/>
    <x v="4"/>
    <s v="Q2 2021 "/>
  </r>
  <r>
    <s v="CL83029"/>
    <x v="12"/>
    <n v="2242"/>
    <n v="7"/>
    <s v="GEO1001"/>
    <s v="GEO1001"/>
    <x v="1"/>
    <x v="4"/>
    <s v="Q2 2021 "/>
  </r>
  <r>
    <s v="CL83029"/>
    <x v="13"/>
    <n v="1655"/>
    <n v="7"/>
    <s v="GEO1001"/>
    <s v="GEO1001"/>
    <x v="1"/>
    <x v="5"/>
    <s v="Q2 2021 "/>
  </r>
  <r>
    <s v="CL83029"/>
    <x v="14"/>
    <n v="1693"/>
    <n v="7"/>
    <s v="GEO1001"/>
    <s v="GEO1001"/>
    <x v="1"/>
    <x v="5"/>
    <s v="Q2 2021 "/>
  </r>
  <r>
    <s v="CL83029"/>
    <x v="15"/>
    <n v="1275"/>
    <n v="7"/>
    <s v="GEO1001"/>
    <s v="GEO1001"/>
    <x v="1"/>
    <x v="5"/>
    <s v="Q2 2021 "/>
  </r>
  <r>
    <s v="CL83083"/>
    <x v="16"/>
    <n v="1207"/>
    <n v="7"/>
    <s v="GEO1002"/>
    <s v="GEO1002"/>
    <x v="3"/>
    <x v="0"/>
    <s v="Q1 2020"/>
  </r>
  <r>
    <s v="CL83083"/>
    <x v="17"/>
    <n v="1530"/>
    <n v="7"/>
    <s v="GEO1002"/>
    <s v="GEO1002"/>
    <x v="3"/>
    <x v="0"/>
    <s v="Q1 2020"/>
  </r>
  <r>
    <s v="CL83083"/>
    <x v="0"/>
    <n v="1532"/>
    <n v="7"/>
    <s v="GEO1002"/>
    <s v="GEO1002"/>
    <x v="3"/>
    <x v="0"/>
    <s v="Q1 2020"/>
  </r>
  <r>
    <s v="CL83083"/>
    <x v="1"/>
    <n v="2014"/>
    <n v="7"/>
    <s v="GEO1002"/>
    <s v="GEO1002"/>
    <x v="3"/>
    <x v="1"/>
    <s v="Q2 2020"/>
  </r>
  <r>
    <s v="CL83083"/>
    <x v="2"/>
    <n v="1688"/>
    <n v="7"/>
    <s v="GEO1002"/>
    <s v="GEO1002"/>
    <x v="3"/>
    <x v="1"/>
    <s v="Q2 2020"/>
  </r>
  <r>
    <s v="CL83083"/>
    <x v="3"/>
    <n v="1368"/>
    <n v="7"/>
    <s v="GEO1002"/>
    <s v="GEO1002"/>
    <x v="3"/>
    <x v="1"/>
    <s v="Q2 2020"/>
  </r>
  <r>
    <s v="CL83083"/>
    <x v="4"/>
    <n v="1047"/>
    <n v="7"/>
    <s v="GEO1002"/>
    <s v="GEO1002"/>
    <x v="3"/>
    <x v="2"/>
    <s v="Q3 2020"/>
  </r>
  <r>
    <s v="CL83083"/>
    <x v="5"/>
    <n v="1050"/>
    <n v="7"/>
    <s v="GEO1002"/>
    <s v="GEO1002"/>
    <x v="3"/>
    <x v="2"/>
    <s v="Q3 2020"/>
  </r>
  <r>
    <s v="CL83083"/>
    <x v="6"/>
    <n v="890"/>
    <n v="7"/>
    <s v="GEO1002"/>
    <s v="GEO1002"/>
    <x v="3"/>
    <x v="2"/>
    <s v="Q3 2020"/>
  </r>
  <r>
    <s v="CL83083"/>
    <x v="7"/>
    <n v="1208"/>
    <n v="7"/>
    <s v="GEO1002"/>
    <s v="GEO1002"/>
    <x v="3"/>
    <x v="3"/>
    <s v="Q4 2020"/>
  </r>
  <r>
    <s v="CL83083"/>
    <x v="8"/>
    <n v="1205"/>
    <n v="7"/>
    <s v="GEO1002"/>
    <s v="GEO1002"/>
    <x v="3"/>
    <x v="3"/>
    <s v="Q4 2020"/>
  </r>
  <r>
    <s v="CL83083"/>
    <x v="9"/>
    <n v="1366"/>
    <n v="7"/>
    <s v="GEO1002"/>
    <s v="GEO1002"/>
    <x v="3"/>
    <x v="3"/>
    <s v="Q4 2020"/>
  </r>
  <r>
    <s v="CL83083"/>
    <x v="10"/>
    <n v="1397"/>
    <n v="7"/>
    <s v="GEO1002"/>
    <s v="GEO1002"/>
    <x v="3"/>
    <x v="4"/>
    <s v="Q2 2021 "/>
  </r>
  <r>
    <s v="CL83083"/>
    <x v="11"/>
    <n v="1757"/>
    <n v="7"/>
    <s v="GEO1002"/>
    <s v="GEO1002"/>
    <x v="3"/>
    <x v="4"/>
    <s v="Q2 2021 "/>
  </r>
  <r>
    <s v="CL83083"/>
    <x v="12"/>
    <n v="2092"/>
    <n v="7"/>
    <s v="GEO1002"/>
    <s v="GEO1002"/>
    <x v="3"/>
    <x v="4"/>
    <s v="Q2 2021 "/>
  </r>
  <r>
    <s v="CL83083"/>
    <x v="13"/>
    <n v="1544"/>
    <n v="7"/>
    <s v="GEO1002"/>
    <s v="GEO1002"/>
    <x v="3"/>
    <x v="5"/>
    <s v="Q2 2021 "/>
  </r>
  <r>
    <s v="CL83083"/>
    <x v="14"/>
    <n v="1547"/>
    <n v="7"/>
    <s v="GEO1002"/>
    <s v="GEO1002"/>
    <x v="3"/>
    <x v="5"/>
    <s v="Q2 2021 "/>
  </r>
  <r>
    <s v="CL83083"/>
    <x v="15"/>
    <n v="1265"/>
    <n v="7"/>
    <s v="GEO1002"/>
    <s v="GEO1002"/>
    <x v="3"/>
    <x v="5"/>
    <s v="Q2 2021 "/>
  </r>
  <r>
    <s v="CL85641"/>
    <x v="16"/>
    <n v="3405"/>
    <n v="7"/>
    <s v="GEO1004"/>
    <s v="GEO1004"/>
    <x v="0"/>
    <x v="0"/>
    <s v="Q1 2020"/>
  </r>
  <r>
    <s v="CL85641"/>
    <x v="17"/>
    <n v="3827"/>
    <n v="7"/>
    <s v="GEO1004"/>
    <s v="GEO1004"/>
    <x v="0"/>
    <x v="0"/>
    <s v="Q1 2020"/>
  </r>
  <r>
    <s v="CL85641"/>
    <x v="0"/>
    <n v="4248"/>
    <n v="7"/>
    <s v="GEO1004"/>
    <s v="GEO1004"/>
    <x v="0"/>
    <x v="0"/>
    <s v="Q1 2020"/>
  </r>
  <r>
    <s v="CL85641"/>
    <x v="1"/>
    <n v="5101"/>
    <n v="7"/>
    <s v="GEO1004"/>
    <s v="GEO1004"/>
    <x v="0"/>
    <x v="1"/>
    <s v="Q2 2020"/>
  </r>
  <r>
    <s v="CL85641"/>
    <x v="2"/>
    <n v="4675"/>
    <n v="7"/>
    <s v="GEO1004"/>
    <s v="GEO1004"/>
    <x v="0"/>
    <x v="1"/>
    <s v="Q2 2020"/>
  </r>
  <r>
    <s v="CL85641"/>
    <x v="3"/>
    <n v="3400"/>
    <n v="7"/>
    <s v="GEO1004"/>
    <s v="GEO1004"/>
    <x v="0"/>
    <x v="1"/>
    <s v="Q2 2020"/>
  </r>
  <r>
    <s v="CL85641"/>
    <x v="4"/>
    <n v="2976"/>
    <n v="7"/>
    <s v="GEO1004"/>
    <s v="GEO1004"/>
    <x v="0"/>
    <x v="2"/>
    <s v="Q3 2020"/>
  </r>
  <r>
    <s v="CL85641"/>
    <x v="5"/>
    <n v="2552"/>
    <n v="7"/>
    <s v="GEO1004"/>
    <s v="GEO1004"/>
    <x v="0"/>
    <x v="2"/>
    <s v="Q3 2020"/>
  </r>
  <r>
    <s v="CL85641"/>
    <x v="6"/>
    <n v="2550"/>
    <n v="7"/>
    <s v="GEO1004"/>
    <s v="GEO1004"/>
    <x v="0"/>
    <x v="2"/>
    <s v="Q3 2020"/>
  </r>
  <r>
    <s v="CL85641"/>
    <x v="7"/>
    <n v="2975"/>
    <n v="7"/>
    <s v="GEO1004"/>
    <s v="GEO1004"/>
    <x v="0"/>
    <x v="3"/>
    <s v="Q4 2020"/>
  </r>
  <r>
    <s v="CL85641"/>
    <x v="8"/>
    <n v="3399"/>
    <n v="7"/>
    <s v="GEO1004"/>
    <s v="GEO1004"/>
    <x v="0"/>
    <x v="3"/>
    <s v="Q4 2020"/>
  </r>
  <r>
    <s v="CL85641"/>
    <x v="9"/>
    <n v="3404"/>
    <n v="7"/>
    <s v="GEO1004"/>
    <s v="GEO1004"/>
    <x v="0"/>
    <x v="3"/>
    <s v="Q4 2020"/>
  </r>
  <r>
    <s v="CL85641"/>
    <x v="10"/>
    <n v="3501"/>
    <n v="7"/>
    <s v="GEO1004"/>
    <s v="GEO1004"/>
    <x v="0"/>
    <x v="4"/>
    <s v="Q2 2021 "/>
  </r>
  <r>
    <s v="CL85641"/>
    <x v="11"/>
    <n v="4768"/>
    <n v="7"/>
    <s v="GEO1004"/>
    <s v="GEO1004"/>
    <x v="0"/>
    <x v="4"/>
    <s v="Q2 2021 "/>
  </r>
  <r>
    <s v="CL85641"/>
    <x v="12"/>
    <n v="5254"/>
    <n v="7"/>
    <s v="GEO1004"/>
    <s v="GEO1004"/>
    <x v="0"/>
    <x v="4"/>
    <s v="Q2 2021 "/>
  </r>
  <r>
    <s v="CL85641"/>
    <x v="13"/>
    <n v="4212"/>
    <n v="7"/>
    <s v="GEO1004"/>
    <s v="GEO1004"/>
    <x v="0"/>
    <x v="5"/>
    <s v="Q2 2021 "/>
  </r>
  <r>
    <s v="CL85641"/>
    <x v="14"/>
    <n v="3808"/>
    <n v="7"/>
    <s v="GEO1004"/>
    <s v="GEO1004"/>
    <x v="0"/>
    <x v="5"/>
    <s v="Q2 2021 "/>
  </r>
  <r>
    <s v="CL85641"/>
    <x v="15"/>
    <n v="3575"/>
    <n v="7"/>
    <s v="GEO1004"/>
    <s v="GEO1004"/>
    <x v="0"/>
    <x v="5"/>
    <s v="Q2 2021 "/>
  </r>
  <r>
    <s v="CL87149"/>
    <x v="16"/>
    <n v="627"/>
    <n v="7"/>
    <s v="GEO1003"/>
    <s v="GEO1003"/>
    <x v="2"/>
    <x v="0"/>
    <s v="Q1 2020"/>
  </r>
  <r>
    <s v="CL87149"/>
    <x v="17"/>
    <n v="495"/>
    <n v="7"/>
    <s v="GEO1003"/>
    <s v="GEO1003"/>
    <x v="2"/>
    <x v="0"/>
    <s v="Q1 2020"/>
  </r>
  <r>
    <s v="CL87149"/>
    <x v="0"/>
    <n v="755"/>
    <n v="7"/>
    <s v="GEO1003"/>
    <s v="GEO1003"/>
    <x v="2"/>
    <x v="0"/>
    <s v="Q1 2020"/>
  </r>
  <r>
    <s v="CL87149"/>
    <x v="1"/>
    <n v="689"/>
    <n v="7"/>
    <s v="GEO1003"/>
    <s v="GEO1003"/>
    <x v="2"/>
    <x v="1"/>
    <s v="Q2 2020"/>
  </r>
  <r>
    <s v="CL87149"/>
    <x v="2"/>
    <n v="817"/>
    <n v="7"/>
    <s v="GEO1003"/>
    <s v="GEO1003"/>
    <x v="2"/>
    <x v="1"/>
    <s v="Q2 2020"/>
  </r>
  <r>
    <s v="CL87149"/>
    <x v="3"/>
    <n v="426"/>
    <n v="7"/>
    <s v="GEO1003"/>
    <s v="GEO1003"/>
    <x v="2"/>
    <x v="1"/>
    <s v="Q2 2020"/>
  </r>
  <r>
    <s v="CL87149"/>
    <x v="4"/>
    <n v="559"/>
    <n v="7"/>
    <s v="GEO1003"/>
    <s v="GEO1003"/>
    <x v="2"/>
    <x v="2"/>
    <s v="Q3 2020"/>
  </r>
  <r>
    <s v="CL87149"/>
    <x v="5"/>
    <n v="300"/>
    <n v="7"/>
    <s v="GEO1003"/>
    <s v="GEO1003"/>
    <x v="2"/>
    <x v="2"/>
    <s v="Q3 2020"/>
  </r>
  <r>
    <s v="CL87149"/>
    <x v="6"/>
    <n v="493"/>
    <n v="7"/>
    <s v="GEO1003"/>
    <s v="GEO1003"/>
    <x v="2"/>
    <x v="2"/>
    <s v="Q3 2020"/>
  </r>
  <r>
    <s v="CL87149"/>
    <x v="7"/>
    <n v="364"/>
    <n v="7"/>
    <s v="GEO1003"/>
    <s v="GEO1003"/>
    <x v="2"/>
    <x v="3"/>
    <s v="Q4 2020"/>
  </r>
  <r>
    <s v="CL87149"/>
    <x v="8"/>
    <n v="627"/>
    <n v="7"/>
    <s v="GEO1003"/>
    <s v="GEO1003"/>
    <x v="2"/>
    <x v="3"/>
    <s v="Q4 2020"/>
  </r>
  <r>
    <s v="CL87149"/>
    <x v="9"/>
    <n v="429"/>
    <n v="7"/>
    <s v="GEO1003"/>
    <s v="GEO1003"/>
    <x v="2"/>
    <x v="3"/>
    <s v="Q4 2020"/>
  </r>
  <r>
    <s v="CL87149"/>
    <x v="10"/>
    <n v="441"/>
    <n v="7"/>
    <s v="GEO1003"/>
    <s v="GEO1003"/>
    <x v="2"/>
    <x v="4"/>
    <s v="Q2 2021 "/>
  </r>
  <r>
    <s v="CL87149"/>
    <x v="11"/>
    <n v="813"/>
    <n v="7"/>
    <s v="GEO1003"/>
    <s v="GEO1003"/>
    <x v="2"/>
    <x v="4"/>
    <s v="Q2 2021 "/>
  </r>
  <r>
    <s v="CL87149"/>
    <x v="12"/>
    <n v="689"/>
    <n v="7"/>
    <s v="GEO1003"/>
    <s v="GEO1003"/>
    <x v="2"/>
    <x v="4"/>
    <s v="Q2 2021 "/>
  </r>
  <r>
    <s v="CL87149"/>
    <x v="13"/>
    <n v="769"/>
    <n v="7"/>
    <s v="GEO1003"/>
    <s v="GEO1003"/>
    <x v="2"/>
    <x v="5"/>
    <s v="Q2 2021 "/>
  </r>
  <r>
    <s v="CL87149"/>
    <x v="14"/>
    <n v="504"/>
    <n v="7"/>
    <s v="GEO1003"/>
    <s v="GEO1003"/>
    <x v="2"/>
    <x v="5"/>
    <s v="Q2 2021 "/>
  </r>
  <r>
    <s v="CL87149"/>
    <x v="15"/>
    <n v="618"/>
    <n v="7"/>
    <s v="GEO1003"/>
    <s v="GEO1003"/>
    <x v="2"/>
    <x v="5"/>
    <s v="Q2 2021 "/>
  </r>
  <r>
    <s v="CL87299"/>
    <x v="16"/>
    <n v="19825"/>
    <n v="7"/>
    <s v="GEO1003"/>
    <s v="GEO1003"/>
    <x v="2"/>
    <x v="0"/>
    <s v="Q1 2020"/>
  </r>
  <r>
    <s v="CL87299"/>
    <x v="17"/>
    <n v="28323"/>
    <n v="7"/>
    <s v="GEO1003"/>
    <s v="GEO1003"/>
    <x v="2"/>
    <x v="0"/>
    <s v="Q1 2020"/>
  </r>
  <r>
    <s v="CL87299"/>
    <x v="0"/>
    <n v="25490"/>
    <n v="7"/>
    <s v="GEO1003"/>
    <s v="GEO1003"/>
    <x v="2"/>
    <x v="0"/>
    <s v="Q1 2020"/>
  </r>
  <r>
    <s v="CL87299"/>
    <x v="1"/>
    <n v="36816"/>
    <n v="7"/>
    <s v="GEO1003"/>
    <s v="GEO1003"/>
    <x v="2"/>
    <x v="1"/>
    <s v="Q2 2020"/>
  </r>
  <r>
    <s v="CL87299"/>
    <x v="2"/>
    <n v="28322"/>
    <n v="7"/>
    <s v="GEO1003"/>
    <s v="GEO1003"/>
    <x v="2"/>
    <x v="1"/>
    <s v="Q2 2020"/>
  </r>
  <r>
    <s v="CL87299"/>
    <x v="3"/>
    <n v="25486"/>
    <n v="7"/>
    <s v="GEO1003"/>
    <s v="GEO1003"/>
    <x v="2"/>
    <x v="1"/>
    <s v="Q2 2020"/>
  </r>
  <r>
    <s v="CL87299"/>
    <x v="4"/>
    <n v="16995"/>
    <n v="7"/>
    <s v="GEO1003"/>
    <s v="GEO1003"/>
    <x v="2"/>
    <x v="2"/>
    <s v="Q3 2020"/>
  </r>
  <r>
    <s v="CL87299"/>
    <x v="5"/>
    <n v="19826"/>
    <n v="7"/>
    <s v="GEO1003"/>
    <s v="GEO1003"/>
    <x v="2"/>
    <x v="2"/>
    <s v="Q3 2020"/>
  </r>
  <r>
    <s v="CL87299"/>
    <x v="6"/>
    <n v="14163"/>
    <n v="7"/>
    <s v="GEO1003"/>
    <s v="GEO1003"/>
    <x v="2"/>
    <x v="2"/>
    <s v="Q3 2020"/>
  </r>
  <r>
    <s v="CL87299"/>
    <x v="7"/>
    <n v="22655"/>
    <n v="7"/>
    <s v="GEO1003"/>
    <s v="GEO1003"/>
    <x v="2"/>
    <x v="3"/>
    <s v="Q4 2020"/>
  </r>
  <r>
    <s v="CL87299"/>
    <x v="8"/>
    <n v="19822"/>
    <n v="7"/>
    <s v="GEO1003"/>
    <s v="GEO1003"/>
    <x v="2"/>
    <x v="3"/>
    <s v="Q4 2020"/>
  </r>
  <r>
    <s v="CL87299"/>
    <x v="9"/>
    <n v="25485"/>
    <n v="7"/>
    <s v="GEO1003"/>
    <s v="GEO1003"/>
    <x v="2"/>
    <x v="3"/>
    <s v="Q4 2020"/>
  </r>
  <r>
    <s v="CL87299"/>
    <x v="10"/>
    <n v="26509"/>
    <n v="7"/>
    <s v="GEO1003"/>
    <s v="GEO1003"/>
    <x v="2"/>
    <x v="4"/>
    <s v="Q2 2021 "/>
  </r>
  <r>
    <s v="CL87299"/>
    <x v="11"/>
    <n v="28176"/>
    <n v="7"/>
    <s v="GEO1003"/>
    <s v="GEO1003"/>
    <x v="2"/>
    <x v="4"/>
    <s v="Q2 2021 "/>
  </r>
  <r>
    <s v="CL87299"/>
    <x v="12"/>
    <n v="37182"/>
    <n v="7"/>
    <s v="GEO1003"/>
    <s v="GEO1003"/>
    <x v="2"/>
    <x v="4"/>
    <s v="Q2 2021 "/>
  </r>
  <r>
    <s v="CL87299"/>
    <x v="13"/>
    <n v="25741"/>
    <n v="7"/>
    <s v="GEO1003"/>
    <s v="GEO1003"/>
    <x v="2"/>
    <x v="5"/>
    <s v="Q2 2021 "/>
  </r>
  <r>
    <s v="CL87299"/>
    <x v="14"/>
    <n v="28605"/>
    <n v="7"/>
    <s v="GEO1003"/>
    <s v="GEO1003"/>
    <x v="2"/>
    <x v="5"/>
    <s v="Q2 2021 "/>
  </r>
  <r>
    <s v="CL87299"/>
    <x v="15"/>
    <n v="20218"/>
    <n v="7"/>
    <s v="GEO1003"/>
    <s v="GEO1003"/>
    <x v="2"/>
    <x v="5"/>
    <s v="Q2 2021 "/>
  </r>
  <r>
    <s v="CL90358"/>
    <x v="16"/>
    <n v="967"/>
    <n v="7"/>
    <s v="GEO1003"/>
    <s v="GEO1003"/>
    <x v="2"/>
    <x v="0"/>
    <s v="Q1 2020"/>
  </r>
  <r>
    <s v="CL90358"/>
    <x v="17"/>
    <n v="1088"/>
    <n v="7"/>
    <s v="GEO1003"/>
    <s v="GEO1003"/>
    <x v="2"/>
    <x v="0"/>
    <s v="Q1 2020"/>
  </r>
  <r>
    <s v="CL90358"/>
    <x v="0"/>
    <n v="1209"/>
    <n v="7"/>
    <s v="GEO1003"/>
    <s v="GEO1003"/>
    <x v="2"/>
    <x v="0"/>
    <s v="Q1 2020"/>
  </r>
  <r>
    <s v="CL90358"/>
    <x v="1"/>
    <n v="1449"/>
    <n v="7"/>
    <s v="GEO1003"/>
    <s v="GEO1003"/>
    <x v="2"/>
    <x v="1"/>
    <s v="Q2 2020"/>
  </r>
  <r>
    <s v="CL90358"/>
    <x v="2"/>
    <n v="1327"/>
    <n v="7"/>
    <s v="GEO1003"/>
    <s v="GEO1003"/>
    <x v="2"/>
    <x v="1"/>
    <s v="Q2 2020"/>
  </r>
  <r>
    <s v="CL90358"/>
    <x v="3"/>
    <n v="964"/>
    <n v="7"/>
    <s v="GEO1003"/>
    <s v="GEO1003"/>
    <x v="2"/>
    <x v="1"/>
    <s v="Q2 2020"/>
  </r>
  <r>
    <s v="CL90358"/>
    <x v="4"/>
    <n v="844"/>
    <n v="7"/>
    <s v="GEO1003"/>
    <s v="GEO1003"/>
    <x v="2"/>
    <x v="2"/>
    <s v="Q3 2020"/>
  </r>
  <r>
    <s v="CL90358"/>
    <x v="5"/>
    <n v="728"/>
    <n v="7"/>
    <s v="GEO1003"/>
    <s v="GEO1003"/>
    <x v="2"/>
    <x v="2"/>
    <s v="Q3 2020"/>
  </r>
  <r>
    <s v="CL90358"/>
    <x v="6"/>
    <n v="729"/>
    <n v="7"/>
    <s v="GEO1003"/>
    <s v="GEO1003"/>
    <x v="2"/>
    <x v="2"/>
    <s v="Q3 2020"/>
  </r>
  <r>
    <s v="CL90358"/>
    <x v="7"/>
    <n v="849"/>
    <n v="7"/>
    <s v="GEO1003"/>
    <s v="GEO1003"/>
    <x v="2"/>
    <x v="3"/>
    <s v="Q4 2020"/>
  </r>
  <r>
    <s v="CL90358"/>
    <x v="8"/>
    <n v="970"/>
    <n v="7"/>
    <s v="GEO1003"/>
    <s v="GEO1003"/>
    <x v="2"/>
    <x v="3"/>
    <s v="Q4 2020"/>
  </r>
  <r>
    <s v="CL90358"/>
    <x v="9"/>
    <n v="965"/>
    <n v="7"/>
    <s v="GEO1003"/>
    <s v="GEO1003"/>
    <x v="2"/>
    <x v="3"/>
    <s v="Q4 2020"/>
  </r>
  <r>
    <s v="CL90358"/>
    <x v="10"/>
    <n v="985"/>
    <n v="7"/>
    <s v="GEO1003"/>
    <s v="GEO1003"/>
    <x v="2"/>
    <x v="4"/>
    <s v="Q2 2021 "/>
  </r>
  <r>
    <s v="CL90358"/>
    <x v="11"/>
    <n v="1318"/>
    <n v="7"/>
    <s v="GEO1003"/>
    <s v="GEO1003"/>
    <x v="2"/>
    <x v="4"/>
    <s v="Q2 2021 "/>
  </r>
  <r>
    <s v="CL90358"/>
    <x v="12"/>
    <n v="1435"/>
    <n v="7"/>
    <s v="GEO1003"/>
    <s v="GEO1003"/>
    <x v="2"/>
    <x v="4"/>
    <s v="Q2 2021 "/>
  </r>
  <r>
    <s v="CL90358"/>
    <x v="13"/>
    <n v="1221"/>
    <n v="7"/>
    <s v="GEO1003"/>
    <s v="GEO1003"/>
    <x v="2"/>
    <x v="5"/>
    <s v="Q2 2021 "/>
  </r>
  <r>
    <s v="CL90358"/>
    <x v="14"/>
    <n v="1076"/>
    <n v="7"/>
    <s v="GEO1003"/>
    <s v="GEO1003"/>
    <x v="2"/>
    <x v="5"/>
    <s v="Q2 2021 "/>
  </r>
  <r>
    <s v="CL90358"/>
    <x v="15"/>
    <n v="998"/>
    <n v="7"/>
    <s v="GEO1003"/>
    <s v="GEO1003"/>
    <x v="2"/>
    <x v="5"/>
    <s v="Q2 2021 "/>
  </r>
  <r>
    <s v="CL92654"/>
    <x v="16"/>
    <n v="82"/>
    <n v="7"/>
    <s v="GEO1003"/>
    <s v="GEO1003"/>
    <x v="2"/>
    <x v="0"/>
    <s v="Q1 2020"/>
  </r>
  <r>
    <s v="CL92654"/>
    <x v="17"/>
    <n v="101"/>
    <n v="7"/>
    <s v="GEO1003"/>
    <s v="GEO1003"/>
    <x v="2"/>
    <x v="0"/>
    <s v="Q1 2020"/>
  </r>
  <r>
    <s v="CL92654"/>
    <x v="0"/>
    <n v="102"/>
    <n v="7"/>
    <s v="GEO1003"/>
    <s v="GEO1003"/>
    <x v="2"/>
    <x v="0"/>
    <s v="Q1 2020"/>
  </r>
  <r>
    <s v="CL92654"/>
    <x v="1"/>
    <n v="126"/>
    <n v="7"/>
    <s v="GEO1003"/>
    <s v="GEO1003"/>
    <x v="2"/>
    <x v="1"/>
    <s v="Q2 2020"/>
  </r>
  <r>
    <s v="CL92654"/>
    <x v="2"/>
    <n v="108"/>
    <n v="7"/>
    <s v="GEO1003"/>
    <s v="GEO1003"/>
    <x v="2"/>
    <x v="1"/>
    <s v="Q2 2020"/>
  </r>
  <r>
    <s v="CL92654"/>
    <x v="3"/>
    <n v="88"/>
    <n v="7"/>
    <s v="GEO1003"/>
    <s v="GEO1003"/>
    <x v="2"/>
    <x v="1"/>
    <s v="Q2 2020"/>
  </r>
  <r>
    <s v="CL92654"/>
    <x v="4"/>
    <n v="68"/>
    <n v="7"/>
    <s v="GEO1003"/>
    <s v="GEO1003"/>
    <x v="2"/>
    <x v="2"/>
    <s v="Q3 2020"/>
  </r>
  <r>
    <s v="CL92654"/>
    <x v="5"/>
    <n v="70"/>
    <n v="7"/>
    <s v="GEO1003"/>
    <s v="GEO1003"/>
    <x v="2"/>
    <x v="2"/>
    <s v="Q3 2020"/>
  </r>
  <r>
    <s v="CL92654"/>
    <x v="6"/>
    <n v="58"/>
    <n v="7"/>
    <s v="GEO1003"/>
    <s v="GEO1003"/>
    <x v="2"/>
    <x v="2"/>
    <s v="Q3 2020"/>
  </r>
  <r>
    <s v="CL92654"/>
    <x v="7"/>
    <n v="76"/>
    <n v="7"/>
    <s v="GEO1003"/>
    <s v="GEO1003"/>
    <x v="2"/>
    <x v="3"/>
    <s v="Q4 2020"/>
  </r>
  <r>
    <s v="CL92654"/>
    <x v="8"/>
    <n v="81"/>
    <n v="7"/>
    <s v="GEO1003"/>
    <s v="GEO1003"/>
    <x v="2"/>
    <x v="3"/>
    <s v="Q4 2020"/>
  </r>
  <r>
    <s v="CL92654"/>
    <x v="9"/>
    <n v="88"/>
    <n v="7"/>
    <s v="GEO1003"/>
    <s v="GEO1003"/>
    <x v="2"/>
    <x v="3"/>
    <s v="Q4 2020"/>
  </r>
  <r>
    <s v="CL92654"/>
    <x v="10"/>
    <n v="91"/>
    <n v="7"/>
    <s v="GEO1003"/>
    <s v="GEO1003"/>
    <x v="2"/>
    <x v="4"/>
    <s v="Q2 2021 "/>
  </r>
  <r>
    <s v="CL92654"/>
    <x v="11"/>
    <n v="109"/>
    <n v="7"/>
    <s v="GEO1003"/>
    <s v="GEO1003"/>
    <x v="2"/>
    <x v="4"/>
    <s v="Q2 2021 "/>
  </r>
  <r>
    <s v="CL92654"/>
    <x v="12"/>
    <n v="130"/>
    <n v="7"/>
    <s v="GEO1003"/>
    <s v="GEO1003"/>
    <x v="2"/>
    <x v="4"/>
    <s v="Q2 2021 "/>
  </r>
  <r>
    <s v="CL92654"/>
    <x v="13"/>
    <n v="105"/>
    <n v="7"/>
    <s v="GEO1003"/>
    <s v="GEO1003"/>
    <x v="2"/>
    <x v="5"/>
    <s v="Q2 2021 "/>
  </r>
  <r>
    <s v="CL92654"/>
    <x v="14"/>
    <n v="98"/>
    <n v="7"/>
    <s v="GEO1003"/>
    <s v="GEO1003"/>
    <x v="2"/>
    <x v="5"/>
    <s v="Q2 2021 "/>
  </r>
  <r>
    <s v="CL92654"/>
    <x v="15"/>
    <n v="77"/>
    <n v="7"/>
    <s v="GEO1003"/>
    <s v="GEO1003"/>
    <x v="2"/>
    <x v="5"/>
    <s v="Q2 2021 "/>
  </r>
  <r>
    <s v="CL94846"/>
    <x v="16"/>
    <n v="568"/>
    <n v="7"/>
    <s v="GEO1001"/>
    <s v="GEO1001"/>
    <x v="1"/>
    <x v="0"/>
    <s v="Q1 2020"/>
  </r>
  <r>
    <s v="CL94846"/>
    <x v="17"/>
    <n v="636"/>
    <n v="7"/>
    <s v="GEO1001"/>
    <s v="GEO1001"/>
    <x v="1"/>
    <x v="0"/>
    <s v="Q1 2020"/>
  </r>
  <r>
    <s v="CL94846"/>
    <x v="0"/>
    <n v="707"/>
    <n v="7"/>
    <s v="GEO1001"/>
    <s v="GEO1001"/>
    <x v="1"/>
    <x v="0"/>
    <s v="Q1 2020"/>
  </r>
  <r>
    <s v="CL94846"/>
    <x v="1"/>
    <n v="849"/>
    <n v="7"/>
    <s v="GEO1001"/>
    <s v="GEO1001"/>
    <x v="1"/>
    <x v="1"/>
    <s v="Q2 2020"/>
  </r>
  <r>
    <s v="CL94846"/>
    <x v="2"/>
    <n v="779"/>
    <n v="7"/>
    <s v="GEO1001"/>
    <s v="GEO1001"/>
    <x v="1"/>
    <x v="1"/>
    <s v="Q2 2020"/>
  </r>
  <r>
    <s v="CL94846"/>
    <x v="3"/>
    <n v="566"/>
    <n v="7"/>
    <s v="GEO1001"/>
    <s v="GEO1001"/>
    <x v="1"/>
    <x v="1"/>
    <s v="Q2 2020"/>
  </r>
  <r>
    <s v="CL94846"/>
    <x v="4"/>
    <n v="498"/>
    <n v="7"/>
    <s v="GEO1001"/>
    <s v="GEO1001"/>
    <x v="1"/>
    <x v="2"/>
    <s v="Q3 2020"/>
  </r>
  <r>
    <s v="CL94846"/>
    <x v="5"/>
    <n v="426"/>
    <n v="7"/>
    <s v="GEO1001"/>
    <s v="GEO1001"/>
    <x v="1"/>
    <x v="2"/>
    <s v="Q3 2020"/>
  </r>
  <r>
    <s v="CL94846"/>
    <x v="6"/>
    <n v="423"/>
    <n v="7"/>
    <s v="GEO1001"/>
    <s v="GEO1001"/>
    <x v="1"/>
    <x v="2"/>
    <s v="Q3 2020"/>
  </r>
  <r>
    <s v="CL94846"/>
    <x v="7"/>
    <n v="495"/>
    <n v="7"/>
    <s v="GEO1001"/>
    <s v="GEO1001"/>
    <x v="1"/>
    <x v="3"/>
    <s v="Q4 2020"/>
  </r>
  <r>
    <s v="CL94846"/>
    <x v="8"/>
    <n v="569"/>
    <n v="7"/>
    <s v="GEO1001"/>
    <s v="GEO1001"/>
    <x v="1"/>
    <x v="3"/>
    <s v="Q4 2020"/>
  </r>
  <r>
    <s v="CL94846"/>
    <x v="9"/>
    <n v="567"/>
    <n v="7"/>
    <s v="GEO1001"/>
    <s v="GEO1001"/>
    <x v="1"/>
    <x v="3"/>
    <s v="Q4 2020"/>
  </r>
  <r>
    <s v="CL94846"/>
    <x v="10"/>
    <n v="563"/>
    <n v="7"/>
    <s v="GEO1001"/>
    <s v="GEO1001"/>
    <x v="1"/>
    <x v="4"/>
    <s v="Q2 2021 "/>
  </r>
  <r>
    <s v="CL94846"/>
    <x v="11"/>
    <n v="789"/>
    <n v="7"/>
    <s v="GEO1001"/>
    <s v="GEO1001"/>
    <x v="1"/>
    <x v="4"/>
    <s v="Q2 2021 "/>
  </r>
  <r>
    <s v="CL94846"/>
    <x v="12"/>
    <n v="862"/>
    <n v="7"/>
    <s v="GEO1001"/>
    <s v="GEO1001"/>
    <x v="1"/>
    <x v="4"/>
    <s v="Q2 2021 "/>
  </r>
  <r>
    <s v="CL94846"/>
    <x v="13"/>
    <n v="702"/>
    <n v="7"/>
    <s v="GEO1001"/>
    <s v="GEO1001"/>
    <x v="1"/>
    <x v="5"/>
    <s v="Q2 2021 "/>
  </r>
  <r>
    <s v="CL94846"/>
    <x v="14"/>
    <n v="652"/>
    <n v="7"/>
    <s v="GEO1001"/>
    <s v="GEO1001"/>
    <x v="1"/>
    <x v="5"/>
    <s v="Q2 2021 "/>
  </r>
  <r>
    <s v="CL94846"/>
    <x v="15"/>
    <n v="557"/>
    <n v="7"/>
    <s v="GEO1001"/>
    <s v="GEO1001"/>
    <x v="1"/>
    <x v="5"/>
    <s v="Q2 2021 "/>
  </r>
  <r>
    <s v="CL95487"/>
    <x v="16"/>
    <n v="902"/>
    <n v="7"/>
    <s v="GEO1002"/>
    <s v="GEO1002"/>
    <x v="3"/>
    <x v="0"/>
    <s v="Q1 2020"/>
  </r>
  <r>
    <s v="CL95487"/>
    <x v="17"/>
    <n v="897"/>
    <n v="7"/>
    <s v="GEO1002"/>
    <s v="GEO1002"/>
    <x v="3"/>
    <x v="0"/>
    <s v="Q1 2020"/>
  </r>
  <r>
    <s v="CL95487"/>
    <x v="0"/>
    <n v="1112"/>
    <n v="7"/>
    <s v="GEO1002"/>
    <s v="GEO1002"/>
    <x v="3"/>
    <x v="0"/>
    <s v="Q1 2020"/>
  </r>
  <r>
    <s v="CL95487"/>
    <x v="1"/>
    <n v="1214"/>
    <n v="7"/>
    <s v="GEO1002"/>
    <s v="GEO1002"/>
    <x v="3"/>
    <x v="1"/>
    <s v="Q2 2020"/>
  </r>
  <r>
    <s v="CL95487"/>
    <x v="2"/>
    <n v="1219"/>
    <n v="7"/>
    <s v="GEO1002"/>
    <s v="GEO1002"/>
    <x v="3"/>
    <x v="1"/>
    <s v="Q2 2020"/>
  </r>
  <r>
    <s v="CL95487"/>
    <x v="3"/>
    <n v="795"/>
    <n v="7"/>
    <s v="GEO1002"/>
    <s v="GEO1002"/>
    <x v="3"/>
    <x v="1"/>
    <s v="Q2 2020"/>
  </r>
  <r>
    <s v="CL95487"/>
    <x v="4"/>
    <n v="794"/>
    <n v="7"/>
    <s v="GEO1002"/>
    <s v="GEO1002"/>
    <x v="3"/>
    <x v="2"/>
    <s v="Q3 2020"/>
  </r>
  <r>
    <s v="CL95487"/>
    <x v="5"/>
    <n v="581"/>
    <n v="7"/>
    <s v="GEO1002"/>
    <s v="GEO1002"/>
    <x v="3"/>
    <x v="2"/>
    <s v="Q3 2020"/>
  </r>
  <r>
    <s v="CL95487"/>
    <x v="6"/>
    <n v="690"/>
    <n v="7"/>
    <s v="GEO1002"/>
    <s v="GEO1002"/>
    <x v="3"/>
    <x v="2"/>
    <s v="Q3 2020"/>
  </r>
  <r>
    <s v="CL95487"/>
    <x v="7"/>
    <n v="690"/>
    <n v="7"/>
    <s v="GEO1002"/>
    <s v="GEO1002"/>
    <x v="3"/>
    <x v="3"/>
    <s v="Q4 2020"/>
  </r>
  <r>
    <s v="CL95487"/>
    <x v="8"/>
    <n v="899"/>
    <n v="7"/>
    <s v="GEO1002"/>
    <s v="GEO1002"/>
    <x v="3"/>
    <x v="3"/>
    <s v="Q4 2020"/>
  </r>
  <r>
    <s v="CL95487"/>
    <x v="9"/>
    <n v="793"/>
    <n v="7"/>
    <s v="GEO1002"/>
    <s v="GEO1002"/>
    <x v="3"/>
    <x v="3"/>
    <s v="Q4 2020"/>
  </r>
  <r>
    <s v="CL95487"/>
    <x v="10"/>
    <n v="820"/>
    <n v="7"/>
    <s v="GEO1002"/>
    <s v="GEO1002"/>
    <x v="3"/>
    <x v="4"/>
    <s v="Q2 2021 "/>
  </r>
  <r>
    <s v="CL95487"/>
    <x v="11"/>
    <n v="1231"/>
    <n v="7"/>
    <s v="GEO1002"/>
    <s v="GEO1002"/>
    <x v="3"/>
    <x v="4"/>
    <s v="Q2 2021 "/>
  </r>
  <r>
    <s v="CL95487"/>
    <x v="12"/>
    <n v="1204"/>
    <n v="7"/>
    <s v="GEO1002"/>
    <s v="GEO1002"/>
    <x v="3"/>
    <x v="4"/>
    <s v="Q2 2021 "/>
  </r>
  <r>
    <s v="CL95487"/>
    <x v="13"/>
    <n v="1120"/>
    <n v="7"/>
    <s v="GEO1002"/>
    <s v="GEO1002"/>
    <x v="3"/>
    <x v="5"/>
    <s v="Q2 2021 "/>
  </r>
  <r>
    <s v="CL95487"/>
    <x v="14"/>
    <n v="945"/>
    <n v="7"/>
    <s v="GEO1002"/>
    <s v="GEO1002"/>
    <x v="3"/>
    <x v="5"/>
    <s v="Q2 2021 "/>
  </r>
  <r>
    <s v="CL95487"/>
    <x v="15"/>
    <n v="936"/>
    <n v="7"/>
    <s v="GEO1002"/>
    <s v="GEO1002"/>
    <x v="3"/>
    <x v="5"/>
    <s v="Q2 2021 "/>
  </r>
  <r>
    <s v="CL96487"/>
    <x v="16"/>
    <n v="1244"/>
    <n v="7"/>
    <s v="GEO1002"/>
    <s v="GEO1002"/>
    <x v="3"/>
    <x v="0"/>
    <s v="Q1 2020"/>
  </r>
  <r>
    <s v="CL96487"/>
    <x v="17"/>
    <n v="1240"/>
    <n v="7"/>
    <s v="GEO1002"/>
    <s v="GEO1002"/>
    <x v="3"/>
    <x v="0"/>
    <s v="Q1 2020"/>
  </r>
  <r>
    <s v="CL96487"/>
    <x v="0"/>
    <n v="1534"/>
    <n v="7"/>
    <s v="GEO1002"/>
    <s v="GEO1002"/>
    <x v="3"/>
    <x v="0"/>
    <s v="Q1 2020"/>
  </r>
  <r>
    <s v="CL96487"/>
    <x v="1"/>
    <n v="1675"/>
    <n v="7"/>
    <s v="GEO1002"/>
    <s v="GEO1002"/>
    <x v="3"/>
    <x v="1"/>
    <s v="Q2 2020"/>
  </r>
  <r>
    <s v="CL96487"/>
    <x v="2"/>
    <n v="1680"/>
    <n v="7"/>
    <s v="GEO1002"/>
    <s v="GEO1002"/>
    <x v="3"/>
    <x v="1"/>
    <s v="Q2 2020"/>
  </r>
  <r>
    <s v="CL96487"/>
    <x v="3"/>
    <n v="1094"/>
    <n v="7"/>
    <s v="GEO1002"/>
    <s v="GEO1002"/>
    <x v="3"/>
    <x v="1"/>
    <s v="Q2 2020"/>
  </r>
  <r>
    <s v="CL96487"/>
    <x v="4"/>
    <n v="1095"/>
    <n v="7"/>
    <s v="GEO1002"/>
    <s v="GEO1002"/>
    <x v="3"/>
    <x v="2"/>
    <s v="Q3 2020"/>
  </r>
  <r>
    <s v="CL96487"/>
    <x v="5"/>
    <n v="807"/>
    <n v="7"/>
    <s v="GEO1002"/>
    <s v="GEO1002"/>
    <x v="3"/>
    <x v="2"/>
    <s v="Q3 2020"/>
  </r>
  <r>
    <s v="CL96487"/>
    <x v="6"/>
    <n v="950"/>
    <n v="7"/>
    <s v="GEO1002"/>
    <s v="GEO1002"/>
    <x v="3"/>
    <x v="2"/>
    <s v="Q3 2020"/>
  </r>
  <r>
    <s v="CL96487"/>
    <x v="7"/>
    <n v="947"/>
    <n v="7"/>
    <s v="GEO1002"/>
    <s v="GEO1002"/>
    <x v="3"/>
    <x v="3"/>
    <s v="Q4 2020"/>
  </r>
  <r>
    <s v="CL96487"/>
    <x v="8"/>
    <n v="1239"/>
    <n v="7"/>
    <s v="GEO1002"/>
    <s v="GEO1002"/>
    <x v="3"/>
    <x v="3"/>
    <s v="Q4 2020"/>
  </r>
  <r>
    <s v="CL96487"/>
    <x v="9"/>
    <n v="1092"/>
    <n v="7"/>
    <s v="GEO1002"/>
    <s v="GEO1002"/>
    <x v="3"/>
    <x v="3"/>
    <s v="Q4 2020"/>
  </r>
  <r>
    <s v="CL96487"/>
    <x v="10"/>
    <n v="1153"/>
    <n v="7"/>
    <s v="GEO1002"/>
    <s v="GEO1002"/>
    <x v="3"/>
    <x v="4"/>
    <s v="Q2 2021 "/>
  </r>
  <r>
    <s v="CL96487"/>
    <x v="11"/>
    <n v="1659"/>
    <n v="7"/>
    <s v="GEO1002"/>
    <s v="GEO1002"/>
    <x v="3"/>
    <x v="4"/>
    <s v="Q2 2021 "/>
  </r>
  <r>
    <s v="CL96487"/>
    <x v="12"/>
    <n v="1710"/>
    <n v="7"/>
    <s v="GEO1002"/>
    <s v="GEO1002"/>
    <x v="3"/>
    <x v="4"/>
    <s v="Q2 2021 "/>
  </r>
  <r>
    <s v="CL96487"/>
    <x v="13"/>
    <n v="1546"/>
    <n v="7"/>
    <s v="GEO1002"/>
    <s v="GEO1002"/>
    <x v="3"/>
    <x v="5"/>
    <s v="Q2 2021 "/>
  </r>
  <r>
    <s v="CL96487"/>
    <x v="14"/>
    <n v="1289"/>
    <n v="7"/>
    <s v="GEO1002"/>
    <s v="GEO1002"/>
    <x v="3"/>
    <x v="5"/>
    <s v="Q2 2021 "/>
  </r>
  <r>
    <s v="CL96487"/>
    <x v="15"/>
    <n v="1236"/>
    <n v="7"/>
    <s v="GEO1002"/>
    <s v="GEO1002"/>
    <x v="3"/>
    <x v="5"/>
    <s v="Q2 2021 "/>
  </r>
  <r>
    <s v="CL96680"/>
    <x v="16"/>
    <n v="1362"/>
    <n v="7"/>
    <s v="GEO1001"/>
    <s v="GEO1001"/>
    <x v="1"/>
    <x v="0"/>
    <s v="Q1 2020"/>
  </r>
  <r>
    <s v="CL96680"/>
    <x v="17"/>
    <n v="1719"/>
    <n v="7"/>
    <s v="GEO1001"/>
    <s v="GEO1001"/>
    <x v="1"/>
    <x v="0"/>
    <s v="Q1 2020"/>
  </r>
  <r>
    <s v="CL96680"/>
    <x v="0"/>
    <n v="1717"/>
    <n v="7"/>
    <s v="GEO1001"/>
    <s v="GEO1001"/>
    <x v="1"/>
    <x v="0"/>
    <s v="Q1 2020"/>
  </r>
  <r>
    <s v="CL96680"/>
    <x v="1"/>
    <n v="2259"/>
    <n v="7"/>
    <s v="GEO1001"/>
    <s v="GEO1001"/>
    <x v="1"/>
    <x v="1"/>
    <s v="Q2 2020"/>
  </r>
  <r>
    <s v="CL96680"/>
    <x v="2"/>
    <n v="1898"/>
    <n v="7"/>
    <s v="GEO1001"/>
    <s v="GEO1001"/>
    <x v="1"/>
    <x v="1"/>
    <s v="Q2 2020"/>
  </r>
  <r>
    <s v="CL96680"/>
    <x v="3"/>
    <n v="1539"/>
    <n v="7"/>
    <s v="GEO1001"/>
    <s v="GEO1001"/>
    <x v="1"/>
    <x v="1"/>
    <s v="Q2 2020"/>
  </r>
  <r>
    <s v="CL96680"/>
    <x v="4"/>
    <n v="1180"/>
    <n v="7"/>
    <s v="GEO1001"/>
    <s v="GEO1001"/>
    <x v="1"/>
    <x v="2"/>
    <s v="Q3 2020"/>
  </r>
  <r>
    <s v="CL96680"/>
    <x v="5"/>
    <n v="1175"/>
    <n v="7"/>
    <s v="GEO1001"/>
    <s v="GEO1001"/>
    <x v="1"/>
    <x v="2"/>
    <s v="Q3 2020"/>
  </r>
  <r>
    <s v="CL96680"/>
    <x v="6"/>
    <n v="999"/>
    <n v="7"/>
    <s v="GEO1001"/>
    <s v="GEO1001"/>
    <x v="1"/>
    <x v="2"/>
    <s v="Q3 2020"/>
  </r>
  <r>
    <s v="CL96680"/>
    <x v="7"/>
    <n v="1361"/>
    <n v="7"/>
    <s v="GEO1001"/>
    <s v="GEO1001"/>
    <x v="1"/>
    <x v="3"/>
    <s v="Q4 2020"/>
  </r>
  <r>
    <s v="CL96680"/>
    <x v="8"/>
    <n v="1358"/>
    <n v="7"/>
    <s v="GEO1001"/>
    <s v="GEO1001"/>
    <x v="1"/>
    <x v="3"/>
    <s v="Q4 2020"/>
  </r>
  <r>
    <s v="CL96680"/>
    <x v="9"/>
    <n v="1542"/>
    <n v="7"/>
    <s v="GEO1001"/>
    <s v="GEO1001"/>
    <x v="1"/>
    <x v="3"/>
    <s v="Q4 2020"/>
  </r>
  <r>
    <s v="CL96680"/>
    <x v="10"/>
    <n v="1553"/>
    <n v="7"/>
    <s v="GEO1001"/>
    <s v="GEO1001"/>
    <x v="1"/>
    <x v="4"/>
    <s v="Q2 2021 "/>
  </r>
  <r>
    <s v="CL96680"/>
    <x v="11"/>
    <n v="1998"/>
    <n v="7"/>
    <s v="GEO1001"/>
    <s v="GEO1001"/>
    <x v="1"/>
    <x v="4"/>
    <s v="Q2 2021 "/>
  </r>
  <r>
    <s v="CL96680"/>
    <x v="12"/>
    <n v="2309"/>
    <n v="7"/>
    <s v="GEO1001"/>
    <s v="GEO1001"/>
    <x v="1"/>
    <x v="4"/>
    <s v="Q2 2021 "/>
  </r>
  <r>
    <s v="CL96680"/>
    <x v="13"/>
    <n v="1701"/>
    <n v="7"/>
    <s v="GEO1001"/>
    <s v="GEO1001"/>
    <x v="1"/>
    <x v="5"/>
    <s v="Q2 2021 "/>
  </r>
  <r>
    <s v="CL96680"/>
    <x v="14"/>
    <n v="1790"/>
    <n v="7"/>
    <s v="GEO1001"/>
    <s v="GEO1001"/>
    <x v="1"/>
    <x v="5"/>
    <s v="Q2 2021 "/>
  </r>
  <r>
    <s v="CL96680"/>
    <x v="15"/>
    <n v="1353"/>
    <n v="7"/>
    <s v="GEO1001"/>
    <s v="GEO1001"/>
    <x v="1"/>
    <x v="5"/>
    <s v="Q2 2021 "/>
  </r>
  <r>
    <s v="CL97995"/>
    <x v="16"/>
    <n v="28034"/>
    <n v="7"/>
    <s v="GEO1001"/>
    <s v="GEO1001"/>
    <x v="1"/>
    <x v="0"/>
    <s v="Q1 2020"/>
  </r>
  <r>
    <s v="CL97995"/>
    <x v="17"/>
    <n v="24922"/>
    <n v="7"/>
    <s v="GEO1001"/>
    <s v="GEO1001"/>
    <x v="1"/>
    <x v="0"/>
    <s v="Q1 2020"/>
  </r>
  <r>
    <s v="CL97995"/>
    <x v="0"/>
    <n v="34268"/>
    <n v="7"/>
    <s v="GEO1001"/>
    <s v="GEO1001"/>
    <x v="1"/>
    <x v="0"/>
    <s v="Q1 2020"/>
  </r>
  <r>
    <s v="CL97995"/>
    <x v="1"/>
    <n v="34268"/>
    <n v="7"/>
    <s v="GEO1001"/>
    <s v="GEO1001"/>
    <x v="1"/>
    <x v="1"/>
    <s v="Q2 2020"/>
  </r>
  <r>
    <s v="CL97995"/>
    <x v="2"/>
    <n v="37380"/>
    <n v="7"/>
    <s v="GEO1001"/>
    <s v="GEO1001"/>
    <x v="1"/>
    <x v="1"/>
    <s v="Q2 2020"/>
  </r>
  <r>
    <s v="CL97995"/>
    <x v="3"/>
    <n v="21809"/>
    <n v="7"/>
    <s v="GEO1001"/>
    <s v="GEO1001"/>
    <x v="1"/>
    <x v="1"/>
    <s v="Q2 2020"/>
  </r>
  <r>
    <s v="CL97995"/>
    <x v="4"/>
    <n v="24920"/>
    <n v="7"/>
    <s v="GEO1001"/>
    <s v="GEO1001"/>
    <x v="1"/>
    <x v="2"/>
    <s v="Q3 2020"/>
  </r>
  <r>
    <s v="CL97995"/>
    <x v="5"/>
    <n v="15576"/>
    <n v="7"/>
    <s v="GEO1001"/>
    <s v="GEO1001"/>
    <x v="1"/>
    <x v="2"/>
    <s v="Q3 2020"/>
  </r>
  <r>
    <s v="CL97995"/>
    <x v="6"/>
    <n v="21809"/>
    <n v="7"/>
    <s v="GEO1001"/>
    <s v="GEO1001"/>
    <x v="1"/>
    <x v="2"/>
    <s v="Q3 2020"/>
  </r>
  <r>
    <s v="CL97995"/>
    <x v="7"/>
    <n v="18694"/>
    <n v="7"/>
    <s v="GEO1001"/>
    <s v="GEO1001"/>
    <x v="1"/>
    <x v="3"/>
    <s v="Q4 2020"/>
  </r>
  <r>
    <s v="CL97995"/>
    <x v="8"/>
    <n v="28037"/>
    <n v="7"/>
    <s v="GEO1001"/>
    <s v="GEO1001"/>
    <x v="1"/>
    <x v="3"/>
    <s v="Q4 2020"/>
  </r>
  <r>
    <s v="CL97995"/>
    <x v="9"/>
    <n v="21809"/>
    <n v="7"/>
    <s v="GEO1001"/>
    <s v="GEO1001"/>
    <x v="1"/>
    <x v="3"/>
    <s v="Q4 2020"/>
  </r>
  <r>
    <s v="CL97995"/>
    <x v="10"/>
    <n v="22463"/>
    <n v="7"/>
    <s v="GEO1001"/>
    <s v="GEO1001"/>
    <x v="1"/>
    <x v="4"/>
    <s v="Q2 2021 "/>
  </r>
  <r>
    <s v="CL97995"/>
    <x v="11"/>
    <n v="38501"/>
    <n v="7"/>
    <s v="GEO1001"/>
    <s v="GEO1001"/>
    <x v="1"/>
    <x v="4"/>
    <s v="Q2 2021 "/>
  </r>
  <r>
    <s v="CL97995"/>
    <x v="12"/>
    <n v="33923"/>
    <n v="7"/>
    <s v="GEO1001"/>
    <s v="GEO1001"/>
    <x v="1"/>
    <x v="4"/>
    <s v="Q2 2021 "/>
  </r>
  <r>
    <s v="CL97995"/>
    <x v="13"/>
    <n v="35291"/>
    <n v="7"/>
    <s v="GEO1001"/>
    <s v="GEO1001"/>
    <x v="1"/>
    <x v="5"/>
    <s v="Q2 2021 "/>
  </r>
  <r>
    <s v="CL97995"/>
    <x v="14"/>
    <n v="24798"/>
    <n v="7"/>
    <s v="GEO1001"/>
    <s v="GEO1001"/>
    <x v="1"/>
    <x v="5"/>
    <s v="Q2 2021 "/>
  </r>
  <r>
    <s v="CL97995"/>
    <x v="15"/>
    <n v="29157"/>
    <n v="7"/>
    <s v="GEO1001"/>
    <s v="GEO1001"/>
    <x v="1"/>
    <x v="5"/>
    <s v="Q2 2021 "/>
  </r>
  <r>
    <s v="CL99496"/>
    <x v="16"/>
    <n v="142"/>
    <n v="7"/>
    <s v="GEO1002"/>
    <s v="GEO1002"/>
    <x v="3"/>
    <x v="0"/>
    <s v="Q1 2020"/>
  </r>
  <r>
    <s v="CL99496"/>
    <x v="17"/>
    <n v="125"/>
    <n v="7"/>
    <s v="GEO1002"/>
    <s v="GEO1002"/>
    <x v="3"/>
    <x v="0"/>
    <s v="Q1 2020"/>
  </r>
  <r>
    <s v="CL99496"/>
    <x v="0"/>
    <n v="171"/>
    <n v="7"/>
    <s v="GEO1002"/>
    <s v="GEO1002"/>
    <x v="3"/>
    <x v="0"/>
    <s v="Q1 2020"/>
  </r>
  <r>
    <s v="CL99496"/>
    <x v="1"/>
    <n v="168"/>
    <n v="7"/>
    <s v="GEO1002"/>
    <s v="GEO1002"/>
    <x v="3"/>
    <x v="1"/>
    <s v="Q2 2020"/>
  </r>
  <r>
    <s v="CL99496"/>
    <x v="2"/>
    <m/>
    <n v="7"/>
    <s v="GEO1002"/>
    <s v="GEO1002"/>
    <x v="3"/>
    <x v="1"/>
    <s v="Q2 2020"/>
  </r>
  <r>
    <s v="CL99496"/>
    <x v="3"/>
    <n v="109"/>
    <n v="7"/>
    <s v="GEO1002"/>
    <s v="GEO1002"/>
    <x v="3"/>
    <x v="1"/>
    <s v="Q2 2020"/>
  </r>
  <r>
    <s v="CL99496"/>
    <x v="4"/>
    <n v="125"/>
    <n v="7"/>
    <s v="GEO1002"/>
    <s v="GEO1002"/>
    <x v="3"/>
    <x v="2"/>
    <s v="Q3 2020"/>
  </r>
  <r>
    <s v="CL99496"/>
    <x v="5"/>
    <n v="80"/>
    <n v="7"/>
    <s v="GEO1002"/>
    <s v="GEO1002"/>
    <x v="3"/>
    <x v="2"/>
    <s v="Q3 2020"/>
  </r>
  <r>
    <s v="CL99496"/>
    <x v="6"/>
    <n v="111"/>
    <n v="7"/>
    <s v="GEO1002"/>
    <s v="GEO1002"/>
    <x v="3"/>
    <x v="2"/>
    <s v="Q3 2020"/>
  </r>
  <r>
    <s v="CL99496"/>
    <x v="7"/>
    <n v="96"/>
    <n v="7"/>
    <s v="GEO1002"/>
    <s v="GEO1002"/>
    <x v="3"/>
    <x v="3"/>
    <s v="Q4 2020"/>
  </r>
  <r>
    <s v="CL99496"/>
    <x v="8"/>
    <n v="136"/>
    <n v="7"/>
    <s v="GEO1002"/>
    <s v="GEO1002"/>
    <x v="3"/>
    <x v="3"/>
    <s v="Q4 2020"/>
  </r>
  <r>
    <s v="CL99496"/>
    <x v="9"/>
    <n v="107"/>
    <n v="7"/>
    <s v="GEO1002"/>
    <s v="GEO1002"/>
    <x v="3"/>
    <x v="3"/>
    <s v="Q4 2020"/>
  </r>
  <r>
    <s v="CL99496"/>
    <x v="14"/>
    <n v="126"/>
    <n v="7"/>
    <s v="GEO1002"/>
    <s v="GEO1002"/>
    <x v="3"/>
    <x v="5"/>
    <s v="Q2 2021 "/>
  </r>
  <r>
    <s v="CL99496"/>
    <x v="15"/>
    <n v="140"/>
    <n v="7"/>
    <s v="GEO1002"/>
    <s v="GEO1002"/>
    <x v="3"/>
    <x v="5"/>
    <s v="Q2 2021 "/>
  </r>
  <r>
    <s v="CL99768"/>
    <x v="16"/>
    <n v="220"/>
    <n v="7"/>
    <s v="GEO1002"/>
    <s v="GEO1002"/>
    <x v="3"/>
    <x v="0"/>
    <s v="Q1 2020"/>
  </r>
  <r>
    <s v="CL99768"/>
    <x v="17"/>
    <n v="219"/>
    <n v="7"/>
    <s v="GEO1002"/>
    <s v="GEO1002"/>
    <x v="3"/>
    <x v="0"/>
    <s v="Q1 2020"/>
  </r>
  <r>
    <s v="CL99768"/>
    <x v="0"/>
    <n v="266"/>
    <n v="7"/>
    <s v="GEO1002"/>
    <s v="GEO1002"/>
    <x v="3"/>
    <x v="0"/>
    <s v="Q1 2020"/>
  </r>
  <r>
    <s v="CL99768"/>
    <x v="1"/>
    <n v="294"/>
    <n v="7"/>
    <s v="GEO1002"/>
    <s v="GEO1002"/>
    <x v="3"/>
    <x v="1"/>
    <s v="Q2 2020"/>
  </r>
  <r>
    <s v="CL99768"/>
    <x v="2"/>
    <n v="295"/>
    <n v="7"/>
    <s v="GEO1002"/>
    <s v="GEO1002"/>
    <x v="3"/>
    <x v="1"/>
    <s v="Q2 2020"/>
  </r>
  <r>
    <s v="CL99768"/>
    <x v="3"/>
    <n v="193"/>
    <n v="7"/>
    <s v="GEO1002"/>
    <s v="GEO1002"/>
    <x v="3"/>
    <x v="1"/>
    <s v="Q2 2020"/>
  </r>
  <r>
    <s v="CL99768"/>
    <x v="4"/>
    <n v="190"/>
    <n v="7"/>
    <s v="GEO1002"/>
    <s v="GEO1002"/>
    <x v="3"/>
    <x v="2"/>
    <s v="Q3 2020"/>
  </r>
  <r>
    <s v="CL99768"/>
    <x v="5"/>
    <n v="143"/>
    <n v="7"/>
    <s v="GEO1002"/>
    <s v="GEO1002"/>
    <x v="3"/>
    <x v="2"/>
    <s v="Q3 2020"/>
  </r>
  <r>
    <s v="CL99768"/>
    <x v="6"/>
    <n v="170"/>
    <n v="7"/>
    <s v="GEO1002"/>
    <s v="GEO1002"/>
    <x v="3"/>
    <x v="2"/>
    <s v="Q3 2020"/>
  </r>
  <r>
    <s v="CL99768"/>
    <x v="7"/>
    <n v="170"/>
    <n v="7"/>
    <s v="GEO1002"/>
    <s v="GEO1002"/>
    <x v="3"/>
    <x v="3"/>
    <s v="Q4 2020"/>
  </r>
  <r>
    <s v="CL99768"/>
    <x v="8"/>
    <n v="214"/>
    <n v="7"/>
    <s v="GEO1002"/>
    <s v="GEO1002"/>
    <x v="3"/>
    <x v="3"/>
    <s v="Q4 2020"/>
  </r>
  <r>
    <s v="CL99768"/>
    <x v="9"/>
    <n v="194"/>
    <n v="7"/>
    <s v="GEO1002"/>
    <s v="GEO1002"/>
    <x v="3"/>
    <x v="3"/>
    <s v="Q4 2020"/>
  </r>
  <r>
    <s v="CL99768"/>
    <x v="10"/>
    <n v="195"/>
    <n v="7"/>
    <s v="GEO1002"/>
    <s v="GEO1002"/>
    <x v="3"/>
    <x v="4"/>
    <s v="Q2 2021 "/>
  </r>
  <r>
    <s v="CL99768"/>
    <x v="11"/>
    <n v="290"/>
    <n v="7"/>
    <s v="GEO1002"/>
    <s v="GEO1002"/>
    <x v="3"/>
    <x v="4"/>
    <s v="Q2 2021 "/>
  </r>
  <r>
    <s v="CL99768"/>
    <x v="12"/>
    <n v="294"/>
    <n v="7"/>
    <s v="GEO1002"/>
    <s v="GEO1002"/>
    <x v="3"/>
    <x v="4"/>
    <s v="Q2 2021 "/>
  </r>
  <r>
    <s v="CL99768"/>
    <x v="13"/>
    <n v="270"/>
    <n v="7"/>
    <s v="GEO1002"/>
    <s v="GEO1002"/>
    <x v="3"/>
    <x v="5"/>
    <s v="Q2 2021 "/>
  </r>
  <r>
    <s v="CL99768"/>
    <x v="14"/>
    <n v="224"/>
    <n v="7"/>
    <s v="GEO1002"/>
    <s v="GEO1002"/>
    <x v="3"/>
    <x v="5"/>
    <s v="Q2 2021 "/>
  </r>
  <r>
    <s v="CL99768"/>
    <x v="15"/>
    <n v="222"/>
    <n v="7"/>
    <s v="GEO1002"/>
    <s v="GEO1002"/>
    <x v="3"/>
    <x v="5"/>
    <s v="Q2 2021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10" firstHeaderRow="1" firstDataRow="3" firstDataCol="1"/>
  <pivotFields count="9">
    <pivotField showAll="0"/>
    <pivotField axis="axisCol" numFmtId="14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7">
        <item sd="0" x="0"/>
        <item sd="0" x="5"/>
        <item sd="0" x="1"/>
        <item x="4"/>
        <item sd="0" x="2"/>
        <item sd="0"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1"/>
  </colFields>
  <colItems count="10">
    <i>
      <x/>
    </i>
    <i>
      <x v="1"/>
    </i>
    <i>
      <x v="2"/>
    </i>
    <i>
      <x v="3"/>
      <x v="15"/>
    </i>
    <i r="1">
      <x v="16"/>
    </i>
    <i r="1">
      <x v="17"/>
    </i>
    <i t="default">
      <x v="3"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908" totalsRowShown="0" headerRowDxfId="26">
  <autoFilter ref="A1:I908"/>
  <tableColumns count="9">
    <tableColumn id="1" name="CLID" dataDxfId="25"/>
    <tableColumn id="2" name="Date" dataDxfId="24"/>
    <tableColumn id="3" name="Vol" dataDxfId="23"/>
    <tableColumn id="4" name="LEN" dataDxfId="22">
      <calculatedColumnFormula>LEN('VOLUME DATA'!$A2)</calculatedColumnFormula>
    </tableColumn>
    <tableColumn id="5" name="XLOOKUP  REGION ID" dataDxfId="21">
      <calculatedColumnFormula>_xll.XLOOKUP('VOLUME DATA'!$A2,GEOBYCLIENT[MID],GEOBYCLIENT[GEOID])</calculatedColumnFormula>
    </tableColumn>
    <tableColumn id="6" name="INDEX MATCH REGION ID" dataDxfId="20">
      <calculatedColumnFormula>INDEX(GEOBYCLIENT[GEOID],MATCH('VOLUME DATA'!$A2,GEOBYCLIENT[RIGHT],0))</calculatedColumnFormula>
    </tableColumn>
    <tableColumn id="7" name="REGION NAME">
      <calculatedColumnFormula>VLOOKUP(F1:F908,Table9[[#Headers],[#Data],[GEOID]:[GEO NAME]],2,FALSE)</calculatedColumnFormula>
    </tableColumn>
    <tableColumn id="9" name="QUARTER" dataDxfId="19">
      <calculatedColumnFormula>"Q"&amp;ROUNDUP(MONTH(Table1[[#This Row],[Date]])/3,0)&amp;" "&amp;YEAR(Table1[[#This Row],[Date]])</calculatedColumnFormula>
    </tableColumn>
    <tableColumn id="10" name="QUARTER BY VLOOKUP" dataDxfId="18">
      <calculatedColumnFormula>VLOOKUP(Table1[[#This Row],[Date]],Table4[],3,TRUE)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P1:R7" totalsRowShown="0">
  <autoFilter ref="P1:R7"/>
  <tableColumns count="3">
    <tableColumn id="1" name="date start" dataDxfId="17">
      <calculatedColumnFormula>Q1+1</calculatedColumnFormula>
    </tableColumn>
    <tableColumn id="2" name="date end" dataDxfId="16"/>
    <tableColumn id="3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GEOBYCLIENT" displayName="GEOBYCLIENT" ref="A1:F54" totalsRowShown="0" headerRowDxfId="15" dataDxfId="14">
  <autoFilter ref="A1:F54"/>
  <tableColumns count="6">
    <tableColumn id="1" name="CLID" dataDxfId="13"/>
    <tableColumn id="2" name="GEOID" dataDxfId="12"/>
    <tableColumn id="3" name="LEN" dataDxfId="11">
      <calculatedColumnFormula>LEN(GEOBYCLIENT[[#This Row],[CLID]])</calculatedColumnFormula>
    </tableColumn>
    <tableColumn id="4" name="MID" dataDxfId="10">
      <calculatedColumnFormula>MID(GEOBYCLIENT[[#This Row],[CLID]],3,7)</calculatedColumnFormula>
    </tableColumn>
    <tableColumn id="5" name="RIGHT" dataDxfId="9">
      <calculatedColumnFormula>RIGHT(GEOBYCLIENT[[#This Row],[CLID]],7)</calculatedColumnFormula>
    </tableColumn>
    <tableColumn id="6" name="TEST" dataDxfId="8">
      <calculatedColumnFormula>GEOBYCLIENT[[#This Row],[RIGHT]]=GEOBYCLIENT[[#This Row],[MID]]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I1:K6" totalsRowCount="1" headerRowDxfId="7" dataDxfId="6">
  <autoFilter ref="I1:K5"/>
  <tableColumns count="3">
    <tableColumn id="1" name="GEOID" dataDxfId="5" totalsRowDxfId="4"/>
    <tableColumn id="2" name="GEO NAME" dataDxfId="3" totalsRowDxfId="2"/>
    <tableColumn id="3" name="VOLUME" totalsRowFunction="sum" dataDxfId="1" totalsRowDxfId="0" dataCellStyle="Comma">
      <calculatedColumnFormula>SUMIFS('VOLUME DATA'!$C$2:$C$908,'VOLUME DATA'!$E$2:$E$908,Table9[[#This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6" t="s">
        <v>897</v>
      </c>
      <c r="B1" s="26"/>
      <c r="C1" s="26"/>
      <c r="D1" s="26"/>
      <c r="E1" s="26"/>
      <c r="F1" s="26"/>
      <c r="G1" s="26"/>
    </row>
    <row r="2" spans="1:7" ht="13.15" customHeight="1" x14ac:dyDescent="0.2">
      <c r="A2" s="26"/>
      <c r="B2" s="26"/>
      <c r="C2" s="26"/>
      <c r="D2" s="26"/>
      <c r="E2" s="26"/>
      <c r="F2" s="26"/>
      <c r="G2" s="26"/>
    </row>
    <row r="3" spans="1:7" ht="13.15" customHeight="1" x14ac:dyDescent="0.2">
      <c r="A3" s="26"/>
      <c r="B3" s="26"/>
      <c r="C3" s="26"/>
      <c r="D3" s="26"/>
      <c r="E3" s="26"/>
      <c r="F3" s="26"/>
      <c r="G3" s="26"/>
    </row>
    <row r="4" spans="1:7" ht="13.15" customHeight="1" x14ac:dyDescent="0.2">
      <c r="A4" s="26"/>
      <c r="B4" s="26"/>
      <c r="C4" s="26"/>
      <c r="D4" s="26"/>
      <c r="E4" s="26"/>
      <c r="F4" s="26"/>
      <c r="G4" s="26"/>
    </row>
    <row r="5" spans="1:7" ht="13.15" customHeight="1" x14ac:dyDescent="0.2">
      <c r="A5" s="26"/>
      <c r="B5" s="26"/>
      <c r="C5" s="26"/>
      <c r="D5" s="26"/>
      <c r="E5" s="26"/>
      <c r="F5" s="26"/>
      <c r="G5" s="26"/>
    </row>
    <row r="6" spans="1:7" ht="13.15" customHeight="1" x14ac:dyDescent="0.2">
      <c r="A6" s="26"/>
      <c r="B6" s="26"/>
      <c r="C6" s="26"/>
      <c r="D6" s="26"/>
      <c r="E6" s="26"/>
      <c r="F6" s="26"/>
      <c r="G6" s="26"/>
    </row>
    <row r="7" spans="1:7" ht="13.15" customHeight="1" x14ac:dyDescent="0.2">
      <c r="A7" s="26"/>
      <c r="B7" s="26"/>
      <c r="C7" s="26"/>
      <c r="D7" s="26"/>
      <c r="E7" s="26"/>
      <c r="F7" s="26"/>
      <c r="G7" s="26"/>
    </row>
    <row r="8" spans="1:7" ht="13.15" customHeight="1" x14ac:dyDescent="0.2">
      <c r="A8" s="26"/>
      <c r="B8" s="26"/>
      <c r="C8" s="26"/>
      <c r="D8" s="26"/>
      <c r="E8" s="26"/>
      <c r="F8" s="26"/>
      <c r="G8" s="26"/>
    </row>
    <row r="9" spans="1:7" ht="13.15" customHeight="1" x14ac:dyDescent="0.2">
      <c r="A9" s="26"/>
      <c r="B9" s="26"/>
      <c r="C9" s="26"/>
      <c r="D9" s="26"/>
      <c r="E9" s="26"/>
      <c r="F9" s="26"/>
      <c r="G9" s="26"/>
    </row>
    <row r="10" spans="1:7" ht="13.15" customHeight="1" x14ac:dyDescent="0.2">
      <c r="A10" s="26"/>
      <c r="B10" s="26"/>
      <c r="C10" s="26"/>
      <c r="D10" s="26"/>
      <c r="E10" s="26"/>
      <c r="F10" s="26"/>
      <c r="G10" s="26"/>
    </row>
    <row r="11" spans="1:7" ht="13.15" customHeight="1" x14ac:dyDescent="0.2">
      <c r="A11" s="26"/>
      <c r="B11" s="26"/>
      <c r="C11" s="26"/>
      <c r="D11" s="26"/>
      <c r="E11" s="26"/>
      <c r="F11" s="26"/>
      <c r="G11" s="26"/>
    </row>
    <row r="12" spans="1:7" ht="13.15" customHeight="1" x14ac:dyDescent="0.2">
      <c r="A12" s="26"/>
      <c r="B12" s="26"/>
      <c r="C12" s="26"/>
      <c r="D12" s="26"/>
      <c r="E12" s="26"/>
      <c r="F12" s="26"/>
      <c r="G12" s="26"/>
    </row>
    <row r="13" spans="1:7" ht="13.15" customHeight="1" x14ac:dyDescent="0.2">
      <c r="A13" s="26"/>
      <c r="B13" s="26"/>
      <c r="C13" s="26"/>
      <c r="D13" s="26"/>
      <c r="E13" s="26"/>
      <c r="F13" s="26"/>
      <c r="G13" s="26"/>
    </row>
    <row r="14" spans="1:7" ht="13.15" customHeight="1" x14ac:dyDescent="0.2">
      <c r="A14" s="26"/>
      <c r="B14" s="26"/>
      <c r="C14" s="26"/>
      <c r="D14" s="26"/>
      <c r="E14" s="26"/>
      <c r="F14" s="26"/>
      <c r="G14" s="26"/>
    </row>
    <row r="15" spans="1:7" ht="13.15" customHeight="1" x14ac:dyDescent="0.2">
      <c r="A15" s="26"/>
      <c r="B15" s="26"/>
      <c r="C15" s="26"/>
      <c r="D15" s="26"/>
      <c r="E15" s="26"/>
      <c r="F15" s="26"/>
      <c r="G15" s="26"/>
    </row>
    <row r="16" spans="1:7" ht="13.15" customHeight="1" x14ac:dyDescent="0.2">
      <c r="A16" s="26"/>
      <c r="B16" s="26"/>
      <c r="C16" s="26"/>
      <c r="D16" s="26"/>
      <c r="E16" s="26"/>
      <c r="F16" s="26"/>
      <c r="G16" s="2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workbookViewId="0">
      <selection activeCell="J4" sqref="J4"/>
    </sheetView>
  </sheetViews>
  <sheetFormatPr defaultRowHeight="12.75" x14ac:dyDescent="0.2"/>
  <cols>
    <col min="1" max="1" width="13.85546875" customWidth="1"/>
    <col min="2" max="2" width="10.28515625" bestFit="1" customWidth="1"/>
    <col min="3" max="4" width="7.140625" customWidth="1"/>
    <col min="5" max="7" width="9.140625" customWidth="1"/>
    <col min="8" max="8" width="8" customWidth="1"/>
    <col min="9" max="9" width="7.140625" customWidth="1"/>
    <col min="10" max="10" width="10.140625" customWidth="1"/>
    <col min="11" max="11" width="6.5703125" customWidth="1"/>
    <col min="12" max="12" width="10.140625" customWidth="1"/>
    <col min="13" max="13" width="8" customWidth="1"/>
    <col min="14" max="14" width="6.5703125" customWidth="1"/>
    <col min="15" max="15" width="10.140625" customWidth="1"/>
    <col min="16" max="16" width="8" customWidth="1"/>
    <col min="17" max="17" width="6.5703125" customWidth="1"/>
    <col min="18" max="18" width="10.140625" customWidth="1"/>
    <col min="19" max="19" width="8" customWidth="1"/>
    <col min="20" max="20" width="6.5703125" customWidth="1"/>
    <col min="21" max="21" width="10.140625" customWidth="1"/>
    <col min="22" max="22" width="8" customWidth="1"/>
    <col min="23" max="23" width="6.5703125" customWidth="1"/>
    <col min="24" max="24" width="10.140625" bestFit="1" customWidth="1"/>
    <col min="25" max="25" width="8" customWidth="1"/>
    <col min="26" max="26" width="6.5703125" customWidth="1"/>
  </cols>
  <sheetData>
    <row r="3" spans="1:11" ht="25.5" x14ac:dyDescent="0.2">
      <c r="B3" s="27" t="s">
        <v>924</v>
      </c>
    </row>
    <row r="4" spans="1:11" ht="25.5" x14ac:dyDescent="0.2">
      <c r="B4" t="s">
        <v>915</v>
      </c>
      <c r="C4" t="s">
        <v>919</v>
      </c>
      <c r="D4" t="s">
        <v>916</v>
      </c>
      <c r="E4" t="s">
        <v>925</v>
      </c>
      <c r="H4" t="s">
        <v>926</v>
      </c>
      <c r="I4" t="s">
        <v>917</v>
      </c>
      <c r="J4" t="s">
        <v>918</v>
      </c>
      <c r="K4" t="s">
        <v>923</v>
      </c>
    </row>
    <row r="5" spans="1:11" x14ac:dyDescent="0.2">
      <c r="A5" s="27" t="s">
        <v>922</v>
      </c>
      <c r="E5" s="1">
        <v>44316</v>
      </c>
      <c r="F5" s="1">
        <v>44347</v>
      </c>
      <c r="G5" s="1">
        <v>44377</v>
      </c>
    </row>
    <row r="6" spans="1:11" x14ac:dyDescent="0.2">
      <c r="A6" s="28" t="s">
        <v>909</v>
      </c>
    </row>
    <row r="7" spans="1:11" x14ac:dyDescent="0.2">
      <c r="A7" s="28" t="s">
        <v>899</v>
      </c>
    </row>
    <row r="8" spans="1:11" x14ac:dyDescent="0.2">
      <c r="A8" s="28" t="s">
        <v>908</v>
      </c>
    </row>
    <row r="9" spans="1:11" x14ac:dyDescent="0.2">
      <c r="A9" s="28" t="s">
        <v>898</v>
      </c>
    </row>
    <row r="10" spans="1:11" x14ac:dyDescent="0.2">
      <c r="A10" s="28" t="s">
        <v>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8"/>
  <sheetViews>
    <sheetView topLeftCell="A2" workbookViewId="0">
      <selection activeCell="I3" sqref="I3"/>
    </sheetView>
  </sheetViews>
  <sheetFormatPr defaultRowHeight="12.75" x14ac:dyDescent="0.2"/>
  <cols>
    <col min="1" max="1" width="8.28515625" bestFit="1" customWidth="1"/>
    <col min="2" max="2" width="10.140625" bestFit="1" customWidth="1"/>
    <col min="3" max="3" width="6.140625" customWidth="1"/>
    <col min="5" max="5" width="23.42578125" bestFit="1" customWidth="1"/>
    <col min="6" max="6" width="26.5703125" bestFit="1" customWidth="1"/>
    <col min="7" max="7" width="16.140625" customWidth="1"/>
    <col min="8" max="8" width="10.140625" customWidth="1"/>
    <col min="9" max="9" width="12" customWidth="1"/>
    <col min="12" max="12" width="10.42578125" customWidth="1"/>
    <col min="16" max="16" width="11.5703125" customWidth="1"/>
    <col min="17" max="17" width="11.140625" customWidth="1"/>
    <col min="18" max="18" width="11.5703125" customWidth="1"/>
  </cols>
  <sheetData>
    <row r="1" spans="1:18" ht="13.5" thickBot="1" x14ac:dyDescent="0.25">
      <c r="A1" s="9" t="s">
        <v>0</v>
      </c>
      <c r="B1" s="10" t="s">
        <v>61</v>
      </c>
      <c r="C1" s="10" t="s">
        <v>133</v>
      </c>
      <c r="D1" s="10" t="s">
        <v>901</v>
      </c>
      <c r="E1" s="10" t="s">
        <v>906</v>
      </c>
      <c r="F1" s="11" t="s">
        <v>905</v>
      </c>
      <c r="G1" s="10" t="s">
        <v>910</v>
      </c>
      <c r="H1" s="10" t="s">
        <v>911</v>
      </c>
      <c r="I1" s="25" t="s">
        <v>921</v>
      </c>
      <c r="P1" t="s">
        <v>912</v>
      </c>
      <c r="Q1" t="s">
        <v>913</v>
      </c>
      <c r="R1" t="s">
        <v>914</v>
      </c>
    </row>
    <row r="2" spans="1:18" ht="13.5" thickTop="1" x14ac:dyDescent="0.2">
      <c r="A2" s="12" t="s">
        <v>23</v>
      </c>
      <c r="B2" s="13">
        <v>43921</v>
      </c>
      <c r="C2" s="14">
        <v>884</v>
      </c>
      <c r="D2" s="15">
        <f>LEN('VOLUME DATA'!$A2)</f>
        <v>7</v>
      </c>
      <c r="E2" s="15" t="str">
        <f>_xll.XLOOKUP('VOLUME DATA'!$A2,GEOBYCLIENT[MID],GEOBYCLIENT[GEOID])</f>
        <v>GEO1004</v>
      </c>
      <c r="F2" s="15" t="str">
        <f>INDEX(GEOBYCLIENT[GEOID],MATCH('VOLUME DATA'!$A2,GEOBYCLIENT[RIGHT],0))</f>
        <v>GEO1004</v>
      </c>
      <c r="G2" t="str">
        <f>VLOOKUP(F1:F908,Table9[[#Headers],[#Data],[GEOID]:[GEO NAME]],2,FALSE)</f>
        <v>LATAM</v>
      </c>
      <c r="H2" t="str">
        <f>"Q"&amp;ROUNDUP(MONTH(Table1[[#This Row],[Date]])/3,0)&amp;" "&amp;YEAR(Table1[[#This Row],[Date]])</f>
        <v>Q1 2020</v>
      </c>
      <c r="I2" s="24" t="str">
        <f>VLOOKUP(Table1[[#This Row],[Date]],Table4[],3,TRUE)</f>
        <v>Q1 2020</v>
      </c>
      <c r="P2" s="1">
        <v>43831</v>
      </c>
      <c r="Q2" s="1">
        <v>43921</v>
      </c>
      <c r="R2" t="s">
        <v>915</v>
      </c>
    </row>
    <row r="3" spans="1:18" x14ac:dyDescent="0.2">
      <c r="A3" s="16" t="s">
        <v>23</v>
      </c>
      <c r="B3" s="17">
        <v>43951</v>
      </c>
      <c r="C3" s="7">
        <v>886</v>
      </c>
      <c r="D3" s="8">
        <f>LEN('VOLUME DATA'!$A3)</f>
        <v>7</v>
      </c>
      <c r="E3" s="8" t="str">
        <f>_xll.XLOOKUP('VOLUME DATA'!$A3,GEOBYCLIENT[MID],GEOBYCLIENT[GEOID])</f>
        <v>GEO1004</v>
      </c>
      <c r="F3" s="8" t="str">
        <f>INDEX(GEOBYCLIENT[GEOID],MATCH('VOLUME DATA'!$A3,GEOBYCLIENT[RIGHT],0))</f>
        <v>GEO1004</v>
      </c>
      <c r="G3" t="str">
        <f>VLOOKUP(F2:F909,Table9[[#Headers],[#Data],[GEOID]:[GEO NAME]],2,FALSE)</f>
        <v>LATAM</v>
      </c>
      <c r="H3" t="str">
        <f>"Q"&amp;ROUNDUP(MONTH(Table1[[#This Row],[Date]])/3,0)&amp;" "&amp;YEAR(Table1[[#This Row],[Date]])</f>
        <v>Q2 2020</v>
      </c>
      <c r="I3" s="24" t="str">
        <f>VLOOKUP(Table1[[#This Row],[Date]],Table4[],3,TRUE)</f>
        <v>Q2 2020</v>
      </c>
      <c r="P3" s="1">
        <f>Q2+1</f>
        <v>43922</v>
      </c>
      <c r="Q3" s="1">
        <v>44012</v>
      </c>
      <c r="R3" t="s">
        <v>916</v>
      </c>
    </row>
    <row r="4" spans="1:18" x14ac:dyDescent="0.2">
      <c r="A4" s="18" t="s">
        <v>23</v>
      </c>
      <c r="B4" s="19">
        <v>43982</v>
      </c>
      <c r="C4" s="20">
        <v>968</v>
      </c>
      <c r="D4" s="6">
        <f>LEN('VOLUME DATA'!$A4)</f>
        <v>7</v>
      </c>
      <c r="E4" s="6" t="str">
        <f>_xll.XLOOKUP('VOLUME DATA'!$A4,GEOBYCLIENT[MID],GEOBYCLIENT[GEOID])</f>
        <v>GEO1004</v>
      </c>
      <c r="F4" s="6" t="str">
        <f>INDEX(GEOBYCLIENT[GEOID],MATCH('VOLUME DATA'!$A4,GEOBYCLIENT[RIGHT],0))</f>
        <v>GEO1004</v>
      </c>
      <c r="G4" t="str">
        <f>VLOOKUP(F3:F910,Table9[[#Headers],[#Data],[GEOID]:[GEO NAME]],2,FALSE)</f>
        <v>LATAM</v>
      </c>
      <c r="H4" t="str">
        <f>"Q"&amp;ROUNDUP(MONTH(Table1[[#This Row],[Date]])/3,0)&amp;" "&amp;YEAR(Table1[[#This Row],[Date]])</f>
        <v>Q2 2020</v>
      </c>
      <c r="I4" s="24" t="str">
        <f>VLOOKUP(Table1[[#This Row],[Date]],Table4[],3,TRUE)</f>
        <v>Q2 2020</v>
      </c>
      <c r="P4" s="1">
        <f t="shared" ref="P4:P7" si="0">Q3+1</f>
        <v>44013</v>
      </c>
      <c r="Q4" s="1">
        <v>44104</v>
      </c>
      <c r="R4" t="s">
        <v>917</v>
      </c>
    </row>
    <row r="5" spans="1:18" x14ac:dyDescent="0.2">
      <c r="A5" s="16" t="s">
        <v>23</v>
      </c>
      <c r="B5" s="17">
        <v>44012</v>
      </c>
      <c r="C5" s="7">
        <v>564</v>
      </c>
      <c r="D5" s="8">
        <f>LEN('VOLUME DATA'!$A5)</f>
        <v>7</v>
      </c>
      <c r="E5" s="8" t="str">
        <f>_xll.XLOOKUP('VOLUME DATA'!$A5,GEOBYCLIENT[MID],GEOBYCLIENT[GEOID])</f>
        <v>GEO1004</v>
      </c>
      <c r="F5" s="8" t="str">
        <f>INDEX(GEOBYCLIENT[GEOID],MATCH('VOLUME DATA'!$A5,GEOBYCLIENT[RIGHT],0))</f>
        <v>GEO1004</v>
      </c>
      <c r="G5" t="str">
        <f>VLOOKUP(F4:F911,Table9[[#Headers],[#Data],[GEOID]:[GEO NAME]],2,FALSE)</f>
        <v>LATAM</v>
      </c>
      <c r="H5" t="str">
        <f>"Q"&amp;ROUNDUP(MONTH(Table1[[#This Row],[Date]])/3,0)&amp;" "&amp;YEAR(Table1[[#This Row],[Date]])</f>
        <v>Q2 2020</v>
      </c>
      <c r="I5" s="24" t="str">
        <f>VLOOKUP(Table1[[#This Row],[Date]],Table4[],3,TRUE)</f>
        <v>Q2 2020</v>
      </c>
      <c r="P5" s="1">
        <f t="shared" si="0"/>
        <v>44105</v>
      </c>
      <c r="Q5" s="1">
        <v>44196</v>
      </c>
      <c r="R5" t="s">
        <v>918</v>
      </c>
    </row>
    <row r="6" spans="1:18" x14ac:dyDescent="0.2">
      <c r="A6" s="18" t="s">
        <v>23</v>
      </c>
      <c r="B6" s="19">
        <v>44043</v>
      </c>
      <c r="C6" s="20">
        <v>648</v>
      </c>
      <c r="D6" s="6">
        <f>LEN('VOLUME DATA'!$A6)</f>
        <v>7</v>
      </c>
      <c r="E6" s="6" t="str">
        <f>_xll.XLOOKUP('VOLUME DATA'!$A6,GEOBYCLIENT[MID],GEOBYCLIENT[GEOID])</f>
        <v>GEO1004</v>
      </c>
      <c r="F6" s="6" t="str">
        <f>INDEX(GEOBYCLIENT[GEOID],MATCH('VOLUME DATA'!$A6,GEOBYCLIENT[RIGHT],0))</f>
        <v>GEO1004</v>
      </c>
      <c r="G6" t="str">
        <f>VLOOKUP(F5:F912,Table9[[#Headers],[#Data],[GEOID]:[GEO NAME]],2,FALSE)</f>
        <v>LATAM</v>
      </c>
      <c r="H6" t="str">
        <f>"Q"&amp;ROUNDUP(MONTH(Table1[[#This Row],[Date]])/3,0)&amp;" "&amp;YEAR(Table1[[#This Row],[Date]])</f>
        <v>Q3 2020</v>
      </c>
      <c r="I6" s="24" t="str">
        <f>VLOOKUP(Table1[[#This Row],[Date]],Table4[],3,TRUE)</f>
        <v>Q3 2020</v>
      </c>
      <c r="P6" s="1">
        <f t="shared" si="0"/>
        <v>44197</v>
      </c>
      <c r="Q6" s="1">
        <v>43921</v>
      </c>
      <c r="R6" t="s">
        <v>919</v>
      </c>
    </row>
    <row r="7" spans="1:18" x14ac:dyDescent="0.2">
      <c r="A7" s="16" t="s">
        <v>23</v>
      </c>
      <c r="B7" s="17">
        <v>44074</v>
      </c>
      <c r="C7" s="7">
        <v>406</v>
      </c>
      <c r="D7" s="8">
        <f>LEN('VOLUME DATA'!$A7)</f>
        <v>7</v>
      </c>
      <c r="E7" s="8" t="str">
        <f>_xll.XLOOKUP('VOLUME DATA'!$A7,GEOBYCLIENT[MID],GEOBYCLIENT[GEOID])</f>
        <v>GEO1004</v>
      </c>
      <c r="F7" s="8" t="str">
        <f>INDEX(GEOBYCLIENT[GEOID],MATCH('VOLUME DATA'!$A7,GEOBYCLIENT[RIGHT],0))</f>
        <v>GEO1004</v>
      </c>
      <c r="G7" t="str">
        <f>VLOOKUP(F6:F913,Table9[[#Headers],[#Data],[GEOID]:[GEO NAME]],2,FALSE)</f>
        <v>LATAM</v>
      </c>
      <c r="H7" t="str">
        <f>"Q"&amp;ROUNDUP(MONTH(Table1[[#This Row],[Date]])/3,0)&amp;" "&amp;YEAR(Table1[[#This Row],[Date]])</f>
        <v>Q3 2020</v>
      </c>
      <c r="I7" s="24" t="str">
        <f>VLOOKUP(Table1[[#This Row],[Date]],Table4[],3,TRUE)</f>
        <v>Q3 2020</v>
      </c>
      <c r="P7" s="1">
        <f t="shared" si="0"/>
        <v>43922</v>
      </c>
      <c r="Q7" s="1">
        <v>44012</v>
      </c>
      <c r="R7" t="s">
        <v>920</v>
      </c>
    </row>
    <row r="8" spans="1:18" x14ac:dyDescent="0.2">
      <c r="A8" s="18" t="s">
        <v>23</v>
      </c>
      <c r="B8" s="19">
        <v>44104</v>
      </c>
      <c r="C8" s="20">
        <v>569</v>
      </c>
      <c r="D8" s="6">
        <f>LEN('VOLUME DATA'!$A8)</f>
        <v>7</v>
      </c>
      <c r="E8" s="6" t="str">
        <f>_xll.XLOOKUP('VOLUME DATA'!$A8,GEOBYCLIENT[MID],GEOBYCLIENT[GEOID])</f>
        <v>GEO1004</v>
      </c>
      <c r="F8" s="6" t="str">
        <f>INDEX(GEOBYCLIENT[GEOID],MATCH('VOLUME DATA'!$A8,GEOBYCLIENT[RIGHT],0))</f>
        <v>GEO1004</v>
      </c>
      <c r="G8" t="str">
        <f>VLOOKUP(F7:F914,Table9[[#Headers],[#Data],[GEOID]:[GEO NAME]],2,FALSE)</f>
        <v>LATAM</v>
      </c>
      <c r="H8" t="str">
        <f>"Q"&amp;ROUNDUP(MONTH(Table1[[#This Row],[Date]])/3,0)&amp;" "&amp;YEAR(Table1[[#This Row],[Date]])</f>
        <v>Q3 2020</v>
      </c>
      <c r="I8" s="24" t="str">
        <f>VLOOKUP(Table1[[#This Row],[Date]],Table4[],3,TRUE)</f>
        <v>Q3 2020</v>
      </c>
    </row>
    <row r="9" spans="1:18" x14ac:dyDescent="0.2">
      <c r="A9" s="16" t="s">
        <v>23</v>
      </c>
      <c r="B9" s="17">
        <v>44135</v>
      </c>
      <c r="C9" s="7">
        <v>487</v>
      </c>
      <c r="D9" s="8">
        <f>LEN('VOLUME DATA'!$A9)</f>
        <v>7</v>
      </c>
      <c r="E9" s="8" t="str">
        <f>_xll.XLOOKUP('VOLUME DATA'!$A9,GEOBYCLIENT[MID],GEOBYCLIENT[GEOID])</f>
        <v>GEO1004</v>
      </c>
      <c r="F9" s="8" t="str">
        <f>INDEX(GEOBYCLIENT[GEOID],MATCH('VOLUME DATA'!$A9,GEOBYCLIENT[RIGHT],0))</f>
        <v>GEO1004</v>
      </c>
      <c r="G9" t="str">
        <f>VLOOKUP(F8:F915,Table9[[#Headers],[#Data],[GEOID]:[GEO NAME]],2,FALSE)</f>
        <v>LATAM</v>
      </c>
      <c r="H9" t="str">
        <f>"Q"&amp;ROUNDUP(MONTH(Table1[[#This Row],[Date]])/3,0)&amp;" "&amp;YEAR(Table1[[#This Row],[Date]])</f>
        <v>Q4 2020</v>
      </c>
      <c r="I9" s="24" t="str">
        <f>VLOOKUP(Table1[[#This Row],[Date]],Table4[],3,TRUE)</f>
        <v>Q4 2020</v>
      </c>
    </row>
    <row r="10" spans="1:18" x14ac:dyDescent="0.2">
      <c r="A10" s="18" t="s">
        <v>23</v>
      </c>
      <c r="B10" s="19">
        <v>44165</v>
      </c>
      <c r="C10" s="20">
        <v>729</v>
      </c>
      <c r="D10" s="6">
        <f>LEN('VOLUME DATA'!$A10)</f>
        <v>7</v>
      </c>
      <c r="E10" s="6" t="str">
        <f>_xll.XLOOKUP('VOLUME DATA'!$A10,GEOBYCLIENT[MID],GEOBYCLIENT[GEOID])</f>
        <v>GEO1004</v>
      </c>
      <c r="F10" s="6" t="str">
        <f>INDEX(GEOBYCLIENT[GEOID],MATCH('VOLUME DATA'!$A10,GEOBYCLIENT[RIGHT],0))</f>
        <v>GEO1004</v>
      </c>
      <c r="G10" t="str">
        <f>VLOOKUP(F9:F916,Table9[[#Headers],[#Data],[GEOID]:[GEO NAME]],2,FALSE)</f>
        <v>LATAM</v>
      </c>
      <c r="H10" t="str">
        <f>"Q"&amp;ROUNDUP(MONTH(Table1[[#This Row],[Date]])/3,0)&amp;" "&amp;YEAR(Table1[[#This Row],[Date]])</f>
        <v>Q4 2020</v>
      </c>
      <c r="I10" s="24" t="str">
        <f>VLOOKUP(Table1[[#This Row],[Date]],Table4[],3,TRUE)</f>
        <v>Q4 2020</v>
      </c>
    </row>
    <row r="11" spans="1:18" x14ac:dyDescent="0.2">
      <c r="A11" s="16" t="s">
        <v>23</v>
      </c>
      <c r="B11" s="17">
        <v>44196</v>
      </c>
      <c r="C11" s="7">
        <v>565</v>
      </c>
      <c r="D11" s="8">
        <f>LEN('VOLUME DATA'!$A11)</f>
        <v>7</v>
      </c>
      <c r="E11" s="8" t="str">
        <f>_xll.XLOOKUP('VOLUME DATA'!$A11,GEOBYCLIENT[MID],GEOBYCLIENT[GEOID])</f>
        <v>GEO1004</v>
      </c>
      <c r="F11" s="8" t="str">
        <f>INDEX(GEOBYCLIENT[GEOID],MATCH('VOLUME DATA'!$A11,GEOBYCLIENT[RIGHT],0))</f>
        <v>GEO1004</v>
      </c>
      <c r="G11" t="str">
        <f>VLOOKUP(F10:F917,Table9[[#Headers],[#Data],[GEOID]:[GEO NAME]],2,FALSE)</f>
        <v>LATAM</v>
      </c>
      <c r="H11" t="str">
        <f>"Q"&amp;ROUNDUP(MONTH(Table1[[#This Row],[Date]])/3,0)&amp;" "&amp;YEAR(Table1[[#This Row],[Date]])</f>
        <v>Q4 2020</v>
      </c>
      <c r="I11" s="24" t="str">
        <f>VLOOKUP(Table1[[#This Row],[Date]],Table4[],3,TRUE)</f>
        <v>Q4 2020</v>
      </c>
    </row>
    <row r="12" spans="1:18" x14ac:dyDescent="0.2">
      <c r="A12" s="18" t="s">
        <v>23</v>
      </c>
      <c r="B12" s="19">
        <v>44377</v>
      </c>
      <c r="C12" s="20">
        <v>561</v>
      </c>
      <c r="D12" s="6">
        <f>LEN('VOLUME DATA'!$A12)</f>
        <v>7</v>
      </c>
      <c r="E12" s="6" t="str">
        <f>_xll.XLOOKUP('VOLUME DATA'!$A12,GEOBYCLIENT[MID],GEOBYCLIENT[GEOID])</f>
        <v>GEO1004</v>
      </c>
      <c r="F12" s="6" t="str">
        <f>INDEX(GEOBYCLIENT[GEOID],MATCH('VOLUME DATA'!$A12,GEOBYCLIENT[RIGHT],0))</f>
        <v>GEO1004</v>
      </c>
      <c r="G12" t="str">
        <f>VLOOKUP(F11:F918,Table9[[#Headers],[#Data],[GEOID]:[GEO NAME]],2,FALSE)</f>
        <v>LATAM</v>
      </c>
      <c r="H12" t="str">
        <f>"Q"&amp;ROUNDUP(MONTH(Table1[[#This Row],[Date]])/3,0)&amp;" "&amp;YEAR(Table1[[#This Row],[Date]])</f>
        <v>Q2 2021</v>
      </c>
      <c r="I12" s="24" t="str">
        <f>VLOOKUP(Table1[[#This Row],[Date]],Table4[],3,TRUE)</f>
        <v xml:space="preserve">Q2 2021 </v>
      </c>
    </row>
    <row r="13" spans="1:18" x14ac:dyDescent="0.2">
      <c r="A13" s="16" t="s">
        <v>23</v>
      </c>
      <c r="B13" s="17">
        <v>44347</v>
      </c>
      <c r="C13" s="7">
        <v>1014</v>
      </c>
      <c r="D13" s="8">
        <f>LEN('VOLUME DATA'!$A13)</f>
        <v>7</v>
      </c>
      <c r="E13" s="8" t="str">
        <f>_xll.XLOOKUP('VOLUME DATA'!$A13,GEOBYCLIENT[MID],GEOBYCLIENT[GEOID])</f>
        <v>GEO1004</v>
      </c>
      <c r="F13" s="8" t="str">
        <f>INDEX(GEOBYCLIENT[GEOID],MATCH('VOLUME DATA'!$A13,GEOBYCLIENT[RIGHT],0))</f>
        <v>GEO1004</v>
      </c>
      <c r="G13" t="str">
        <f>VLOOKUP(F12:F919,Table9[[#Headers],[#Data],[GEOID]:[GEO NAME]],2,FALSE)</f>
        <v>LATAM</v>
      </c>
      <c r="H13" t="str">
        <f>"Q"&amp;ROUNDUP(MONTH(Table1[[#This Row],[Date]])/3,0)&amp;" "&amp;YEAR(Table1[[#This Row],[Date]])</f>
        <v>Q2 2021</v>
      </c>
      <c r="I13" s="24" t="str">
        <f>VLOOKUP(Table1[[#This Row],[Date]],Table4[],3,TRUE)</f>
        <v xml:space="preserve">Q2 2021 </v>
      </c>
    </row>
    <row r="14" spans="1:18" x14ac:dyDescent="0.2">
      <c r="A14" s="18" t="s">
        <v>23</v>
      </c>
      <c r="B14" s="19">
        <v>44316</v>
      </c>
      <c r="C14" s="20">
        <v>878</v>
      </c>
      <c r="D14" s="6">
        <f>LEN('VOLUME DATA'!$A14)</f>
        <v>7</v>
      </c>
      <c r="E14" s="6" t="str">
        <f>_xll.XLOOKUP('VOLUME DATA'!$A14,GEOBYCLIENT[MID],GEOBYCLIENT[GEOID])</f>
        <v>GEO1004</v>
      </c>
      <c r="F14" s="6" t="str">
        <f>INDEX(GEOBYCLIENT[GEOID],MATCH('VOLUME DATA'!$A14,GEOBYCLIENT[RIGHT],0))</f>
        <v>GEO1004</v>
      </c>
      <c r="G14" t="str">
        <f>VLOOKUP(F13:F920,Table9[[#Headers],[#Data],[GEOID]:[GEO NAME]],2,FALSE)</f>
        <v>LATAM</v>
      </c>
      <c r="H14" t="str">
        <f>"Q"&amp;ROUNDUP(MONTH(Table1[[#This Row],[Date]])/3,0)&amp;" "&amp;YEAR(Table1[[#This Row],[Date]])</f>
        <v>Q2 2021</v>
      </c>
      <c r="I14" s="24" t="str">
        <f>VLOOKUP(Table1[[#This Row],[Date]],Table4[],3,TRUE)</f>
        <v xml:space="preserve">Q2 2021 </v>
      </c>
    </row>
    <row r="15" spans="1:18" x14ac:dyDescent="0.2">
      <c r="A15" s="16" t="s">
        <v>23</v>
      </c>
      <c r="B15" s="17">
        <v>44286</v>
      </c>
      <c r="C15" s="7">
        <v>922</v>
      </c>
      <c r="D15" s="8">
        <f>LEN('VOLUME DATA'!$A15)</f>
        <v>7</v>
      </c>
      <c r="E15" s="8" t="str">
        <f>_xll.XLOOKUP('VOLUME DATA'!$A15,GEOBYCLIENT[MID],GEOBYCLIENT[GEOID])</f>
        <v>GEO1004</v>
      </c>
      <c r="F15" s="8" t="str">
        <f>INDEX(GEOBYCLIENT[GEOID],MATCH('VOLUME DATA'!$A15,GEOBYCLIENT[RIGHT],0))</f>
        <v>GEO1004</v>
      </c>
      <c r="G15" t="str">
        <f>VLOOKUP(F14:F921,Table9[[#Headers],[#Data],[GEOID]:[GEO NAME]],2,FALSE)</f>
        <v>LATAM</v>
      </c>
      <c r="H15" t="str">
        <f>"Q"&amp;ROUNDUP(MONTH(Table1[[#This Row],[Date]])/3,0)&amp;" "&amp;YEAR(Table1[[#This Row],[Date]])</f>
        <v>Q1 2021</v>
      </c>
      <c r="I15" s="24" t="str">
        <f>VLOOKUP(Table1[[#This Row],[Date]],Table4[],3,TRUE)</f>
        <v xml:space="preserve">Q2 2021 </v>
      </c>
    </row>
    <row r="16" spans="1:18" x14ac:dyDescent="0.2">
      <c r="A16" s="18" t="s">
        <v>23</v>
      </c>
      <c r="B16" s="19">
        <v>44255</v>
      </c>
      <c r="C16" s="20">
        <v>668</v>
      </c>
      <c r="D16" s="6">
        <f>LEN('VOLUME DATA'!$A16)</f>
        <v>7</v>
      </c>
      <c r="E16" s="6" t="str">
        <f>_xll.XLOOKUP('VOLUME DATA'!$A16,GEOBYCLIENT[MID],GEOBYCLIENT[GEOID])</f>
        <v>GEO1004</v>
      </c>
      <c r="F16" s="6" t="str">
        <f>INDEX(GEOBYCLIENT[GEOID],MATCH('VOLUME DATA'!$A16,GEOBYCLIENT[RIGHT],0))</f>
        <v>GEO1004</v>
      </c>
      <c r="G16" t="str">
        <f>VLOOKUP(F15:F922,Table9[[#Headers],[#Data],[GEOID]:[GEO NAME]],2,FALSE)</f>
        <v>LATAM</v>
      </c>
      <c r="H16" t="str">
        <f>"Q"&amp;ROUNDUP(MONTH(Table1[[#This Row],[Date]])/3,0)&amp;" "&amp;YEAR(Table1[[#This Row],[Date]])</f>
        <v>Q1 2021</v>
      </c>
      <c r="I16" s="24" t="str">
        <f>VLOOKUP(Table1[[#This Row],[Date]],Table4[],3,TRUE)</f>
        <v xml:space="preserve">Q2 2021 </v>
      </c>
    </row>
    <row r="17" spans="1:9" x14ac:dyDescent="0.2">
      <c r="A17" s="16" t="s">
        <v>23</v>
      </c>
      <c r="B17" s="17">
        <v>44227</v>
      </c>
      <c r="C17" s="7">
        <v>725</v>
      </c>
      <c r="D17" s="8">
        <f>LEN('VOLUME DATA'!$A17)</f>
        <v>7</v>
      </c>
      <c r="E17" s="8" t="str">
        <f>_xll.XLOOKUP('VOLUME DATA'!$A17,GEOBYCLIENT[MID],GEOBYCLIENT[GEOID])</f>
        <v>GEO1004</v>
      </c>
      <c r="F17" s="8" t="str">
        <f>INDEX(GEOBYCLIENT[GEOID],MATCH('VOLUME DATA'!$A17,GEOBYCLIENT[RIGHT],0))</f>
        <v>GEO1004</v>
      </c>
      <c r="G17" t="str">
        <f>VLOOKUP(F16:F923,Table9[[#Headers],[#Data],[GEOID]:[GEO NAME]],2,FALSE)</f>
        <v>LATAM</v>
      </c>
      <c r="H17" t="str">
        <f>"Q"&amp;ROUNDUP(MONTH(Table1[[#This Row],[Date]])/3,0)&amp;" "&amp;YEAR(Table1[[#This Row],[Date]])</f>
        <v>Q1 2021</v>
      </c>
      <c r="I17" s="24" t="str">
        <f>VLOOKUP(Table1[[#This Row],[Date]],Table4[],3,TRUE)</f>
        <v xml:space="preserve">Q2 2021 </v>
      </c>
    </row>
    <row r="18" spans="1:9" x14ac:dyDescent="0.2">
      <c r="A18" s="18" t="s">
        <v>33</v>
      </c>
      <c r="B18" s="19">
        <v>43861</v>
      </c>
      <c r="C18" s="20">
        <v>1194</v>
      </c>
      <c r="D18" s="6">
        <f>LEN('VOLUME DATA'!$A18)</f>
        <v>7</v>
      </c>
      <c r="E18" s="6" t="str">
        <f>_xll.XLOOKUP('VOLUME DATA'!$A18,GEOBYCLIENT[MID],GEOBYCLIENT[GEOID])</f>
        <v>GEO1001</v>
      </c>
      <c r="F18" s="6" t="str">
        <f>INDEX(GEOBYCLIENT[GEOID],MATCH('VOLUME DATA'!$A18,GEOBYCLIENT[RIGHT],0))</f>
        <v>GEO1001</v>
      </c>
      <c r="G18" t="str">
        <f>VLOOKUP(F17:F924,Table9[[#Headers],[#Data],[GEOID]:[GEO NAME]],2,FALSE)</f>
        <v>NAM</v>
      </c>
      <c r="H18" t="str">
        <f>"Q"&amp;ROUNDUP(MONTH(Table1[[#This Row],[Date]])/3,0)&amp;" "&amp;YEAR(Table1[[#This Row],[Date]])</f>
        <v>Q1 2020</v>
      </c>
      <c r="I18" s="24" t="str">
        <f>VLOOKUP(Table1[[#This Row],[Date]],Table4[],3,TRUE)</f>
        <v>Q1 2020</v>
      </c>
    </row>
    <row r="19" spans="1:9" x14ac:dyDescent="0.2">
      <c r="A19" s="16" t="s">
        <v>33</v>
      </c>
      <c r="B19" s="17">
        <v>43890</v>
      </c>
      <c r="C19" s="7">
        <v>942</v>
      </c>
      <c r="D19" s="8">
        <f>LEN('VOLUME DATA'!$A19)</f>
        <v>7</v>
      </c>
      <c r="E19" s="8" t="str">
        <f>_xll.XLOOKUP('VOLUME DATA'!$A19,GEOBYCLIENT[MID],GEOBYCLIENT[GEOID])</f>
        <v>GEO1001</v>
      </c>
      <c r="F19" s="8" t="str">
        <f>INDEX(GEOBYCLIENT[GEOID],MATCH('VOLUME DATA'!$A19,GEOBYCLIENT[RIGHT],0))</f>
        <v>GEO1001</v>
      </c>
      <c r="G19" t="str">
        <f>VLOOKUP(F18:F925,Table9[[#Headers],[#Data],[GEOID]:[GEO NAME]],2,FALSE)</f>
        <v>NAM</v>
      </c>
      <c r="H19" t="str">
        <f>"Q"&amp;ROUNDUP(MONTH(Table1[[#This Row],[Date]])/3,0)&amp;" "&amp;YEAR(Table1[[#This Row],[Date]])</f>
        <v>Q1 2020</v>
      </c>
      <c r="I19" s="24" t="str">
        <f>VLOOKUP(Table1[[#This Row],[Date]],Table4[],3,TRUE)</f>
        <v>Q1 2020</v>
      </c>
    </row>
    <row r="20" spans="1:9" x14ac:dyDescent="0.2">
      <c r="A20" s="18" t="s">
        <v>33</v>
      </c>
      <c r="B20" s="19">
        <v>43921</v>
      </c>
      <c r="C20" s="20">
        <v>1448</v>
      </c>
      <c r="D20" s="6">
        <f>LEN('VOLUME DATA'!$A20)</f>
        <v>7</v>
      </c>
      <c r="E20" s="6" t="str">
        <f>_xll.XLOOKUP('VOLUME DATA'!$A20,GEOBYCLIENT[MID],GEOBYCLIENT[GEOID])</f>
        <v>GEO1001</v>
      </c>
      <c r="F20" s="6" t="str">
        <f>INDEX(GEOBYCLIENT[GEOID],MATCH('VOLUME DATA'!$A20,GEOBYCLIENT[RIGHT],0))</f>
        <v>GEO1001</v>
      </c>
      <c r="G20" t="str">
        <f>VLOOKUP(F19:F926,Table9[[#Headers],[#Data],[GEOID]:[GEO NAME]],2,FALSE)</f>
        <v>NAM</v>
      </c>
      <c r="H20" t="str">
        <f>"Q"&amp;ROUNDUP(MONTH(Table1[[#This Row],[Date]])/3,0)&amp;" "&amp;YEAR(Table1[[#This Row],[Date]])</f>
        <v>Q1 2020</v>
      </c>
      <c r="I20" s="24" t="str">
        <f>VLOOKUP(Table1[[#This Row],[Date]],Table4[],3,TRUE)</f>
        <v>Q1 2020</v>
      </c>
    </row>
    <row r="21" spans="1:9" x14ac:dyDescent="0.2">
      <c r="A21" s="16" t="s">
        <v>33</v>
      </c>
      <c r="B21" s="17">
        <v>43951</v>
      </c>
      <c r="C21" s="7">
        <v>1323</v>
      </c>
      <c r="D21" s="8">
        <f>LEN('VOLUME DATA'!$A21)</f>
        <v>7</v>
      </c>
      <c r="E21" s="8" t="str">
        <f>_xll.XLOOKUP('VOLUME DATA'!$A21,GEOBYCLIENT[MID],GEOBYCLIENT[GEOID])</f>
        <v>GEO1001</v>
      </c>
      <c r="F21" s="8" t="str">
        <f>INDEX(GEOBYCLIENT[GEOID],MATCH('VOLUME DATA'!$A21,GEOBYCLIENT[RIGHT],0))</f>
        <v>GEO1001</v>
      </c>
      <c r="G21" t="str">
        <f>VLOOKUP(F20:F927,Table9[[#Headers],[#Data],[GEOID]:[GEO NAME]],2,FALSE)</f>
        <v>NAM</v>
      </c>
      <c r="H21" t="str">
        <f>"Q"&amp;ROUNDUP(MONTH(Table1[[#This Row],[Date]])/3,0)&amp;" "&amp;YEAR(Table1[[#This Row],[Date]])</f>
        <v>Q2 2020</v>
      </c>
      <c r="I21" s="24" t="str">
        <f>VLOOKUP(Table1[[#This Row],[Date]],Table4[],3,TRUE)</f>
        <v>Q2 2020</v>
      </c>
    </row>
    <row r="22" spans="1:9" x14ac:dyDescent="0.2">
      <c r="A22" s="18" t="s">
        <v>33</v>
      </c>
      <c r="B22" s="19">
        <v>43982</v>
      </c>
      <c r="C22" s="20">
        <v>1573</v>
      </c>
      <c r="D22" s="6">
        <f>LEN('VOLUME DATA'!$A22)</f>
        <v>7</v>
      </c>
      <c r="E22" s="6" t="str">
        <f>_xll.XLOOKUP('VOLUME DATA'!$A22,GEOBYCLIENT[MID],GEOBYCLIENT[GEOID])</f>
        <v>GEO1001</v>
      </c>
      <c r="F22" s="6" t="str">
        <f>INDEX(GEOBYCLIENT[GEOID],MATCH('VOLUME DATA'!$A22,GEOBYCLIENT[RIGHT],0))</f>
        <v>GEO1001</v>
      </c>
      <c r="G22" t="str">
        <f>VLOOKUP(F21:F928,Table9[[#Headers],[#Data],[GEOID]:[GEO NAME]],2,FALSE)</f>
        <v>NAM</v>
      </c>
      <c r="H22" t="str">
        <f>"Q"&amp;ROUNDUP(MONTH(Table1[[#This Row],[Date]])/3,0)&amp;" "&amp;YEAR(Table1[[#This Row],[Date]])</f>
        <v>Q2 2020</v>
      </c>
      <c r="I22" s="24" t="str">
        <f>VLOOKUP(Table1[[#This Row],[Date]],Table4[],3,TRUE)</f>
        <v>Q2 2020</v>
      </c>
    </row>
    <row r="23" spans="1:9" x14ac:dyDescent="0.2">
      <c r="A23" s="16" t="s">
        <v>33</v>
      </c>
      <c r="B23" s="17">
        <v>44012</v>
      </c>
      <c r="C23" s="7">
        <v>820</v>
      </c>
      <c r="D23" s="8">
        <f>LEN('VOLUME DATA'!$A23)</f>
        <v>7</v>
      </c>
      <c r="E23" s="8" t="str">
        <f>_xll.XLOOKUP('VOLUME DATA'!$A23,GEOBYCLIENT[MID],GEOBYCLIENT[GEOID])</f>
        <v>GEO1001</v>
      </c>
      <c r="F23" s="8" t="str">
        <f>INDEX(GEOBYCLIENT[GEOID],MATCH('VOLUME DATA'!$A23,GEOBYCLIENT[RIGHT],0))</f>
        <v>GEO1001</v>
      </c>
      <c r="G23" t="str">
        <f>VLOOKUP(F22:F929,Table9[[#Headers],[#Data],[GEOID]:[GEO NAME]],2,FALSE)</f>
        <v>NAM</v>
      </c>
      <c r="H23" t="str">
        <f>"Q"&amp;ROUNDUP(MONTH(Table1[[#This Row],[Date]])/3,0)&amp;" "&amp;YEAR(Table1[[#This Row],[Date]])</f>
        <v>Q2 2020</v>
      </c>
      <c r="I23" s="24" t="str">
        <f>VLOOKUP(Table1[[#This Row],[Date]],Table4[],3,TRUE)</f>
        <v>Q2 2020</v>
      </c>
    </row>
    <row r="24" spans="1:9" x14ac:dyDescent="0.2">
      <c r="A24" s="18" t="s">
        <v>33</v>
      </c>
      <c r="B24" s="19">
        <v>44043</v>
      </c>
      <c r="C24" s="20">
        <v>1069</v>
      </c>
      <c r="D24" s="6">
        <f>LEN('VOLUME DATA'!$A24)</f>
        <v>7</v>
      </c>
      <c r="E24" s="6" t="str">
        <f>_xll.XLOOKUP('VOLUME DATA'!$A24,GEOBYCLIENT[MID],GEOBYCLIENT[GEOID])</f>
        <v>GEO1001</v>
      </c>
      <c r="F24" s="6" t="str">
        <f>INDEX(GEOBYCLIENT[GEOID],MATCH('VOLUME DATA'!$A24,GEOBYCLIENT[RIGHT],0))</f>
        <v>GEO1001</v>
      </c>
      <c r="G24" t="str">
        <f>VLOOKUP(F23:F930,Table9[[#Headers],[#Data],[GEOID]:[GEO NAME]],2,FALSE)</f>
        <v>NAM</v>
      </c>
      <c r="H24" t="str">
        <f>"Q"&amp;ROUNDUP(MONTH(Table1[[#This Row],[Date]])/3,0)&amp;" "&amp;YEAR(Table1[[#This Row],[Date]])</f>
        <v>Q3 2020</v>
      </c>
      <c r="I24" s="24" t="str">
        <f>VLOOKUP(Table1[[#This Row],[Date]],Table4[],3,TRUE)</f>
        <v>Q3 2020</v>
      </c>
    </row>
    <row r="25" spans="1:9" x14ac:dyDescent="0.2">
      <c r="A25" s="16" t="s">
        <v>33</v>
      </c>
      <c r="B25" s="17">
        <v>44074</v>
      </c>
      <c r="C25" s="7">
        <v>571</v>
      </c>
      <c r="D25" s="8">
        <f>LEN('VOLUME DATA'!$A25)</f>
        <v>7</v>
      </c>
      <c r="E25" s="8" t="str">
        <f>_xll.XLOOKUP('VOLUME DATA'!$A25,GEOBYCLIENT[MID],GEOBYCLIENT[GEOID])</f>
        <v>GEO1001</v>
      </c>
      <c r="F25" s="8" t="str">
        <f>INDEX(GEOBYCLIENT[GEOID],MATCH('VOLUME DATA'!$A25,GEOBYCLIENT[RIGHT],0))</f>
        <v>GEO1001</v>
      </c>
      <c r="G25" t="str">
        <f>VLOOKUP(F24:F931,Table9[[#Headers],[#Data],[GEOID]:[GEO NAME]],2,FALSE)</f>
        <v>NAM</v>
      </c>
      <c r="H25" t="str">
        <f>"Q"&amp;ROUNDUP(MONTH(Table1[[#This Row],[Date]])/3,0)&amp;" "&amp;YEAR(Table1[[#This Row],[Date]])</f>
        <v>Q3 2020</v>
      </c>
      <c r="I25" s="24" t="str">
        <f>VLOOKUP(Table1[[#This Row],[Date]],Table4[],3,TRUE)</f>
        <v>Q3 2020</v>
      </c>
    </row>
    <row r="26" spans="1:9" x14ac:dyDescent="0.2">
      <c r="A26" s="18" t="s">
        <v>33</v>
      </c>
      <c r="B26" s="19">
        <v>44104</v>
      </c>
      <c r="C26" s="20">
        <v>947</v>
      </c>
      <c r="D26" s="6">
        <f>LEN('VOLUME DATA'!$A26)</f>
        <v>7</v>
      </c>
      <c r="E26" s="6" t="str">
        <f>_xll.XLOOKUP('VOLUME DATA'!$A26,GEOBYCLIENT[MID],GEOBYCLIENT[GEOID])</f>
        <v>GEO1001</v>
      </c>
      <c r="F26" s="6" t="str">
        <f>INDEX(GEOBYCLIENT[GEOID],MATCH('VOLUME DATA'!$A26,GEOBYCLIENT[RIGHT],0))</f>
        <v>GEO1001</v>
      </c>
      <c r="G26" t="str">
        <f>VLOOKUP(F25:F932,Table9[[#Headers],[#Data],[GEOID]:[GEO NAME]],2,FALSE)</f>
        <v>NAM</v>
      </c>
      <c r="H26" t="str">
        <f>"Q"&amp;ROUNDUP(MONTH(Table1[[#This Row],[Date]])/3,0)&amp;" "&amp;YEAR(Table1[[#This Row],[Date]])</f>
        <v>Q3 2020</v>
      </c>
      <c r="I26" s="24" t="str">
        <f>VLOOKUP(Table1[[#This Row],[Date]],Table4[],3,TRUE)</f>
        <v>Q3 2020</v>
      </c>
    </row>
    <row r="27" spans="1:9" x14ac:dyDescent="0.2">
      <c r="A27" s="16" t="s">
        <v>33</v>
      </c>
      <c r="B27" s="17">
        <v>44135</v>
      </c>
      <c r="C27" s="7">
        <v>694</v>
      </c>
      <c r="D27" s="8">
        <f>LEN('VOLUME DATA'!$A27)</f>
        <v>7</v>
      </c>
      <c r="E27" s="8" t="str">
        <f>_xll.XLOOKUP('VOLUME DATA'!$A27,GEOBYCLIENT[MID],GEOBYCLIENT[GEOID])</f>
        <v>GEO1001</v>
      </c>
      <c r="F27" s="8" t="str">
        <f>INDEX(GEOBYCLIENT[GEOID],MATCH('VOLUME DATA'!$A27,GEOBYCLIENT[RIGHT],0))</f>
        <v>GEO1001</v>
      </c>
      <c r="G27" t="str">
        <f>VLOOKUP(F26:F933,Table9[[#Headers],[#Data],[GEOID]:[GEO NAME]],2,FALSE)</f>
        <v>NAM</v>
      </c>
      <c r="H27" t="str">
        <f>"Q"&amp;ROUNDUP(MONTH(Table1[[#This Row],[Date]])/3,0)&amp;" "&amp;YEAR(Table1[[#This Row],[Date]])</f>
        <v>Q4 2020</v>
      </c>
      <c r="I27" s="24" t="str">
        <f>VLOOKUP(Table1[[#This Row],[Date]],Table4[],3,TRUE)</f>
        <v>Q4 2020</v>
      </c>
    </row>
    <row r="28" spans="1:9" x14ac:dyDescent="0.2">
      <c r="A28" s="18" t="s">
        <v>33</v>
      </c>
      <c r="B28" s="19">
        <v>44165</v>
      </c>
      <c r="C28" s="20">
        <v>1197</v>
      </c>
      <c r="D28" s="6">
        <f>LEN('VOLUME DATA'!$A28)</f>
        <v>7</v>
      </c>
      <c r="E28" s="6" t="str">
        <f>_xll.XLOOKUP('VOLUME DATA'!$A28,GEOBYCLIENT[MID],GEOBYCLIENT[GEOID])</f>
        <v>GEO1001</v>
      </c>
      <c r="F28" s="6" t="str">
        <f>INDEX(GEOBYCLIENT[GEOID],MATCH('VOLUME DATA'!$A28,GEOBYCLIENT[RIGHT],0))</f>
        <v>GEO1001</v>
      </c>
      <c r="G28" t="str">
        <f>VLOOKUP(F27:F934,Table9[[#Headers],[#Data],[GEOID]:[GEO NAME]],2,FALSE)</f>
        <v>NAM</v>
      </c>
      <c r="H28" t="str">
        <f>"Q"&amp;ROUNDUP(MONTH(Table1[[#This Row],[Date]])/3,0)&amp;" "&amp;YEAR(Table1[[#This Row],[Date]])</f>
        <v>Q4 2020</v>
      </c>
      <c r="I28" s="24" t="str">
        <f>VLOOKUP(Table1[[#This Row],[Date]],Table4[],3,TRUE)</f>
        <v>Q4 2020</v>
      </c>
    </row>
    <row r="29" spans="1:9" x14ac:dyDescent="0.2">
      <c r="A29" s="16" t="s">
        <v>33</v>
      </c>
      <c r="B29" s="17">
        <v>44196</v>
      </c>
      <c r="C29" s="7">
        <v>822</v>
      </c>
      <c r="D29" s="8">
        <f>LEN('VOLUME DATA'!$A29)</f>
        <v>7</v>
      </c>
      <c r="E29" s="8" t="str">
        <f>_xll.XLOOKUP('VOLUME DATA'!$A29,GEOBYCLIENT[MID],GEOBYCLIENT[GEOID])</f>
        <v>GEO1001</v>
      </c>
      <c r="F29" s="8" t="str">
        <f>INDEX(GEOBYCLIENT[GEOID],MATCH('VOLUME DATA'!$A29,GEOBYCLIENT[RIGHT],0))</f>
        <v>GEO1001</v>
      </c>
      <c r="G29" t="str">
        <f>VLOOKUP(F28:F935,Table9[[#Headers],[#Data],[GEOID]:[GEO NAME]],2,FALSE)</f>
        <v>NAM</v>
      </c>
      <c r="H29" t="str">
        <f>"Q"&amp;ROUNDUP(MONTH(Table1[[#This Row],[Date]])/3,0)&amp;" "&amp;YEAR(Table1[[#This Row],[Date]])</f>
        <v>Q4 2020</v>
      </c>
      <c r="I29" s="24" t="str">
        <f>VLOOKUP(Table1[[#This Row],[Date]],Table4[],3,TRUE)</f>
        <v>Q4 2020</v>
      </c>
    </row>
    <row r="30" spans="1:9" x14ac:dyDescent="0.2">
      <c r="A30" s="18" t="s">
        <v>33</v>
      </c>
      <c r="B30" s="19">
        <v>44377</v>
      </c>
      <c r="C30" s="20">
        <v>846</v>
      </c>
      <c r="D30" s="6">
        <f>LEN('VOLUME DATA'!$A30)</f>
        <v>7</v>
      </c>
      <c r="E30" s="6" t="str">
        <f>_xll.XLOOKUP('VOLUME DATA'!$A30,GEOBYCLIENT[MID],GEOBYCLIENT[GEOID])</f>
        <v>GEO1001</v>
      </c>
      <c r="F30" s="6" t="str">
        <f>INDEX(GEOBYCLIENT[GEOID],MATCH('VOLUME DATA'!$A30,GEOBYCLIENT[RIGHT],0))</f>
        <v>GEO1001</v>
      </c>
      <c r="G30" t="str">
        <f>VLOOKUP(F29:F936,Table9[[#Headers],[#Data],[GEOID]:[GEO NAME]],2,FALSE)</f>
        <v>NAM</v>
      </c>
      <c r="H30" t="str">
        <f>"Q"&amp;ROUNDUP(MONTH(Table1[[#This Row],[Date]])/3,0)&amp;" "&amp;YEAR(Table1[[#This Row],[Date]])</f>
        <v>Q2 2021</v>
      </c>
      <c r="I30" s="24" t="str">
        <f>VLOOKUP(Table1[[#This Row],[Date]],Table4[],3,TRUE)</f>
        <v xml:space="preserve">Q2 2021 </v>
      </c>
    </row>
    <row r="31" spans="1:9" x14ac:dyDescent="0.2">
      <c r="A31" s="16" t="s">
        <v>33</v>
      </c>
      <c r="B31" s="17">
        <v>44347</v>
      </c>
      <c r="C31" s="7">
        <v>1553</v>
      </c>
      <c r="D31" s="8">
        <f>LEN('VOLUME DATA'!$A31)</f>
        <v>7</v>
      </c>
      <c r="E31" s="8" t="str">
        <f>_xll.XLOOKUP('VOLUME DATA'!$A31,GEOBYCLIENT[MID],GEOBYCLIENT[GEOID])</f>
        <v>GEO1001</v>
      </c>
      <c r="F31" s="8" t="str">
        <f>INDEX(GEOBYCLIENT[GEOID],MATCH('VOLUME DATA'!$A31,GEOBYCLIENT[RIGHT],0))</f>
        <v>GEO1001</v>
      </c>
      <c r="G31" t="str">
        <f>VLOOKUP(F30:F937,Table9[[#Headers],[#Data],[GEOID]:[GEO NAME]],2,FALSE)</f>
        <v>NAM</v>
      </c>
      <c r="H31" t="str">
        <f>"Q"&amp;ROUNDUP(MONTH(Table1[[#This Row],[Date]])/3,0)&amp;" "&amp;YEAR(Table1[[#This Row],[Date]])</f>
        <v>Q2 2021</v>
      </c>
      <c r="I31" s="24" t="str">
        <f>VLOOKUP(Table1[[#This Row],[Date]],Table4[],3,TRUE)</f>
        <v xml:space="preserve">Q2 2021 </v>
      </c>
    </row>
    <row r="32" spans="1:9" x14ac:dyDescent="0.2">
      <c r="A32" s="18" t="s">
        <v>33</v>
      </c>
      <c r="B32" s="19">
        <v>44316</v>
      </c>
      <c r="C32" s="20">
        <v>1344</v>
      </c>
      <c r="D32" s="6">
        <f>LEN('VOLUME DATA'!$A32)</f>
        <v>7</v>
      </c>
      <c r="E32" s="6" t="str">
        <f>_xll.XLOOKUP('VOLUME DATA'!$A32,GEOBYCLIENT[MID],GEOBYCLIENT[GEOID])</f>
        <v>GEO1001</v>
      </c>
      <c r="F32" s="6" t="str">
        <f>INDEX(GEOBYCLIENT[GEOID],MATCH('VOLUME DATA'!$A32,GEOBYCLIENT[RIGHT],0))</f>
        <v>GEO1001</v>
      </c>
      <c r="G32" t="str">
        <f>VLOOKUP(F31:F938,Table9[[#Headers],[#Data],[GEOID]:[GEO NAME]],2,FALSE)</f>
        <v>NAM</v>
      </c>
      <c r="H32" t="str">
        <f>"Q"&amp;ROUNDUP(MONTH(Table1[[#This Row],[Date]])/3,0)&amp;" "&amp;YEAR(Table1[[#This Row],[Date]])</f>
        <v>Q2 2021</v>
      </c>
      <c r="I32" s="24" t="str">
        <f>VLOOKUP(Table1[[#This Row],[Date]],Table4[],3,TRUE)</f>
        <v xml:space="preserve">Q2 2021 </v>
      </c>
    </row>
    <row r="33" spans="1:9" x14ac:dyDescent="0.2">
      <c r="A33" s="16" t="s">
        <v>33</v>
      </c>
      <c r="B33" s="17">
        <v>44286</v>
      </c>
      <c r="C33" s="7">
        <v>1436</v>
      </c>
      <c r="D33" s="8">
        <f>LEN('VOLUME DATA'!$A33)</f>
        <v>7</v>
      </c>
      <c r="E33" s="8" t="str">
        <f>_xll.XLOOKUP('VOLUME DATA'!$A33,GEOBYCLIENT[MID],GEOBYCLIENT[GEOID])</f>
        <v>GEO1001</v>
      </c>
      <c r="F33" s="8" t="str">
        <f>INDEX(GEOBYCLIENT[GEOID],MATCH('VOLUME DATA'!$A33,GEOBYCLIENT[RIGHT],0))</f>
        <v>GEO1001</v>
      </c>
      <c r="G33" t="str">
        <f>VLOOKUP(F32:F939,Table9[[#Headers],[#Data],[GEOID]:[GEO NAME]],2,FALSE)</f>
        <v>NAM</v>
      </c>
      <c r="H33" t="str">
        <f>"Q"&amp;ROUNDUP(MONTH(Table1[[#This Row],[Date]])/3,0)&amp;" "&amp;YEAR(Table1[[#This Row],[Date]])</f>
        <v>Q1 2021</v>
      </c>
      <c r="I33" s="24" t="str">
        <f>VLOOKUP(Table1[[#This Row],[Date]],Table4[],3,TRUE)</f>
        <v xml:space="preserve">Q2 2021 </v>
      </c>
    </row>
    <row r="34" spans="1:9" x14ac:dyDescent="0.2">
      <c r="A34" s="18" t="s">
        <v>33</v>
      </c>
      <c r="B34" s="19">
        <v>44255</v>
      </c>
      <c r="C34" s="20">
        <v>970</v>
      </c>
      <c r="D34" s="6">
        <f>LEN('VOLUME DATA'!$A34)</f>
        <v>7</v>
      </c>
      <c r="E34" s="6" t="str">
        <f>_xll.XLOOKUP('VOLUME DATA'!$A34,GEOBYCLIENT[MID],GEOBYCLIENT[GEOID])</f>
        <v>GEO1001</v>
      </c>
      <c r="F34" s="6" t="str">
        <f>INDEX(GEOBYCLIENT[GEOID],MATCH('VOLUME DATA'!$A34,GEOBYCLIENT[RIGHT],0))</f>
        <v>GEO1001</v>
      </c>
      <c r="G34" t="str">
        <f>VLOOKUP(F33:F940,Table9[[#Headers],[#Data],[GEOID]:[GEO NAME]],2,FALSE)</f>
        <v>NAM</v>
      </c>
      <c r="H34" t="str">
        <f>"Q"&amp;ROUNDUP(MONTH(Table1[[#This Row],[Date]])/3,0)&amp;" "&amp;YEAR(Table1[[#This Row],[Date]])</f>
        <v>Q1 2021</v>
      </c>
      <c r="I34" s="24" t="str">
        <f>VLOOKUP(Table1[[#This Row],[Date]],Table4[],3,TRUE)</f>
        <v xml:space="preserve">Q2 2021 </v>
      </c>
    </row>
    <row r="35" spans="1:9" x14ac:dyDescent="0.2">
      <c r="A35" s="16" t="s">
        <v>33</v>
      </c>
      <c r="B35" s="17">
        <v>44227</v>
      </c>
      <c r="C35" s="7">
        <v>1207</v>
      </c>
      <c r="D35" s="8">
        <f>LEN('VOLUME DATA'!$A35)</f>
        <v>7</v>
      </c>
      <c r="E35" s="8" t="str">
        <f>_xll.XLOOKUP('VOLUME DATA'!$A35,GEOBYCLIENT[MID],GEOBYCLIENT[GEOID])</f>
        <v>GEO1001</v>
      </c>
      <c r="F35" s="8" t="str">
        <f>INDEX(GEOBYCLIENT[GEOID],MATCH('VOLUME DATA'!$A35,GEOBYCLIENT[RIGHT],0))</f>
        <v>GEO1001</v>
      </c>
      <c r="G35" t="str">
        <f>VLOOKUP(F34:F941,Table9[[#Headers],[#Data],[GEOID]:[GEO NAME]],2,FALSE)</f>
        <v>NAM</v>
      </c>
      <c r="H35" t="str">
        <f>"Q"&amp;ROUNDUP(MONTH(Table1[[#This Row],[Date]])/3,0)&amp;" "&amp;YEAR(Table1[[#This Row],[Date]])</f>
        <v>Q1 2021</v>
      </c>
      <c r="I35" s="24" t="str">
        <f>VLOOKUP(Table1[[#This Row],[Date]],Table4[],3,TRUE)</f>
        <v xml:space="preserve">Q2 2021 </v>
      </c>
    </row>
    <row r="36" spans="1:9" x14ac:dyDescent="0.2">
      <c r="A36" s="18" t="s">
        <v>22</v>
      </c>
      <c r="B36" s="19">
        <v>43861</v>
      </c>
      <c r="C36" s="20">
        <v>532</v>
      </c>
      <c r="D36" s="6">
        <f>LEN('VOLUME DATA'!$A36)</f>
        <v>7</v>
      </c>
      <c r="E36" s="6" t="str">
        <f>_xll.XLOOKUP('VOLUME DATA'!$A36,GEOBYCLIENT[MID],GEOBYCLIENT[GEOID])</f>
        <v>GEO1003</v>
      </c>
      <c r="F36" s="6" t="str">
        <f>INDEX(GEOBYCLIENT[GEOID],MATCH('VOLUME DATA'!$A36,GEOBYCLIENT[RIGHT],0))</f>
        <v>GEO1003</v>
      </c>
      <c r="G36" t="str">
        <f>VLOOKUP(F35:F942,Table9[[#Headers],[#Data],[GEOID]:[GEO NAME]],2,FALSE)</f>
        <v>EMEA</v>
      </c>
      <c r="H36" t="str">
        <f>"Q"&amp;ROUNDUP(MONTH(Table1[[#This Row],[Date]])/3,0)&amp;" "&amp;YEAR(Table1[[#This Row],[Date]])</f>
        <v>Q1 2020</v>
      </c>
      <c r="I36" s="24" t="str">
        <f>VLOOKUP(Table1[[#This Row],[Date]],Table4[],3,TRUE)</f>
        <v>Q1 2020</v>
      </c>
    </row>
    <row r="37" spans="1:9" x14ac:dyDescent="0.2">
      <c r="A37" s="16" t="s">
        <v>22</v>
      </c>
      <c r="B37" s="17">
        <v>43890</v>
      </c>
      <c r="C37" s="7">
        <v>760</v>
      </c>
      <c r="D37" s="8">
        <f>LEN('VOLUME DATA'!$A37)</f>
        <v>7</v>
      </c>
      <c r="E37" s="8" t="str">
        <f>_xll.XLOOKUP('VOLUME DATA'!$A37,GEOBYCLIENT[MID],GEOBYCLIENT[GEOID])</f>
        <v>GEO1003</v>
      </c>
      <c r="F37" s="8" t="str">
        <f>INDEX(GEOBYCLIENT[GEOID],MATCH('VOLUME DATA'!$A37,GEOBYCLIENT[RIGHT],0))</f>
        <v>GEO1003</v>
      </c>
      <c r="G37" t="str">
        <f>VLOOKUP(F36:F943,Table9[[#Headers],[#Data],[GEOID]:[GEO NAME]],2,FALSE)</f>
        <v>EMEA</v>
      </c>
      <c r="H37" t="str">
        <f>"Q"&amp;ROUNDUP(MONTH(Table1[[#This Row],[Date]])/3,0)&amp;" "&amp;YEAR(Table1[[#This Row],[Date]])</f>
        <v>Q1 2020</v>
      </c>
      <c r="I37" s="24" t="str">
        <f>VLOOKUP(Table1[[#This Row],[Date]],Table4[],3,TRUE)</f>
        <v>Q1 2020</v>
      </c>
    </row>
    <row r="38" spans="1:9" x14ac:dyDescent="0.2">
      <c r="A38" s="18" t="s">
        <v>22</v>
      </c>
      <c r="B38" s="19">
        <v>43921</v>
      </c>
      <c r="C38" s="20">
        <v>682</v>
      </c>
      <c r="D38" s="6">
        <f>LEN('VOLUME DATA'!$A38)</f>
        <v>7</v>
      </c>
      <c r="E38" s="6" t="str">
        <f>_xll.XLOOKUP('VOLUME DATA'!$A38,GEOBYCLIENT[MID],GEOBYCLIENT[GEOID])</f>
        <v>GEO1003</v>
      </c>
      <c r="F38" s="6" t="str">
        <f>INDEX(GEOBYCLIENT[GEOID],MATCH('VOLUME DATA'!$A38,GEOBYCLIENT[RIGHT],0))</f>
        <v>GEO1003</v>
      </c>
      <c r="G38" t="str">
        <f>VLOOKUP(F37:F944,Table9[[#Headers],[#Data],[GEOID]:[GEO NAME]],2,FALSE)</f>
        <v>EMEA</v>
      </c>
      <c r="H38" t="str">
        <f>"Q"&amp;ROUNDUP(MONTH(Table1[[#This Row],[Date]])/3,0)&amp;" "&amp;YEAR(Table1[[#This Row],[Date]])</f>
        <v>Q1 2020</v>
      </c>
      <c r="I38" s="24" t="str">
        <f>VLOOKUP(Table1[[#This Row],[Date]],Table4[],3,TRUE)</f>
        <v>Q1 2020</v>
      </c>
    </row>
    <row r="39" spans="1:9" x14ac:dyDescent="0.2">
      <c r="A39" s="16" t="s">
        <v>22</v>
      </c>
      <c r="B39" s="17">
        <v>43951</v>
      </c>
      <c r="C39" s="7">
        <v>984</v>
      </c>
      <c r="D39" s="8">
        <f>LEN('VOLUME DATA'!$A39)</f>
        <v>7</v>
      </c>
      <c r="E39" s="8" t="str">
        <f>_xll.XLOOKUP('VOLUME DATA'!$A39,GEOBYCLIENT[MID],GEOBYCLIENT[GEOID])</f>
        <v>GEO1003</v>
      </c>
      <c r="F39" s="8" t="str">
        <f>INDEX(GEOBYCLIENT[GEOID],MATCH('VOLUME DATA'!$A39,GEOBYCLIENT[RIGHT],0))</f>
        <v>GEO1003</v>
      </c>
      <c r="G39" t="str">
        <f>VLOOKUP(F38:F945,Table9[[#Headers],[#Data],[GEOID]:[GEO NAME]],2,FALSE)</f>
        <v>EMEA</v>
      </c>
      <c r="H39" t="str">
        <f>"Q"&amp;ROUNDUP(MONTH(Table1[[#This Row],[Date]])/3,0)&amp;" "&amp;YEAR(Table1[[#This Row],[Date]])</f>
        <v>Q2 2020</v>
      </c>
      <c r="I39" s="24" t="str">
        <f>VLOOKUP(Table1[[#This Row],[Date]],Table4[],3,TRUE)</f>
        <v>Q2 2020</v>
      </c>
    </row>
    <row r="40" spans="1:9" x14ac:dyDescent="0.2">
      <c r="A40" s="18" t="s">
        <v>22</v>
      </c>
      <c r="B40" s="19">
        <v>43982</v>
      </c>
      <c r="C40" s="20">
        <v>760</v>
      </c>
      <c r="D40" s="6">
        <f>LEN('VOLUME DATA'!$A40)</f>
        <v>7</v>
      </c>
      <c r="E40" s="6" t="str">
        <f>_xll.XLOOKUP('VOLUME DATA'!$A40,GEOBYCLIENT[MID],GEOBYCLIENT[GEOID])</f>
        <v>GEO1003</v>
      </c>
      <c r="F40" s="6" t="str">
        <f>INDEX(GEOBYCLIENT[GEOID],MATCH('VOLUME DATA'!$A40,GEOBYCLIENT[RIGHT],0))</f>
        <v>GEO1003</v>
      </c>
      <c r="G40" t="str">
        <f>VLOOKUP(F39:F946,Table9[[#Headers],[#Data],[GEOID]:[GEO NAME]],2,FALSE)</f>
        <v>EMEA</v>
      </c>
      <c r="H40" t="str">
        <f>"Q"&amp;ROUNDUP(MONTH(Table1[[#This Row],[Date]])/3,0)&amp;" "&amp;YEAR(Table1[[#This Row],[Date]])</f>
        <v>Q2 2020</v>
      </c>
      <c r="I40" s="24" t="str">
        <f>VLOOKUP(Table1[[#This Row],[Date]],Table4[],3,TRUE)</f>
        <v>Q2 2020</v>
      </c>
    </row>
    <row r="41" spans="1:9" x14ac:dyDescent="0.2">
      <c r="A41" s="16" t="s">
        <v>22</v>
      </c>
      <c r="B41" s="17">
        <v>44012</v>
      </c>
      <c r="C41" s="7">
        <v>681</v>
      </c>
      <c r="D41" s="8">
        <f>LEN('VOLUME DATA'!$A41)</f>
        <v>7</v>
      </c>
      <c r="E41" s="8" t="str">
        <f>_xll.XLOOKUP('VOLUME DATA'!$A41,GEOBYCLIENT[MID],GEOBYCLIENT[GEOID])</f>
        <v>GEO1003</v>
      </c>
      <c r="F41" s="8" t="str">
        <f>INDEX(GEOBYCLIENT[GEOID],MATCH('VOLUME DATA'!$A41,GEOBYCLIENT[RIGHT],0))</f>
        <v>GEO1003</v>
      </c>
      <c r="G41" t="str">
        <f>VLOOKUP(F40:F947,Table9[[#Headers],[#Data],[GEOID]:[GEO NAME]],2,FALSE)</f>
        <v>EMEA</v>
      </c>
      <c r="H41" t="str">
        <f>"Q"&amp;ROUNDUP(MONTH(Table1[[#This Row],[Date]])/3,0)&amp;" "&amp;YEAR(Table1[[#This Row],[Date]])</f>
        <v>Q2 2020</v>
      </c>
      <c r="I41" s="24" t="str">
        <f>VLOOKUP(Table1[[#This Row],[Date]],Table4[],3,TRUE)</f>
        <v>Q2 2020</v>
      </c>
    </row>
    <row r="42" spans="1:9" x14ac:dyDescent="0.2">
      <c r="A42" s="18" t="s">
        <v>22</v>
      </c>
      <c r="B42" s="19">
        <v>44043</v>
      </c>
      <c r="C42" s="20">
        <v>457</v>
      </c>
      <c r="D42" s="6">
        <f>LEN('VOLUME DATA'!$A42)</f>
        <v>7</v>
      </c>
      <c r="E42" s="6" t="str">
        <f>_xll.XLOOKUP('VOLUME DATA'!$A42,GEOBYCLIENT[MID],GEOBYCLIENT[GEOID])</f>
        <v>GEO1003</v>
      </c>
      <c r="F42" s="6" t="str">
        <f>INDEX(GEOBYCLIENT[GEOID],MATCH('VOLUME DATA'!$A42,GEOBYCLIENT[RIGHT],0))</f>
        <v>GEO1003</v>
      </c>
      <c r="G42" t="str">
        <f>VLOOKUP(F41:F948,Table9[[#Headers],[#Data],[GEOID]:[GEO NAME]],2,FALSE)</f>
        <v>EMEA</v>
      </c>
      <c r="H42" t="str">
        <f>"Q"&amp;ROUNDUP(MONTH(Table1[[#This Row],[Date]])/3,0)&amp;" "&amp;YEAR(Table1[[#This Row],[Date]])</f>
        <v>Q3 2020</v>
      </c>
      <c r="I42" s="24" t="str">
        <f>VLOOKUP(Table1[[#This Row],[Date]],Table4[],3,TRUE)</f>
        <v>Q3 2020</v>
      </c>
    </row>
    <row r="43" spans="1:9" x14ac:dyDescent="0.2">
      <c r="A43" s="16" t="s">
        <v>22</v>
      </c>
      <c r="B43" s="17">
        <v>44074</v>
      </c>
      <c r="C43" s="7">
        <v>528</v>
      </c>
      <c r="D43" s="8">
        <f>LEN('VOLUME DATA'!$A43)</f>
        <v>7</v>
      </c>
      <c r="E43" s="8" t="str">
        <f>_xll.XLOOKUP('VOLUME DATA'!$A43,GEOBYCLIENT[MID],GEOBYCLIENT[GEOID])</f>
        <v>GEO1003</v>
      </c>
      <c r="F43" s="8" t="str">
        <f>INDEX(GEOBYCLIENT[GEOID],MATCH('VOLUME DATA'!$A43,GEOBYCLIENT[RIGHT],0))</f>
        <v>GEO1003</v>
      </c>
      <c r="G43" t="str">
        <f>VLOOKUP(F42:F949,Table9[[#Headers],[#Data],[GEOID]:[GEO NAME]],2,FALSE)</f>
        <v>EMEA</v>
      </c>
      <c r="H43" t="str">
        <f>"Q"&amp;ROUNDUP(MONTH(Table1[[#This Row],[Date]])/3,0)&amp;" "&amp;YEAR(Table1[[#This Row],[Date]])</f>
        <v>Q3 2020</v>
      </c>
      <c r="I43" s="24" t="str">
        <f>VLOOKUP(Table1[[#This Row],[Date]],Table4[],3,TRUE)</f>
        <v>Q3 2020</v>
      </c>
    </row>
    <row r="44" spans="1:9" x14ac:dyDescent="0.2">
      <c r="A44" s="18" t="s">
        <v>22</v>
      </c>
      <c r="B44" s="19">
        <v>44104</v>
      </c>
      <c r="C44" s="20">
        <v>377</v>
      </c>
      <c r="D44" s="6">
        <f>LEN('VOLUME DATA'!$A44)</f>
        <v>7</v>
      </c>
      <c r="E44" s="6" t="str">
        <f>_xll.XLOOKUP('VOLUME DATA'!$A44,GEOBYCLIENT[MID],GEOBYCLIENT[GEOID])</f>
        <v>GEO1003</v>
      </c>
      <c r="F44" s="6" t="str">
        <f>INDEX(GEOBYCLIENT[GEOID],MATCH('VOLUME DATA'!$A44,GEOBYCLIENT[RIGHT],0))</f>
        <v>GEO1003</v>
      </c>
      <c r="G44" t="str">
        <f>VLOOKUP(F43:F950,Table9[[#Headers],[#Data],[GEOID]:[GEO NAME]],2,FALSE)</f>
        <v>EMEA</v>
      </c>
      <c r="H44" t="str">
        <f>"Q"&amp;ROUNDUP(MONTH(Table1[[#This Row],[Date]])/3,0)&amp;" "&amp;YEAR(Table1[[#This Row],[Date]])</f>
        <v>Q3 2020</v>
      </c>
      <c r="I44" s="24" t="str">
        <f>VLOOKUP(Table1[[#This Row],[Date]],Table4[],3,TRUE)</f>
        <v>Q3 2020</v>
      </c>
    </row>
    <row r="45" spans="1:9" x14ac:dyDescent="0.2">
      <c r="A45" s="16" t="s">
        <v>22</v>
      </c>
      <c r="B45" s="17">
        <v>44135</v>
      </c>
      <c r="C45" s="7">
        <v>606</v>
      </c>
      <c r="D45" s="8">
        <f>LEN('VOLUME DATA'!$A45)</f>
        <v>7</v>
      </c>
      <c r="E45" s="8" t="str">
        <f>_xll.XLOOKUP('VOLUME DATA'!$A45,GEOBYCLIENT[MID],GEOBYCLIENT[GEOID])</f>
        <v>GEO1003</v>
      </c>
      <c r="F45" s="8" t="str">
        <f>INDEX(GEOBYCLIENT[GEOID],MATCH('VOLUME DATA'!$A45,GEOBYCLIENT[RIGHT],0))</f>
        <v>GEO1003</v>
      </c>
      <c r="G45" t="str">
        <f>VLOOKUP(F44:F951,Table9[[#Headers],[#Data],[GEOID]:[GEO NAME]],2,FALSE)</f>
        <v>EMEA</v>
      </c>
      <c r="H45" t="str">
        <f>"Q"&amp;ROUNDUP(MONTH(Table1[[#This Row],[Date]])/3,0)&amp;" "&amp;YEAR(Table1[[#This Row],[Date]])</f>
        <v>Q4 2020</v>
      </c>
      <c r="I45" s="24" t="str">
        <f>VLOOKUP(Table1[[#This Row],[Date]],Table4[],3,TRUE)</f>
        <v>Q4 2020</v>
      </c>
    </row>
    <row r="46" spans="1:9" x14ac:dyDescent="0.2">
      <c r="A46" s="18" t="s">
        <v>22</v>
      </c>
      <c r="B46" s="19">
        <v>44165</v>
      </c>
      <c r="C46" s="20">
        <v>534</v>
      </c>
      <c r="D46" s="6">
        <f>LEN('VOLUME DATA'!$A46)</f>
        <v>7</v>
      </c>
      <c r="E46" s="6" t="str">
        <f>_xll.XLOOKUP('VOLUME DATA'!$A46,GEOBYCLIENT[MID],GEOBYCLIENT[GEOID])</f>
        <v>GEO1003</v>
      </c>
      <c r="F46" s="6" t="str">
        <f>INDEX(GEOBYCLIENT[GEOID],MATCH('VOLUME DATA'!$A46,GEOBYCLIENT[RIGHT],0))</f>
        <v>GEO1003</v>
      </c>
      <c r="G46" t="str">
        <f>VLOOKUP(F45:F952,Table9[[#Headers],[#Data],[GEOID]:[GEO NAME]],2,FALSE)</f>
        <v>EMEA</v>
      </c>
      <c r="H46" t="str">
        <f>"Q"&amp;ROUNDUP(MONTH(Table1[[#This Row],[Date]])/3,0)&amp;" "&amp;YEAR(Table1[[#This Row],[Date]])</f>
        <v>Q4 2020</v>
      </c>
      <c r="I46" s="24" t="str">
        <f>VLOOKUP(Table1[[#This Row],[Date]],Table4[],3,TRUE)</f>
        <v>Q4 2020</v>
      </c>
    </row>
    <row r="47" spans="1:9" x14ac:dyDescent="0.2">
      <c r="A47" s="16" t="s">
        <v>22</v>
      </c>
      <c r="B47" s="17">
        <v>44196</v>
      </c>
      <c r="C47" s="7">
        <v>681</v>
      </c>
      <c r="D47" s="8">
        <f>LEN('VOLUME DATA'!$A47)</f>
        <v>7</v>
      </c>
      <c r="E47" s="8" t="str">
        <f>_xll.XLOOKUP('VOLUME DATA'!$A47,GEOBYCLIENT[MID],GEOBYCLIENT[GEOID])</f>
        <v>GEO1003</v>
      </c>
      <c r="F47" s="8" t="str">
        <f>INDEX(GEOBYCLIENT[GEOID],MATCH('VOLUME DATA'!$A47,GEOBYCLIENT[RIGHT],0))</f>
        <v>GEO1003</v>
      </c>
      <c r="G47" t="str">
        <f>VLOOKUP(F46:F953,Table9[[#Headers],[#Data],[GEOID]:[GEO NAME]],2,FALSE)</f>
        <v>EMEA</v>
      </c>
      <c r="H47" t="str">
        <f>"Q"&amp;ROUNDUP(MONTH(Table1[[#This Row],[Date]])/3,0)&amp;" "&amp;YEAR(Table1[[#This Row],[Date]])</f>
        <v>Q4 2020</v>
      </c>
      <c r="I47" s="24" t="str">
        <f>VLOOKUP(Table1[[#This Row],[Date]],Table4[],3,TRUE)</f>
        <v>Q4 2020</v>
      </c>
    </row>
    <row r="48" spans="1:9" x14ac:dyDescent="0.2">
      <c r="A48" s="18" t="s">
        <v>22</v>
      </c>
      <c r="B48" s="19">
        <v>44347</v>
      </c>
      <c r="C48" s="20">
        <v>764</v>
      </c>
      <c r="D48" s="6">
        <f>LEN('VOLUME DATA'!$A48)</f>
        <v>7</v>
      </c>
      <c r="E48" s="6" t="str">
        <f>_xll.XLOOKUP('VOLUME DATA'!$A48,GEOBYCLIENT[MID],GEOBYCLIENT[GEOID])</f>
        <v>GEO1003</v>
      </c>
      <c r="F48" s="6" t="str">
        <f>INDEX(GEOBYCLIENT[GEOID],MATCH('VOLUME DATA'!$A48,GEOBYCLIENT[RIGHT],0))</f>
        <v>GEO1003</v>
      </c>
      <c r="G48" t="str">
        <f>VLOOKUP(F47:F954,Table9[[#Headers],[#Data],[GEOID]:[GEO NAME]],2,FALSE)</f>
        <v>EMEA</v>
      </c>
      <c r="H48" t="str">
        <f>"Q"&amp;ROUNDUP(MONTH(Table1[[#This Row],[Date]])/3,0)&amp;" "&amp;YEAR(Table1[[#This Row],[Date]])</f>
        <v>Q2 2021</v>
      </c>
      <c r="I48" s="24" t="str">
        <f>VLOOKUP(Table1[[#This Row],[Date]],Table4[],3,TRUE)</f>
        <v xml:space="preserve">Q2 2021 </v>
      </c>
    </row>
    <row r="49" spans="1:9" x14ac:dyDescent="0.2">
      <c r="A49" s="16" t="s">
        <v>22</v>
      </c>
      <c r="B49" s="17">
        <v>44316</v>
      </c>
      <c r="C49" s="7">
        <v>973</v>
      </c>
      <c r="D49" s="8">
        <f>LEN('VOLUME DATA'!$A49)</f>
        <v>7</v>
      </c>
      <c r="E49" s="8" t="str">
        <f>_xll.XLOOKUP('VOLUME DATA'!$A49,GEOBYCLIENT[MID],GEOBYCLIENT[GEOID])</f>
        <v>GEO1003</v>
      </c>
      <c r="F49" s="8" t="str">
        <f>INDEX(GEOBYCLIENT[GEOID],MATCH('VOLUME DATA'!$A49,GEOBYCLIENT[RIGHT],0))</f>
        <v>GEO1003</v>
      </c>
      <c r="G49" t="str">
        <f>VLOOKUP(F48:F955,Table9[[#Headers],[#Data],[GEOID]:[GEO NAME]],2,FALSE)</f>
        <v>EMEA</v>
      </c>
      <c r="H49" t="str">
        <f>"Q"&amp;ROUNDUP(MONTH(Table1[[#This Row],[Date]])/3,0)&amp;" "&amp;YEAR(Table1[[#This Row],[Date]])</f>
        <v>Q2 2021</v>
      </c>
      <c r="I49" s="24" t="str">
        <f>VLOOKUP(Table1[[#This Row],[Date]],Table4[],3,TRUE)</f>
        <v xml:space="preserve">Q2 2021 </v>
      </c>
    </row>
    <row r="50" spans="1:9" x14ac:dyDescent="0.2">
      <c r="A50" s="18" t="s">
        <v>22</v>
      </c>
      <c r="B50" s="19">
        <v>44286</v>
      </c>
      <c r="C50" s="20">
        <v>688</v>
      </c>
      <c r="D50" s="6">
        <f>LEN('VOLUME DATA'!$A50)</f>
        <v>7</v>
      </c>
      <c r="E50" s="6" t="str">
        <f>_xll.XLOOKUP('VOLUME DATA'!$A50,GEOBYCLIENT[MID],GEOBYCLIENT[GEOID])</f>
        <v>GEO1003</v>
      </c>
      <c r="F50" s="6" t="str">
        <f>INDEX(GEOBYCLIENT[GEOID],MATCH('VOLUME DATA'!$A50,GEOBYCLIENT[RIGHT],0))</f>
        <v>GEO1003</v>
      </c>
      <c r="G50" t="str">
        <f>VLOOKUP(F49:F956,Table9[[#Headers],[#Data],[GEOID]:[GEO NAME]],2,FALSE)</f>
        <v>EMEA</v>
      </c>
      <c r="H50" t="str">
        <f>"Q"&amp;ROUNDUP(MONTH(Table1[[#This Row],[Date]])/3,0)&amp;" "&amp;YEAR(Table1[[#This Row],[Date]])</f>
        <v>Q1 2021</v>
      </c>
      <c r="I50" s="24" t="str">
        <f>VLOOKUP(Table1[[#This Row],[Date]],Table4[],3,TRUE)</f>
        <v xml:space="preserve">Q2 2021 </v>
      </c>
    </row>
    <row r="51" spans="1:9" x14ac:dyDescent="0.2">
      <c r="A51" s="16" t="s">
        <v>22</v>
      </c>
      <c r="B51" s="17">
        <v>44255</v>
      </c>
      <c r="C51" s="7">
        <v>750</v>
      </c>
      <c r="D51" s="8">
        <f>LEN('VOLUME DATA'!$A51)</f>
        <v>7</v>
      </c>
      <c r="E51" s="8" t="str">
        <f>_xll.XLOOKUP('VOLUME DATA'!$A51,GEOBYCLIENT[MID],GEOBYCLIENT[GEOID])</f>
        <v>GEO1003</v>
      </c>
      <c r="F51" s="8" t="str">
        <f>INDEX(GEOBYCLIENT[GEOID],MATCH('VOLUME DATA'!$A51,GEOBYCLIENT[RIGHT],0))</f>
        <v>GEO1003</v>
      </c>
      <c r="G51" t="str">
        <f>VLOOKUP(F50:F957,Table9[[#Headers],[#Data],[GEOID]:[GEO NAME]],2,FALSE)</f>
        <v>EMEA</v>
      </c>
      <c r="H51" t="str">
        <f>"Q"&amp;ROUNDUP(MONTH(Table1[[#This Row],[Date]])/3,0)&amp;" "&amp;YEAR(Table1[[#This Row],[Date]])</f>
        <v>Q1 2021</v>
      </c>
      <c r="I51" s="24" t="str">
        <f>VLOOKUP(Table1[[#This Row],[Date]],Table4[],3,TRUE)</f>
        <v xml:space="preserve">Q2 2021 </v>
      </c>
    </row>
    <row r="52" spans="1:9" x14ac:dyDescent="0.2">
      <c r="A52" s="18" t="s">
        <v>22</v>
      </c>
      <c r="B52" s="19">
        <v>44227</v>
      </c>
      <c r="C52" s="20">
        <v>554</v>
      </c>
      <c r="D52" s="6">
        <f>LEN('VOLUME DATA'!$A52)</f>
        <v>7</v>
      </c>
      <c r="E52" s="6" t="str">
        <f>_xll.XLOOKUP('VOLUME DATA'!$A52,GEOBYCLIENT[MID],GEOBYCLIENT[GEOID])</f>
        <v>GEO1003</v>
      </c>
      <c r="F52" s="6" t="str">
        <f>INDEX(GEOBYCLIENT[GEOID],MATCH('VOLUME DATA'!$A52,GEOBYCLIENT[RIGHT],0))</f>
        <v>GEO1003</v>
      </c>
      <c r="G52" t="str">
        <f>VLOOKUP(F51:F958,Table9[[#Headers],[#Data],[GEOID]:[GEO NAME]],2,FALSE)</f>
        <v>EMEA</v>
      </c>
      <c r="H52" t="str">
        <f>"Q"&amp;ROUNDUP(MONTH(Table1[[#This Row],[Date]])/3,0)&amp;" "&amp;YEAR(Table1[[#This Row],[Date]])</f>
        <v>Q1 2021</v>
      </c>
      <c r="I52" s="24" t="str">
        <f>VLOOKUP(Table1[[#This Row],[Date]],Table4[],3,TRUE)</f>
        <v xml:space="preserve">Q2 2021 </v>
      </c>
    </row>
    <row r="53" spans="1:9" x14ac:dyDescent="0.2">
      <c r="A53" s="16" t="s">
        <v>49</v>
      </c>
      <c r="B53" s="17">
        <v>44012</v>
      </c>
      <c r="C53" s="7">
        <v>1342</v>
      </c>
      <c r="D53" s="8">
        <f>LEN('VOLUME DATA'!$A53)</f>
        <v>7</v>
      </c>
      <c r="E53" s="8" t="str">
        <f>_xll.XLOOKUP('VOLUME DATA'!$A53,GEOBYCLIENT[MID],GEOBYCLIENT[GEOID])</f>
        <v>GEO1001</v>
      </c>
      <c r="F53" s="8" t="str">
        <f>INDEX(GEOBYCLIENT[GEOID],MATCH('VOLUME DATA'!$A53,GEOBYCLIENT[RIGHT],0))</f>
        <v>GEO1001</v>
      </c>
      <c r="G53" t="str">
        <f>VLOOKUP(F52:F959,Table9[[#Headers],[#Data],[GEOID]:[GEO NAME]],2,FALSE)</f>
        <v>NAM</v>
      </c>
      <c r="H53" t="str">
        <f>"Q"&amp;ROUNDUP(MONTH(Table1[[#This Row],[Date]])/3,0)&amp;" "&amp;YEAR(Table1[[#This Row],[Date]])</f>
        <v>Q2 2020</v>
      </c>
      <c r="I53" s="24" t="str">
        <f>VLOOKUP(Table1[[#This Row],[Date]],Table4[],3,TRUE)</f>
        <v>Q2 2020</v>
      </c>
    </row>
    <row r="54" spans="1:9" x14ac:dyDescent="0.2">
      <c r="A54" s="18" t="s">
        <v>49</v>
      </c>
      <c r="B54" s="19">
        <v>44043</v>
      </c>
      <c r="C54" s="20">
        <v>1526</v>
      </c>
      <c r="D54" s="6">
        <f>LEN('VOLUME DATA'!$A54)</f>
        <v>7</v>
      </c>
      <c r="E54" s="6" t="str">
        <f>_xll.XLOOKUP('VOLUME DATA'!$A54,GEOBYCLIENT[MID],GEOBYCLIENT[GEOID])</f>
        <v>GEO1001</v>
      </c>
      <c r="F54" s="6" t="str">
        <f>INDEX(GEOBYCLIENT[GEOID],MATCH('VOLUME DATA'!$A54,GEOBYCLIENT[RIGHT],0))</f>
        <v>GEO1001</v>
      </c>
      <c r="G54" t="str">
        <f>VLOOKUP(F53:F960,Table9[[#Headers],[#Data],[GEOID]:[GEO NAME]],2,FALSE)</f>
        <v>NAM</v>
      </c>
      <c r="H54" t="str">
        <f>"Q"&amp;ROUNDUP(MONTH(Table1[[#This Row],[Date]])/3,0)&amp;" "&amp;YEAR(Table1[[#This Row],[Date]])</f>
        <v>Q3 2020</v>
      </c>
      <c r="I54" s="24" t="str">
        <f>VLOOKUP(Table1[[#This Row],[Date]],Table4[],3,TRUE)</f>
        <v>Q3 2020</v>
      </c>
    </row>
    <row r="55" spans="1:9" x14ac:dyDescent="0.2">
      <c r="A55" s="16" t="s">
        <v>49</v>
      </c>
      <c r="B55" s="17">
        <v>44074</v>
      </c>
      <c r="C55" s="7">
        <v>958</v>
      </c>
      <c r="D55" s="8">
        <f>LEN('VOLUME DATA'!$A55)</f>
        <v>7</v>
      </c>
      <c r="E55" s="8" t="str">
        <f>_xll.XLOOKUP('VOLUME DATA'!$A55,GEOBYCLIENT[MID],GEOBYCLIENT[GEOID])</f>
        <v>GEO1001</v>
      </c>
      <c r="F55" s="8" t="str">
        <f>INDEX(GEOBYCLIENT[GEOID],MATCH('VOLUME DATA'!$A55,GEOBYCLIENT[RIGHT],0))</f>
        <v>GEO1001</v>
      </c>
      <c r="G55" t="str">
        <f>VLOOKUP(F54:F961,Table9[[#Headers],[#Data],[GEOID]:[GEO NAME]],2,FALSE)</f>
        <v>NAM</v>
      </c>
      <c r="H55" t="str">
        <f>"Q"&amp;ROUNDUP(MONTH(Table1[[#This Row],[Date]])/3,0)&amp;" "&amp;YEAR(Table1[[#This Row],[Date]])</f>
        <v>Q3 2020</v>
      </c>
      <c r="I55" s="24" t="str">
        <f>VLOOKUP(Table1[[#This Row],[Date]],Table4[],3,TRUE)</f>
        <v>Q3 2020</v>
      </c>
    </row>
    <row r="56" spans="1:9" x14ac:dyDescent="0.2">
      <c r="A56" s="18" t="s">
        <v>49</v>
      </c>
      <c r="B56" s="19">
        <v>44104</v>
      </c>
      <c r="C56" s="20">
        <v>1340</v>
      </c>
      <c r="D56" s="6">
        <f>LEN('VOLUME DATA'!$A56)</f>
        <v>7</v>
      </c>
      <c r="E56" s="6" t="str">
        <f>_xll.XLOOKUP('VOLUME DATA'!$A56,GEOBYCLIENT[MID],GEOBYCLIENT[GEOID])</f>
        <v>GEO1001</v>
      </c>
      <c r="F56" s="6" t="str">
        <f>INDEX(GEOBYCLIENT[GEOID],MATCH('VOLUME DATA'!$A56,GEOBYCLIENT[RIGHT],0))</f>
        <v>GEO1001</v>
      </c>
      <c r="G56" t="str">
        <f>VLOOKUP(F55:F962,Table9[[#Headers],[#Data],[GEOID]:[GEO NAME]],2,FALSE)</f>
        <v>NAM</v>
      </c>
      <c r="H56" t="str">
        <f>"Q"&amp;ROUNDUP(MONTH(Table1[[#This Row],[Date]])/3,0)&amp;" "&amp;YEAR(Table1[[#This Row],[Date]])</f>
        <v>Q3 2020</v>
      </c>
      <c r="I56" s="24" t="str">
        <f>VLOOKUP(Table1[[#This Row],[Date]],Table4[],3,TRUE)</f>
        <v>Q3 2020</v>
      </c>
    </row>
    <row r="57" spans="1:9" x14ac:dyDescent="0.2">
      <c r="A57" s="16" t="s">
        <v>49</v>
      </c>
      <c r="B57" s="17">
        <v>44135</v>
      </c>
      <c r="C57" s="7">
        <v>1150</v>
      </c>
      <c r="D57" s="8">
        <f>LEN('VOLUME DATA'!$A57)</f>
        <v>7</v>
      </c>
      <c r="E57" s="8" t="str">
        <f>_xll.XLOOKUP('VOLUME DATA'!$A57,GEOBYCLIENT[MID],GEOBYCLIENT[GEOID])</f>
        <v>GEO1001</v>
      </c>
      <c r="F57" s="8" t="str">
        <f>INDEX(GEOBYCLIENT[GEOID],MATCH('VOLUME DATA'!$A57,GEOBYCLIENT[RIGHT],0))</f>
        <v>GEO1001</v>
      </c>
      <c r="G57" t="str">
        <f>VLOOKUP(F56:F963,Table9[[#Headers],[#Data],[GEOID]:[GEO NAME]],2,FALSE)</f>
        <v>NAM</v>
      </c>
      <c r="H57" t="str">
        <f>"Q"&amp;ROUNDUP(MONTH(Table1[[#This Row],[Date]])/3,0)&amp;" "&amp;YEAR(Table1[[#This Row],[Date]])</f>
        <v>Q4 2020</v>
      </c>
      <c r="I57" s="24" t="str">
        <f>VLOOKUP(Table1[[#This Row],[Date]],Table4[],3,TRUE)</f>
        <v>Q4 2020</v>
      </c>
    </row>
    <row r="58" spans="1:9" x14ac:dyDescent="0.2">
      <c r="A58" s="18" t="s">
        <v>49</v>
      </c>
      <c r="B58" s="19">
        <v>44165</v>
      </c>
      <c r="C58" s="20">
        <v>1721</v>
      </c>
      <c r="D58" s="6">
        <f>LEN('VOLUME DATA'!$A58)</f>
        <v>7</v>
      </c>
      <c r="E58" s="6" t="str">
        <f>_xll.XLOOKUP('VOLUME DATA'!$A58,GEOBYCLIENT[MID],GEOBYCLIENT[GEOID])</f>
        <v>GEO1001</v>
      </c>
      <c r="F58" s="6" t="str">
        <f>INDEX(GEOBYCLIENT[GEOID],MATCH('VOLUME DATA'!$A58,GEOBYCLIENT[RIGHT],0))</f>
        <v>GEO1001</v>
      </c>
      <c r="G58" t="str">
        <f>VLOOKUP(F57:F964,Table9[[#Headers],[#Data],[GEOID]:[GEO NAME]],2,FALSE)</f>
        <v>NAM</v>
      </c>
      <c r="H58" t="str">
        <f>"Q"&amp;ROUNDUP(MONTH(Table1[[#This Row],[Date]])/3,0)&amp;" "&amp;YEAR(Table1[[#This Row],[Date]])</f>
        <v>Q4 2020</v>
      </c>
      <c r="I58" s="24" t="str">
        <f>VLOOKUP(Table1[[#This Row],[Date]],Table4[],3,TRUE)</f>
        <v>Q4 2020</v>
      </c>
    </row>
    <row r="59" spans="1:9" x14ac:dyDescent="0.2">
      <c r="A59" s="16" t="s">
        <v>49</v>
      </c>
      <c r="B59" s="17">
        <v>44196</v>
      </c>
      <c r="C59" s="7">
        <v>1342</v>
      </c>
      <c r="D59" s="8">
        <f>LEN('VOLUME DATA'!$A59)</f>
        <v>7</v>
      </c>
      <c r="E59" s="8" t="str">
        <f>_xll.XLOOKUP('VOLUME DATA'!$A59,GEOBYCLIENT[MID],GEOBYCLIENT[GEOID])</f>
        <v>GEO1001</v>
      </c>
      <c r="F59" s="8" t="str">
        <f>INDEX(GEOBYCLIENT[GEOID],MATCH('VOLUME DATA'!$A59,GEOBYCLIENT[RIGHT],0))</f>
        <v>GEO1001</v>
      </c>
      <c r="G59" t="str">
        <f>VLOOKUP(F58:F965,Table9[[#Headers],[#Data],[GEOID]:[GEO NAME]],2,FALSE)</f>
        <v>NAM</v>
      </c>
      <c r="H59" t="str">
        <f>"Q"&amp;ROUNDUP(MONTH(Table1[[#This Row],[Date]])/3,0)&amp;" "&amp;YEAR(Table1[[#This Row],[Date]])</f>
        <v>Q4 2020</v>
      </c>
      <c r="I59" s="24" t="str">
        <f>VLOOKUP(Table1[[#This Row],[Date]],Table4[],3,TRUE)</f>
        <v>Q4 2020</v>
      </c>
    </row>
    <row r="60" spans="1:9" x14ac:dyDescent="0.2">
      <c r="A60" s="18" t="s">
        <v>49</v>
      </c>
      <c r="B60" s="19">
        <v>44377</v>
      </c>
      <c r="C60" s="20">
        <v>1325</v>
      </c>
      <c r="D60" s="6">
        <f>LEN('VOLUME DATA'!$A60)</f>
        <v>7</v>
      </c>
      <c r="E60" s="6" t="str">
        <f>_xll.XLOOKUP('VOLUME DATA'!$A60,GEOBYCLIENT[MID],GEOBYCLIENT[GEOID])</f>
        <v>GEO1001</v>
      </c>
      <c r="F60" s="6" t="str">
        <f>INDEX(GEOBYCLIENT[GEOID],MATCH('VOLUME DATA'!$A60,GEOBYCLIENT[RIGHT],0))</f>
        <v>GEO1001</v>
      </c>
      <c r="G60" t="str">
        <f>VLOOKUP(F59:F966,Table9[[#Headers],[#Data],[GEOID]:[GEO NAME]],2,FALSE)</f>
        <v>NAM</v>
      </c>
      <c r="H60" t="str">
        <f>"Q"&amp;ROUNDUP(MONTH(Table1[[#This Row],[Date]])/3,0)&amp;" "&amp;YEAR(Table1[[#This Row],[Date]])</f>
        <v>Q2 2021</v>
      </c>
      <c r="I60" s="24" t="str">
        <f>VLOOKUP(Table1[[#This Row],[Date]],Table4[],3,TRUE)</f>
        <v xml:space="preserve">Q2 2021 </v>
      </c>
    </row>
    <row r="61" spans="1:9" x14ac:dyDescent="0.2">
      <c r="A61" s="16" t="s">
        <v>49</v>
      </c>
      <c r="B61" s="17">
        <v>44347</v>
      </c>
      <c r="C61" s="7">
        <v>2403</v>
      </c>
      <c r="D61" s="8">
        <f>LEN('VOLUME DATA'!$A61)</f>
        <v>7</v>
      </c>
      <c r="E61" s="8" t="str">
        <f>_xll.XLOOKUP('VOLUME DATA'!$A61,GEOBYCLIENT[MID],GEOBYCLIENT[GEOID])</f>
        <v>GEO1001</v>
      </c>
      <c r="F61" s="8" t="str">
        <f>INDEX(GEOBYCLIENT[GEOID],MATCH('VOLUME DATA'!$A61,GEOBYCLIENT[RIGHT],0))</f>
        <v>GEO1001</v>
      </c>
      <c r="G61" t="str">
        <f>VLOOKUP(F60:F967,Table9[[#Headers],[#Data],[GEOID]:[GEO NAME]],2,FALSE)</f>
        <v>NAM</v>
      </c>
      <c r="H61" t="str">
        <f>"Q"&amp;ROUNDUP(MONTH(Table1[[#This Row],[Date]])/3,0)&amp;" "&amp;YEAR(Table1[[#This Row],[Date]])</f>
        <v>Q2 2021</v>
      </c>
      <c r="I61" s="24" t="str">
        <f>VLOOKUP(Table1[[#This Row],[Date]],Table4[],3,TRUE)</f>
        <v xml:space="preserve">Q2 2021 </v>
      </c>
    </row>
    <row r="62" spans="1:9" x14ac:dyDescent="0.2">
      <c r="A62" s="18" t="s">
        <v>49</v>
      </c>
      <c r="B62" s="19">
        <v>44316</v>
      </c>
      <c r="C62" s="20">
        <v>2089</v>
      </c>
      <c r="D62" s="6">
        <f>LEN('VOLUME DATA'!$A62)</f>
        <v>7</v>
      </c>
      <c r="E62" s="6" t="str">
        <f>_xll.XLOOKUP('VOLUME DATA'!$A62,GEOBYCLIENT[MID],GEOBYCLIENT[GEOID])</f>
        <v>GEO1001</v>
      </c>
      <c r="F62" s="6" t="str">
        <f>INDEX(GEOBYCLIENT[GEOID],MATCH('VOLUME DATA'!$A62,GEOBYCLIENT[RIGHT],0))</f>
        <v>GEO1001</v>
      </c>
      <c r="G62" t="str">
        <f>VLOOKUP(F61:F968,Table9[[#Headers],[#Data],[GEOID]:[GEO NAME]],2,FALSE)</f>
        <v>NAM</v>
      </c>
      <c r="H62" t="str">
        <f>"Q"&amp;ROUNDUP(MONTH(Table1[[#This Row],[Date]])/3,0)&amp;" "&amp;YEAR(Table1[[#This Row],[Date]])</f>
        <v>Q2 2021</v>
      </c>
      <c r="I62" s="24" t="str">
        <f>VLOOKUP(Table1[[#This Row],[Date]],Table4[],3,TRUE)</f>
        <v xml:space="preserve">Q2 2021 </v>
      </c>
    </row>
    <row r="63" spans="1:9" x14ac:dyDescent="0.2">
      <c r="A63" s="16" t="s">
        <v>49</v>
      </c>
      <c r="B63" s="17">
        <v>44286</v>
      </c>
      <c r="C63" s="7">
        <v>2185</v>
      </c>
      <c r="D63" s="8">
        <f>LEN('VOLUME DATA'!$A63)</f>
        <v>7</v>
      </c>
      <c r="E63" s="8" t="str">
        <f>_xll.XLOOKUP('VOLUME DATA'!$A63,GEOBYCLIENT[MID],GEOBYCLIENT[GEOID])</f>
        <v>GEO1001</v>
      </c>
      <c r="F63" s="8" t="str">
        <f>INDEX(GEOBYCLIENT[GEOID],MATCH('VOLUME DATA'!$A63,GEOBYCLIENT[RIGHT],0))</f>
        <v>GEO1001</v>
      </c>
      <c r="G63" t="str">
        <f>VLOOKUP(F62:F969,Table9[[#Headers],[#Data],[GEOID]:[GEO NAME]],2,FALSE)</f>
        <v>NAM</v>
      </c>
      <c r="H63" t="str">
        <f>"Q"&amp;ROUNDUP(MONTH(Table1[[#This Row],[Date]])/3,0)&amp;" "&amp;YEAR(Table1[[#This Row],[Date]])</f>
        <v>Q1 2021</v>
      </c>
      <c r="I63" s="24" t="str">
        <f>VLOOKUP(Table1[[#This Row],[Date]],Table4[],3,TRUE)</f>
        <v xml:space="preserve">Q2 2021 </v>
      </c>
    </row>
    <row r="64" spans="1:9" x14ac:dyDescent="0.2">
      <c r="A64" s="18" t="s">
        <v>49</v>
      </c>
      <c r="B64" s="19">
        <v>44255</v>
      </c>
      <c r="C64" s="20">
        <v>1542</v>
      </c>
      <c r="D64" s="6">
        <f>LEN('VOLUME DATA'!$A64)</f>
        <v>7</v>
      </c>
      <c r="E64" s="6" t="str">
        <f>_xll.XLOOKUP('VOLUME DATA'!$A64,GEOBYCLIENT[MID],GEOBYCLIENT[GEOID])</f>
        <v>GEO1001</v>
      </c>
      <c r="F64" s="6" t="str">
        <f>INDEX(GEOBYCLIENT[GEOID],MATCH('VOLUME DATA'!$A64,GEOBYCLIENT[RIGHT],0))</f>
        <v>GEO1001</v>
      </c>
      <c r="G64" t="str">
        <f>VLOOKUP(F63:F970,Table9[[#Headers],[#Data],[GEOID]:[GEO NAME]],2,FALSE)</f>
        <v>NAM</v>
      </c>
      <c r="H64" t="str">
        <f>"Q"&amp;ROUNDUP(MONTH(Table1[[#This Row],[Date]])/3,0)&amp;" "&amp;YEAR(Table1[[#This Row],[Date]])</f>
        <v>Q1 2021</v>
      </c>
      <c r="I64" s="24" t="str">
        <f>VLOOKUP(Table1[[#This Row],[Date]],Table4[],3,TRUE)</f>
        <v xml:space="preserve">Q2 2021 </v>
      </c>
    </row>
    <row r="65" spans="1:9" x14ac:dyDescent="0.2">
      <c r="A65" s="16" t="s">
        <v>49</v>
      </c>
      <c r="B65" s="17">
        <v>44227</v>
      </c>
      <c r="C65" s="7">
        <v>1804</v>
      </c>
      <c r="D65" s="8">
        <f>LEN('VOLUME DATA'!$A65)</f>
        <v>7</v>
      </c>
      <c r="E65" s="8" t="str">
        <f>_xll.XLOOKUP('VOLUME DATA'!$A65,GEOBYCLIENT[MID],GEOBYCLIENT[GEOID])</f>
        <v>GEO1001</v>
      </c>
      <c r="F65" s="8" t="str">
        <f>INDEX(GEOBYCLIENT[GEOID],MATCH('VOLUME DATA'!$A65,GEOBYCLIENT[RIGHT],0))</f>
        <v>GEO1001</v>
      </c>
      <c r="G65" t="str">
        <f>VLOOKUP(F64:F971,Table9[[#Headers],[#Data],[GEOID]:[GEO NAME]],2,FALSE)</f>
        <v>NAM</v>
      </c>
      <c r="H65" t="str">
        <f>"Q"&amp;ROUNDUP(MONTH(Table1[[#This Row],[Date]])/3,0)&amp;" "&amp;YEAR(Table1[[#This Row],[Date]])</f>
        <v>Q1 2021</v>
      </c>
      <c r="I65" s="24" t="str">
        <f>VLOOKUP(Table1[[#This Row],[Date]],Table4[],3,TRUE)</f>
        <v xml:space="preserve">Q2 2021 </v>
      </c>
    </row>
    <row r="66" spans="1:9" x14ac:dyDescent="0.2">
      <c r="A66" s="18" t="s">
        <v>35</v>
      </c>
      <c r="B66" s="19">
        <v>43861</v>
      </c>
      <c r="C66" s="20">
        <v>12887</v>
      </c>
      <c r="D66" s="6">
        <f>LEN('VOLUME DATA'!$A66)</f>
        <v>7</v>
      </c>
      <c r="E66" s="6" t="str">
        <f>_xll.XLOOKUP('VOLUME DATA'!$A66,GEOBYCLIENT[MID],GEOBYCLIENT[GEOID])</f>
        <v>GEO1001</v>
      </c>
      <c r="F66" s="6" t="str">
        <f>INDEX(GEOBYCLIENT[GEOID],MATCH('VOLUME DATA'!$A66,GEOBYCLIENT[RIGHT],0))</f>
        <v>GEO1001</v>
      </c>
      <c r="G66" t="str">
        <f>VLOOKUP(F65:F972,Table9[[#Headers],[#Data],[GEOID]:[GEO NAME]],2,FALSE)</f>
        <v>NAM</v>
      </c>
      <c r="H66" t="str">
        <f>"Q"&amp;ROUNDUP(MONTH(Table1[[#This Row],[Date]])/3,0)&amp;" "&amp;YEAR(Table1[[#This Row],[Date]])</f>
        <v>Q1 2020</v>
      </c>
      <c r="I66" s="24" t="str">
        <f>VLOOKUP(Table1[[#This Row],[Date]],Table4[],3,TRUE)</f>
        <v>Q1 2020</v>
      </c>
    </row>
    <row r="67" spans="1:9" x14ac:dyDescent="0.2">
      <c r="A67" s="16" t="s">
        <v>35</v>
      </c>
      <c r="B67" s="17">
        <v>43890</v>
      </c>
      <c r="C67" s="7">
        <v>18411</v>
      </c>
      <c r="D67" s="8">
        <f>LEN('VOLUME DATA'!$A67)</f>
        <v>7</v>
      </c>
      <c r="E67" s="8" t="str">
        <f>_xll.XLOOKUP('VOLUME DATA'!$A67,GEOBYCLIENT[MID],GEOBYCLIENT[GEOID])</f>
        <v>GEO1001</v>
      </c>
      <c r="F67" s="8" t="str">
        <f>INDEX(GEOBYCLIENT[GEOID],MATCH('VOLUME DATA'!$A67,GEOBYCLIENT[RIGHT],0))</f>
        <v>GEO1001</v>
      </c>
      <c r="G67" t="str">
        <f>VLOOKUP(F66:F973,Table9[[#Headers],[#Data],[GEOID]:[GEO NAME]],2,FALSE)</f>
        <v>NAM</v>
      </c>
      <c r="H67" t="str">
        <f>"Q"&amp;ROUNDUP(MONTH(Table1[[#This Row],[Date]])/3,0)&amp;" "&amp;YEAR(Table1[[#This Row],[Date]])</f>
        <v>Q1 2020</v>
      </c>
      <c r="I67" s="24" t="str">
        <f>VLOOKUP(Table1[[#This Row],[Date]],Table4[],3,TRUE)</f>
        <v>Q1 2020</v>
      </c>
    </row>
    <row r="68" spans="1:9" x14ac:dyDescent="0.2">
      <c r="A68" s="18" t="s">
        <v>35</v>
      </c>
      <c r="B68" s="19">
        <v>43921</v>
      </c>
      <c r="C68" s="20">
        <v>16571</v>
      </c>
      <c r="D68" s="6">
        <f>LEN('VOLUME DATA'!$A68)</f>
        <v>7</v>
      </c>
      <c r="E68" s="6" t="str">
        <f>_xll.XLOOKUP('VOLUME DATA'!$A68,GEOBYCLIENT[MID],GEOBYCLIENT[GEOID])</f>
        <v>GEO1001</v>
      </c>
      <c r="F68" s="6" t="str">
        <f>INDEX(GEOBYCLIENT[GEOID],MATCH('VOLUME DATA'!$A68,GEOBYCLIENT[RIGHT],0))</f>
        <v>GEO1001</v>
      </c>
      <c r="G68" t="str">
        <f>VLOOKUP(F67:F974,Table9[[#Headers],[#Data],[GEOID]:[GEO NAME]],2,FALSE)</f>
        <v>NAM</v>
      </c>
      <c r="H68" t="str">
        <f>"Q"&amp;ROUNDUP(MONTH(Table1[[#This Row],[Date]])/3,0)&amp;" "&amp;YEAR(Table1[[#This Row],[Date]])</f>
        <v>Q1 2020</v>
      </c>
      <c r="I68" s="24" t="str">
        <f>VLOOKUP(Table1[[#This Row],[Date]],Table4[],3,TRUE)</f>
        <v>Q1 2020</v>
      </c>
    </row>
    <row r="69" spans="1:9" x14ac:dyDescent="0.2">
      <c r="A69" s="16" t="s">
        <v>35</v>
      </c>
      <c r="B69" s="17">
        <v>43951</v>
      </c>
      <c r="C69" s="7">
        <v>23929</v>
      </c>
      <c r="D69" s="8">
        <f>LEN('VOLUME DATA'!$A69)</f>
        <v>7</v>
      </c>
      <c r="E69" s="8" t="str">
        <f>_xll.XLOOKUP('VOLUME DATA'!$A69,GEOBYCLIENT[MID],GEOBYCLIENT[GEOID])</f>
        <v>GEO1001</v>
      </c>
      <c r="F69" s="8" t="str">
        <f>INDEX(GEOBYCLIENT[GEOID],MATCH('VOLUME DATA'!$A69,GEOBYCLIENT[RIGHT],0))</f>
        <v>GEO1001</v>
      </c>
      <c r="G69" t="str">
        <f>VLOOKUP(F68:F975,Table9[[#Headers],[#Data],[GEOID]:[GEO NAME]],2,FALSE)</f>
        <v>NAM</v>
      </c>
      <c r="H69" t="str">
        <f>"Q"&amp;ROUNDUP(MONTH(Table1[[#This Row],[Date]])/3,0)&amp;" "&amp;YEAR(Table1[[#This Row],[Date]])</f>
        <v>Q2 2020</v>
      </c>
      <c r="I69" s="24" t="str">
        <f>VLOOKUP(Table1[[#This Row],[Date]],Table4[],3,TRUE)</f>
        <v>Q2 2020</v>
      </c>
    </row>
    <row r="70" spans="1:9" x14ac:dyDescent="0.2">
      <c r="A70" s="18" t="s">
        <v>35</v>
      </c>
      <c r="B70" s="19">
        <v>43982</v>
      </c>
      <c r="C70" s="20">
        <v>18409</v>
      </c>
      <c r="D70" s="6">
        <f>LEN('VOLUME DATA'!$A70)</f>
        <v>7</v>
      </c>
      <c r="E70" s="6" t="str">
        <f>_xll.XLOOKUP('VOLUME DATA'!$A70,GEOBYCLIENT[MID],GEOBYCLIENT[GEOID])</f>
        <v>GEO1001</v>
      </c>
      <c r="F70" s="6" t="str">
        <f>INDEX(GEOBYCLIENT[GEOID],MATCH('VOLUME DATA'!$A70,GEOBYCLIENT[RIGHT],0))</f>
        <v>GEO1001</v>
      </c>
      <c r="G70" t="str">
        <f>VLOOKUP(F69:F976,Table9[[#Headers],[#Data],[GEOID]:[GEO NAME]],2,FALSE)</f>
        <v>NAM</v>
      </c>
      <c r="H70" t="str">
        <f>"Q"&amp;ROUNDUP(MONTH(Table1[[#This Row],[Date]])/3,0)&amp;" "&amp;YEAR(Table1[[#This Row],[Date]])</f>
        <v>Q2 2020</v>
      </c>
      <c r="I70" s="24" t="str">
        <f>VLOOKUP(Table1[[#This Row],[Date]],Table4[],3,TRUE)</f>
        <v>Q2 2020</v>
      </c>
    </row>
    <row r="71" spans="1:9" x14ac:dyDescent="0.2">
      <c r="A71" s="16" t="s">
        <v>35</v>
      </c>
      <c r="B71" s="17">
        <v>44012</v>
      </c>
      <c r="C71" s="7">
        <v>16572</v>
      </c>
      <c r="D71" s="8">
        <f>LEN('VOLUME DATA'!$A71)</f>
        <v>7</v>
      </c>
      <c r="E71" s="8" t="str">
        <f>_xll.XLOOKUP('VOLUME DATA'!$A71,GEOBYCLIENT[MID],GEOBYCLIENT[GEOID])</f>
        <v>GEO1001</v>
      </c>
      <c r="F71" s="8" t="str">
        <f>INDEX(GEOBYCLIENT[GEOID],MATCH('VOLUME DATA'!$A71,GEOBYCLIENT[RIGHT],0))</f>
        <v>GEO1001</v>
      </c>
      <c r="G71" t="str">
        <f>VLOOKUP(F70:F977,Table9[[#Headers],[#Data],[GEOID]:[GEO NAME]],2,FALSE)</f>
        <v>NAM</v>
      </c>
      <c r="H71" t="str">
        <f>"Q"&amp;ROUNDUP(MONTH(Table1[[#This Row],[Date]])/3,0)&amp;" "&amp;YEAR(Table1[[#This Row],[Date]])</f>
        <v>Q2 2020</v>
      </c>
      <c r="I71" s="24" t="str">
        <f>VLOOKUP(Table1[[#This Row],[Date]],Table4[],3,TRUE)</f>
        <v>Q2 2020</v>
      </c>
    </row>
    <row r="72" spans="1:9" x14ac:dyDescent="0.2">
      <c r="A72" s="18" t="s">
        <v>35</v>
      </c>
      <c r="B72" s="19">
        <v>44043</v>
      </c>
      <c r="C72" s="20">
        <v>11044</v>
      </c>
      <c r="D72" s="6">
        <f>LEN('VOLUME DATA'!$A72)</f>
        <v>7</v>
      </c>
      <c r="E72" s="6" t="str">
        <f>_xll.XLOOKUP('VOLUME DATA'!$A72,GEOBYCLIENT[MID],GEOBYCLIENT[GEOID])</f>
        <v>GEO1001</v>
      </c>
      <c r="F72" s="6" t="str">
        <f>INDEX(GEOBYCLIENT[GEOID],MATCH('VOLUME DATA'!$A72,GEOBYCLIENT[RIGHT],0))</f>
        <v>GEO1001</v>
      </c>
      <c r="G72" t="str">
        <f>VLOOKUP(F71:F978,Table9[[#Headers],[#Data],[GEOID]:[GEO NAME]],2,FALSE)</f>
        <v>NAM</v>
      </c>
      <c r="H72" t="str">
        <f>"Q"&amp;ROUNDUP(MONTH(Table1[[#This Row],[Date]])/3,0)&amp;" "&amp;YEAR(Table1[[#This Row],[Date]])</f>
        <v>Q3 2020</v>
      </c>
      <c r="I72" s="24" t="str">
        <f>VLOOKUP(Table1[[#This Row],[Date]],Table4[],3,TRUE)</f>
        <v>Q3 2020</v>
      </c>
    </row>
    <row r="73" spans="1:9" x14ac:dyDescent="0.2">
      <c r="A73" s="16" t="s">
        <v>35</v>
      </c>
      <c r="B73" s="17">
        <v>44074</v>
      </c>
      <c r="C73" s="7">
        <v>12885</v>
      </c>
      <c r="D73" s="8">
        <f>LEN('VOLUME DATA'!$A73)</f>
        <v>7</v>
      </c>
      <c r="E73" s="8" t="str">
        <f>_xll.XLOOKUP('VOLUME DATA'!$A73,GEOBYCLIENT[MID],GEOBYCLIENT[GEOID])</f>
        <v>GEO1001</v>
      </c>
      <c r="F73" s="8" t="str">
        <f>INDEX(GEOBYCLIENT[GEOID],MATCH('VOLUME DATA'!$A73,GEOBYCLIENT[RIGHT],0))</f>
        <v>GEO1001</v>
      </c>
      <c r="G73" t="str">
        <f>VLOOKUP(F72:F979,Table9[[#Headers],[#Data],[GEOID]:[GEO NAME]],2,FALSE)</f>
        <v>NAM</v>
      </c>
      <c r="H73" t="str">
        <f>"Q"&amp;ROUNDUP(MONTH(Table1[[#This Row],[Date]])/3,0)&amp;" "&amp;YEAR(Table1[[#This Row],[Date]])</f>
        <v>Q3 2020</v>
      </c>
      <c r="I73" s="24" t="str">
        <f>VLOOKUP(Table1[[#This Row],[Date]],Table4[],3,TRUE)</f>
        <v>Q3 2020</v>
      </c>
    </row>
    <row r="74" spans="1:9" x14ac:dyDescent="0.2">
      <c r="A74" s="18" t="s">
        <v>35</v>
      </c>
      <c r="B74" s="19">
        <v>44104</v>
      </c>
      <c r="C74" s="20">
        <v>9208</v>
      </c>
      <c r="D74" s="6">
        <f>LEN('VOLUME DATA'!$A74)</f>
        <v>7</v>
      </c>
      <c r="E74" s="6" t="str">
        <f>_xll.XLOOKUP('VOLUME DATA'!$A74,GEOBYCLIENT[MID],GEOBYCLIENT[GEOID])</f>
        <v>GEO1001</v>
      </c>
      <c r="F74" s="6" t="str">
        <f>INDEX(GEOBYCLIENT[GEOID],MATCH('VOLUME DATA'!$A74,GEOBYCLIENT[RIGHT],0))</f>
        <v>GEO1001</v>
      </c>
      <c r="G74" t="str">
        <f>VLOOKUP(F73:F980,Table9[[#Headers],[#Data],[GEOID]:[GEO NAME]],2,FALSE)</f>
        <v>NAM</v>
      </c>
      <c r="H74" t="str">
        <f>"Q"&amp;ROUNDUP(MONTH(Table1[[#This Row],[Date]])/3,0)&amp;" "&amp;YEAR(Table1[[#This Row],[Date]])</f>
        <v>Q3 2020</v>
      </c>
      <c r="I74" s="24" t="str">
        <f>VLOOKUP(Table1[[#This Row],[Date]],Table4[],3,TRUE)</f>
        <v>Q3 2020</v>
      </c>
    </row>
    <row r="75" spans="1:9" x14ac:dyDescent="0.2">
      <c r="A75" s="16" t="s">
        <v>35</v>
      </c>
      <c r="B75" s="17">
        <v>44135</v>
      </c>
      <c r="C75" s="7">
        <v>14725</v>
      </c>
      <c r="D75" s="8">
        <f>LEN('VOLUME DATA'!$A75)</f>
        <v>7</v>
      </c>
      <c r="E75" s="8" t="str">
        <f>_xll.XLOOKUP('VOLUME DATA'!$A75,GEOBYCLIENT[MID],GEOBYCLIENT[GEOID])</f>
        <v>GEO1001</v>
      </c>
      <c r="F75" s="8" t="str">
        <f>INDEX(GEOBYCLIENT[GEOID],MATCH('VOLUME DATA'!$A75,GEOBYCLIENT[RIGHT],0))</f>
        <v>GEO1001</v>
      </c>
      <c r="G75" t="str">
        <f>VLOOKUP(F74:F981,Table9[[#Headers],[#Data],[GEOID]:[GEO NAME]],2,FALSE)</f>
        <v>NAM</v>
      </c>
      <c r="H75" t="str">
        <f>"Q"&amp;ROUNDUP(MONTH(Table1[[#This Row],[Date]])/3,0)&amp;" "&amp;YEAR(Table1[[#This Row],[Date]])</f>
        <v>Q4 2020</v>
      </c>
      <c r="I75" s="24" t="str">
        <f>VLOOKUP(Table1[[#This Row],[Date]],Table4[],3,TRUE)</f>
        <v>Q4 2020</v>
      </c>
    </row>
    <row r="76" spans="1:9" x14ac:dyDescent="0.2">
      <c r="A76" s="18" t="s">
        <v>35</v>
      </c>
      <c r="B76" s="19">
        <v>44165</v>
      </c>
      <c r="C76" s="20">
        <v>12888</v>
      </c>
      <c r="D76" s="6">
        <f>LEN('VOLUME DATA'!$A76)</f>
        <v>7</v>
      </c>
      <c r="E76" s="6" t="str">
        <f>_xll.XLOOKUP('VOLUME DATA'!$A76,GEOBYCLIENT[MID],GEOBYCLIENT[GEOID])</f>
        <v>GEO1001</v>
      </c>
      <c r="F76" s="6" t="str">
        <f>INDEX(GEOBYCLIENT[GEOID],MATCH('VOLUME DATA'!$A76,GEOBYCLIENT[RIGHT],0))</f>
        <v>GEO1001</v>
      </c>
      <c r="G76" t="str">
        <f>VLOOKUP(F75:F982,Table9[[#Headers],[#Data],[GEOID]:[GEO NAME]],2,FALSE)</f>
        <v>NAM</v>
      </c>
      <c r="H76" t="str">
        <f>"Q"&amp;ROUNDUP(MONTH(Table1[[#This Row],[Date]])/3,0)&amp;" "&amp;YEAR(Table1[[#This Row],[Date]])</f>
        <v>Q4 2020</v>
      </c>
      <c r="I76" s="24" t="str">
        <f>VLOOKUP(Table1[[#This Row],[Date]],Table4[],3,TRUE)</f>
        <v>Q4 2020</v>
      </c>
    </row>
    <row r="77" spans="1:9" x14ac:dyDescent="0.2">
      <c r="A77" s="16" t="s">
        <v>35</v>
      </c>
      <c r="B77" s="17">
        <v>44196</v>
      </c>
      <c r="C77" s="7">
        <v>16571</v>
      </c>
      <c r="D77" s="8">
        <f>LEN('VOLUME DATA'!$A77)</f>
        <v>7</v>
      </c>
      <c r="E77" s="8" t="str">
        <f>_xll.XLOOKUP('VOLUME DATA'!$A77,GEOBYCLIENT[MID],GEOBYCLIENT[GEOID])</f>
        <v>GEO1001</v>
      </c>
      <c r="F77" s="8" t="str">
        <f>INDEX(GEOBYCLIENT[GEOID],MATCH('VOLUME DATA'!$A77,GEOBYCLIENT[RIGHT],0))</f>
        <v>GEO1001</v>
      </c>
      <c r="G77" t="str">
        <f>VLOOKUP(F76:F983,Table9[[#Headers],[#Data],[GEOID]:[GEO NAME]],2,FALSE)</f>
        <v>NAM</v>
      </c>
      <c r="H77" t="str">
        <f>"Q"&amp;ROUNDUP(MONTH(Table1[[#This Row],[Date]])/3,0)&amp;" "&amp;YEAR(Table1[[#This Row],[Date]])</f>
        <v>Q4 2020</v>
      </c>
      <c r="I77" s="24" t="str">
        <f>VLOOKUP(Table1[[#This Row],[Date]],Table4[],3,TRUE)</f>
        <v>Q4 2020</v>
      </c>
    </row>
    <row r="78" spans="1:9" x14ac:dyDescent="0.2">
      <c r="A78" s="18" t="s">
        <v>35</v>
      </c>
      <c r="B78" s="19">
        <v>44377</v>
      </c>
      <c r="C78" s="20">
        <v>17235</v>
      </c>
      <c r="D78" s="6">
        <f>LEN('VOLUME DATA'!$A78)</f>
        <v>7</v>
      </c>
      <c r="E78" s="6" t="str">
        <f>_xll.XLOOKUP('VOLUME DATA'!$A78,GEOBYCLIENT[MID],GEOBYCLIENT[GEOID])</f>
        <v>GEO1001</v>
      </c>
      <c r="F78" s="6" t="str">
        <f>INDEX(GEOBYCLIENT[GEOID],MATCH('VOLUME DATA'!$A78,GEOBYCLIENT[RIGHT],0))</f>
        <v>GEO1001</v>
      </c>
      <c r="G78" t="str">
        <f>VLOOKUP(F77:F984,Table9[[#Headers],[#Data],[GEOID]:[GEO NAME]],2,FALSE)</f>
        <v>NAM</v>
      </c>
      <c r="H78" t="str">
        <f>"Q"&amp;ROUNDUP(MONTH(Table1[[#This Row],[Date]])/3,0)&amp;" "&amp;YEAR(Table1[[#This Row],[Date]])</f>
        <v>Q2 2021</v>
      </c>
      <c r="I78" s="24" t="str">
        <f>VLOOKUP(Table1[[#This Row],[Date]],Table4[],3,TRUE)</f>
        <v xml:space="preserve">Q2 2021 </v>
      </c>
    </row>
    <row r="79" spans="1:9" x14ac:dyDescent="0.2">
      <c r="A79" s="16" t="s">
        <v>35</v>
      </c>
      <c r="B79" s="17">
        <v>44347</v>
      </c>
      <c r="C79" s="7">
        <v>19146</v>
      </c>
      <c r="D79" s="8">
        <f>LEN('VOLUME DATA'!$A79)</f>
        <v>7</v>
      </c>
      <c r="E79" s="8" t="str">
        <f>_xll.XLOOKUP('VOLUME DATA'!$A79,GEOBYCLIENT[MID],GEOBYCLIENT[GEOID])</f>
        <v>GEO1001</v>
      </c>
      <c r="F79" s="8" t="str">
        <f>INDEX(GEOBYCLIENT[GEOID],MATCH('VOLUME DATA'!$A79,GEOBYCLIENT[RIGHT],0))</f>
        <v>GEO1001</v>
      </c>
      <c r="G79" t="str">
        <f>VLOOKUP(F78:F985,Table9[[#Headers],[#Data],[GEOID]:[GEO NAME]],2,FALSE)</f>
        <v>NAM</v>
      </c>
      <c r="H79" t="str">
        <f>"Q"&amp;ROUNDUP(MONTH(Table1[[#This Row],[Date]])/3,0)&amp;" "&amp;YEAR(Table1[[#This Row],[Date]])</f>
        <v>Q2 2021</v>
      </c>
      <c r="I79" s="24" t="str">
        <f>VLOOKUP(Table1[[#This Row],[Date]],Table4[],3,TRUE)</f>
        <v xml:space="preserve">Q2 2021 </v>
      </c>
    </row>
    <row r="80" spans="1:9" x14ac:dyDescent="0.2">
      <c r="A80" s="18" t="s">
        <v>35</v>
      </c>
      <c r="B80" s="19">
        <v>44316</v>
      </c>
      <c r="C80" s="20">
        <v>23690</v>
      </c>
      <c r="D80" s="6">
        <f>LEN('VOLUME DATA'!$A80)</f>
        <v>7</v>
      </c>
      <c r="E80" s="6" t="str">
        <f>_xll.XLOOKUP('VOLUME DATA'!$A80,GEOBYCLIENT[MID],GEOBYCLIENT[GEOID])</f>
        <v>GEO1001</v>
      </c>
      <c r="F80" s="6" t="str">
        <f>INDEX(GEOBYCLIENT[GEOID],MATCH('VOLUME DATA'!$A80,GEOBYCLIENT[RIGHT],0))</f>
        <v>GEO1001</v>
      </c>
      <c r="G80" t="str">
        <f>VLOOKUP(F79:F986,Table9[[#Headers],[#Data],[GEOID]:[GEO NAME]],2,FALSE)</f>
        <v>NAM</v>
      </c>
      <c r="H80" t="str">
        <f>"Q"&amp;ROUNDUP(MONTH(Table1[[#This Row],[Date]])/3,0)&amp;" "&amp;YEAR(Table1[[#This Row],[Date]])</f>
        <v>Q2 2021</v>
      </c>
      <c r="I80" s="24" t="str">
        <f>VLOOKUP(Table1[[#This Row],[Date]],Table4[],3,TRUE)</f>
        <v xml:space="preserve">Q2 2021 </v>
      </c>
    </row>
    <row r="81" spans="1:9" x14ac:dyDescent="0.2">
      <c r="A81" s="16" t="s">
        <v>35</v>
      </c>
      <c r="B81" s="17">
        <v>44286</v>
      </c>
      <c r="C81" s="7">
        <v>17229</v>
      </c>
      <c r="D81" s="8">
        <f>LEN('VOLUME DATA'!$A81)</f>
        <v>7</v>
      </c>
      <c r="E81" s="8" t="str">
        <f>_xll.XLOOKUP('VOLUME DATA'!$A81,GEOBYCLIENT[MID],GEOBYCLIENT[GEOID])</f>
        <v>GEO1001</v>
      </c>
      <c r="F81" s="8" t="str">
        <f>INDEX(GEOBYCLIENT[GEOID],MATCH('VOLUME DATA'!$A81,GEOBYCLIENT[RIGHT],0))</f>
        <v>GEO1001</v>
      </c>
      <c r="G81" t="str">
        <f>VLOOKUP(F80:F987,Table9[[#Headers],[#Data],[GEOID]:[GEO NAME]],2,FALSE)</f>
        <v>NAM</v>
      </c>
      <c r="H81" t="str">
        <f>"Q"&amp;ROUNDUP(MONTH(Table1[[#This Row],[Date]])/3,0)&amp;" "&amp;YEAR(Table1[[#This Row],[Date]])</f>
        <v>Q1 2021</v>
      </c>
      <c r="I81" s="24" t="str">
        <f>VLOOKUP(Table1[[#This Row],[Date]],Table4[],3,TRUE)</f>
        <v xml:space="preserve">Q2 2021 </v>
      </c>
    </row>
    <row r="82" spans="1:9" x14ac:dyDescent="0.2">
      <c r="A82" s="18" t="s">
        <v>35</v>
      </c>
      <c r="B82" s="19">
        <v>44255</v>
      </c>
      <c r="C82" s="20">
        <v>19330</v>
      </c>
      <c r="D82" s="6">
        <f>LEN('VOLUME DATA'!$A82)</f>
        <v>7</v>
      </c>
      <c r="E82" s="6" t="str">
        <f>_xll.XLOOKUP('VOLUME DATA'!$A82,GEOBYCLIENT[MID],GEOBYCLIENT[GEOID])</f>
        <v>GEO1001</v>
      </c>
      <c r="F82" s="6" t="str">
        <f>INDEX(GEOBYCLIENT[GEOID],MATCH('VOLUME DATA'!$A82,GEOBYCLIENT[RIGHT],0))</f>
        <v>GEO1001</v>
      </c>
      <c r="G82" t="str">
        <f>VLOOKUP(F81:F988,Table9[[#Headers],[#Data],[GEOID]:[GEO NAME]],2,FALSE)</f>
        <v>NAM</v>
      </c>
      <c r="H82" t="str">
        <f>"Q"&amp;ROUNDUP(MONTH(Table1[[#This Row],[Date]])/3,0)&amp;" "&amp;YEAR(Table1[[#This Row],[Date]])</f>
        <v>Q1 2021</v>
      </c>
      <c r="I82" s="24" t="str">
        <f>VLOOKUP(Table1[[#This Row],[Date]],Table4[],3,TRUE)</f>
        <v xml:space="preserve">Q2 2021 </v>
      </c>
    </row>
    <row r="83" spans="1:9" x14ac:dyDescent="0.2">
      <c r="A83" s="16" t="s">
        <v>35</v>
      </c>
      <c r="B83" s="17">
        <v>44227</v>
      </c>
      <c r="C83" s="7">
        <v>12826</v>
      </c>
      <c r="D83" s="8">
        <f>LEN('VOLUME DATA'!$A83)</f>
        <v>7</v>
      </c>
      <c r="E83" s="8" t="str">
        <f>_xll.XLOOKUP('VOLUME DATA'!$A83,GEOBYCLIENT[MID],GEOBYCLIENT[GEOID])</f>
        <v>GEO1001</v>
      </c>
      <c r="F83" s="8" t="str">
        <f>INDEX(GEOBYCLIENT[GEOID],MATCH('VOLUME DATA'!$A83,GEOBYCLIENT[RIGHT],0))</f>
        <v>GEO1001</v>
      </c>
      <c r="G83" t="str">
        <f>VLOOKUP(F82:F989,Table9[[#Headers],[#Data],[GEOID]:[GEO NAME]],2,FALSE)</f>
        <v>NAM</v>
      </c>
      <c r="H83" t="str">
        <f>"Q"&amp;ROUNDUP(MONTH(Table1[[#This Row],[Date]])/3,0)&amp;" "&amp;YEAR(Table1[[#This Row],[Date]])</f>
        <v>Q1 2021</v>
      </c>
      <c r="I83" s="24" t="str">
        <f>VLOOKUP(Table1[[#This Row],[Date]],Table4[],3,TRUE)</f>
        <v xml:space="preserve">Q2 2021 </v>
      </c>
    </row>
    <row r="84" spans="1:9" x14ac:dyDescent="0.2">
      <c r="A84" s="18" t="s">
        <v>44</v>
      </c>
      <c r="B84" s="19">
        <v>44104</v>
      </c>
      <c r="C84" s="20">
        <v>1249</v>
      </c>
      <c r="D84" s="6">
        <f>LEN('VOLUME DATA'!$A84)</f>
        <v>7</v>
      </c>
      <c r="E84" s="6" t="str">
        <f>_xll.XLOOKUP('VOLUME DATA'!$A84,GEOBYCLIENT[MID],GEOBYCLIENT[GEOID])</f>
        <v>GEO1004</v>
      </c>
      <c r="F84" s="6" t="str">
        <f>INDEX(GEOBYCLIENT[GEOID],MATCH('VOLUME DATA'!$A84,GEOBYCLIENT[RIGHT],0))</f>
        <v>GEO1004</v>
      </c>
      <c r="G84" t="str">
        <f>VLOOKUP(F83:F990,Table9[[#Headers],[#Data],[GEOID]:[GEO NAME]],2,FALSE)</f>
        <v>LATAM</v>
      </c>
      <c r="H84" t="str">
        <f>"Q"&amp;ROUNDUP(MONTH(Table1[[#This Row],[Date]])/3,0)&amp;" "&amp;YEAR(Table1[[#This Row],[Date]])</f>
        <v>Q3 2020</v>
      </c>
      <c r="I84" s="24" t="str">
        <f>VLOOKUP(Table1[[#This Row],[Date]],Table4[],3,TRUE)</f>
        <v>Q3 2020</v>
      </c>
    </row>
    <row r="85" spans="1:9" x14ac:dyDescent="0.2">
      <c r="A85" s="16" t="s">
        <v>44</v>
      </c>
      <c r="B85" s="17">
        <v>44135</v>
      </c>
      <c r="C85" s="7">
        <v>913</v>
      </c>
      <c r="D85" s="8">
        <f>LEN('VOLUME DATA'!$A85)</f>
        <v>7</v>
      </c>
      <c r="E85" s="8" t="str">
        <f>_xll.XLOOKUP('VOLUME DATA'!$A85,GEOBYCLIENT[MID],GEOBYCLIENT[GEOID])</f>
        <v>GEO1004</v>
      </c>
      <c r="F85" s="8" t="str">
        <f>INDEX(GEOBYCLIENT[GEOID],MATCH('VOLUME DATA'!$A85,GEOBYCLIENT[RIGHT],0))</f>
        <v>GEO1004</v>
      </c>
      <c r="G85" t="str">
        <f>VLOOKUP(F84:F991,Table9[[#Headers],[#Data],[GEOID]:[GEO NAME]],2,FALSE)</f>
        <v>LATAM</v>
      </c>
      <c r="H85" t="str">
        <f>"Q"&amp;ROUNDUP(MONTH(Table1[[#This Row],[Date]])/3,0)&amp;" "&amp;YEAR(Table1[[#This Row],[Date]])</f>
        <v>Q4 2020</v>
      </c>
      <c r="I85" s="24" t="str">
        <f>VLOOKUP(Table1[[#This Row],[Date]],Table4[],3,TRUE)</f>
        <v>Q4 2020</v>
      </c>
    </row>
    <row r="86" spans="1:9" x14ac:dyDescent="0.2">
      <c r="A86" s="18" t="s">
        <v>44</v>
      </c>
      <c r="B86" s="19">
        <v>44165</v>
      </c>
      <c r="C86" s="20">
        <v>1574</v>
      </c>
      <c r="D86" s="6">
        <f>LEN('VOLUME DATA'!$A86)</f>
        <v>7</v>
      </c>
      <c r="E86" s="6" t="str">
        <f>_xll.XLOOKUP('VOLUME DATA'!$A86,GEOBYCLIENT[MID],GEOBYCLIENT[GEOID])</f>
        <v>GEO1004</v>
      </c>
      <c r="F86" s="6" t="str">
        <f>INDEX(GEOBYCLIENT[GEOID],MATCH('VOLUME DATA'!$A86,GEOBYCLIENT[RIGHT],0))</f>
        <v>GEO1004</v>
      </c>
      <c r="G86" t="str">
        <f>VLOOKUP(F85:F992,Table9[[#Headers],[#Data],[GEOID]:[GEO NAME]],2,FALSE)</f>
        <v>LATAM</v>
      </c>
      <c r="H86" t="str">
        <f>"Q"&amp;ROUNDUP(MONTH(Table1[[#This Row],[Date]])/3,0)&amp;" "&amp;YEAR(Table1[[#This Row],[Date]])</f>
        <v>Q4 2020</v>
      </c>
      <c r="I86" s="24" t="str">
        <f>VLOOKUP(Table1[[#This Row],[Date]],Table4[],3,TRUE)</f>
        <v>Q4 2020</v>
      </c>
    </row>
    <row r="87" spans="1:9" x14ac:dyDescent="0.2">
      <c r="A87" s="16" t="s">
        <v>44</v>
      </c>
      <c r="B87" s="17">
        <v>44196</v>
      </c>
      <c r="C87" s="7">
        <v>1082</v>
      </c>
      <c r="D87" s="8">
        <f>LEN('VOLUME DATA'!$A87)</f>
        <v>7</v>
      </c>
      <c r="E87" s="8" t="str">
        <f>_xll.XLOOKUP('VOLUME DATA'!$A87,GEOBYCLIENT[MID],GEOBYCLIENT[GEOID])</f>
        <v>GEO1004</v>
      </c>
      <c r="F87" s="8" t="str">
        <f>INDEX(GEOBYCLIENT[GEOID],MATCH('VOLUME DATA'!$A87,GEOBYCLIENT[RIGHT],0))</f>
        <v>GEO1004</v>
      </c>
      <c r="G87" t="str">
        <f>VLOOKUP(F86:F993,Table9[[#Headers],[#Data],[GEOID]:[GEO NAME]],2,FALSE)</f>
        <v>LATAM</v>
      </c>
      <c r="H87" t="str">
        <f>"Q"&amp;ROUNDUP(MONTH(Table1[[#This Row],[Date]])/3,0)&amp;" "&amp;YEAR(Table1[[#This Row],[Date]])</f>
        <v>Q4 2020</v>
      </c>
      <c r="I87" s="24" t="str">
        <f>VLOOKUP(Table1[[#This Row],[Date]],Table4[],3,TRUE)</f>
        <v>Q4 2020</v>
      </c>
    </row>
    <row r="88" spans="1:9" x14ac:dyDescent="0.2">
      <c r="A88" s="18" t="s">
        <v>44</v>
      </c>
      <c r="B88" s="19">
        <v>44286</v>
      </c>
      <c r="C88" s="20">
        <v>1945</v>
      </c>
      <c r="D88" s="6">
        <f>LEN('VOLUME DATA'!$A88)</f>
        <v>7</v>
      </c>
      <c r="E88" s="6" t="str">
        <f>_xll.XLOOKUP('VOLUME DATA'!$A88,GEOBYCLIENT[MID],GEOBYCLIENT[GEOID])</f>
        <v>GEO1004</v>
      </c>
      <c r="F88" s="6" t="str">
        <f>INDEX(GEOBYCLIENT[GEOID],MATCH('VOLUME DATA'!$A88,GEOBYCLIENT[RIGHT],0))</f>
        <v>GEO1004</v>
      </c>
      <c r="G88" t="str">
        <f>VLOOKUP(F87:F994,Table9[[#Headers],[#Data],[GEOID]:[GEO NAME]],2,FALSE)</f>
        <v>LATAM</v>
      </c>
      <c r="H88" t="str">
        <f>"Q"&amp;ROUNDUP(MONTH(Table1[[#This Row],[Date]])/3,0)&amp;" "&amp;YEAR(Table1[[#This Row],[Date]])</f>
        <v>Q1 2021</v>
      </c>
      <c r="I88" s="24" t="str">
        <f>VLOOKUP(Table1[[#This Row],[Date]],Table4[],3,TRUE)</f>
        <v xml:space="preserve">Q2 2021 </v>
      </c>
    </row>
    <row r="89" spans="1:9" x14ac:dyDescent="0.2">
      <c r="A89" s="16" t="s">
        <v>44</v>
      </c>
      <c r="B89" s="17">
        <v>44255</v>
      </c>
      <c r="C89" s="7">
        <v>1296</v>
      </c>
      <c r="D89" s="8">
        <f>LEN('VOLUME DATA'!$A89)</f>
        <v>7</v>
      </c>
      <c r="E89" s="8" t="str">
        <f>_xll.XLOOKUP('VOLUME DATA'!$A89,GEOBYCLIENT[MID],GEOBYCLIENT[GEOID])</f>
        <v>GEO1004</v>
      </c>
      <c r="F89" s="8" t="str">
        <f>INDEX(GEOBYCLIENT[GEOID],MATCH('VOLUME DATA'!$A89,GEOBYCLIENT[RIGHT],0))</f>
        <v>GEO1004</v>
      </c>
      <c r="G89" t="str">
        <f>VLOOKUP(F88:F995,Table9[[#Headers],[#Data],[GEOID]:[GEO NAME]],2,FALSE)</f>
        <v>LATAM</v>
      </c>
      <c r="H89" t="str">
        <f>"Q"&amp;ROUNDUP(MONTH(Table1[[#This Row],[Date]])/3,0)&amp;" "&amp;YEAR(Table1[[#This Row],[Date]])</f>
        <v>Q1 2021</v>
      </c>
      <c r="I89" s="24" t="str">
        <f>VLOOKUP(Table1[[#This Row],[Date]],Table4[],3,TRUE)</f>
        <v xml:space="preserve">Q2 2021 </v>
      </c>
    </row>
    <row r="90" spans="1:9" x14ac:dyDescent="0.2">
      <c r="A90" s="18" t="s">
        <v>44</v>
      </c>
      <c r="B90" s="19">
        <v>44227</v>
      </c>
      <c r="C90" s="20">
        <v>1568</v>
      </c>
      <c r="D90" s="6">
        <f>LEN('VOLUME DATA'!$A90)</f>
        <v>7</v>
      </c>
      <c r="E90" s="6" t="str">
        <f>_xll.XLOOKUP('VOLUME DATA'!$A90,GEOBYCLIENT[MID],GEOBYCLIENT[GEOID])</f>
        <v>GEO1004</v>
      </c>
      <c r="F90" s="6" t="str">
        <f>INDEX(GEOBYCLIENT[GEOID],MATCH('VOLUME DATA'!$A90,GEOBYCLIENT[RIGHT],0))</f>
        <v>GEO1004</v>
      </c>
      <c r="G90" t="str">
        <f>VLOOKUP(F89:F996,Table9[[#Headers],[#Data],[GEOID]:[GEO NAME]],2,FALSE)</f>
        <v>LATAM</v>
      </c>
      <c r="H90" t="str">
        <f>"Q"&amp;ROUNDUP(MONTH(Table1[[#This Row],[Date]])/3,0)&amp;" "&amp;YEAR(Table1[[#This Row],[Date]])</f>
        <v>Q1 2021</v>
      </c>
      <c r="I90" s="24" t="str">
        <f>VLOOKUP(Table1[[#This Row],[Date]],Table4[],3,TRUE)</f>
        <v xml:space="preserve">Q2 2021 </v>
      </c>
    </row>
    <row r="91" spans="1:9" x14ac:dyDescent="0.2">
      <c r="A91" s="16" t="s">
        <v>28</v>
      </c>
      <c r="B91" s="17">
        <v>43861</v>
      </c>
      <c r="C91" s="7">
        <v>756</v>
      </c>
      <c r="D91" s="8">
        <f>LEN('VOLUME DATA'!$A91)</f>
        <v>7</v>
      </c>
      <c r="E91" s="8" t="str">
        <f>_xll.XLOOKUP('VOLUME DATA'!$A91,GEOBYCLIENT[MID],GEOBYCLIENT[GEOID])</f>
        <v>GEO1004</v>
      </c>
      <c r="F91" s="8" t="str">
        <f>INDEX(GEOBYCLIENT[GEOID],MATCH('VOLUME DATA'!$A91,GEOBYCLIENT[RIGHT],0))</f>
        <v>GEO1004</v>
      </c>
      <c r="G91" t="str">
        <f>VLOOKUP(F90:F997,Table9[[#Headers],[#Data],[GEOID]:[GEO NAME]],2,FALSE)</f>
        <v>LATAM</v>
      </c>
      <c r="H91" t="str">
        <f>"Q"&amp;ROUNDUP(MONTH(Table1[[#This Row],[Date]])/3,0)&amp;" "&amp;YEAR(Table1[[#This Row],[Date]])</f>
        <v>Q1 2020</v>
      </c>
      <c r="I91" s="24" t="str">
        <f>VLOOKUP(Table1[[#This Row],[Date]],Table4[],3,TRUE)</f>
        <v>Q1 2020</v>
      </c>
    </row>
    <row r="92" spans="1:9" x14ac:dyDescent="0.2">
      <c r="A92" s="18" t="s">
        <v>28</v>
      </c>
      <c r="B92" s="19">
        <v>43890</v>
      </c>
      <c r="C92" s="20">
        <v>954</v>
      </c>
      <c r="D92" s="6">
        <f>LEN('VOLUME DATA'!$A92)</f>
        <v>7</v>
      </c>
      <c r="E92" s="6" t="str">
        <f>_xll.XLOOKUP('VOLUME DATA'!$A92,GEOBYCLIENT[MID],GEOBYCLIENT[GEOID])</f>
        <v>GEO1004</v>
      </c>
      <c r="F92" s="6" t="str">
        <f>INDEX(GEOBYCLIENT[GEOID],MATCH('VOLUME DATA'!$A92,GEOBYCLIENT[RIGHT],0))</f>
        <v>GEO1004</v>
      </c>
      <c r="G92" t="str">
        <f>VLOOKUP(F91:F998,Table9[[#Headers],[#Data],[GEOID]:[GEO NAME]],2,FALSE)</f>
        <v>LATAM</v>
      </c>
      <c r="H92" t="str">
        <f>"Q"&amp;ROUNDUP(MONTH(Table1[[#This Row],[Date]])/3,0)&amp;" "&amp;YEAR(Table1[[#This Row],[Date]])</f>
        <v>Q1 2020</v>
      </c>
      <c r="I92" s="24" t="str">
        <f>VLOOKUP(Table1[[#This Row],[Date]],Table4[],3,TRUE)</f>
        <v>Q1 2020</v>
      </c>
    </row>
    <row r="93" spans="1:9" x14ac:dyDescent="0.2">
      <c r="A93" s="16" t="s">
        <v>28</v>
      </c>
      <c r="B93" s="17">
        <v>43921</v>
      </c>
      <c r="C93" s="7">
        <v>955</v>
      </c>
      <c r="D93" s="8">
        <f>LEN('VOLUME DATA'!$A93)</f>
        <v>7</v>
      </c>
      <c r="E93" s="8" t="str">
        <f>_xll.XLOOKUP('VOLUME DATA'!$A93,GEOBYCLIENT[MID],GEOBYCLIENT[GEOID])</f>
        <v>GEO1004</v>
      </c>
      <c r="F93" s="8" t="str">
        <f>INDEX(GEOBYCLIENT[GEOID],MATCH('VOLUME DATA'!$A93,GEOBYCLIENT[RIGHT],0))</f>
        <v>GEO1004</v>
      </c>
      <c r="G93" t="str">
        <f>VLOOKUP(F92:F999,Table9[[#Headers],[#Data],[GEOID]:[GEO NAME]],2,FALSE)</f>
        <v>LATAM</v>
      </c>
      <c r="H93" t="str">
        <f>"Q"&amp;ROUNDUP(MONTH(Table1[[#This Row],[Date]])/3,0)&amp;" "&amp;YEAR(Table1[[#This Row],[Date]])</f>
        <v>Q1 2020</v>
      </c>
      <c r="I93" s="24" t="str">
        <f>VLOOKUP(Table1[[#This Row],[Date]],Table4[],3,TRUE)</f>
        <v>Q1 2020</v>
      </c>
    </row>
    <row r="94" spans="1:9" x14ac:dyDescent="0.2">
      <c r="A94" s="18" t="s">
        <v>28</v>
      </c>
      <c r="B94" s="19">
        <v>43951</v>
      </c>
      <c r="C94" s="20">
        <v>1261</v>
      </c>
      <c r="D94" s="6">
        <f>LEN('VOLUME DATA'!$A94)</f>
        <v>7</v>
      </c>
      <c r="E94" s="6" t="str">
        <f>_xll.XLOOKUP('VOLUME DATA'!$A94,GEOBYCLIENT[MID],GEOBYCLIENT[GEOID])</f>
        <v>GEO1004</v>
      </c>
      <c r="F94" s="6" t="str">
        <f>INDEX(GEOBYCLIENT[GEOID],MATCH('VOLUME DATA'!$A94,GEOBYCLIENT[RIGHT],0))</f>
        <v>GEO1004</v>
      </c>
      <c r="G94" t="str">
        <f>VLOOKUP(F93:F1000,Table9[[#Headers],[#Data],[GEOID]:[GEO NAME]],2,FALSE)</f>
        <v>LATAM</v>
      </c>
      <c r="H94" t="str">
        <f>"Q"&amp;ROUNDUP(MONTH(Table1[[#This Row],[Date]])/3,0)&amp;" "&amp;YEAR(Table1[[#This Row],[Date]])</f>
        <v>Q2 2020</v>
      </c>
      <c r="I94" s="24" t="str">
        <f>VLOOKUP(Table1[[#This Row],[Date]],Table4[],3,TRUE)</f>
        <v>Q2 2020</v>
      </c>
    </row>
    <row r="95" spans="1:9" x14ac:dyDescent="0.2">
      <c r="A95" s="16" t="s">
        <v>28</v>
      </c>
      <c r="B95" s="17">
        <v>43982</v>
      </c>
      <c r="C95" s="7">
        <v>1058</v>
      </c>
      <c r="D95" s="8">
        <f>LEN('VOLUME DATA'!$A95)</f>
        <v>7</v>
      </c>
      <c r="E95" s="8" t="str">
        <f>_xll.XLOOKUP('VOLUME DATA'!$A95,GEOBYCLIENT[MID],GEOBYCLIENT[GEOID])</f>
        <v>GEO1004</v>
      </c>
      <c r="F95" s="8" t="str">
        <f>INDEX(GEOBYCLIENT[GEOID],MATCH('VOLUME DATA'!$A95,GEOBYCLIENT[RIGHT],0))</f>
        <v>GEO1004</v>
      </c>
      <c r="G95" t="str">
        <f>VLOOKUP(F94:F1001,Table9[[#Headers],[#Data],[GEOID]:[GEO NAME]],2,FALSE)</f>
        <v>LATAM</v>
      </c>
      <c r="H95" t="str">
        <f>"Q"&amp;ROUNDUP(MONTH(Table1[[#This Row],[Date]])/3,0)&amp;" "&amp;YEAR(Table1[[#This Row],[Date]])</f>
        <v>Q2 2020</v>
      </c>
      <c r="I95" s="24" t="str">
        <f>VLOOKUP(Table1[[#This Row],[Date]],Table4[],3,TRUE)</f>
        <v>Q2 2020</v>
      </c>
    </row>
    <row r="96" spans="1:9" x14ac:dyDescent="0.2">
      <c r="A96" s="18" t="s">
        <v>28</v>
      </c>
      <c r="B96" s="19">
        <v>44012</v>
      </c>
      <c r="C96" s="20">
        <v>855</v>
      </c>
      <c r="D96" s="6">
        <f>LEN('VOLUME DATA'!$A96)</f>
        <v>7</v>
      </c>
      <c r="E96" s="6" t="str">
        <f>_xll.XLOOKUP('VOLUME DATA'!$A96,GEOBYCLIENT[MID],GEOBYCLIENT[GEOID])</f>
        <v>GEO1004</v>
      </c>
      <c r="F96" s="6" t="str">
        <f>INDEX(GEOBYCLIENT[GEOID],MATCH('VOLUME DATA'!$A96,GEOBYCLIENT[RIGHT],0))</f>
        <v>GEO1004</v>
      </c>
      <c r="G96" t="str">
        <f>VLOOKUP(F95:F1002,Table9[[#Headers],[#Data],[GEOID]:[GEO NAME]],2,FALSE)</f>
        <v>LATAM</v>
      </c>
      <c r="H96" t="str">
        <f>"Q"&amp;ROUNDUP(MONTH(Table1[[#This Row],[Date]])/3,0)&amp;" "&amp;YEAR(Table1[[#This Row],[Date]])</f>
        <v>Q2 2020</v>
      </c>
      <c r="I96" s="24" t="str">
        <f>VLOOKUP(Table1[[#This Row],[Date]],Table4[],3,TRUE)</f>
        <v>Q2 2020</v>
      </c>
    </row>
    <row r="97" spans="1:9" x14ac:dyDescent="0.2">
      <c r="A97" s="16" t="s">
        <v>28</v>
      </c>
      <c r="B97" s="17">
        <v>44043</v>
      </c>
      <c r="C97" s="7">
        <v>654</v>
      </c>
      <c r="D97" s="8">
        <f>LEN('VOLUME DATA'!$A97)</f>
        <v>7</v>
      </c>
      <c r="E97" s="8" t="str">
        <f>_xll.XLOOKUP('VOLUME DATA'!$A97,GEOBYCLIENT[MID],GEOBYCLIENT[GEOID])</f>
        <v>GEO1004</v>
      </c>
      <c r="F97" s="8" t="str">
        <f>INDEX(GEOBYCLIENT[GEOID],MATCH('VOLUME DATA'!$A97,GEOBYCLIENT[RIGHT],0))</f>
        <v>GEO1004</v>
      </c>
      <c r="G97" t="str">
        <f>VLOOKUP(F96:F1003,Table9[[#Headers],[#Data],[GEOID]:[GEO NAME]],2,FALSE)</f>
        <v>LATAM</v>
      </c>
      <c r="H97" t="str">
        <f>"Q"&amp;ROUNDUP(MONTH(Table1[[#This Row],[Date]])/3,0)&amp;" "&amp;YEAR(Table1[[#This Row],[Date]])</f>
        <v>Q3 2020</v>
      </c>
      <c r="I97" s="24" t="str">
        <f>VLOOKUP(Table1[[#This Row],[Date]],Table4[],3,TRUE)</f>
        <v>Q3 2020</v>
      </c>
    </row>
    <row r="98" spans="1:9" x14ac:dyDescent="0.2">
      <c r="A98" s="18" t="s">
        <v>28</v>
      </c>
      <c r="B98" s="19">
        <v>44074</v>
      </c>
      <c r="C98" s="20">
        <v>656</v>
      </c>
      <c r="D98" s="6">
        <f>LEN('VOLUME DATA'!$A98)</f>
        <v>7</v>
      </c>
      <c r="E98" s="6" t="str">
        <f>_xll.XLOOKUP('VOLUME DATA'!$A98,GEOBYCLIENT[MID],GEOBYCLIENT[GEOID])</f>
        <v>GEO1004</v>
      </c>
      <c r="F98" s="6" t="str">
        <f>INDEX(GEOBYCLIENT[GEOID],MATCH('VOLUME DATA'!$A98,GEOBYCLIENT[RIGHT],0))</f>
        <v>GEO1004</v>
      </c>
      <c r="G98" t="str">
        <f>VLOOKUP(F97:F1004,Table9[[#Headers],[#Data],[GEOID]:[GEO NAME]],2,FALSE)</f>
        <v>LATAM</v>
      </c>
      <c r="H98" t="str">
        <f>"Q"&amp;ROUNDUP(MONTH(Table1[[#This Row],[Date]])/3,0)&amp;" "&amp;YEAR(Table1[[#This Row],[Date]])</f>
        <v>Q3 2020</v>
      </c>
      <c r="I98" s="24" t="str">
        <f>VLOOKUP(Table1[[#This Row],[Date]],Table4[],3,TRUE)</f>
        <v>Q3 2020</v>
      </c>
    </row>
    <row r="99" spans="1:9" x14ac:dyDescent="0.2">
      <c r="A99" s="16" t="s">
        <v>28</v>
      </c>
      <c r="B99" s="17">
        <v>44104</v>
      </c>
      <c r="C99" s="7">
        <v>554</v>
      </c>
      <c r="D99" s="8">
        <f>LEN('VOLUME DATA'!$A99)</f>
        <v>7</v>
      </c>
      <c r="E99" s="8" t="str">
        <f>_xll.XLOOKUP('VOLUME DATA'!$A99,GEOBYCLIENT[MID],GEOBYCLIENT[GEOID])</f>
        <v>GEO1004</v>
      </c>
      <c r="F99" s="8" t="str">
        <f>INDEX(GEOBYCLIENT[GEOID],MATCH('VOLUME DATA'!$A99,GEOBYCLIENT[RIGHT],0))</f>
        <v>GEO1004</v>
      </c>
      <c r="G99" t="str">
        <f>VLOOKUP(F98:F1005,Table9[[#Headers],[#Data],[GEOID]:[GEO NAME]],2,FALSE)</f>
        <v>LATAM</v>
      </c>
      <c r="H99" t="str">
        <f>"Q"&amp;ROUNDUP(MONTH(Table1[[#This Row],[Date]])/3,0)&amp;" "&amp;YEAR(Table1[[#This Row],[Date]])</f>
        <v>Q3 2020</v>
      </c>
      <c r="I99" s="24" t="str">
        <f>VLOOKUP(Table1[[#This Row],[Date]],Table4[],3,TRUE)</f>
        <v>Q3 2020</v>
      </c>
    </row>
    <row r="100" spans="1:9" x14ac:dyDescent="0.2">
      <c r="A100" s="18" t="s">
        <v>28</v>
      </c>
      <c r="B100" s="19">
        <v>44135</v>
      </c>
      <c r="C100" s="20">
        <v>760</v>
      </c>
      <c r="D100" s="6">
        <f>LEN('VOLUME DATA'!$A100)</f>
        <v>7</v>
      </c>
      <c r="E100" s="6" t="str">
        <f>_xll.XLOOKUP('VOLUME DATA'!$A100,GEOBYCLIENT[MID],GEOBYCLIENT[GEOID])</f>
        <v>GEO1004</v>
      </c>
      <c r="F100" s="6" t="str">
        <f>INDEX(GEOBYCLIENT[GEOID],MATCH('VOLUME DATA'!$A100,GEOBYCLIENT[RIGHT],0))</f>
        <v>GEO1004</v>
      </c>
      <c r="G100" t="str">
        <f>VLOOKUP(F99:F1006,Table9[[#Headers],[#Data],[GEOID]:[GEO NAME]],2,FALSE)</f>
        <v>LATAM</v>
      </c>
      <c r="H100" t="str">
        <f>"Q"&amp;ROUNDUP(MONTH(Table1[[#This Row],[Date]])/3,0)&amp;" "&amp;YEAR(Table1[[#This Row],[Date]])</f>
        <v>Q4 2020</v>
      </c>
      <c r="I100" s="24" t="str">
        <f>VLOOKUP(Table1[[#This Row],[Date]],Table4[],3,TRUE)</f>
        <v>Q4 2020</v>
      </c>
    </row>
    <row r="101" spans="1:9" x14ac:dyDescent="0.2">
      <c r="A101" s="16" t="s">
        <v>28</v>
      </c>
      <c r="B101" s="17">
        <v>44165</v>
      </c>
      <c r="C101" s="7">
        <v>759</v>
      </c>
      <c r="D101" s="8">
        <f>LEN('VOLUME DATA'!$A101)</f>
        <v>7</v>
      </c>
      <c r="E101" s="8" t="str">
        <f>_xll.XLOOKUP('VOLUME DATA'!$A101,GEOBYCLIENT[MID],GEOBYCLIENT[GEOID])</f>
        <v>GEO1004</v>
      </c>
      <c r="F101" s="8" t="str">
        <f>INDEX(GEOBYCLIENT[GEOID],MATCH('VOLUME DATA'!$A101,GEOBYCLIENT[RIGHT],0))</f>
        <v>GEO1004</v>
      </c>
      <c r="G101" t="str">
        <f>VLOOKUP(F100:F1007,Table9[[#Headers],[#Data],[GEOID]:[GEO NAME]],2,FALSE)</f>
        <v>LATAM</v>
      </c>
      <c r="H101" t="str">
        <f>"Q"&amp;ROUNDUP(MONTH(Table1[[#This Row],[Date]])/3,0)&amp;" "&amp;YEAR(Table1[[#This Row],[Date]])</f>
        <v>Q4 2020</v>
      </c>
      <c r="I101" s="24" t="str">
        <f>VLOOKUP(Table1[[#This Row],[Date]],Table4[],3,TRUE)</f>
        <v>Q4 2020</v>
      </c>
    </row>
    <row r="102" spans="1:9" x14ac:dyDescent="0.2">
      <c r="A102" s="18" t="s">
        <v>28</v>
      </c>
      <c r="B102" s="19">
        <v>44196</v>
      </c>
      <c r="C102" s="20">
        <v>857</v>
      </c>
      <c r="D102" s="6">
        <f>LEN('VOLUME DATA'!$A102)</f>
        <v>7</v>
      </c>
      <c r="E102" s="6" t="str">
        <f>_xll.XLOOKUP('VOLUME DATA'!$A102,GEOBYCLIENT[MID],GEOBYCLIENT[GEOID])</f>
        <v>GEO1004</v>
      </c>
      <c r="F102" s="6" t="str">
        <f>INDEX(GEOBYCLIENT[GEOID],MATCH('VOLUME DATA'!$A102,GEOBYCLIENT[RIGHT],0))</f>
        <v>GEO1004</v>
      </c>
      <c r="G102" t="str">
        <f>VLOOKUP(F101:F1008,Table9[[#Headers],[#Data],[GEOID]:[GEO NAME]],2,FALSE)</f>
        <v>LATAM</v>
      </c>
      <c r="H102" t="str">
        <f>"Q"&amp;ROUNDUP(MONTH(Table1[[#This Row],[Date]])/3,0)&amp;" "&amp;YEAR(Table1[[#This Row],[Date]])</f>
        <v>Q4 2020</v>
      </c>
      <c r="I102" s="24" t="str">
        <f>VLOOKUP(Table1[[#This Row],[Date]],Table4[],3,TRUE)</f>
        <v>Q4 2020</v>
      </c>
    </row>
    <row r="103" spans="1:9" x14ac:dyDescent="0.2">
      <c r="A103" s="16" t="s">
        <v>28</v>
      </c>
      <c r="B103" s="17">
        <v>44377</v>
      </c>
      <c r="C103" s="7">
        <v>865</v>
      </c>
      <c r="D103" s="8">
        <f>LEN('VOLUME DATA'!$A103)</f>
        <v>7</v>
      </c>
      <c r="E103" s="8" t="str">
        <f>_xll.XLOOKUP('VOLUME DATA'!$A103,GEOBYCLIENT[MID],GEOBYCLIENT[GEOID])</f>
        <v>GEO1004</v>
      </c>
      <c r="F103" s="8" t="str">
        <f>INDEX(GEOBYCLIENT[GEOID],MATCH('VOLUME DATA'!$A103,GEOBYCLIENT[RIGHT],0))</f>
        <v>GEO1004</v>
      </c>
      <c r="G103" t="str">
        <f>VLOOKUP(F102:F1009,Table9[[#Headers],[#Data],[GEOID]:[GEO NAME]],2,FALSE)</f>
        <v>LATAM</v>
      </c>
      <c r="H103" t="str">
        <f>"Q"&amp;ROUNDUP(MONTH(Table1[[#This Row],[Date]])/3,0)&amp;" "&amp;YEAR(Table1[[#This Row],[Date]])</f>
        <v>Q2 2021</v>
      </c>
      <c r="I103" s="24" t="str">
        <f>VLOOKUP(Table1[[#This Row],[Date]],Table4[],3,TRUE)</f>
        <v xml:space="preserve">Q2 2021 </v>
      </c>
    </row>
    <row r="104" spans="1:9" x14ac:dyDescent="0.2">
      <c r="A104" s="18" t="s">
        <v>28</v>
      </c>
      <c r="B104" s="19">
        <v>44347</v>
      </c>
      <c r="C104" s="20">
        <v>1078</v>
      </c>
      <c r="D104" s="6">
        <f>LEN('VOLUME DATA'!$A104)</f>
        <v>7</v>
      </c>
      <c r="E104" s="6" t="str">
        <f>_xll.XLOOKUP('VOLUME DATA'!$A104,GEOBYCLIENT[MID],GEOBYCLIENT[GEOID])</f>
        <v>GEO1004</v>
      </c>
      <c r="F104" s="6" t="str">
        <f>INDEX(GEOBYCLIENT[GEOID],MATCH('VOLUME DATA'!$A104,GEOBYCLIENT[RIGHT],0))</f>
        <v>GEO1004</v>
      </c>
      <c r="G104" t="str">
        <f>VLOOKUP(F103:F1010,Table9[[#Headers],[#Data],[GEOID]:[GEO NAME]],2,FALSE)</f>
        <v>LATAM</v>
      </c>
      <c r="H104" t="str">
        <f>"Q"&amp;ROUNDUP(MONTH(Table1[[#This Row],[Date]])/3,0)&amp;" "&amp;YEAR(Table1[[#This Row],[Date]])</f>
        <v>Q2 2021</v>
      </c>
      <c r="I104" s="24" t="str">
        <f>VLOOKUP(Table1[[#This Row],[Date]],Table4[],3,TRUE)</f>
        <v xml:space="preserve">Q2 2021 </v>
      </c>
    </row>
    <row r="105" spans="1:9" x14ac:dyDescent="0.2">
      <c r="A105" s="16" t="s">
        <v>28</v>
      </c>
      <c r="B105" s="17">
        <v>44316</v>
      </c>
      <c r="C105" s="7">
        <v>1305</v>
      </c>
      <c r="D105" s="8">
        <f>LEN('VOLUME DATA'!$A105)</f>
        <v>7</v>
      </c>
      <c r="E105" s="8" t="str">
        <f>_xll.XLOOKUP('VOLUME DATA'!$A105,GEOBYCLIENT[MID],GEOBYCLIENT[GEOID])</f>
        <v>GEO1004</v>
      </c>
      <c r="F105" s="8" t="str">
        <f>INDEX(GEOBYCLIENT[GEOID],MATCH('VOLUME DATA'!$A105,GEOBYCLIENT[RIGHT],0))</f>
        <v>GEO1004</v>
      </c>
      <c r="G105" t="str">
        <f>VLOOKUP(F104:F1011,Table9[[#Headers],[#Data],[GEOID]:[GEO NAME]],2,FALSE)</f>
        <v>LATAM</v>
      </c>
      <c r="H105" t="str">
        <f>"Q"&amp;ROUNDUP(MONTH(Table1[[#This Row],[Date]])/3,0)&amp;" "&amp;YEAR(Table1[[#This Row],[Date]])</f>
        <v>Q2 2021</v>
      </c>
      <c r="I105" s="24" t="str">
        <f>VLOOKUP(Table1[[#This Row],[Date]],Table4[],3,TRUE)</f>
        <v xml:space="preserve">Q2 2021 </v>
      </c>
    </row>
    <row r="106" spans="1:9" x14ac:dyDescent="0.2">
      <c r="A106" s="18" t="s">
        <v>28</v>
      </c>
      <c r="B106" s="19">
        <v>44286</v>
      </c>
      <c r="C106" s="20">
        <v>950</v>
      </c>
      <c r="D106" s="6">
        <f>LEN('VOLUME DATA'!$A106)</f>
        <v>7</v>
      </c>
      <c r="E106" s="6" t="str">
        <f>_xll.XLOOKUP('VOLUME DATA'!$A106,GEOBYCLIENT[MID],GEOBYCLIENT[GEOID])</f>
        <v>GEO1004</v>
      </c>
      <c r="F106" s="6" t="str">
        <f>INDEX(GEOBYCLIENT[GEOID],MATCH('VOLUME DATA'!$A106,GEOBYCLIENT[RIGHT],0))</f>
        <v>GEO1004</v>
      </c>
      <c r="G106" t="str">
        <f>VLOOKUP(F105:F1012,Table9[[#Headers],[#Data],[GEOID]:[GEO NAME]],2,FALSE)</f>
        <v>LATAM</v>
      </c>
      <c r="H106" t="str">
        <f>"Q"&amp;ROUNDUP(MONTH(Table1[[#This Row],[Date]])/3,0)&amp;" "&amp;YEAR(Table1[[#This Row],[Date]])</f>
        <v>Q1 2021</v>
      </c>
      <c r="I106" s="24" t="str">
        <f>VLOOKUP(Table1[[#This Row],[Date]],Table4[],3,TRUE)</f>
        <v xml:space="preserve">Q2 2021 </v>
      </c>
    </row>
    <row r="107" spans="1:9" x14ac:dyDescent="0.2">
      <c r="A107" s="16" t="s">
        <v>28</v>
      </c>
      <c r="B107" s="17">
        <v>44255</v>
      </c>
      <c r="C107" s="7">
        <v>968</v>
      </c>
      <c r="D107" s="8">
        <f>LEN('VOLUME DATA'!$A107)</f>
        <v>7</v>
      </c>
      <c r="E107" s="8" t="str">
        <f>_xll.XLOOKUP('VOLUME DATA'!$A107,GEOBYCLIENT[MID],GEOBYCLIENT[GEOID])</f>
        <v>GEO1004</v>
      </c>
      <c r="F107" s="8" t="str">
        <f>INDEX(GEOBYCLIENT[GEOID],MATCH('VOLUME DATA'!$A107,GEOBYCLIENT[RIGHT],0))</f>
        <v>GEO1004</v>
      </c>
      <c r="G107" t="str">
        <f>VLOOKUP(F106:F1013,Table9[[#Headers],[#Data],[GEOID]:[GEO NAME]],2,FALSE)</f>
        <v>LATAM</v>
      </c>
      <c r="H107" t="str">
        <f>"Q"&amp;ROUNDUP(MONTH(Table1[[#This Row],[Date]])/3,0)&amp;" "&amp;YEAR(Table1[[#This Row],[Date]])</f>
        <v>Q1 2021</v>
      </c>
      <c r="I107" s="24" t="str">
        <f>VLOOKUP(Table1[[#This Row],[Date]],Table4[],3,TRUE)</f>
        <v xml:space="preserve">Q2 2021 </v>
      </c>
    </row>
    <row r="108" spans="1:9" x14ac:dyDescent="0.2">
      <c r="A108" s="18" t="s">
        <v>28</v>
      </c>
      <c r="B108" s="19">
        <v>44227</v>
      </c>
      <c r="C108" s="20">
        <v>749</v>
      </c>
      <c r="D108" s="6">
        <f>LEN('VOLUME DATA'!$A108)</f>
        <v>7</v>
      </c>
      <c r="E108" s="6" t="str">
        <f>_xll.XLOOKUP('VOLUME DATA'!$A108,GEOBYCLIENT[MID],GEOBYCLIENT[GEOID])</f>
        <v>GEO1004</v>
      </c>
      <c r="F108" s="6" t="str">
        <f>INDEX(GEOBYCLIENT[GEOID],MATCH('VOLUME DATA'!$A108,GEOBYCLIENT[RIGHT],0))</f>
        <v>GEO1004</v>
      </c>
      <c r="G108" t="str">
        <f>VLOOKUP(F107:F1014,Table9[[#Headers],[#Data],[GEOID]:[GEO NAME]],2,FALSE)</f>
        <v>LATAM</v>
      </c>
      <c r="H108" t="str">
        <f>"Q"&amp;ROUNDUP(MONTH(Table1[[#This Row],[Date]])/3,0)&amp;" "&amp;YEAR(Table1[[#This Row],[Date]])</f>
        <v>Q1 2021</v>
      </c>
      <c r="I108" s="24" t="str">
        <f>VLOOKUP(Table1[[#This Row],[Date]],Table4[],3,TRUE)</f>
        <v xml:space="preserve">Q2 2021 </v>
      </c>
    </row>
    <row r="109" spans="1:9" x14ac:dyDescent="0.2">
      <c r="A109" s="16" t="s">
        <v>30</v>
      </c>
      <c r="B109" s="17">
        <v>43861</v>
      </c>
      <c r="C109" s="7">
        <v>945</v>
      </c>
      <c r="D109" s="8">
        <f>LEN('VOLUME DATA'!$A109)</f>
        <v>7</v>
      </c>
      <c r="E109" s="8" t="str">
        <f>_xll.XLOOKUP('VOLUME DATA'!$A109,GEOBYCLIENT[MID],GEOBYCLIENT[GEOID])</f>
        <v>GEO1002</v>
      </c>
      <c r="F109" s="8" t="str">
        <f>INDEX(GEOBYCLIENT[GEOID],MATCH('VOLUME DATA'!$A109,GEOBYCLIENT[RIGHT],0))</f>
        <v>GEO1002</v>
      </c>
      <c r="G109" t="str">
        <f>VLOOKUP(F108:F1015,Table9[[#Headers],[#Data],[GEOID]:[GEO NAME]],2,FALSE)</f>
        <v>APAC</v>
      </c>
      <c r="H109" t="str">
        <f>"Q"&amp;ROUNDUP(MONTH(Table1[[#This Row],[Date]])/3,0)&amp;" "&amp;YEAR(Table1[[#This Row],[Date]])</f>
        <v>Q1 2020</v>
      </c>
      <c r="I109" s="24" t="str">
        <f>VLOOKUP(Table1[[#This Row],[Date]],Table4[],3,TRUE)</f>
        <v>Q1 2020</v>
      </c>
    </row>
    <row r="110" spans="1:9" x14ac:dyDescent="0.2">
      <c r="A110" s="18" t="s">
        <v>30</v>
      </c>
      <c r="B110" s="19">
        <v>43890</v>
      </c>
      <c r="C110" s="20">
        <v>941</v>
      </c>
      <c r="D110" s="6">
        <f>LEN('VOLUME DATA'!$A110)</f>
        <v>7</v>
      </c>
      <c r="E110" s="6" t="str">
        <f>_xll.XLOOKUP('VOLUME DATA'!$A110,GEOBYCLIENT[MID],GEOBYCLIENT[GEOID])</f>
        <v>GEO1002</v>
      </c>
      <c r="F110" s="6" t="str">
        <f>INDEX(GEOBYCLIENT[GEOID],MATCH('VOLUME DATA'!$A110,GEOBYCLIENT[RIGHT],0))</f>
        <v>GEO1002</v>
      </c>
      <c r="G110" t="str">
        <f>VLOOKUP(F109:F1016,Table9[[#Headers],[#Data],[GEOID]:[GEO NAME]],2,FALSE)</f>
        <v>APAC</v>
      </c>
      <c r="H110" t="str">
        <f>"Q"&amp;ROUNDUP(MONTH(Table1[[#This Row],[Date]])/3,0)&amp;" "&amp;YEAR(Table1[[#This Row],[Date]])</f>
        <v>Q1 2020</v>
      </c>
      <c r="I110" s="24" t="str">
        <f>VLOOKUP(Table1[[#This Row],[Date]],Table4[],3,TRUE)</f>
        <v>Q1 2020</v>
      </c>
    </row>
    <row r="111" spans="1:9" x14ac:dyDescent="0.2">
      <c r="A111" s="16" t="s">
        <v>30</v>
      </c>
      <c r="B111" s="17">
        <v>43921</v>
      </c>
      <c r="C111" s="7">
        <v>1164</v>
      </c>
      <c r="D111" s="8">
        <f>LEN('VOLUME DATA'!$A111)</f>
        <v>7</v>
      </c>
      <c r="E111" s="8" t="str">
        <f>_xll.XLOOKUP('VOLUME DATA'!$A111,GEOBYCLIENT[MID],GEOBYCLIENT[GEOID])</f>
        <v>GEO1002</v>
      </c>
      <c r="F111" s="8" t="str">
        <f>INDEX(GEOBYCLIENT[GEOID],MATCH('VOLUME DATA'!$A111,GEOBYCLIENT[RIGHT],0))</f>
        <v>GEO1002</v>
      </c>
      <c r="G111" t="str">
        <f>VLOOKUP(F110:F1017,Table9[[#Headers],[#Data],[GEOID]:[GEO NAME]],2,FALSE)</f>
        <v>APAC</v>
      </c>
      <c r="H111" t="str">
        <f>"Q"&amp;ROUNDUP(MONTH(Table1[[#This Row],[Date]])/3,0)&amp;" "&amp;YEAR(Table1[[#This Row],[Date]])</f>
        <v>Q1 2020</v>
      </c>
      <c r="I111" s="24" t="str">
        <f>VLOOKUP(Table1[[#This Row],[Date]],Table4[],3,TRUE)</f>
        <v>Q1 2020</v>
      </c>
    </row>
    <row r="112" spans="1:9" x14ac:dyDescent="0.2">
      <c r="A112" s="18" t="s">
        <v>30</v>
      </c>
      <c r="B112" s="19">
        <v>43951</v>
      </c>
      <c r="C112" s="20">
        <v>1276</v>
      </c>
      <c r="D112" s="6">
        <f>LEN('VOLUME DATA'!$A112)</f>
        <v>7</v>
      </c>
      <c r="E112" s="6" t="str">
        <f>_xll.XLOOKUP('VOLUME DATA'!$A112,GEOBYCLIENT[MID],GEOBYCLIENT[GEOID])</f>
        <v>GEO1002</v>
      </c>
      <c r="F112" s="6" t="str">
        <f>INDEX(GEOBYCLIENT[GEOID],MATCH('VOLUME DATA'!$A112,GEOBYCLIENT[RIGHT],0))</f>
        <v>GEO1002</v>
      </c>
      <c r="G112" t="str">
        <f>VLOOKUP(F111:F1018,Table9[[#Headers],[#Data],[GEOID]:[GEO NAME]],2,FALSE)</f>
        <v>APAC</v>
      </c>
      <c r="H112" t="str">
        <f>"Q"&amp;ROUNDUP(MONTH(Table1[[#This Row],[Date]])/3,0)&amp;" "&amp;YEAR(Table1[[#This Row],[Date]])</f>
        <v>Q2 2020</v>
      </c>
      <c r="I112" s="24" t="str">
        <f>VLOOKUP(Table1[[#This Row],[Date]],Table4[],3,TRUE)</f>
        <v>Q2 2020</v>
      </c>
    </row>
    <row r="113" spans="1:9" x14ac:dyDescent="0.2">
      <c r="A113" s="16" t="s">
        <v>30</v>
      </c>
      <c r="B113" s="17">
        <v>43982</v>
      </c>
      <c r="C113" s="7">
        <v>1275</v>
      </c>
      <c r="D113" s="8">
        <f>LEN('VOLUME DATA'!$A113)</f>
        <v>7</v>
      </c>
      <c r="E113" s="8" t="str">
        <f>_xll.XLOOKUP('VOLUME DATA'!$A113,GEOBYCLIENT[MID],GEOBYCLIENT[GEOID])</f>
        <v>GEO1002</v>
      </c>
      <c r="F113" s="8" t="str">
        <f>INDEX(GEOBYCLIENT[GEOID],MATCH('VOLUME DATA'!$A113,GEOBYCLIENT[RIGHT],0))</f>
        <v>GEO1002</v>
      </c>
      <c r="G113" t="str">
        <f>VLOOKUP(F112:F1019,Table9[[#Headers],[#Data],[GEOID]:[GEO NAME]],2,FALSE)</f>
        <v>APAC</v>
      </c>
      <c r="H113" t="str">
        <f>"Q"&amp;ROUNDUP(MONTH(Table1[[#This Row],[Date]])/3,0)&amp;" "&amp;YEAR(Table1[[#This Row],[Date]])</f>
        <v>Q2 2020</v>
      </c>
      <c r="I113" s="24" t="str">
        <f>VLOOKUP(Table1[[#This Row],[Date]],Table4[],3,TRUE)</f>
        <v>Q2 2020</v>
      </c>
    </row>
    <row r="114" spans="1:9" x14ac:dyDescent="0.2">
      <c r="A114" s="18" t="s">
        <v>30</v>
      </c>
      <c r="B114" s="19">
        <v>44012</v>
      </c>
      <c r="C114" s="20">
        <v>834</v>
      </c>
      <c r="D114" s="6">
        <f>LEN('VOLUME DATA'!$A114)</f>
        <v>7</v>
      </c>
      <c r="E114" s="6" t="str">
        <f>_xll.XLOOKUP('VOLUME DATA'!$A114,GEOBYCLIENT[MID],GEOBYCLIENT[GEOID])</f>
        <v>GEO1002</v>
      </c>
      <c r="F114" s="6" t="str">
        <f>INDEX(GEOBYCLIENT[GEOID],MATCH('VOLUME DATA'!$A114,GEOBYCLIENT[RIGHT],0))</f>
        <v>GEO1002</v>
      </c>
      <c r="G114" t="str">
        <f>VLOOKUP(F113:F1020,Table9[[#Headers],[#Data],[GEOID]:[GEO NAME]],2,FALSE)</f>
        <v>APAC</v>
      </c>
      <c r="H114" t="str">
        <f>"Q"&amp;ROUNDUP(MONTH(Table1[[#This Row],[Date]])/3,0)&amp;" "&amp;YEAR(Table1[[#This Row],[Date]])</f>
        <v>Q2 2020</v>
      </c>
      <c r="I114" s="24" t="str">
        <f>VLOOKUP(Table1[[#This Row],[Date]],Table4[],3,TRUE)</f>
        <v>Q2 2020</v>
      </c>
    </row>
    <row r="115" spans="1:9" x14ac:dyDescent="0.2">
      <c r="A115" s="16" t="s">
        <v>30</v>
      </c>
      <c r="B115" s="17">
        <v>44043</v>
      </c>
      <c r="C115" s="7">
        <v>833</v>
      </c>
      <c r="D115" s="8">
        <f>LEN('VOLUME DATA'!$A115)</f>
        <v>7</v>
      </c>
      <c r="E115" s="8" t="str">
        <f>_xll.XLOOKUP('VOLUME DATA'!$A115,GEOBYCLIENT[MID],GEOBYCLIENT[GEOID])</f>
        <v>GEO1002</v>
      </c>
      <c r="F115" s="8" t="str">
        <f>INDEX(GEOBYCLIENT[GEOID],MATCH('VOLUME DATA'!$A115,GEOBYCLIENT[RIGHT],0))</f>
        <v>GEO1002</v>
      </c>
      <c r="G115" t="str">
        <f>VLOOKUP(F114:F1021,Table9[[#Headers],[#Data],[GEOID]:[GEO NAME]],2,FALSE)</f>
        <v>APAC</v>
      </c>
      <c r="H115" t="str">
        <f>"Q"&amp;ROUNDUP(MONTH(Table1[[#This Row],[Date]])/3,0)&amp;" "&amp;YEAR(Table1[[#This Row],[Date]])</f>
        <v>Q3 2020</v>
      </c>
      <c r="I115" s="24" t="str">
        <f>VLOOKUP(Table1[[#This Row],[Date]],Table4[],3,TRUE)</f>
        <v>Q3 2020</v>
      </c>
    </row>
    <row r="116" spans="1:9" x14ac:dyDescent="0.2">
      <c r="A116" s="18" t="s">
        <v>30</v>
      </c>
      <c r="B116" s="19">
        <v>44074</v>
      </c>
      <c r="C116" s="20">
        <v>610</v>
      </c>
      <c r="D116" s="6">
        <f>LEN('VOLUME DATA'!$A116)</f>
        <v>7</v>
      </c>
      <c r="E116" s="6" t="str">
        <f>_xll.XLOOKUP('VOLUME DATA'!$A116,GEOBYCLIENT[MID],GEOBYCLIENT[GEOID])</f>
        <v>GEO1002</v>
      </c>
      <c r="F116" s="6" t="str">
        <f>INDEX(GEOBYCLIENT[GEOID],MATCH('VOLUME DATA'!$A116,GEOBYCLIENT[RIGHT],0))</f>
        <v>GEO1002</v>
      </c>
      <c r="G116" t="str">
        <f>VLOOKUP(F115:F1022,Table9[[#Headers],[#Data],[GEOID]:[GEO NAME]],2,FALSE)</f>
        <v>APAC</v>
      </c>
      <c r="H116" t="str">
        <f>"Q"&amp;ROUNDUP(MONTH(Table1[[#This Row],[Date]])/3,0)&amp;" "&amp;YEAR(Table1[[#This Row],[Date]])</f>
        <v>Q3 2020</v>
      </c>
      <c r="I116" s="24" t="str">
        <f>VLOOKUP(Table1[[#This Row],[Date]],Table4[],3,TRUE)</f>
        <v>Q3 2020</v>
      </c>
    </row>
    <row r="117" spans="1:9" x14ac:dyDescent="0.2">
      <c r="A117" s="16" t="s">
        <v>30</v>
      </c>
      <c r="B117" s="17">
        <v>44104</v>
      </c>
      <c r="C117" s="7">
        <v>722</v>
      </c>
      <c r="D117" s="8">
        <f>LEN('VOLUME DATA'!$A117)</f>
        <v>7</v>
      </c>
      <c r="E117" s="8" t="str">
        <f>_xll.XLOOKUP('VOLUME DATA'!$A117,GEOBYCLIENT[MID],GEOBYCLIENT[GEOID])</f>
        <v>GEO1002</v>
      </c>
      <c r="F117" s="8" t="str">
        <f>INDEX(GEOBYCLIENT[GEOID],MATCH('VOLUME DATA'!$A117,GEOBYCLIENT[RIGHT],0))</f>
        <v>GEO1002</v>
      </c>
      <c r="G117" t="str">
        <f>VLOOKUP(F116:F1023,Table9[[#Headers],[#Data],[GEOID]:[GEO NAME]],2,FALSE)</f>
        <v>APAC</v>
      </c>
      <c r="H117" t="str">
        <f>"Q"&amp;ROUNDUP(MONTH(Table1[[#This Row],[Date]])/3,0)&amp;" "&amp;YEAR(Table1[[#This Row],[Date]])</f>
        <v>Q3 2020</v>
      </c>
      <c r="I117" s="24" t="str">
        <f>VLOOKUP(Table1[[#This Row],[Date]],Table4[],3,TRUE)</f>
        <v>Q3 2020</v>
      </c>
    </row>
    <row r="118" spans="1:9" x14ac:dyDescent="0.2">
      <c r="A118" s="18" t="s">
        <v>30</v>
      </c>
      <c r="B118" s="19">
        <v>44135</v>
      </c>
      <c r="C118" s="20">
        <v>722</v>
      </c>
      <c r="D118" s="6">
        <f>LEN('VOLUME DATA'!$A118)</f>
        <v>7</v>
      </c>
      <c r="E118" s="6" t="str">
        <f>_xll.XLOOKUP('VOLUME DATA'!$A118,GEOBYCLIENT[MID],GEOBYCLIENT[GEOID])</f>
        <v>GEO1002</v>
      </c>
      <c r="F118" s="6" t="str">
        <f>INDEX(GEOBYCLIENT[GEOID],MATCH('VOLUME DATA'!$A118,GEOBYCLIENT[RIGHT],0))</f>
        <v>GEO1002</v>
      </c>
      <c r="G118" t="str">
        <f>VLOOKUP(F117:F1024,Table9[[#Headers],[#Data],[GEOID]:[GEO NAME]],2,FALSE)</f>
        <v>APAC</v>
      </c>
      <c r="H118" t="str">
        <f>"Q"&amp;ROUNDUP(MONTH(Table1[[#This Row],[Date]])/3,0)&amp;" "&amp;YEAR(Table1[[#This Row],[Date]])</f>
        <v>Q4 2020</v>
      </c>
      <c r="I118" s="24" t="str">
        <f>VLOOKUP(Table1[[#This Row],[Date]],Table4[],3,TRUE)</f>
        <v>Q4 2020</v>
      </c>
    </row>
    <row r="119" spans="1:9" x14ac:dyDescent="0.2">
      <c r="A119" s="16" t="s">
        <v>30</v>
      </c>
      <c r="B119" s="17">
        <v>44165</v>
      </c>
      <c r="C119" s="7">
        <v>939</v>
      </c>
      <c r="D119" s="8">
        <f>LEN('VOLUME DATA'!$A119)</f>
        <v>7</v>
      </c>
      <c r="E119" s="8" t="str">
        <f>_xll.XLOOKUP('VOLUME DATA'!$A119,GEOBYCLIENT[MID],GEOBYCLIENT[GEOID])</f>
        <v>GEO1002</v>
      </c>
      <c r="F119" s="8" t="str">
        <f>INDEX(GEOBYCLIENT[GEOID],MATCH('VOLUME DATA'!$A119,GEOBYCLIENT[RIGHT],0))</f>
        <v>GEO1002</v>
      </c>
      <c r="G119" t="str">
        <f>VLOOKUP(F118:F1025,Table9[[#Headers],[#Data],[GEOID]:[GEO NAME]],2,FALSE)</f>
        <v>APAC</v>
      </c>
      <c r="H119" t="str">
        <f>"Q"&amp;ROUNDUP(MONTH(Table1[[#This Row],[Date]])/3,0)&amp;" "&amp;YEAR(Table1[[#This Row],[Date]])</f>
        <v>Q4 2020</v>
      </c>
      <c r="I119" s="24" t="str">
        <f>VLOOKUP(Table1[[#This Row],[Date]],Table4[],3,TRUE)</f>
        <v>Q4 2020</v>
      </c>
    </row>
    <row r="120" spans="1:9" x14ac:dyDescent="0.2">
      <c r="A120" s="18" t="s">
        <v>30</v>
      </c>
      <c r="B120" s="19">
        <v>44196</v>
      </c>
      <c r="C120" s="20">
        <v>829</v>
      </c>
      <c r="D120" s="6">
        <f>LEN('VOLUME DATA'!$A120)</f>
        <v>7</v>
      </c>
      <c r="E120" s="6" t="str">
        <f>_xll.XLOOKUP('VOLUME DATA'!$A120,GEOBYCLIENT[MID],GEOBYCLIENT[GEOID])</f>
        <v>GEO1002</v>
      </c>
      <c r="F120" s="6" t="str">
        <f>INDEX(GEOBYCLIENT[GEOID],MATCH('VOLUME DATA'!$A120,GEOBYCLIENT[RIGHT],0))</f>
        <v>GEO1002</v>
      </c>
      <c r="G120" t="str">
        <f>VLOOKUP(F119:F1026,Table9[[#Headers],[#Data],[GEOID]:[GEO NAME]],2,FALSE)</f>
        <v>APAC</v>
      </c>
      <c r="H120" t="str">
        <f>"Q"&amp;ROUNDUP(MONTH(Table1[[#This Row],[Date]])/3,0)&amp;" "&amp;YEAR(Table1[[#This Row],[Date]])</f>
        <v>Q4 2020</v>
      </c>
      <c r="I120" s="24" t="str">
        <f>VLOOKUP(Table1[[#This Row],[Date]],Table4[],3,TRUE)</f>
        <v>Q4 2020</v>
      </c>
    </row>
    <row r="121" spans="1:9" x14ac:dyDescent="0.2">
      <c r="A121" s="16" t="s">
        <v>30</v>
      </c>
      <c r="B121" s="17">
        <v>44377</v>
      </c>
      <c r="C121" s="7">
        <v>848</v>
      </c>
      <c r="D121" s="8">
        <f>LEN('VOLUME DATA'!$A121)</f>
        <v>7</v>
      </c>
      <c r="E121" s="8" t="str">
        <f>_xll.XLOOKUP('VOLUME DATA'!$A121,GEOBYCLIENT[MID],GEOBYCLIENT[GEOID])</f>
        <v>GEO1002</v>
      </c>
      <c r="F121" s="8" t="str">
        <f>INDEX(GEOBYCLIENT[GEOID],MATCH('VOLUME DATA'!$A121,GEOBYCLIENT[RIGHT],0))</f>
        <v>GEO1002</v>
      </c>
      <c r="G121" t="str">
        <f>VLOOKUP(F120:F1027,Table9[[#Headers],[#Data],[GEOID]:[GEO NAME]],2,FALSE)</f>
        <v>APAC</v>
      </c>
      <c r="H121" t="str">
        <f>"Q"&amp;ROUNDUP(MONTH(Table1[[#This Row],[Date]])/3,0)&amp;" "&amp;YEAR(Table1[[#This Row],[Date]])</f>
        <v>Q2 2021</v>
      </c>
      <c r="I121" s="24" t="str">
        <f>VLOOKUP(Table1[[#This Row],[Date]],Table4[],3,TRUE)</f>
        <v xml:space="preserve">Q2 2021 </v>
      </c>
    </row>
    <row r="122" spans="1:9" x14ac:dyDescent="0.2">
      <c r="A122" s="18" t="s">
        <v>30</v>
      </c>
      <c r="B122" s="19">
        <v>44347</v>
      </c>
      <c r="C122" s="20">
        <v>1326</v>
      </c>
      <c r="D122" s="6">
        <f>LEN('VOLUME DATA'!$A122)</f>
        <v>7</v>
      </c>
      <c r="E122" s="6" t="str">
        <f>_xll.XLOOKUP('VOLUME DATA'!$A122,GEOBYCLIENT[MID],GEOBYCLIENT[GEOID])</f>
        <v>GEO1002</v>
      </c>
      <c r="F122" s="6" t="str">
        <f>INDEX(GEOBYCLIENT[GEOID],MATCH('VOLUME DATA'!$A122,GEOBYCLIENT[RIGHT],0))</f>
        <v>GEO1002</v>
      </c>
      <c r="G122" t="str">
        <f>VLOOKUP(F121:F1028,Table9[[#Headers],[#Data],[GEOID]:[GEO NAME]],2,FALSE)</f>
        <v>APAC</v>
      </c>
      <c r="H122" t="str">
        <f>"Q"&amp;ROUNDUP(MONTH(Table1[[#This Row],[Date]])/3,0)&amp;" "&amp;YEAR(Table1[[#This Row],[Date]])</f>
        <v>Q2 2021</v>
      </c>
      <c r="I122" s="24" t="str">
        <f>VLOOKUP(Table1[[#This Row],[Date]],Table4[],3,TRUE)</f>
        <v xml:space="preserve">Q2 2021 </v>
      </c>
    </row>
    <row r="123" spans="1:9" x14ac:dyDescent="0.2">
      <c r="A123" s="16" t="s">
        <v>30</v>
      </c>
      <c r="B123" s="17">
        <v>44316</v>
      </c>
      <c r="C123" s="7">
        <v>1309</v>
      </c>
      <c r="D123" s="8">
        <f>LEN('VOLUME DATA'!$A123)</f>
        <v>7</v>
      </c>
      <c r="E123" s="8" t="str">
        <f>_xll.XLOOKUP('VOLUME DATA'!$A123,GEOBYCLIENT[MID],GEOBYCLIENT[GEOID])</f>
        <v>GEO1002</v>
      </c>
      <c r="F123" s="8" t="str">
        <f>INDEX(GEOBYCLIENT[GEOID],MATCH('VOLUME DATA'!$A123,GEOBYCLIENT[RIGHT],0))</f>
        <v>GEO1002</v>
      </c>
      <c r="G123" t="str">
        <f>VLOOKUP(F122:F1029,Table9[[#Headers],[#Data],[GEOID]:[GEO NAME]],2,FALSE)</f>
        <v>APAC</v>
      </c>
      <c r="H123" t="str">
        <f>"Q"&amp;ROUNDUP(MONTH(Table1[[#This Row],[Date]])/3,0)&amp;" "&amp;YEAR(Table1[[#This Row],[Date]])</f>
        <v>Q2 2021</v>
      </c>
      <c r="I123" s="24" t="str">
        <f>VLOOKUP(Table1[[#This Row],[Date]],Table4[],3,TRUE)</f>
        <v xml:space="preserve">Q2 2021 </v>
      </c>
    </row>
    <row r="124" spans="1:9" x14ac:dyDescent="0.2">
      <c r="A124" s="18" t="s">
        <v>30</v>
      </c>
      <c r="B124" s="19">
        <v>44286</v>
      </c>
      <c r="C124" s="20">
        <v>1173</v>
      </c>
      <c r="D124" s="6">
        <f>LEN('VOLUME DATA'!$A124)</f>
        <v>7</v>
      </c>
      <c r="E124" s="6" t="str">
        <f>_xll.XLOOKUP('VOLUME DATA'!$A124,GEOBYCLIENT[MID],GEOBYCLIENT[GEOID])</f>
        <v>GEO1002</v>
      </c>
      <c r="F124" s="6" t="str">
        <f>INDEX(GEOBYCLIENT[GEOID],MATCH('VOLUME DATA'!$A124,GEOBYCLIENT[RIGHT],0))</f>
        <v>GEO1002</v>
      </c>
      <c r="G124" t="str">
        <f>VLOOKUP(F123:F1030,Table9[[#Headers],[#Data],[GEOID]:[GEO NAME]],2,FALSE)</f>
        <v>APAC</v>
      </c>
      <c r="H124" t="str">
        <f>"Q"&amp;ROUNDUP(MONTH(Table1[[#This Row],[Date]])/3,0)&amp;" "&amp;YEAR(Table1[[#This Row],[Date]])</f>
        <v>Q1 2021</v>
      </c>
      <c r="I124" s="24" t="str">
        <f>VLOOKUP(Table1[[#This Row],[Date]],Table4[],3,TRUE)</f>
        <v xml:space="preserve">Q2 2021 </v>
      </c>
    </row>
    <row r="125" spans="1:9" x14ac:dyDescent="0.2">
      <c r="A125" s="16" t="s">
        <v>30</v>
      </c>
      <c r="B125" s="17">
        <v>44255</v>
      </c>
      <c r="C125" s="7">
        <v>935</v>
      </c>
      <c r="D125" s="8">
        <f>LEN('VOLUME DATA'!$A125)</f>
        <v>7</v>
      </c>
      <c r="E125" s="8" t="str">
        <f>_xll.XLOOKUP('VOLUME DATA'!$A125,GEOBYCLIENT[MID],GEOBYCLIENT[GEOID])</f>
        <v>GEO1002</v>
      </c>
      <c r="F125" s="8" t="str">
        <f>INDEX(GEOBYCLIENT[GEOID],MATCH('VOLUME DATA'!$A125,GEOBYCLIENT[RIGHT],0))</f>
        <v>GEO1002</v>
      </c>
      <c r="G125" t="str">
        <f>VLOOKUP(F124:F1031,Table9[[#Headers],[#Data],[GEOID]:[GEO NAME]],2,FALSE)</f>
        <v>APAC</v>
      </c>
      <c r="H125" t="str">
        <f>"Q"&amp;ROUNDUP(MONTH(Table1[[#This Row],[Date]])/3,0)&amp;" "&amp;YEAR(Table1[[#This Row],[Date]])</f>
        <v>Q1 2021</v>
      </c>
      <c r="I125" s="24" t="str">
        <f>VLOOKUP(Table1[[#This Row],[Date]],Table4[],3,TRUE)</f>
        <v xml:space="preserve">Q2 2021 </v>
      </c>
    </row>
    <row r="126" spans="1:9" x14ac:dyDescent="0.2">
      <c r="A126" s="18" t="s">
        <v>30</v>
      </c>
      <c r="B126" s="19">
        <v>44227</v>
      </c>
      <c r="C126" s="20">
        <v>973</v>
      </c>
      <c r="D126" s="6">
        <f>LEN('VOLUME DATA'!$A126)</f>
        <v>7</v>
      </c>
      <c r="E126" s="6" t="str">
        <f>_xll.XLOOKUP('VOLUME DATA'!$A126,GEOBYCLIENT[MID],GEOBYCLIENT[GEOID])</f>
        <v>GEO1002</v>
      </c>
      <c r="F126" s="6" t="str">
        <f>INDEX(GEOBYCLIENT[GEOID],MATCH('VOLUME DATA'!$A126,GEOBYCLIENT[RIGHT],0))</f>
        <v>GEO1002</v>
      </c>
      <c r="G126" t="str">
        <f>VLOOKUP(F125:F1032,Table9[[#Headers],[#Data],[GEOID]:[GEO NAME]],2,FALSE)</f>
        <v>APAC</v>
      </c>
      <c r="H126" t="str">
        <f>"Q"&amp;ROUNDUP(MONTH(Table1[[#This Row],[Date]])/3,0)&amp;" "&amp;YEAR(Table1[[#This Row],[Date]])</f>
        <v>Q1 2021</v>
      </c>
      <c r="I126" s="24" t="str">
        <f>VLOOKUP(Table1[[#This Row],[Date]],Table4[],3,TRUE)</f>
        <v xml:space="preserve">Q2 2021 </v>
      </c>
    </row>
    <row r="127" spans="1:9" x14ac:dyDescent="0.2">
      <c r="A127" s="16" t="s">
        <v>6</v>
      </c>
      <c r="B127" s="17">
        <v>43861</v>
      </c>
      <c r="C127" s="7">
        <v>188</v>
      </c>
      <c r="D127" s="8">
        <f>LEN('VOLUME DATA'!$A127)</f>
        <v>7</v>
      </c>
      <c r="E127" s="8" t="str">
        <f>_xll.XLOOKUP('VOLUME DATA'!$A127,GEOBYCLIENT[MID],GEOBYCLIENT[GEOID])</f>
        <v>GEO1004</v>
      </c>
      <c r="F127" s="8" t="str">
        <f>INDEX(GEOBYCLIENT[GEOID],MATCH('VOLUME DATA'!$A127,GEOBYCLIENT[RIGHT],0))</f>
        <v>GEO1004</v>
      </c>
      <c r="G127" t="str">
        <f>VLOOKUP(F126:F1033,Table9[[#Headers],[#Data],[GEOID]:[GEO NAME]],2,FALSE)</f>
        <v>LATAM</v>
      </c>
      <c r="H127" t="str">
        <f>"Q"&amp;ROUNDUP(MONTH(Table1[[#This Row],[Date]])/3,0)&amp;" "&amp;YEAR(Table1[[#This Row],[Date]])</f>
        <v>Q1 2020</v>
      </c>
      <c r="I127" s="24" t="str">
        <f>VLOOKUP(Table1[[#This Row],[Date]],Table4[],3,TRUE)</f>
        <v>Q1 2020</v>
      </c>
    </row>
    <row r="128" spans="1:9" x14ac:dyDescent="0.2">
      <c r="A128" s="18" t="s">
        <v>6</v>
      </c>
      <c r="B128" s="19">
        <v>43890</v>
      </c>
      <c r="C128" s="20">
        <v>168</v>
      </c>
      <c r="D128" s="6">
        <f>LEN('VOLUME DATA'!$A128)</f>
        <v>7</v>
      </c>
      <c r="E128" s="6" t="str">
        <f>_xll.XLOOKUP('VOLUME DATA'!$A128,GEOBYCLIENT[MID],GEOBYCLIENT[GEOID])</f>
        <v>GEO1004</v>
      </c>
      <c r="F128" s="6" t="str">
        <f>INDEX(GEOBYCLIENT[GEOID],MATCH('VOLUME DATA'!$A128,GEOBYCLIENT[RIGHT],0))</f>
        <v>GEO1004</v>
      </c>
      <c r="G128" t="str">
        <f>VLOOKUP(F127:F1034,Table9[[#Headers],[#Data],[GEOID]:[GEO NAME]],2,FALSE)</f>
        <v>LATAM</v>
      </c>
      <c r="H128" t="str">
        <f>"Q"&amp;ROUNDUP(MONTH(Table1[[#This Row],[Date]])/3,0)&amp;" "&amp;YEAR(Table1[[#This Row],[Date]])</f>
        <v>Q1 2020</v>
      </c>
      <c r="I128" s="24" t="str">
        <f>VLOOKUP(Table1[[#This Row],[Date]],Table4[],3,TRUE)</f>
        <v>Q1 2020</v>
      </c>
    </row>
    <row r="129" spans="1:9" x14ac:dyDescent="0.2">
      <c r="A129" s="16" t="s">
        <v>6</v>
      </c>
      <c r="B129" s="17">
        <v>43921</v>
      </c>
      <c r="C129" s="7">
        <v>226</v>
      </c>
      <c r="D129" s="8">
        <f>LEN('VOLUME DATA'!$A129)</f>
        <v>7</v>
      </c>
      <c r="E129" s="8" t="str">
        <f>_xll.XLOOKUP('VOLUME DATA'!$A129,GEOBYCLIENT[MID],GEOBYCLIENT[GEOID])</f>
        <v>GEO1004</v>
      </c>
      <c r="F129" s="8" t="str">
        <f>INDEX(GEOBYCLIENT[GEOID],MATCH('VOLUME DATA'!$A129,GEOBYCLIENT[RIGHT],0))</f>
        <v>GEO1004</v>
      </c>
      <c r="G129" t="str">
        <f>VLOOKUP(F128:F1035,Table9[[#Headers],[#Data],[GEOID]:[GEO NAME]],2,FALSE)</f>
        <v>LATAM</v>
      </c>
      <c r="H129" t="str">
        <f>"Q"&amp;ROUNDUP(MONTH(Table1[[#This Row],[Date]])/3,0)&amp;" "&amp;YEAR(Table1[[#This Row],[Date]])</f>
        <v>Q1 2020</v>
      </c>
      <c r="I129" s="24" t="str">
        <f>VLOOKUP(Table1[[#This Row],[Date]],Table4[],3,TRUE)</f>
        <v>Q1 2020</v>
      </c>
    </row>
    <row r="130" spans="1:9" x14ac:dyDescent="0.2">
      <c r="A130" s="18" t="s">
        <v>6</v>
      </c>
      <c r="B130" s="19">
        <v>43951</v>
      </c>
      <c r="C130" s="20">
        <v>223</v>
      </c>
      <c r="D130" s="6">
        <f>LEN('VOLUME DATA'!$A130)</f>
        <v>7</v>
      </c>
      <c r="E130" s="6" t="str">
        <f>_xll.XLOOKUP('VOLUME DATA'!$A130,GEOBYCLIENT[MID],GEOBYCLIENT[GEOID])</f>
        <v>GEO1004</v>
      </c>
      <c r="F130" s="6" t="str">
        <f>INDEX(GEOBYCLIENT[GEOID],MATCH('VOLUME DATA'!$A130,GEOBYCLIENT[RIGHT],0))</f>
        <v>GEO1004</v>
      </c>
      <c r="G130" t="str">
        <f>VLOOKUP(F129:F1036,Table9[[#Headers],[#Data],[GEOID]:[GEO NAME]],2,FALSE)</f>
        <v>LATAM</v>
      </c>
      <c r="H130" t="str">
        <f>"Q"&amp;ROUNDUP(MONTH(Table1[[#This Row],[Date]])/3,0)&amp;" "&amp;YEAR(Table1[[#This Row],[Date]])</f>
        <v>Q2 2020</v>
      </c>
      <c r="I130" s="24" t="str">
        <f>VLOOKUP(Table1[[#This Row],[Date]],Table4[],3,TRUE)</f>
        <v>Q2 2020</v>
      </c>
    </row>
    <row r="131" spans="1:9" x14ac:dyDescent="0.2">
      <c r="A131" s="16" t="s">
        <v>6</v>
      </c>
      <c r="B131" s="17">
        <v>43982</v>
      </c>
      <c r="C131" s="7">
        <v>247</v>
      </c>
      <c r="D131" s="8">
        <f>LEN('VOLUME DATA'!$A131)</f>
        <v>7</v>
      </c>
      <c r="E131" s="8" t="str">
        <f>_xll.XLOOKUP('VOLUME DATA'!$A131,GEOBYCLIENT[MID],GEOBYCLIENT[GEOID])</f>
        <v>GEO1004</v>
      </c>
      <c r="F131" s="8" t="str">
        <f>INDEX(GEOBYCLIENT[GEOID],MATCH('VOLUME DATA'!$A131,GEOBYCLIENT[RIGHT],0))</f>
        <v>GEO1004</v>
      </c>
      <c r="G131" t="str">
        <f>VLOOKUP(F130:F1037,Table9[[#Headers],[#Data],[GEOID]:[GEO NAME]],2,FALSE)</f>
        <v>LATAM</v>
      </c>
      <c r="H131" t="str">
        <f>"Q"&amp;ROUNDUP(MONTH(Table1[[#This Row],[Date]])/3,0)&amp;" "&amp;YEAR(Table1[[#This Row],[Date]])</f>
        <v>Q2 2020</v>
      </c>
      <c r="I131" s="24" t="str">
        <f>VLOOKUP(Table1[[#This Row],[Date]],Table4[],3,TRUE)</f>
        <v>Q2 2020</v>
      </c>
    </row>
    <row r="132" spans="1:9" x14ac:dyDescent="0.2">
      <c r="A132" s="18" t="s">
        <v>6</v>
      </c>
      <c r="B132" s="19">
        <v>44012</v>
      </c>
      <c r="C132" s="20">
        <v>142</v>
      </c>
      <c r="D132" s="6">
        <f>LEN('VOLUME DATA'!$A132)</f>
        <v>7</v>
      </c>
      <c r="E132" s="6" t="str">
        <f>_xll.XLOOKUP('VOLUME DATA'!$A132,GEOBYCLIENT[MID],GEOBYCLIENT[GEOID])</f>
        <v>GEO1004</v>
      </c>
      <c r="F132" s="6" t="str">
        <f>INDEX(GEOBYCLIENT[GEOID],MATCH('VOLUME DATA'!$A132,GEOBYCLIENT[RIGHT],0))</f>
        <v>GEO1004</v>
      </c>
      <c r="G132" t="str">
        <f>VLOOKUP(F131:F1038,Table9[[#Headers],[#Data],[GEOID]:[GEO NAME]],2,FALSE)</f>
        <v>LATAM</v>
      </c>
      <c r="H132" t="str">
        <f>"Q"&amp;ROUNDUP(MONTH(Table1[[#This Row],[Date]])/3,0)&amp;" "&amp;YEAR(Table1[[#This Row],[Date]])</f>
        <v>Q2 2020</v>
      </c>
      <c r="I132" s="24" t="str">
        <f>VLOOKUP(Table1[[#This Row],[Date]],Table4[],3,TRUE)</f>
        <v>Q2 2020</v>
      </c>
    </row>
    <row r="133" spans="1:9" x14ac:dyDescent="0.2">
      <c r="A133" s="16" t="s">
        <v>6</v>
      </c>
      <c r="B133" s="17">
        <v>44043</v>
      </c>
      <c r="C133" s="7">
        <v>163</v>
      </c>
      <c r="D133" s="8">
        <f>LEN('VOLUME DATA'!$A133)</f>
        <v>7</v>
      </c>
      <c r="E133" s="8" t="str">
        <f>_xll.XLOOKUP('VOLUME DATA'!$A133,GEOBYCLIENT[MID],GEOBYCLIENT[GEOID])</f>
        <v>GEO1004</v>
      </c>
      <c r="F133" s="8" t="str">
        <f>INDEX(GEOBYCLIENT[GEOID],MATCH('VOLUME DATA'!$A133,GEOBYCLIENT[RIGHT],0))</f>
        <v>GEO1004</v>
      </c>
      <c r="G133" t="str">
        <f>VLOOKUP(F132:F1039,Table9[[#Headers],[#Data],[GEOID]:[GEO NAME]],2,FALSE)</f>
        <v>LATAM</v>
      </c>
      <c r="H133" t="str">
        <f>"Q"&amp;ROUNDUP(MONTH(Table1[[#This Row],[Date]])/3,0)&amp;" "&amp;YEAR(Table1[[#This Row],[Date]])</f>
        <v>Q3 2020</v>
      </c>
      <c r="I133" s="24" t="str">
        <f>VLOOKUP(Table1[[#This Row],[Date]],Table4[],3,TRUE)</f>
        <v>Q3 2020</v>
      </c>
    </row>
    <row r="134" spans="1:9" x14ac:dyDescent="0.2">
      <c r="A134" s="18" t="s">
        <v>6</v>
      </c>
      <c r="B134" s="19">
        <v>44074</v>
      </c>
      <c r="C134" s="20">
        <v>101</v>
      </c>
      <c r="D134" s="6">
        <f>LEN('VOLUME DATA'!$A134)</f>
        <v>7</v>
      </c>
      <c r="E134" s="6" t="str">
        <f>_xll.XLOOKUP('VOLUME DATA'!$A134,GEOBYCLIENT[MID],GEOBYCLIENT[GEOID])</f>
        <v>GEO1004</v>
      </c>
      <c r="F134" s="6" t="str">
        <f>INDEX(GEOBYCLIENT[GEOID],MATCH('VOLUME DATA'!$A134,GEOBYCLIENT[RIGHT],0))</f>
        <v>GEO1004</v>
      </c>
      <c r="G134" t="str">
        <f>VLOOKUP(F133:F1040,Table9[[#Headers],[#Data],[GEOID]:[GEO NAME]],2,FALSE)</f>
        <v>LATAM</v>
      </c>
      <c r="H134" t="str">
        <f>"Q"&amp;ROUNDUP(MONTH(Table1[[#This Row],[Date]])/3,0)&amp;" "&amp;YEAR(Table1[[#This Row],[Date]])</f>
        <v>Q3 2020</v>
      </c>
      <c r="I134" s="24" t="str">
        <f>VLOOKUP(Table1[[#This Row],[Date]],Table4[],3,TRUE)</f>
        <v>Q3 2020</v>
      </c>
    </row>
    <row r="135" spans="1:9" x14ac:dyDescent="0.2">
      <c r="A135" s="16" t="s">
        <v>6</v>
      </c>
      <c r="B135" s="17">
        <v>44104</v>
      </c>
      <c r="C135" s="7">
        <v>142</v>
      </c>
      <c r="D135" s="8">
        <f>LEN('VOLUME DATA'!$A135)</f>
        <v>7</v>
      </c>
      <c r="E135" s="8" t="str">
        <f>_xll.XLOOKUP('VOLUME DATA'!$A135,GEOBYCLIENT[MID],GEOBYCLIENT[GEOID])</f>
        <v>GEO1004</v>
      </c>
      <c r="F135" s="8" t="str">
        <f>INDEX(GEOBYCLIENT[GEOID],MATCH('VOLUME DATA'!$A135,GEOBYCLIENT[RIGHT],0))</f>
        <v>GEO1004</v>
      </c>
      <c r="G135" t="str">
        <f>VLOOKUP(F134:F1041,Table9[[#Headers],[#Data],[GEOID]:[GEO NAME]],2,FALSE)</f>
        <v>LATAM</v>
      </c>
      <c r="H135" t="str">
        <f>"Q"&amp;ROUNDUP(MONTH(Table1[[#This Row],[Date]])/3,0)&amp;" "&amp;YEAR(Table1[[#This Row],[Date]])</f>
        <v>Q3 2020</v>
      </c>
      <c r="I135" s="24" t="str">
        <f>VLOOKUP(Table1[[#This Row],[Date]],Table4[],3,TRUE)</f>
        <v>Q3 2020</v>
      </c>
    </row>
    <row r="136" spans="1:9" x14ac:dyDescent="0.2">
      <c r="A136" s="18" t="s">
        <v>6</v>
      </c>
      <c r="B136" s="19">
        <v>44135</v>
      </c>
      <c r="C136" s="20">
        <v>123</v>
      </c>
      <c r="D136" s="6">
        <f>LEN('VOLUME DATA'!$A136)</f>
        <v>7</v>
      </c>
      <c r="E136" s="6" t="str">
        <f>_xll.XLOOKUP('VOLUME DATA'!$A136,GEOBYCLIENT[MID],GEOBYCLIENT[GEOID])</f>
        <v>GEO1004</v>
      </c>
      <c r="F136" s="6" t="str">
        <f>INDEX(GEOBYCLIENT[GEOID],MATCH('VOLUME DATA'!$A136,GEOBYCLIENT[RIGHT],0))</f>
        <v>GEO1004</v>
      </c>
      <c r="G136" t="str">
        <f>VLOOKUP(F135:F1042,Table9[[#Headers],[#Data],[GEOID]:[GEO NAME]],2,FALSE)</f>
        <v>LATAM</v>
      </c>
      <c r="H136" t="str">
        <f>"Q"&amp;ROUNDUP(MONTH(Table1[[#This Row],[Date]])/3,0)&amp;" "&amp;YEAR(Table1[[#This Row],[Date]])</f>
        <v>Q4 2020</v>
      </c>
      <c r="I136" s="24" t="str">
        <f>VLOOKUP(Table1[[#This Row],[Date]],Table4[],3,TRUE)</f>
        <v>Q4 2020</v>
      </c>
    </row>
    <row r="137" spans="1:9" x14ac:dyDescent="0.2">
      <c r="A137" s="16" t="s">
        <v>6</v>
      </c>
      <c r="B137" s="17">
        <v>44165</v>
      </c>
      <c r="C137" s="7">
        <v>183</v>
      </c>
      <c r="D137" s="8">
        <f>LEN('VOLUME DATA'!$A137)</f>
        <v>7</v>
      </c>
      <c r="E137" s="8" t="str">
        <f>_xll.XLOOKUP('VOLUME DATA'!$A137,GEOBYCLIENT[MID],GEOBYCLIENT[GEOID])</f>
        <v>GEO1004</v>
      </c>
      <c r="F137" s="8" t="str">
        <f>INDEX(GEOBYCLIENT[GEOID],MATCH('VOLUME DATA'!$A137,GEOBYCLIENT[RIGHT],0))</f>
        <v>GEO1004</v>
      </c>
      <c r="G137" t="str">
        <f>VLOOKUP(F136:F1043,Table9[[#Headers],[#Data],[GEOID]:[GEO NAME]],2,FALSE)</f>
        <v>LATAM</v>
      </c>
      <c r="H137" t="str">
        <f>"Q"&amp;ROUNDUP(MONTH(Table1[[#This Row],[Date]])/3,0)&amp;" "&amp;YEAR(Table1[[#This Row],[Date]])</f>
        <v>Q4 2020</v>
      </c>
      <c r="I137" s="24" t="str">
        <f>VLOOKUP(Table1[[#This Row],[Date]],Table4[],3,TRUE)</f>
        <v>Q4 2020</v>
      </c>
    </row>
    <row r="138" spans="1:9" x14ac:dyDescent="0.2">
      <c r="A138" s="18" t="s">
        <v>6</v>
      </c>
      <c r="B138" s="19">
        <v>44196</v>
      </c>
      <c r="C138" s="20">
        <v>144</v>
      </c>
      <c r="D138" s="6">
        <f>LEN('VOLUME DATA'!$A138)</f>
        <v>7</v>
      </c>
      <c r="E138" s="6" t="str">
        <f>_xll.XLOOKUP('VOLUME DATA'!$A138,GEOBYCLIENT[MID],GEOBYCLIENT[GEOID])</f>
        <v>GEO1004</v>
      </c>
      <c r="F138" s="6" t="str">
        <f>INDEX(GEOBYCLIENT[GEOID],MATCH('VOLUME DATA'!$A138,GEOBYCLIENT[RIGHT],0))</f>
        <v>GEO1004</v>
      </c>
      <c r="G138" t="str">
        <f>VLOOKUP(F137:F1044,Table9[[#Headers],[#Data],[GEOID]:[GEO NAME]],2,FALSE)</f>
        <v>LATAM</v>
      </c>
      <c r="H138" t="str">
        <f>"Q"&amp;ROUNDUP(MONTH(Table1[[#This Row],[Date]])/3,0)&amp;" "&amp;YEAR(Table1[[#This Row],[Date]])</f>
        <v>Q4 2020</v>
      </c>
      <c r="I138" s="24" t="str">
        <f>VLOOKUP(Table1[[#This Row],[Date]],Table4[],3,TRUE)</f>
        <v>Q4 2020</v>
      </c>
    </row>
    <row r="139" spans="1:9" x14ac:dyDescent="0.2">
      <c r="A139" s="16" t="s">
        <v>6</v>
      </c>
      <c r="B139" s="17">
        <v>44377</v>
      </c>
      <c r="C139" s="7">
        <v>145</v>
      </c>
      <c r="D139" s="8">
        <f>LEN('VOLUME DATA'!$A139)</f>
        <v>7</v>
      </c>
      <c r="E139" s="8" t="str">
        <f>_xll.XLOOKUP('VOLUME DATA'!$A139,GEOBYCLIENT[MID],GEOBYCLIENT[GEOID])</f>
        <v>GEO1004</v>
      </c>
      <c r="F139" s="8" t="str">
        <f>INDEX(GEOBYCLIENT[GEOID],MATCH('VOLUME DATA'!$A139,GEOBYCLIENT[RIGHT],0))</f>
        <v>GEO1004</v>
      </c>
      <c r="G139" t="str">
        <f>VLOOKUP(F138:F1045,Table9[[#Headers],[#Data],[GEOID]:[GEO NAME]],2,FALSE)</f>
        <v>LATAM</v>
      </c>
      <c r="H139" t="str">
        <f>"Q"&amp;ROUNDUP(MONTH(Table1[[#This Row],[Date]])/3,0)&amp;" "&amp;YEAR(Table1[[#This Row],[Date]])</f>
        <v>Q2 2021</v>
      </c>
      <c r="I139" s="24" t="str">
        <f>VLOOKUP(Table1[[#This Row],[Date]],Table4[],3,TRUE)</f>
        <v xml:space="preserve">Q2 2021 </v>
      </c>
    </row>
    <row r="140" spans="1:9" x14ac:dyDescent="0.2">
      <c r="A140" s="18" t="s">
        <v>6</v>
      </c>
      <c r="B140" s="19">
        <v>44347</v>
      </c>
      <c r="C140" s="20">
        <v>244</v>
      </c>
      <c r="D140" s="6">
        <f>LEN('VOLUME DATA'!$A140)</f>
        <v>7</v>
      </c>
      <c r="E140" s="6" t="str">
        <f>_xll.XLOOKUP('VOLUME DATA'!$A140,GEOBYCLIENT[MID],GEOBYCLIENT[GEOID])</f>
        <v>GEO1004</v>
      </c>
      <c r="F140" s="6" t="str">
        <f>INDEX(GEOBYCLIENT[GEOID],MATCH('VOLUME DATA'!$A140,GEOBYCLIENT[RIGHT],0))</f>
        <v>GEO1004</v>
      </c>
      <c r="G140" t="str">
        <f>VLOOKUP(F139:F1046,Table9[[#Headers],[#Data],[GEOID]:[GEO NAME]],2,FALSE)</f>
        <v>LATAM</v>
      </c>
      <c r="H140" t="str">
        <f>"Q"&amp;ROUNDUP(MONTH(Table1[[#This Row],[Date]])/3,0)&amp;" "&amp;YEAR(Table1[[#This Row],[Date]])</f>
        <v>Q2 2021</v>
      </c>
      <c r="I140" s="24" t="str">
        <f>VLOOKUP(Table1[[#This Row],[Date]],Table4[],3,TRUE)</f>
        <v xml:space="preserve">Q2 2021 </v>
      </c>
    </row>
    <row r="141" spans="1:9" x14ac:dyDescent="0.2">
      <c r="A141" s="16" t="s">
        <v>6</v>
      </c>
      <c r="B141" s="17">
        <v>44316</v>
      </c>
      <c r="C141" s="7">
        <v>226</v>
      </c>
      <c r="D141" s="8">
        <f>LEN('VOLUME DATA'!$A141)</f>
        <v>7</v>
      </c>
      <c r="E141" s="8" t="str">
        <f>_xll.XLOOKUP('VOLUME DATA'!$A141,GEOBYCLIENT[MID],GEOBYCLIENT[GEOID])</f>
        <v>GEO1004</v>
      </c>
      <c r="F141" s="8" t="str">
        <f>INDEX(GEOBYCLIENT[GEOID],MATCH('VOLUME DATA'!$A141,GEOBYCLIENT[RIGHT],0))</f>
        <v>GEO1004</v>
      </c>
      <c r="G141" t="str">
        <f>VLOOKUP(F140:F1047,Table9[[#Headers],[#Data],[GEOID]:[GEO NAME]],2,FALSE)</f>
        <v>LATAM</v>
      </c>
      <c r="H141" t="str">
        <f>"Q"&amp;ROUNDUP(MONTH(Table1[[#This Row],[Date]])/3,0)&amp;" "&amp;YEAR(Table1[[#This Row],[Date]])</f>
        <v>Q2 2021</v>
      </c>
      <c r="I141" s="24" t="str">
        <f>VLOOKUP(Table1[[#This Row],[Date]],Table4[],3,TRUE)</f>
        <v xml:space="preserve">Q2 2021 </v>
      </c>
    </row>
    <row r="142" spans="1:9" x14ac:dyDescent="0.2">
      <c r="A142" s="18" t="s">
        <v>6</v>
      </c>
      <c r="B142" s="19">
        <v>44286</v>
      </c>
      <c r="C142" s="20">
        <v>227</v>
      </c>
      <c r="D142" s="6">
        <f>LEN('VOLUME DATA'!$A142)</f>
        <v>7</v>
      </c>
      <c r="E142" s="6" t="str">
        <f>_xll.XLOOKUP('VOLUME DATA'!$A142,GEOBYCLIENT[MID],GEOBYCLIENT[GEOID])</f>
        <v>GEO1004</v>
      </c>
      <c r="F142" s="6" t="str">
        <f>INDEX(GEOBYCLIENT[GEOID],MATCH('VOLUME DATA'!$A142,GEOBYCLIENT[RIGHT],0))</f>
        <v>GEO1004</v>
      </c>
      <c r="G142" t="str">
        <f>VLOOKUP(F141:F1048,Table9[[#Headers],[#Data],[GEOID]:[GEO NAME]],2,FALSE)</f>
        <v>LATAM</v>
      </c>
      <c r="H142" t="str">
        <f>"Q"&amp;ROUNDUP(MONTH(Table1[[#This Row],[Date]])/3,0)&amp;" "&amp;YEAR(Table1[[#This Row],[Date]])</f>
        <v>Q1 2021</v>
      </c>
      <c r="I142" s="24" t="str">
        <f>VLOOKUP(Table1[[#This Row],[Date]],Table4[],3,TRUE)</f>
        <v xml:space="preserve">Q2 2021 </v>
      </c>
    </row>
    <row r="143" spans="1:9" x14ac:dyDescent="0.2">
      <c r="A143" s="16" t="s">
        <v>6</v>
      </c>
      <c r="B143" s="17">
        <v>44255</v>
      </c>
      <c r="C143" s="7">
        <v>172</v>
      </c>
      <c r="D143" s="8">
        <f>LEN('VOLUME DATA'!$A143)</f>
        <v>7</v>
      </c>
      <c r="E143" s="8" t="str">
        <f>_xll.XLOOKUP('VOLUME DATA'!$A143,GEOBYCLIENT[MID],GEOBYCLIENT[GEOID])</f>
        <v>GEO1004</v>
      </c>
      <c r="F143" s="8" t="str">
        <f>INDEX(GEOBYCLIENT[GEOID],MATCH('VOLUME DATA'!$A143,GEOBYCLIENT[RIGHT],0))</f>
        <v>GEO1004</v>
      </c>
      <c r="G143" t="str">
        <f>VLOOKUP(F142:F1049,Table9[[#Headers],[#Data],[GEOID]:[GEO NAME]],2,FALSE)</f>
        <v>LATAM</v>
      </c>
      <c r="H143" t="str">
        <f>"Q"&amp;ROUNDUP(MONTH(Table1[[#This Row],[Date]])/3,0)&amp;" "&amp;YEAR(Table1[[#This Row],[Date]])</f>
        <v>Q1 2021</v>
      </c>
      <c r="I143" s="24" t="str">
        <f>VLOOKUP(Table1[[#This Row],[Date]],Table4[],3,TRUE)</f>
        <v xml:space="preserve">Q2 2021 </v>
      </c>
    </row>
    <row r="144" spans="1:9" x14ac:dyDescent="0.2">
      <c r="A144" s="18" t="s">
        <v>6</v>
      </c>
      <c r="B144" s="19">
        <v>44227</v>
      </c>
      <c r="C144" s="20">
        <v>190</v>
      </c>
      <c r="D144" s="6">
        <f>LEN('VOLUME DATA'!$A144)</f>
        <v>7</v>
      </c>
      <c r="E144" s="6" t="str">
        <f>_xll.XLOOKUP('VOLUME DATA'!$A144,GEOBYCLIENT[MID],GEOBYCLIENT[GEOID])</f>
        <v>GEO1004</v>
      </c>
      <c r="F144" s="6" t="str">
        <f>INDEX(GEOBYCLIENT[GEOID],MATCH('VOLUME DATA'!$A144,GEOBYCLIENT[RIGHT],0))</f>
        <v>GEO1004</v>
      </c>
      <c r="G144" t="str">
        <f>VLOOKUP(F143:F1050,Table9[[#Headers],[#Data],[GEOID]:[GEO NAME]],2,FALSE)</f>
        <v>LATAM</v>
      </c>
      <c r="H144" t="str">
        <f>"Q"&amp;ROUNDUP(MONTH(Table1[[#This Row],[Date]])/3,0)&amp;" "&amp;YEAR(Table1[[#This Row],[Date]])</f>
        <v>Q1 2021</v>
      </c>
      <c r="I144" s="24" t="str">
        <f>VLOOKUP(Table1[[#This Row],[Date]],Table4[],3,TRUE)</f>
        <v xml:space="preserve">Q2 2021 </v>
      </c>
    </row>
    <row r="145" spans="1:9" x14ac:dyDescent="0.2">
      <c r="A145" s="16" t="s">
        <v>15</v>
      </c>
      <c r="B145" s="17">
        <v>43861</v>
      </c>
      <c r="C145" s="7">
        <v>391</v>
      </c>
      <c r="D145" s="8">
        <f>LEN('VOLUME DATA'!$A145)</f>
        <v>7</v>
      </c>
      <c r="E145" s="8" t="str">
        <f>_xll.XLOOKUP('VOLUME DATA'!$A145,GEOBYCLIENT[MID],GEOBYCLIENT[GEOID])</f>
        <v>GEO1003</v>
      </c>
      <c r="F145" s="8" t="str">
        <f>INDEX(GEOBYCLIENT[GEOID],MATCH('VOLUME DATA'!$A145,GEOBYCLIENT[RIGHT],0))</f>
        <v>GEO1003</v>
      </c>
      <c r="G145" t="str">
        <f>VLOOKUP(F144:F1051,Table9[[#Headers],[#Data],[GEOID]:[GEO NAME]],2,FALSE)</f>
        <v>EMEA</v>
      </c>
      <c r="H145" t="str">
        <f>"Q"&amp;ROUNDUP(MONTH(Table1[[#This Row],[Date]])/3,0)&amp;" "&amp;YEAR(Table1[[#This Row],[Date]])</f>
        <v>Q1 2020</v>
      </c>
      <c r="I145" s="24" t="str">
        <f>VLOOKUP(Table1[[#This Row],[Date]],Table4[],3,TRUE)</f>
        <v>Q1 2020</v>
      </c>
    </row>
    <row r="146" spans="1:9" x14ac:dyDescent="0.2">
      <c r="A146" s="18" t="s">
        <v>15</v>
      </c>
      <c r="B146" s="19">
        <v>43890</v>
      </c>
      <c r="C146" s="20">
        <v>553</v>
      </c>
      <c r="D146" s="6">
        <f>LEN('VOLUME DATA'!$A146)</f>
        <v>7</v>
      </c>
      <c r="E146" s="6" t="str">
        <f>_xll.XLOOKUP('VOLUME DATA'!$A146,GEOBYCLIENT[MID],GEOBYCLIENT[GEOID])</f>
        <v>GEO1003</v>
      </c>
      <c r="F146" s="6" t="str">
        <f>INDEX(GEOBYCLIENT[GEOID],MATCH('VOLUME DATA'!$A146,GEOBYCLIENT[RIGHT],0))</f>
        <v>GEO1003</v>
      </c>
      <c r="G146" t="str">
        <f>VLOOKUP(F145:F1052,Table9[[#Headers],[#Data],[GEOID]:[GEO NAME]],2,FALSE)</f>
        <v>EMEA</v>
      </c>
      <c r="H146" t="str">
        <f>"Q"&amp;ROUNDUP(MONTH(Table1[[#This Row],[Date]])/3,0)&amp;" "&amp;YEAR(Table1[[#This Row],[Date]])</f>
        <v>Q1 2020</v>
      </c>
      <c r="I146" s="24" t="str">
        <f>VLOOKUP(Table1[[#This Row],[Date]],Table4[],3,TRUE)</f>
        <v>Q1 2020</v>
      </c>
    </row>
    <row r="147" spans="1:9" x14ac:dyDescent="0.2">
      <c r="A147" s="16" t="s">
        <v>15</v>
      </c>
      <c r="B147" s="17">
        <v>43921</v>
      </c>
      <c r="C147" s="7">
        <v>498</v>
      </c>
      <c r="D147" s="8">
        <f>LEN('VOLUME DATA'!$A147)</f>
        <v>7</v>
      </c>
      <c r="E147" s="8" t="str">
        <f>_xll.XLOOKUP('VOLUME DATA'!$A147,GEOBYCLIENT[MID],GEOBYCLIENT[GEOID])</f>
        <v>GEO1003</v>
      </c>
      <c r="F147" s="8" t="str">
        <f>INDEX(GEOBYCLIENT[GEOID],MATCH('VOLUME DATA'!$A147,GEOBYCLIENT[RIGHT],0))</f>
        <v>GEO1003</v>
      </c>
      <c r="G147" t="str">
        <f>VLOOKUP(F146:F1053,Table9[[#Headers],[#Data],[GEOID]:[GEO NAME]],2,FALSE)</f>
        <v>EMEA</v>
      </c>
      <c r="H147" t="str">
        <f>"Q"&amp;ROUNDUP(MONTH(Table1[[#This Row],[Date]])/3,0)&amp;" "&amp;YEAR(Table1[[#This Row],[Date]])</f>
        <v>Q1 2020</v>
      </c>
      <c r="I147" s="24" t="str">
        <f>VLOOKUP(Table1[[#This Row],[Date]],Table4[],3,TRUE)</f>
        <v>Q1 2020</v>
      </c>
    </row>
    <row r="148" spans="1:9" x14ac:dyDescent="0.2">
      <c r="A148" s="18" t="s">
        <v>15</v>
      </c>
      <c r="B148" s="19">
        <v>43951</v>
      </c>
      <c r="C148" s="20">
        <v>719</v>
      </c>
      <c r="D148" s="6">
        <f>LEN('VOLUME DATA'!$A148)</f>
        <v>7</v>
      </c>
      <c r="E148" s="6" t="str">
        <f>_xll.XLOOKUP('VOLUME DATA'!$A148,GEOBYCLIENT[MID],GEOBYCLIENT[GEOID])</f>
        <v>GEO1003</v>
      </c>
      <c r="F148" s="6" t="str">
        <f>INDEX(GEOBYCLIENT[GEOID],MATCH('VOLUME DATA'!$A148,GEOBYCLIENT[RIGHT],0))</f>
        <v>GEO1003</v>
      </c>
      <c r="G148" t="str">
        <f>VLOOKUP(F147:F1054,Table9[[#Headers],[#Data],[GEOID]:[GEO NAME]],2,FALSE)</f>
        <v>EMEA</v>
      </c>
      <c r="H148" t="str">
        <f>"Q"&amp;ROUNDUP(MONTH(Table1[[#This Row],[Date]])/3,0)&amp;" "&amp;YEAR(Table1[[#This Row],[Date]])</f>
        <v>Q2 2020</v>
      </c>
      <c r="I148" s="24" t="str">
        <f>VLOOKUP(Table1[[#This Row],[Date]],Table4[],3,TRUE)</f>
        <v>Q2 2020</v>
      </c>
    </row>
    <row r="149" spans="1:9" x14ac:dyDescent="0.2">
      <c r="A149" s="16" t="s">
        <v>15</v>
      </c>
      <c r="B149" s="17">
        <v>43982</v>
      </c>
      <c r="C149" s="7">
        <v>555</v>
      </c>
      <c r="D149" s="8">
        <f>LEN('VOLUME DATA'!$A149)</f>
        <v>7</v>
      </c>
      <c r="E149" s="8" t="str">
        <f>_xll.XLOOKUP('VOLUME DATA'!$A149,GEOBYCLIENT[MID],GEOBYCLIENT[GEOID])</f>
        <v>GEO1003</v>
      </c>
      <c r="F149" s="8" t="str">
        <f>INDEX(GEOBYCLIENT[GEOID],MATCH('VOLUME DATA'!$A149,GEOBYCLIENT[RIGHT],0))</f>
        <v>GEO1003</v>
      </c>
      <c r="G149" t="str">
        <f>VLOOKUP(F148:F1055,Table9[[#Headers],[#Data],[GEOID]:[GEO NAME]],2,FALSE)</f>
        <v>EMEA</v>
      </c>
      <c r="H149" t="str">
        <f>"Q"&amp;ROUNDUP(MONTH(Table1[[#This Row],[Date]])/3,0)&amp;" "&amp;YEAR(Table1[[#This Row],[Date]])</f>
        <v>Q2 2020</v>
      </c>
      <c r="I149" s="24" t="str">
        <f>VLOOKUP(Table1[[#This Row],[Date]],Table4[],3,TRUE)</f>
        <v>Q2 2020</v>
      </c>
    </row>
    <row r="150" spans="1:9" x14ac:dyDescent="0.2">
      <c r="A150" s="18" t="s">
        <v>15</v>
      </c>
      <c r="B150" s="19">
        <v>44012</v>
      </c>
      <c r="C150" s="20">
        <v>499</v>
      </c>
      <c r="D150" s="6">
        <f>LEN('VOLUME DATA'!$A150)</f>
        <v>7</v>
      </c>
      <c r="E150" s="6" t="str">
        <f>_xll.XLOOKUP('VOLUME DATA'!$A150,GEOBYCLIENT[MID],GEOBYCLIENT[GEOID])</f>
        <v>GEO1003</v>
      </c>
      <c r="F150" s="6" t="str">
        <f>INDEX(GEOBYCLIENT[GEOID],MATCH('VOLUME DATA'!$A150,GEOBYCLIENT[RIGHT],0))</f>
        <v>GEO1003</v>
      </c>
      <c r="G150" t="str">
        <f>VLOOKUP(F149:F1056,Table9[[#Headers],[#Data],[GEOID]:[GEO NAME]],2,FALSE)</f>
        <v>EMEA</v>
      </c>
      <c r="H150" t="str">
        <f>"Q"&amp;ROUNDUP(MONTH(Table1[[#This Row],[Date]])/3,0)&amp;" "&amp;YEAR(Table1[[#This Row],[Date]])</f>
        <v>Q2 2020</v>
      </c>
      <c r="I150" s="24" t="str">
        <f>VLOOKUP(Table1[[#This Row],[Date]],Table4[],3,TRUE)</f>
        <v>Q2 2020</v>
      </c>
    </row>
    <row r="151" spans="1:9" x14ac:dyDescent="0.2">
      <c r="A151" s="16" t="s">
        <v>15</v>
      </c>
      <c r="B151" s="17">
        <v>44043</v>
      </c>
      <c r="C151" s="7">
        <v>338</v>
      </c>
      <c r="D151" s="8">
        <f>LEN('VOLUME DATA'!$A151)</f>
        <v>7</v>
      </c>
      <c r="E151" s="8" t="str">
        <f>_xll.XLOOKUP('VOLUME DATA'!$A151,GEOBYCLIENT[MID],GEOBYCLIENT[GEOID])</f>
        <v>GEO1003</v>
      </c>
      <c r="F151" s="8" t="str">
        <f>INDEX(GEOBYCLIENT[GEOID],MATCH('VOLUME DATA'!$A151,GEOBYCLIENT[RIGHT],0))</f>
        <v>GEO1003</v>
      </c>
      <c r="G151" t="str">
        <f>VLOOKUP(F150:F1057,Table9[[#Headers],[#Data],[GEOID]:[GEO NAME]],2,FALSE)</f>
        <v>EMEA</v>
      </c>
      <c r="H151" t="str">
        <f>"Q"&amp;ROUNDUP(MONTH(Table1[[#This Row],[Date]])/3,0)&amp;" "&amp;YEAR(Table1[[#This Row],[Date]])</f>
        <v>Q3 2020</v>
      </c>
      <c r="I151" s="24" t="str">
        <f>VLOOKUP(Table1[[#This Row],[Date]],Table4[],3,TRUE)</f>
        <v>Q3 2020</v>
      </c>
    </row>
    <row r="152" spans="1:9" x14ac:dyDescent="0.2">
      <c r="A152" s="18" t="s">
        <v>15</v>
      </c>
      <c r="B152" s="19">
        <v>44074</v>
      </c>
      <c r="C152" s="20">
        <v>391</v>
      </c>
      <c r="D152" s="6">
        <f>LEN('VOLUME DATA'!$A152)</f>
        <v>7</v>
      </c>
      <c r="E152" s="6" t="str">
        <f>_xll.XLOOKUP('VOLUME DATA'!$A152,GEOBYCLIENT[MID],GEOBYCLIENT[GEOID])</f>
        <v>GEO1003</v>
      </c>
      <c r="F152" s="6" t="str">
        <f>INDEX(GEOBYCLIENT[GEOID],MATCH('VOLUME DATA'!$A152,GEOBYCLIENT[RIGHT],0))</f>
        <v>GEO1003</v>
      </c>
      <c r="G152" t="str">
        <f>VLOOKUP(F151:F1058,Table9[[#Headers],[#Data],[GEOID]:[GEO NAME]],2,FALSE)</f>
        <v>EMEA</v>
      </c>
      <c r="H152" t="str">
        <f>"Q"&amp;ROUNDUP(MONTH(Table1[[#This Row],[Date]])/3,0)&amp;" "&amp;YEAR(Table1[[#This Row],[Date]])</f>
        <v>Q3 2020</v>
      </c>
      <c r="I152" s="24" t="str">
        <f>VLOOKUP(Table1[[#This Row],[Date]],Table4[],3,TRUE)</f>
        <v>Q3 2020</v>
      </c>
    </row>
    <row r="153" spans="1:9" x14ac:dyDescent="0.2">
      <c r="A153" s="16" t="s">
        <v>15</v>
      </c>
      <c r="B153" s="17">
        <v>44104</v>
      </c>
      <c r="C153" s="7">
        <v>279</v>
      </c>
      <c r="D153" s="8">
        <f>LEN('VOLUME DATA'!$A153)</f>
        <v>7</v>
      </c>
      <c r="E153" s="8" t="str">
        <f>_xll.XLOOKUP('VOLUME DATA'!$A153,GEOBYCLIENT[MID],GEOBYCLIENT[GEOID])</f>
        <v>GEO1003</v>
      </c>
      <c r="F153" s="8" t="str">
        <f>INDEX(GEOBYCLIENT[GEOID],MATCH('VOLUME DATA'!$A153,GEOBYCLIENT[RIGHT],0))</f>
        <v>GEO1003</v>
      </c>
      <c r="G153" t="str">
        <f>VLOOKUP(F152:F1059,Table9[[#Headers],[#Data],[GEOID]:[GEO NAME]],2,FALSE)</f>
        <v>EMEA</v>
      </c>
      <c r="H153" t="str">
        <f>"Q"&amp;ROUNDUP(MONTH(Table1[[#This Row],[Date]])/3,0)&amp;" "&amp;YEAR(Table1[[#This Row],[Date]])</f>
        <v>Q3 2020</v>
      </c>
      <c r="I153" s="24" t="str">
        <f>VLOOKUP(Table1[[#This Row],[Date]],Table4[],3,TRUE)</f>
        <v>Q3 2020</v>
      </c>
    </row>
    <row r="154" spans="1:9" x14ac:dyDescent="0.2">
      <c r="A154" s="18" t="s">
        <v>15</v>
      </c>
      <c r="B154" s="19">
        <v>44135</v>
      </c>
      <c r="C154" s="20">
        <v>447</v>
      </c>
      <c r="D154" s="6">
        <f>LEN('VOLUME DATA'!$A154)</f>
        <v>7</v>
      </c>
      <c r="E154" s="6" t="str">
        <f>_xll.XLOOKUP('VOLUME DATA'!$A154,GEOBYCLIENT[MID],GEOBYCLIENT[GEOID])</f>
        <v>GEO1003</v>
      </c>
      <c r="F154" s="6" t="str">
        <f>INDEX(GEOBYCLIENT[GEOID],MATCH('VOLUME DATA'!$A154,GEOBYCLIENT[RIGHT],0))</f>
        <v>GEO1003</v>
      </c>
      <c r="G154" t="str">
        <f>VLOOKUP(F153:F1060,Table9[[#Headers],[#Data],[GEOID]:[GEO NAME]],2,FALSE)</f>
        <v>EMEA</v>
      </c>
      <c r="H154" t="str">
        <f>"Q"&amp;ROUNDUP(MONTH(Table1[[#This Row],[Date]])/3,0)&amp;" "&amp;YEAR(Table1[[#This Row],[Date]])</f>
        <v>Q4 2020</v>
      </c>
      <c r="I154" s="24" t="str">
        <f>VLOOKUP(Table1[[#This Row],[Date]],Table4[],3,TRUE)</f>
        <v>Q4 2020</v>
      </c>
    </row>
    <row r="155" spans="1:9" x14ac:dyDescent="0.2">
      <c r="A155" s="16" t="s">
        <v>15</v>
      </c>
      <c r="B155" s="17">
        <v>44165</v>
      </c>
      <c r="C155" s="7">
        <v>390</v>
      </c>
      <c r="D155" s="8">
        <f>LEN('VOLUME DATA'!$A155)</f>
        <v>7</v>
      </c>
      <c r="E155" s="8" t="str">
        <f>_xll.XLOOKUP('VOLUME DATA'!$A155,GEOBYCLIENT[MID],GEOBYCLIENT[GEOID])</f>
        <v>GEO1003</v>
      </c>
      <c r="F155" s="8" t="str">
        <f>INDEX(GEOBYCLIENT[GEOID],MATCH('VOLUME DATA'!$A155,GEOBYCLIENT[RIGHT],0))</f>
        <v>GEO1003</v>
      </c>
      <c r="G155" t="str">
        <f>VLOOKUP(F154:F1061,Table9[[#Headers],[#Data],[GEOID]:[GEO NAME]],2,FALSE)</f>
        <v>EMEA</v>
      </c>
      <c r="H155" t="str">
        <f>"Q"&amp;ROUNDUP(MONTH(Table1[[#This Row],[Date]])/3,0)&amp;" "&amp;YEAR(Table1[[#This Row],[Date]])</f>
        <v>Q4 2020</v>
      </c>
      <c r="I155" s="24" t="str">
        <f>VLOOKUP(Table1[[#This Row],[Date]],Table4[],3,TRUE)</f>
        <v>Q4 2020</v>
      </c>
    </row>
    <row r="156" spans="1:9" x14ac:dyDescent="0.2">
      <c r="A156" s="18" t="s">
        <v>15</v>
      </c>
      <c r="B156" s="19">
        <v>44196</v>
      </c>
      <c r="C156" s="20">
        <v>500</v>
      </c>
      <c r="D156" s="6">
        <f>LEN('VOLUME DATA'!$A156)</f>
        <v>7</v>
      </c>
      <c r="E156" s="6" t="str">
        <f>_xll.XLOOKUP('VOLUME DATA'!$A156,GEOBYCLIENT[MID],GEOBYCLIENT[GEOID])</f>
        <v>GEO1003</v>
      </c>
      <c r="F156" s="6" t="str">
        <f>INDEX(GEOBYCLIENT[GEOID],MATCH('VOLUME DATA'!$A156,GEOBYCLIENT[RIGHT],0))</f>
        <v>GEO1003</v>
      </c>
      <c r="G156" t="str">
        <f>VLOOKUP(F155:F1062,Table9[[#Headers],[#Data],[GEOID]:[GEO NAME]],2,FALSE)</f>
        <v>EMEA</v>
      </c>
      <c r="H156" t="str">
        <f>"Q"&amp;ROUNDUP(MONTH(Table1[[#This Row],[Date]])/3,0)&amp;" "&amp;YEAR(Table1[[#This Row],[Date]])</f>
        <v>Q4 2020</v>
      </c>
      <c r="I156" s="24" t="str">
        <f>VLOOKUP(Table1[[#This Row],[Date]],Table4[],3,TRUE)</f>
        <v>Q4 2020</v>
      </c>
    </row>
    <row r="157" spans="1:9" x14ac:dyDescent="0.2">
      <c r="A157" s="16" t="s">
        <v>15</v>
      </c>
      <c r="B157" s="17">
        <v>44377</v>
      </c>
      <c r="C157" s="7">
        <v>505</v>
      </c>
      <c r="D157" s="8">
        <f>LEN('VOLUME DATA'!$A157)</f>
        <v>7</v>
      </c>
      <c r="E157" s="8" t="str">
        <f>_xll.XLOOKUP('VOLUME DATA'!$A157,GEOBYCLIENT[MID],GEOBYCLIENT[GEOID])</f>
        <v>GEO1003</v>
      </c>
      <c r="F157" s="8" t="str">
        <f>INDEX(GEOBYCLIENT[GEOID],MATCH('VOLUME DATA'!$A157,GEOBYCLIENT[RIGHT],0))</f>
        <v>GEO1003</v>
      </c>
      <c r="G157" t="str">
        <f>VLOOKUP(F156:F1063,Table9[[#Headers],[#Data],[GEOID]:[GEO NAME]],2,FALSE)</f>
        <v>EMEA</v>
      </c>
      <c r="H157" t="str">
        <f>"Q"&amp;ROUNDUP(MONTH(Table1[[#This Row],[Date]])/3,0)&amp;" "&amp;YEAR(Table1[[#This Row],[Date]])</f>
        <v>Q2 2021</v>
      </c>
      <c r="I157" s="24" t="str">
        <f>VLOOKUP(Table1[[#This Row],[Date]],Table4[],3,TRUE)</f>
        <v xml:space="preserve">Q2 2021 </v>
      </c>
    </row>
    <row r="158" spans="1:9" x14ac:dyDescent="0.2">
      <c r="A158" s="18" t="s">
        <v>15</v>
      </c>
      <c r="B158" s="19">
        <v>44347</v>
      </c>
      <c r="C158" s="20">
        <v>574</v>
      </c>
      <c r="D158" s="6">
        <f>LEN('VOLUME DATA'!$A158)</f>
        <v>7</v>
      </c>
      <c r="E158" s="6" t="str">
        <f>_xll.XLOOKUP('VOLUME DATA'!$A158,GEOBYCLIENT[MID],GEOBYCLIENT[GEOID])</f>
        <v>GEO1003</v>
      </c>
      <c r="F158" s="6" t="str">
        <f>INDEX(GEOBYCLIENT[GEOID],MATCH('VOLUME DATA'!$A158,GEOBYCLIENT[RIGHT],0))</f>
        <v>GEO1003</v>
      </c>
      <c r="G158" t="str">
        <f>VLOOKUP(F157:F1064,Table9[[#Headers],[#Data],[GEOID]:[GEO NAME]],2,FALSE)</f>
        <v>EMEA</v>
      </c>
      <c r="H158" t="str">
        <f>"Q"&amp;ROUNDUP(MONTH(Table1[[#This Row],[Date]])/3,0)&amp;" "&amp;YEAR(Table1[[#This Row],[Date]])</f>
        <v>Q2 2021</v>
      </c>
      <c r="I158" s="24" t="str">
        <f>VLOOKUP(Table1[[#This Row],[Date]],Table4[],3,TRUE)</f>
        <v xml:space="preserve">Q2 2021 </v>
      </c>
    </row>
    <row r="159" spans="1:9" x14ac:dyDescent="0.2">
      <c r="A159" s="16" t="s">
        <v>15</v>
      </c>
      <c r="B159" s="17">
        <v>44316</v>
      </c>
      <c r="C159" s="7">
        <v>747</v>
      </c>
      <c r="D159" s="8">
        <f>LEN('VOLUME DATA'!$A159)</f>
        <v>7</v>
      </c>
      <c r="E159" s="8" t="str">
        <f>_xll.XLOOKUP('VOLUME DATA'!$A159,GEOBYCLIENT[MID],GEOBYCLIENT[GEOID])</f>
        <v>GEO1003</v>
      </c>
      <c r="F159" s="8" t="str">
        <f>INDEX(GEOBYCLIENT[GEOID],MATCH('VOLUME DATA'!$A159,GEOBYCLIENT[RIGHT],0))</f>
        <v>GEO1003</v>
      </c>
      <c r="G159" t="str">
        <f>VLOOKUP(F158:F1065,Table9[[#Headers],[#Data],[GEOID]:[GEO NAME]],2,FALSE)</f>
        <v>EMEA</v>
      </c>
      <c r="H159" t="str">
        <f>"Q"&amp;ROUNDUP(MONTH(Table1[[#This Row],[Date]])/3,0)&amp;" "&amp;YEAR(Table1[[#This Row],[Date]])</f>
        <v>Q2 2021</v>
      </c>
      <c r="I159" s="24" t="str">
        <f>VLOOKUP(Table1[[#This Row],[Date]],Table4[],3,TRUE)</f>
        <v xml:space="preserve">Q2 2021 </v>
      </c>
    </row>
    <row r="160" spans="1:9" x14ac:dyDescent="0.2">
      <c r="A160" s="18" t="s">
        <v>15</v>
      </c>
      <c r="B160" s="19">
        <v>44286</v>
      </c>
      <c r="C160" s="20">
        <v>515</v>
      </c>
      <c r="D160" s="6">
        <f>LEN('VOLUME DATA'!$A160)</f>
        <v>7</v>
      </c>
      <c r="E160" s="6" t="str">
        <f>_xll.XLOOKUP('VOLUME DATA'!$A160,GEOBYCLIENT[MID],GEOBYCLIENT[GEOID])</f>
        <v>GEO1003</v>
      </c>
      <c r="F160" s="6" t="str">
        <f>INDEX(GEOBYCLIENT[GEOID],MATCH('VOLUME DATA'!$A160,GEOBYCLIENT[RIGHT],0))</f>
        <v>GEO1003</v>
      </c>
      <c r="G160" t="str">
        <f>VLOOKUP(F159:F1066,Table9[[#Headers],[#Data],[GEOID]:[GEO NAME]],2,FALSE)</f>
        <v>EMEA</v>
      </c>
      <c r="H160" t="str">
        <f>"Q"&amp;ROUNDUP(MONTH(Table1[[#This Row],[Date]])/3,0)&amp;" "&amp;YEAR(Table1[[#This Row],[Date]])</f>
        <v>Q1 2021</v>
      </c>
      <c r="I160" s="24" t="str">
        <f>VLOOKUP(Table1[[#This Row],[Date]],Table4[],3,TRUE)</f>
        <v xml:space="preserve">Q2 2021 </v>
      </c>
    </row>
    <row r="161" spans="1:9" x14ac:dyDescent="0.2">
      <c r="A161" s="16" t="s">
        <v>15</v>
      </c>
      <c r="B161" s="17">
        <v>44255</v>
      </c>
      <c r="C161" s="7">
        <v>564</v>
      </c>
      <c r="D161" s="8">
        <f>LEN('VOLUME DATA'!$A161)</f>
        <v>7</v>
      </c>
      <c r="E161" s="8" t="str">
        <f>_xll.XLOOKUP('VOLUME DATA'!$A161,GEOBYCLIENT[MID],GEOBYCLIENT[GEOID])</f>
        <v>GEO1003</v>
      </c>
      <c r="F161" s="8" t="str">
        <f>INDEX(GEOBYCLIENT[GEOID],MATCH('VOLUME DATA'!$A161,GEOBYCLIENT[RIGHT],0))</f>
        <v>GEO1003</v>
      </c>
      <c r="G161" t="str">
        <f>VLOOKUP(F160:F1067,Table9[[#Headers],[#Data],[GEOID]:[GEO NAME]],2,FALSE)</f>
        <v>EMEA</v>
      </c>
      <c r="H161" t="str">
        <f>"Q"&amp;ROUNDUP(MONTH(Table1[[#This Row],[Date]])/3,0)&amp;" "&amp;YEAR(Table1[[#This Row],[Date]])</f>
        <v>Q1 2021</v>
      </c>
      <c r="I161" s="24" t="str">
        <f>VLOOKUP(Table1[[#This Row],[Date]],Table4[],3,TRUE)</f>
        <v xml:space="preserve">Q2 2021 </v>
      </c>
    </row>
    <row r="162" spans="1:9" x14ac:dyDescent="0.2">
      <c r="A162" s="18" t="s">
        <v>15</v>
      </c>
      <c r="B162" s="19">
        <v>44227</v>
      </c>
      <c r="C162" s="20">
        <v>404</v>
      </c>
      <c r="D162" s="6">
        <f>LEN('VOLUME DATA'!$A162)</f>
        <v>7</v>
      </c>
      <c r="E162" s="6" t="str">
        <f>_xll.XLOOKUP('VOLUME DATA'!$A162,GEOBYCLIENT[MID],GEOBYCLIENT[GEOID])</f>
        <v>GEO1003</v>
      </c>
      <c r="F162" s="6" t="str">
        <f>INDEX(GEOBYCLIENT[GEOID],MATCH('VOLUME DATA'!$A162,GEOBYCLIENT[RIGHT],0))</f>
        <v>GEO1003</v>
      </c>
      <c r="G162" t="str">
        <f>VLOOKUP(F161:F1068,Table9[[#Headers],[#Data],[GEOID]:[GEO NAME]],2,FALSE)</f>
        <v>EMEA</v>
      </c>
      <c r="H162" t="str">
        <f>"Q"&amp;ROUNDUP(MONTH(Table1[[#This Row],[Date]])/3,0)&amp;" "&amp;YEAR(Table1[[#This Row],[Date]])</f>
        <v>Q1 2021</v>
      </c>
      <c r="I162" s="24" t="str">
        <f>VLOOKUP(Table1[[#This Row],[Date]],Table4[],3,TRUE)</f>
        <v xml:space="preserve">Q2 2021 </v>
      </c>
    </row>
    <row r="163" spans="1:9" x14ac:dyDescent="0.2">
      <c r="A163" s="16" t="s">
        <v>36</v>
      </c>
      <c r="B163" s="17">
        <v>43861</v>
      </c>
      <c r="C163" s="7">
        <v>16996</v>
      </c>
      <c r="D163" s="8">
        <f>LEN('VOLUME DATA'!$A163)</f>
        <v>7</v>
      </c>
      <c r="E163" s="8" t="str">
        <f>_xll.XLOOKUP('VOLUME DATA'!$A163,GEOBYCLIENT[MID],GEOBYCLIENT[GEOID])</f>
        <v>GEO1001</v>
      </c>
      <c r="F163" s="8" t="str">
        <f>INDEX(GEOBYCLIENT[GEOID],MATCH('VOLUME DATA'!$A163,GEOBYCLIENT[RIGHT],0))</f>
        <v>GEO1001</v>
      </c>
      <c r="G163" t="str">
        <f>VLOOKUP(F162:F1069,Table9[[#Headers],[#Data],[GEOID]:[GEO NAME]],2,FALSE)</f>
        <v>NAM</v>
      </c>
      <c r="H163" t="str">
        <f>"Q"&amp;ROUNDUP(MONTH(Table1[[#This Row],[Date]])/3,0)&amp;" "&amp;YEAR(Table1[[#This Row],[Date]])</f>
        <v>Q1 2020</v>
      </c>
      <c r="I163" s="24" t="str">
        <f>VLOOKUP(Table1[[#This Row],[Date]],Table4[],3,TRUE)</f>
        <v>Q1 2020</v>
      </c>
    </row>
    <row r="164" spans="1:9" x14ac:dyDescent="0.2">
      <c r="A164" s="18" t="s">
        <v>36</v>
      </c>
      <c r="B164" s="19">
        <v>43890</v>
      </c>
      <c r="C164" s="20">
        <v>19114</v>
      </c>
      <c r="D164" s="6">
        <f>LEN('VOLUME DATA'!$A164)</f>
        <v>7</v>
      </c>
      <c r="E164" s="6" t="str">
        <f>_xll.XLOOKUP('VOLUME DATA'!$A164,GEOBYCLIENT[MID],GEOBYCLIENT[GEOID])</f>
        <v>GEO1001</v>
      </c>
      <c r="F164" s="6" t="str">
        <f>INDEX(GEOBYCLIENT[GEOID],MATCH('VOLUME DATA'!$A164,GEOBYCLIENT[RIGHT],0))</f>
        <v>GEO1001</v>
      </c>
      <c r="G164" t="str">
        <f>VLOOKUP(F163:F1070,Table9[[#Headers],[#Data],[GEOID]:[GEO NAME]],2,FALSE)</f>
        <v>NAM</v>
      </c>
      <c r="H164" t="str">
        <f>"Q"&amp;ROUNDUP(MONTH(Table1[[#This Row],[Date]])/3,0)&amp;" "&amp;YEAR(Table1[[#This Row],[Date]])</f>
        <v>Q1 2020</v>
      </c>
      <c r="I164" s="24" t="str">
        <f>VLOOKUP(Table1[[#This Row],[Date]],Table4[],3,TRUE)</f>
        <v>Q1 2020</v>
      </c>
    </row>
    <row r="165" spans="1:9" x14ac:dyDescent="0.2">
      <c r="A165" s="16" t="s">
        <v>36</v>
      </c>
      <c r="B165" s="17">
        <v>43921</v>
      </c>
      <c r="C165" s="7">
        <v>21243</v>
      </c>
      <c r="D165" s="8">
        <f>LEN('VOLUME DATA'!$A165)</f>
        <v>7</v>
      </c>
      <c r="E165" s="8" t="str">
        <f>_xll.XLOOKUP('VOLUME DATA'!$A165,GEOBYCLIENT[MID],GEOBYCLIENT[GEOID])</f>
        <v>GEO1001</v>
      </c>
      <c r="F165" s="8" t="str">
        <f>INDEX(GEOBYCLIENT[GEOID],MATCH('VOLUME DATA'!$A165,GEOBYCLIENT[RIGHT],0))</f>
        <v>GEO1001</v>
      </c>
      <c r="G165" t="str">
        <f>VLOOKUP(F164:F1071,Table9[[#Headers],[#Data],[GEOID]:[GEO NAME]],2,FALSE)</f>
        <v>NAM</v>
      </c>
      <c r="H165" t="str">
        <f>"Q"&amp;ROUNDUP(MONTH(Table1[[#This Row],[Date]])/3,0)&amp;" "&amp;YEAR(Table1[[#This Row],[Date]])</f>
        <v>Q1 2020</v>
      </c>
      <c r="I165" s="24" t="str">
        <f>VLOOKUP(Table1[[#This Row],[Date]],Table4[],3,TRUE)</f>
        <v>Q1 2020</v>
      </c>
    </row>
    <row r="166" spans="1:9" x14ac:dyDescent="0.2">
      <c r="A166" s="18" t="s">
        <v>36</v>
      </c>
      <c r="B166" s="19">
        <v>43951</v>
      </c>
      <c r="C166" s="20">
        <v>25486</v>
      </c>
      <c r="D166" s="6">
        <f>LEN('VOLUME DATA'!$A166)</f>
        <v>7</v>
      </c>
      <c r="E166" s="6" t="str">
        <f>_xll.XLOOKUP('VOLUME DATA'!$A166,GEOBYCLIENT[MID],GEOBYCLIENT[GEOID])</f>
        <v>GEO1001</v>
      </c>
      <c r="F166" s="6" t="str">
        <f>INDEX(GEOBYCLIENT[GEOID],MATCH('VOLUME DATA'!$A166,GEOBYCLIENT[RIGHT],0))</f>
        <v>GEO1001</v>
      </c>
      <c r="G166" t="str">
        <f>VLOOKUP(F165:F1072,Table9[[#Headers],[#Data],[GEOID]:[GEO NAME]],2,FALSE)</f>
        <v>NAM</v>
      </c>
      <c r="H166" t="str">
        <f>"Q"&amp;ROUNDUP(MONTH(Table1[[#This Row],[Date]])/3,0)&amp;" "&amp;YEAR(Table1[[#This Row],[Date]])</f>
        <v>Q2 2020</v>
      </c>
      <c r="I166" s="24" t="str">
        <f>VLOOKUP(Table1[[#This Row],[Date]],Table4[],3,TRUE)</f>
        <v>Q2 2020</v>
      </c>
    </row>
    <row r="167" spans="1:9" x14ac:dyDescent="0.2">
      <c r="A167" s="16" t="s">
        <v>36</v>
      </c>
      <c r="B167" s="17">
        <v>43982</v>
      </c>
      <c r="C167" s="7">
        <v>23366</v>
      </c>
      <c r="D167" s="8">
        <f>LEN('VOLUME DATA'!$A167)</f>
        <v>7</v>
      </c>
      <c r="E167" s="8" t="str">
        <f>_xll.XLOOKUP('VOLUME DATA'!$A167,GEOBYCLIENT[MID],GEOBYCLIENT[GEOID])</f>
        <v>GEO1001</v>
      </c>
      <c r="F167" s="8" t="str">
        <f>INDEX(GEOBYCLIENT[GEOID],MATCH('VOLUME DATA'!$A167,GEOBYCLIENT[RIGHT],0))</f>
        <v>GEO1001</v>
      </c>
      <c r="G167" t="str">
        <f>VLOOKUP(F166:F1073,Table9[[#Headers],[#Data],[GEOID]:[GEO NAME]],2,FALSE)</f>
        <v>NAM</v>
      </c>
      <c r="H167" t="str">
        <f>"Q"&amp;ROUNDUP(MONTH(Table1[[#This Row],[Date]])/3,0)&amp;" "&amp;YEAR(Table1[[#This Row],[Date]])</f>
        <v>Q2 2020</v>
      </c>
      <c r="I167" s="24" t="str">
        <f>VLOOKUP(Table1[[#This Row],[Date]],Table4[],3,TRUE)</f>
        <v>Q2 2020</v>
      </c>
    </row>
    <row r="168" spans="1:9" x14ac:dyDescent="0.2">
      <c r="A168" s="18" t="s">
        <v>36</v>
      </c>
      <c r="B168" s="19">
        <v>44012</v>
      </c>
      <c r="C168" s="20">
        <v>16995</v>
      </c>
      <c r="D168" s="6">
        <f>LEN('VOLUME DATA'!$A168)</f>
        <v>7</v>
      </c>
      <c r="E168" s="6" t="str">
        <f>_xll.XLOOKUP('VOLUME DATA'!$A168,GEOBYCLIENT[MID],GEOBYCLIENT[GEOID])</f>
        <v>GEO1001</v>
      </c>
      <c r="F168" s="6" t="str">
        <f>INDEX(GEOBYCLIENT[GEOID],MATCH('VOLUME DATA'!$A168,GEOBYCLIENT[RIGHT],0))</f>
        <v>GEO1001</v>
      </c>
      <c r="G168" t="str">
        <f>VLOOKUP(F167:F1074,Table9[[#Headers],[#Data],[GEOID]:[GEO NAME]],2,FALSE)</f>
        <v>NAM</v>
      </c>
      <c r="H168" t="str">
        <f>"Q"&amp;ROUNDUP(MONTH(Table1[[#This Row],[Date]])/3,0)&amp;" "&amp;YEAR(Table1[[#This Row],[Date]])</f>
        <v>Q2 2020</v>
      </c>
      <c r="I168" s="24" t="str">
        <f>VLOOKUP(Table1[[#This Row],[Date]],Table4[],3,TRUE)</f>
        <v>Q2 2020</v>
      </c>
    </row>
    <row r="169" spans="1:9" x14ac:dyDescent="0.2">
      <c r="A169" s="16" t="s">
        <v>36</v>
      </c>
      <c r="B169" s="17">
        <v>44043</v>
      </c>
      <c r="C169" s="7">
        <v>14870</v>
      </c>
      <c r="D169" s="8">
        <f>LEN('VOLUME DATA'!$A169)</f>
        <v>7</v>
      </c>
      <c r="E169" s="8" t="str">
        <f>_xll.XLOOKUP('VOLUME DATA'!$A169,GEOBYCLIENT[MID],GEOBYCLIENT[GEOID])</f>
        <v>GEO1001</v>
      </c>
      <c r="F169" s="8" t="str">
        <f>INDEX(GEOBYCLIENT[GEOID],MATCH('VOLUME DATA'!$A169,GEOBYCLIENT[RIGHT],0))</f>
        <v>GEO1001</v>
      </c>
      <c r="G169" t="str">
        <f>VLOOKUP(F168:F1075,Table9[[#Headers],[#Data],[GEOID]:[GEO NAME]],2,FALSE)</f>
        <v>NAM</v>
      </c>
      <c r="H169" t="str">
        <f>"Q"&amp;ROUNDUP(MONTH(Table1[[#This Row],[Date]])/3,0)&amp;" "&amp;YEAR(Table1[[#This Row],[Date]])</f>
        <v>Q3 2020</v>
      </c>
      <c r="I169" s="24" t="str">
        <f>VLOOKUP(Table1[[#This Row],[Date]],Table4[],3,TRUE)</f>
        <v>Q3 2020</v>
      </c>
    </row>
    <row r="170" spans="1:9" x14ac:dyDescent="0.2">
      <c r="A170" s="18" t="s">
        <v>36</v>
      </c>
      <c r="B170" s="19">
        <v>44074</v>
      </c>
      <c r="C170" s="20">
        <v>12746</v>
      </c>
      <c r="D170" s="6">
        <f>LEN('VOLUME DATA'!$A170)</f>
        <v>7</v>
      </c>
      <c r="E170" s="6" t="str">
        <f>_xll.XLOOKUP('VOLUME DATA'!$A170,GEOBYCLIENT[MID],GEOBYCLIENT[GEOID])</f>
        <v>GEO1001</v>
      </c>
      <c r="F170" s="6" t="str">
        <f>INDEX(GEOBYCLIENT[GEOID],MATCH('VOLUME DATA'!$A170,GEOBYCLIENT[RIGHT],0))</f>
        <v>GEO1001</v>
      </c>
      <c r="G170" t="str">
        <f>VLOOKUP(F169:F1076,Table9[[#Headers],[#Data],[GEOID]:[GEO NAME]],2,FALSE)</f>
        <v>NAM</v>
      </c>
      <c r="H170" t="str">
        <f>"Q"&amp;ROUNDUP(MONTH(Table1[[#This Row],[Date]])/3,0)&amp;" "&amp;YEAR(Table1[[#This Row],[Date]])</f>
        <v>Q3 2020</v>
      </c>
      <c r="I170" s="24" t="str">
        <f>VLOOKUP(Table1[[#This Row],[Date]],Table4[],3,TRUE)</f>
        <v>Q3 2020</v>
      </c>
    </row>
    <row r="171" spans="1:9" x14ac:dyDescent="0.2">
      <c r="A171" s="16" t="s">
        <v>36</v>
      </c>
      <c r="B171" s="17">
        <v>44104</v>
      </c>
      <c r="C171" s="7">
        <v>12748</v>
      </c>
      <c r="D171" s="8">
        <f>LEN('VOLUME DATA'!$A171)</f>
        <v>7</v>
      </c>
      <c r="E171" s="8" t="str">
        <f>_xll.XLOOKUP('VOLUME DATA'!$A171,GEOBYCLIENT[MID],GEOBYCLIENT[GEOID])</f>
        <v>GEO1001</v>
      </c>
      <c r="F171" s="8" t="str">
        <f>INDEX(GEOBYCLIENT[GEOID],MATCH('VOLUME DATA'!$A171,GEOBYCLIENT[RIGHT],0))</f>
        <v>GEO1001</v>
      </c>
      <c r="G171" t="str">
        <f>VLOOKUP(F170:F1077,Table9[[#Headers],[#Data],[GEOID]:[GEO NAME]],2,FALSE)</f>
        <v>NAM</v>
      </c>
      <c r="H171" t="str">
        <f>"Q"&amp;ROUNDUP(MONTH(Table1[[#This Row],[Date]])/3,0)&amp;" "&amp;YEAR(Table1[[#This Row],[Date]])</f>
        <v>Q3 2020</v>
      </c>
      <c r="I171" s="24" t="str">
        <f>VLOOKUP(Table1[[#This Row],[Date]],Table4[],3,TRUE)</f>
        <v>Q3 2020</v>
      </c>
    </row>
    <row r="172" spans="1:9" x14ac:dyDescent="0.2">
      <c r="A172" s="18" t="s">
        <v>36</v>
      </c>
      <c r="B172" s="19">
        <v>44135</v>
      </c>
      <c r="C172" s="20">
        <v>14871</v>
      </c>
      <c r="D172" s="6">
        <f>LEN('VOLUME DATA'!$A172)</f>
        <v>7</v>
      </c>
      <c r="E172" s="6" t="str">
        <f>_xll.XLOOKUP('VOLUME DATA'!$A172,GEOBYCLIENT[MID],GEOBYCLIENT[GEOID])</f>
        <v>GEO1001</v>
      </c>
      <c r="F172" s="6" t="str">
        <f>INDEX(GEOBYCLIENT[GEOID],MATCH('VOLUME DATA'!$A172,GEOBYCLIENT[RIGHT],0))</f>
        <v>GEO1001</v>
      </c>
      <c r="G172" t="str">
        <f>VLOOKUP(F171:F1078,Table9[[#Headers],[#Data],[GEOID]:[GEO NAME]],2,FALSE)</f>
        <v>NAM</v>
      </c>
      <c r="H172" t="str">
        <f>"Q"&amp;ROUNDUP(MONTH(Table1[[#This Row],[Date]])/3,0)&amp;" "&amp;YEAR(Table1[[#This Row],[Date]])</f>
        <v>Q4 2020</v>
      </c>
      <c r="I172" s="24" t="str">
        <f>VLOOKUP(Table1[[#This Row],[Date]],Table4[],3,TRUE)</f>
        <v>Q4 2020</v>
      </c>
    </row>
    <row r="173" spans="1:9" x14ac:dyDescent="0.2">
      <c r="A173" s="16" t="s">
        <v>36</v>
      </c>
      <c r="B173" s="17">
        <v>44165</v>
      </c>
      <c r="C173" s="7">
        <v>16997</v>
      </c>
      <c r="D173" s="8">
        <f>LEN('VOLUME DATA'!$A173)</f>
        <v>7</v>
      </c>
      <c r="E173" s="8" t="str">
        <f>_xll.XLOOKUP('VOLUME DATA'!$A173,GEOBYCLIENT[MID],GEOBYCLIENT[GEOID])</f>
        <v>GEO1001</v>
      </c>
      <c r="F173" s="8" t="str">
        <f>INDEX(GEOBYCLIENT[GEOID],MATCH('VOLUME DATA'!$A173,GEOBYCLIENT[RIGHT],0))</f>
        <v>GEO1001</v>
      </c>
      <c r="G173" t="str">
        <f>VLOOKUP(F172:F1079,Table9[[#Headers],[#Data],[GEOID]:[GEO NAME]],2,FALSE)</f>
        <v>NAM</v>
      </c>
      <c r="H173" t="str">
        <f>"Q"&amp;ROUNDUP(MONTH(Table1[[#This Row],[Date]])/3,0)&amp;" "&amp;YEAR(Table1[[#This Row],[Date]])</f>
        <v>Q4 2020</v>
      </c>
      <c r="I173" s="24" t="str">
        <f>VLOOKUP(Table1[[#This Row],[Date]],Table4[],3,TRUE)</f>
        <v>Q4 2020</v>
      </c>
    </row>
    <row r="174" spans="1:9" x14ac:dyDescent="0.2">
      <c r="A174" s="18" t="s">
        <v>36</v>
      </c>
      <c r="B174" s="19">
        <v>44196</v>
      </c>
      <c r="C174" s="20">
        <v>16997</v>
      </c>
      <c r="D174" s="6">
        <f>LEN('VOLUME DATA'!$A174)</f>
        <v>7</v>
      </c>
      <c r="E174" s="6" t="str">
        <f>_xll.XLOOKUP('VOLUME DATA'!$A174,GEOBYCLIENT[MID],GEOBYCLIENT[GEOID])</f>
        <v>GEO1001</v>
      </c>
      <c r="F174" s="6" t="str">
        <f>INDEX(GEOBYCLIENT[GEOID],MATCH('VOLUME DATA'!$A174,GEOBYCLIENT[RIGHT],0))</f>
        <v>GEO1001</v>
      </c>
      <c r="G174" t="str">
        <f>VLOOKUP(F173:F1080,Table9[[#Headers],[#Data],[GEOID]:[GEO NAME]],2,FALSE)</f>
        <v>NAM</v>
      </c>
      <c r="H174" t="str">
        <f>"Q"&amp;ROUNDUP(MONTH(Table1[[#This Row],[Date]])/3,0)&amp;" "&amp;YEAR(Table1[[#This Row],[Date]])</f>
        <v>Q4 2020</v>
      </c>
      <c r="I174" s="24" t="str">
        <f>VLOOKUP(Table1[[#This Row],[Date]],Table4[],3,TRUE)</f>
        <v>Q4 2020</v>
      </c>
    </row>
    <row r="175" spans="1:9" x14ac:dyDescent="0.2">
      <c r="A175" s="16" t="s">
        <v>36</v>
      </c>
      <c r="B175" s="17">
        <v>44377</v>
      </c>
      <c r="C175" s="7">
        <v>17844</v>
      </c>
      <c r="D175" s="8">
        <f>LEN('VOLUME DATA'!$A175)</f>
        <v>7</v>
      </c>
      <c r="E175" s="8" t="str">
        <f>_xll.XLOOKUP('VOLUME DATA'!$A175,GEOBYCLIENT[MID],GEOBYCLIENT[GEOID])</f>
        <v>GEO1001</v>
      </c>
      <c r="F175" s="8" t="str">
        <f>INDEX(GEOBYCLIENT[GEOID],MATCH('VOLUME DATA'!$A175,GEOBYCLIENT[RIGHT],0))</f>
        <v>GEO1001</v>
      </c>
      <c r="G175" t="str">
        <f>VLOOKUP(F174:F1081,Table9[[#Headers],[#Data],[GEOID]:[GEO NAME]],2,FALSE)</f>
        <v>NAM</v>
      </c>
      <c r="H175" t="str">
        <f>"Q"&amp;ROUNDUP(MONTH(Table1[[#This Row],[Date]])/3,0)&amp;" "&amp;YEAR(Table1[[#This Row],[Date]])</f>
        <v>Q2 2021</v>
      </c>
      <c r="I175" s="24" t="str">
        <f>VLOOKUP(Table1[[#This Row],[Date]],Table4[],3,TRUE)</f>
        <v xml:space="preserve">Q2 2021 </v>
      </c>
    </row>
    <row r="176" spans="1:9" x14ac:dyDescent="0.2">
      <c r="A176" s="18" t="s">
        <v>36</v>
      </c>
      <c r="B176" s="19">
        <v>44347</v>
      </c>
      <c r="C176" s="20">
        <v>23129</v>
      </c>
      <c r="D176" s="6">
        <f>LEN('VOLUME DATA'!$A176)</f>
        <v>7</v>
      </c>
      <c r="E176" s="6" t="str">
        <f>_xll.XLOOKUP('VOLUME DATA'!$A176,GEOBYCLIENT[MID],GEOBYCLIENT[GEOID])</f>
        <v>GEO1001</v>
      </c>
      <c r="F176" s="6" t="str">
        <f>INDEX(GEOBYCLIENT[GEOID],MATCH('VOLUME DATA'!$A176,GEOBYCLIENT[RIGHT],0))</f>
        <v>GEO1001</v>
      </c>
      <c r="G176" t="str">
        <f>VLOOKUP(F175:F1082,Table9[[#Headers],[#Data],[GEOID]:[GEO NAME]],2,FALSE)</f>
        <v>NAM</v>
      </c>
      <c r="H176" t="str">
        <f>"Q"&amp;ROUNDUP(MONTH(Table1[[#This Row],[Date]])/3,0)&amp;" "&amp;YEAR(Table1[[#This Row],[Date]])</f>
        <v>Q2 2021</v>
      </c>
      <c r="I176" s="24" t="str">
        <f>VLOOKUP(Table1[[#This Row],[Date]],Table4[],3,TRUE)</f>
        <v xml:space="preserve">Q2 2021 </v>
      </c>
    </row>
    <row r="177" spans="1:9" x14ac:dyDescent="0.2">
      <c r="A177" s="16" t="s">
        <v>36</v>
      </c>
      <c r="B177" s="17">
        <v>44316</v>
      </c>
      <c r="C177" s="7">
        <v>26253</v>
      </c>
      <c r="D177" s="8">
        <f>LEN('VOLUME DATA'!$A177)</f>
        <v>7</v>
      </c>
      <c r="E177" s="8" t="str">
        <f>_xll.XLOOKUP('VOLUME DATA'!$A177,GEOBYCLIENT[MID],GEOBYCLIENT[GEOID])</f>
        <v>GEO1001</v>
      </c>
      <c r="F177" s="8" t="str">
        <f>INDEX(GEOBYCLIENT[GEOID],MATCH('VOLUME DATA'!$A177,GEOBYCLIENT[RIGHT],0))</f>
        <v>GEO1001</v>
      </c>
      <c r="G177" t="str">
        <f>VLOOKUP(F176:F1083,Table9[[#Headers],[#Data],[GEOID]:[GEO NAME]],2,FALSE)</f>
        <v>NAM</v>
      </c>
      <c r="H177" t="str">
        <f>"Q"&amp;ROUNDUP(MONTH(Table1[[#This Row],[Date]])/3,0)&amp;" "&amp;YEAR(Table1[[#This Row],[Date]])</f>
        <v>Q2 2021</v>
      </c>
      <c r="I177" s="24" t="str">
        <f>VLOOKUP(Table1[[#This Row],[Date]],Table4[],3,TRUE)</f>
        <v xml:space="preserve">Q2 2021 </v>
      </c>
    </row>
    <row r="178" spans="1:9" x14ac:dyDescent="0.2">
      <c r="A178" s="18" t="s">
        <v>36</v>
      </c>
      <c r="B178" s="19">
        <v>44286</v>
      </c>
      <c r="C178" s="20">
        <v>21877</v>
      </c>
      <c r="D178" s="6">
        <f>LEN('VOLUME DATA'!$A178)</f>
        <v>7</v>
      </c>
      <c r="E178" s="6" t="str">
        <f>_xll.XLOOKUP('VOLUME DATA'!$A178,GEOBYCLIENT[MID],GEOBYCLIENT[GEOID])</f>
        <v>GEO1001</v>
      </c>
      <c r="F178" s="6" t="str">
        <f>INDEX(GEOBYCLIENT[GEOID],MATCH('VOLUME DATA'!$A178,GEOBYCLIENT[RIGHT],0))</f>
        <v>GEO1001</v>
      </c>
      <c r="G178" t="str">
        <f>VLOOKUP(F177:F1084,Table9[[#Headers],[#Data],[GEOID]:[GEO NAME]],2,FALSE)</f>
        <v>NAM</v>
      </c>
      <c r="H178" t="str">
        <f>"Q"&amp;ROUNDUP(MONTH(Table1[[#This Row],[Date]])/3,0)&amp;" "&amp;YEAR(Table1[[#This Row],[Date]])</f>
        <v>Q1 2021</v>
      </c>
      <c r="I178" s="24" t="str">
        <f>VLOOKUP(Table1[[#This Row],[Date]],Table4[],3,TRUE)</f>
        <v xml:space="preserve">Q2 2021 </v>
      </c>
    </row>
    <row r="179" spans="1:9" x14ac:dyDescent="0.2">
      <c r="A179" s="16" t="s">
        <v>36</v>
      </c>
      <c r="B179" s="17">
        <v>44255</v>
      </c>
      <c r="C179" s="7">
        <v>19020</v>
      </c>
      <c r="D179" s="8">
        <f>LEN('VOLUME DATA'!$A179)</f>
        <v>7</v>
      </c>
      <c r="E179" s="8" t="str">
        <f>_xll.XLOOKUP('VOLUME DATA'!$A179,GEOBYCLIENT[MID],GEOBYCLIENT[GEOID])</f>
        <v>GEO1001</v>
      </c>
      <c r="F179" s="8" t="str">
        <f>INDEX(GEOBYCLIENT[GEOID],MATCH('VOLUME DATA'!$A179,GEOBYCLIENT[RIGHT],0))</f>
        <v>GEO1001</v>
      </c>
      <c r="G179" t="str">
        <f>VLOOKUP(F178:F1085,Table9[[#Headers],[#Data],[GEOID]:[GEO NAME]],2,FALSE)</f>
        <v>NAM</v>
      </c>
      <c r="H179" t="str">
        <f>"Q"&amp;ROUNDUP(MONTH(Table1[[#This Row],[Date]])/3,0)&amp;" "&amp;YEAR(Table1[[#This Row],[Date]])</f>
        <v>Q1 2021</v>
      </c>
      <c r="I179" s="24" t="str">
        <f>VLOOKUP(Table1[[#This Row],[Date]],Table4[],3,TRUE)</f>
        <v xml:space="preserve">Q2 2021 </v>
      </c>
    </row>
    <row r="180" spans="1:9" x14ac:dyDescent="0.2">
      <c r="A180" s="18" t="s">
        <v>36</v>
      </c>
      <c r="B180" s="19">
        <v>44227</v>
      </c>
      <c r="C180" s="20">
        <v>17843</v>
      </c>
      <c r="D180" s="6">
        <f>LEN('VOLUME DATA'!$A180)</f>
        <v>7</v>
      </c>
      <c r="E180" s="6" t="str">
        <f>_xll.XLOOKUP('VOLUME DATA'!$A180,GEOBYCLIENT[MID],GEOBYCLIENT[GEOID])</f>
        <v>GEO1001</v>
      </c>
      <c r="F180" s="6" t="str">
        <f>INDEX(GEOBYCLIENT[GEOID],MATCH('VOLUME DATA'!$A180,GEOBYCLIENT[RIGHT],0))</f>
        <v>GEO1001</v>
      </c>
      <c r="G180" t="str">
        <f>VLOOKUP(F179:F1086,Table9[[#Headers],[#Data],[GEOID]:[GEO NAME]],2,FALSE)</f>
        <v>NAM</v>
      </c>
      <c r="H180" t="str">
        <f>"Q"&amp;ROUNDUP(MONTH(Table1[[#This Row],[Date]])/3,0)&amp;" "&amp;YEAR(Table1[[#This Row],[Date]])</f>
        <v>Q1 2021</v>
      </c>
      <c r="I180" s="24" t="str">
        <f>VLOOKUP(Table1[[#This Row],[Date]],Table4[],3,TRUE)</f>
        <v xml:space="preserve">Q2 2021 </v>
      </c>
    </row>
    <row r="181" spans="1:9" x14ac:dyDescent="0.2">
      <c r="A181" s="16" t="s">
        <v>3</v>
      </c>
      <c r="B181" s="17">
        <v>43861</v>
      </c>
      <c r="C181" s="7">
        <v>13879</v>
      </c>
      <c r="D181" s="8">
        <f>LEN('VOLUME DATA'!$A181)</f>
        <v>7</v>
      </c>
      <c r="E181" s="8" t="str">
        <f>_xll.XLOOKUP('VOLUME DATA'!$A181,GEOBYCLIENT[MID],GEOBYCLIENT[GEOID])</f>
        <v>GEO1001</v>
      </c>
      <c r="F181" s="8" t="str">
        <f>INDEX(GEOBYCLIENT[GEOID],MATCH('VOLUME DATA'!$A181,GEOBYCLIENT[RIGHT],0))</f>
        <v>GEO1001</v>
      </c>
      <c r="G181" t="str">
        <f>VLOOKUP(F180:F1087,Table9[[#Headers],[#Data],[GEOID]:[GEO NAME]],2,FALSE)</f>
        <v>NAM</v>
      </c>
      <c r="H181" t="str">
        <f>"Q"&amp;ROUNDUP(MONTH(Table1[[#This Row],[Date]])/3,0)&amp;" "&amp;YEAR(Table1[[#This Row],[Date]])</f>
        <v>Q1 2020</v>
      </c>
      <c r="I181" s="24" t="str">
        <f>VLOOKUP(Table1[[#This Row],[Date]],Table4[],3,TRUE)</f>
        <v>Q1 2020</v>
      </c>
    </row>
    <row r="182" spans="1:9" x14ac:dyDescent="0.2">
      <c r="A182" s="18" t="s">
        <v>3</v>
      </c>
      <c r="B182" s="19">
        <v>43890</v>
      </c>
      <c r="C182" s="20">
        <v>19822</v>
      </c>
      <c r="D182" s="6">
        <f>LEN('VOLUME DATA'!$A182)</f>
        <v>7</v>
      </c>
      <c r="E182" s="6" t="str">
        <f>_xll.XLOOKUP('VOLUME DATA'!$A182,GEOBYCLIENT[MID],GEOBYCLIENT[GEOID])</f>
        <v>GEO1001</v>
      </c>
      <c r="F182" s="6" t="str">
        <f>INDEX(GEOBYCLIENT[GEOID],MATCH('VOLUME DATA'!$A182,GEOBYCLIENT[RIGHT],0))</f>
        <v>GEO1001</v>
      </c>
      <c r="G182" t="str">
        <f>VLOOKUP(F181:F1088,Table9[[#Headers],[#Data],[GEOID]:[GEO NAME]],2,FALSE)</f>
        <v>NAM</v>
      </c>
      <c r="H182" t="str">
        <f>"Q"&amp;ROUNDUP(MONTH(Table1[[#This Row],[Date]])/3,0)&amp;" "&amp;YEAR(Table1[[#This Row],[Date]])</f>
        <v>Q1 2020</v>
      </c>
      <c r="I182" s="24" t="str">
        <f>VLOOKUP(Table1[[#This Row],[Date]],Table4[],3,TRUE)</f>
        <v>Q1 2020</v>
      </c>
    </row>
    <row r="183" spans="1:9" x14ac:dyDescent="0.2">
      <c r="A183" s="16" t="s">
        <v>3</v>
      </c>
      <c r="B183" s="17">
        <v>43921</v>
      </c>
      <c r="C183" s="7">
        <v>17842</v>
      </c>
      <c r="D183" s="8">
        <f>LEN('VOLUME DATA'!$A183)</f>
        <v>7</v>
      </c>
      <c r="E183" s="8" t="str">
        <f>_xll.XLOOKUP('VOLUME DATA'!$A183,GEOBYCLIENT[MID],GEOBYCLIENT[GEOID])</f>
        <v>GEO1001</v>
      </c>
      <c r="F183" s="8" t="str">
        <f>INDEX(GEOBYCLIENT[GEOID],MATCH('VOLUME DATA'!$A183,GEOBYCLIENT[RIGHT],0))</f>
        <v>GEO1001</v>
      </c>
      <c r="G183" t="str">
        <f>VLOOKUP(F182:F1089,Table9[[#Headers],[#Data],[GEOID]:[GEO NAME]],2,FALSE)</f>
        <v>NAM</v>
      </c>
      <c r="H183" t="str">
        <f>"Q"&amp;ROUNDUP(MONTH(Table1[[#This Row],[Date]])/3,0)&amp;" "&amp;YEAR(Table1[[#This Row],[Date]])</f>
        <v>Q1 2020</v>
      </c>
      <c r="I183" s="24" t="str">
        <f>VLOOKUP(Table1[[#This Row],[Date]],Table4[],3,TRUE)</f>
        <v>Q1 2020</v>
      </c>
    </row>
    <row r="184" spans="1:9" x14ac:dyDescent="0.2">
      <c r="A184" s="18" t="s">
        <v>3</v>
      </c>
      <c r="B184" s="19">
        <v>43951</v>
      </c>
      <c r="C184" s="20">
        <v>25770</v>
      </c>
      <c r="D184" s="6">
        <f>LEN('VOLUME DATA'!$A184)</f>
        <v>7</v>
      </c>
      <c r="E184" s="6" t="str">
        <f>_xll.XLOOKUP('VOLUME DATA'!$A184,GEOBYCLIENT[MID],GEOBYCLIENT[GEOID])</f>
        <v>GEO1001</v>
      </c>
      <c r="F184" s="6" t="str">
        <f>INDEX(GEOBYCLIENT[GEOID],MATCH('VOLUME DATA'!$A184,GEOBYCLIENT[RIGHT],0))</f>
        <v>GEO1001</v>
      </c>
      <c r="G184" t="str">
        <f>VLOOKUP(F183:F1090,Table9[[#Headers],[#Data],[GEOID]:[GEO NAME]],2,FALSE)</f>
        <v>NAM</v>
      </c>
      <c r="H184" t="str">
        <f>"Q"&amp;ROUNDUP(MONTH(Table1[[#This Row],[Date]])/3,0)&amp;" "&amp;YEAR(Table1[[#This Row],[Date]])</f>
        <v>Q2 2020</v>
      </c>
      <c r="I184" s="24" t="str">
        <f>VLOOKUP(Table1[[#This Row],[Date]],Table4[],3,TRUE)</f>
        <v>Q2 2020</v>
      </c>
    </row>
    <row r="185" spans="1:9" x14ac:dyDescent="0.2">
      <c r="A185" s="16" t="s">
        <v>3</v>
      </c>
      <c r="B185" s="17">
        <v>43982</v>
      </c>
      <c r="C185" s="7">
        <v>19823</v>
      </c>
      <c r="D185" s="8">
        <f>LEN('VOLUME DATA'!$A185)</f>
        <v>7</v>
      </c>
      <c r="E185" s="8" t="str">
        <f>_xll.XLOOKUP('VOLUME DATA'!$A185,GEOBYCLIENT[MID],GEOBYCLIENT[GEOID])</f>
        <v>GEO1001</v>
      </c>
      <c r="F185" s="8" t="str">
        <f>INDEX(GEOBYCLIENT[GEOID],MATCH('VOLUME DATA'!$A185,GEOBYCLIENT[RIGHT],0))</f>
        <v>GEO1001</v>
      </c>
      <c r="G185" t="str">
        <f>VLOOKUP(F184:F1091,Table9[[#Headers],[#Data],[GEOID]:[GEO NAME]],2,FALSE)</f>
        <v>NAM</v>
      </c>
      <c r="H185" t="str">
        <f>"Q"&amp;ROUNDUP(MONTH(Table1[[#This Row],[Date]])/3,0)&amp;" "&amp;YEAR(Table1[[#This Row],[Date]])</f>
        <v>Q2 2020</v>
      </c>
      <c r="I185" s="24" t="str">
        <f>VLOOKUP(Table1[[#This Row],[Date]],Table4[],3,TRUE)</f>
        <v>Q2 2020</v>
      </c>
    </row>
    <row r="186" spans="1:9" x14ac:dyDescent="0.2">
      <c r="A186" s="18" t="s">
        <v>3</v>
      </c>
      <c r="B186" s="19">
        <v>44012</v>
      </c>
      <c r="C186" s="20">
        <v>17845</v>
      </c>
      <c r="D186" s="6">
        <f>LEN('VOLUME DATA'!$A186)</f>
        <v>7</v>
      </c>
      <c r="E186" s="6" t="str">
        <f>_xll.XLOOKUP('VOLUME DATA'!$A186,GEOBYCLIENT[MID],GEOBYCLIENT[GEOID])</f>
        <v>GEO1001</v>
      </c>
      <c r="F186" s="6" t="str">
        <f>INDEX(GEOBYCLIENT[GEOID],MATCH('VOLUME DATA'!$A186,GEOBYCLIENT[RIGHT],0))</f>
        <v>GEO1001</v>
      </c>
      <c r="G186" t="str">
        <f>VLOOKUP(F185:F1092,Table9[[#Headers],[#Data],[GEOID]:[GEO NAME]],2,FALSE)</f>
        <v>NAM</v>
      </c>
      <c r="H186" t="str">
        <f>"Q"&amp;ROUNDUP(MONTH(Table1[[#This Row],[Date]])/3,0)&amp;" "&amp;YEAR(Table1[[#This Row],[Date]])</f>
        <v>Q2 2020</v>
      </c>
      <c r="I186" s="24" t="str">
        <f>VLOOKUP(Table1[[#This Row],[Date]],Table4[],3,TRUE)</f>
        <v>Q2 2020</v>
      </c>
    </row>
    <row r="187" spans="1:9" x14ac:dyDescent="0.2">
      <c r="A187" s="16" t="s">
        <v>3</v>
      </c>
      <c r="B187" s="17">
        <v>44043</v>
      </c>
      <c r="C187" s="7">
        <v>11899</v>
      </c>
      <c r="D187" s="8">
        <f>LEN('VOLUME DATA'!$A187)</f>
        <v>7</v>
      </c>
      <c r="E187" s="8" t="str">
        <f>_xll.XLOOKUP('VOLUME DATA'!$A187,GEOBYCLIENT[MID],GEOBYCLIENT[GEOID])</f>
        <v>GEO1001</v>
      </c>
      <c r="F187" s="8" t="str">
        <f>INDEX(GEOBYCLIENT[GEOID],MATCH('VOLUME DATA'!$A187,GEOBYCLIENT[RIGHT],0))</f>
        <v>GEO1001</v>
      </c>
      <c r="G187" t="str">
        <f>VLOOKUP(F186:F1093,Table9[[#Headers],[#Data],[GEOID]:[GEO NAME]],2,FALSE)</f>
        <v>NAM</v>
      </c>
      <c r="H187" t="str">
        <f>"Q"&amp;ROUNDUP(MONTH(Table1[[#This Row],[Date]])/3,0)&amp;" "&amp;YEAR(Table1[[#This Row],[Date]])</f>
        <v>Q3 2020</v>
      </c>
      <c r="I187" s="24" t="str">
        <f>VLOOKUP(Table1[[#This Row],[Date]],Table4[],3,TRUE)</f>
        <v>Q3 2020</v>
      </c>
    </row>
    <row r="188" spans="1:9" x14ac:dyDescent="0.2">
      <c r="A188" s="18" t="s">
        <v>3</v>
      </c>
      <c r="B188" s="19">
        <v>44074</v>
      </c>
      <c r="C188" s="20">
        <v>13879</v>
      </c>
      <c r="D188" s="6">
        <f>LEN('VOLUME DATA'!$A188)</f>
        <v>7</v>
      </c>
      <c r="E188" s="6" t="str">
        <f>_xll.XLOOKUP('VOLUME DATA'!$A188,GEOBYCLIENT[MID],GEOBYCLIENT[GEOID])</f>
        <v>GEO1001</v>
      </c>
      <c r="F188" s="6" t="str">
        <f>INDEX(GEOBYCLIENT[GEOID],MATCH('VOLUME DATA'!$A188,GEOBYCLIENT[RIGHT],0))</f>
        <v>GEO1001</v>
      </c>
      <c r="G188" t="str">
        <f>VLOOKUP(F187:F1094,Table9[[#Headers],[#Data],[GEOID]:[GEO NAME]],2,FALSE)</f>
        <v>NAM</v>
      </c>
      <c r="H188" t="str">
        <f>"Q"&amp;ROUNDUP(MONTH(Table1[[#This Row],[Date]])/3,0)&amp;" "&amp;YEAR(Table1[[#This Row],[Date]])</f>
        <v>Q3 2020</v>
      </c>
      <c r="I188" s="24" t="str">
        <f>VLOOKUP(Table1[[#This Row],[Date]],Table4[],3,TRUE)</f>
        <v>Q3 2020</v>
      </c>
    </row>
    <row r="189" spans="1:9" x14ac:dyDescent="0.2">
      <c r="A189" s="16" t="s">
        <v>3</v>
      </c>
      <c r="B189" s="17">
        <v>44104</v>
      </c>
      <c r="C189" s="7">
        <v>9913</v>
      </c>
      <c r="D189" s="8">
        <f>LEN('VOLUME DATA'!$A189)</f>
        <v>7</v>
      </c>
      <c r="E189" s="8" t="str">
        <f>_xll.XLOOKUP('VOLUME DATA'!$A189,GEOBYCLIENT[MID],GEOBYCLIENT[GEOID])</f>
        <v>GEO1001</v>
      </c>
      <c r="F189" s="8" t="str">
        <f>INDEX(GEOBYCLIENT[GEOID],MATCH('VOLUME DATA'!$A189,GEOBYCLIENT[RIGHT],0))</f>
        <v>GEO1001</v>
      </c>
      <c r="G189" t="str">
        <f>VLOOKUP(F188:F1095,Table9[[#Headers],[#Data],[GEOID]:[GEO NAME]],2,FALSE)</f>
        <v>NAM</v>
      </c>
      <c r="H189" t="str">
        <f>"Q"&amp;ROUNDUP(MONTH(Table1[[#This Row],[Date]])/3,0)&amp;" "&amp;YEAR(Table1[[#This Row],[Date]])</f>
        <v>Q3 2020</v>
      </c>
      <c r="I189" s="24" t="str">
        <f>VLOOKUP(Table1[[#This Row],[Date]],Table4[],3,TRUE)</f>
        <v>Q3 2020</v>
      </c>
    </row>
    <row r="190" spans="1:9" x14ac:dyDescent="0.2">
      <c r="A190" s="18" t="s">
        <v>3</v>
      </c>
      <c r="B190" s="19">
        <v>44135</v>
      </c>
      <c r="C190" s="20">
        <v>15858</v>
      </c>
      <c r="D190" s="6">
        <f>LEN('VOLUME DATA'!$A190)</f>
        <v>7</v>
      </c>
      <c r="E190" s="6" t="str">
        <f>_xll.XLOOKUP('VOLUME DATA'!$A190,GEOBYCLIENT[MID],GEOBYCLIENT[GEOID])</f>
        <v>GEO1001</v>
      </c>
      <c r="F190" s="6" t="str">
        <f>INDEX(GEOBYCLIENT[GEOID],MATCH('VOLUME DATA'!$A190,GEOBYCLIENT[RIGHT],0))</f>
        <v>GEO1001</v>
      </c>
      <c r="G190" t="str">
        <f>VLOOKUP(F189:F1096,Table9[[#Headers],[#Data],[GEOID]:[GEO NAME]],2,FALSE)</f>
        <v>NAM</v>
      </c>
      <c r="H190" t="str">
        <f>"Q"&amp;ROUNDUP(MONTH(Table1[[#This Row],[Date]])/3,0)&amp;" "&amp;YEAR(Table1[[#This Row],[Date]])</f>
        <v>Q4 2020</v>
      </c>
      <c r="I190" s="24" t="str">
        <f>VLOOKUP(Table1[[#This Row],[Date]],Table4[],3,TRUE)</f>
        <v>Q4 2020</v>
      </c>
    </row>
    <row r="191" spans="1:9" x14ac:dyDescent="0.2">
      <c r="A191" s="16" t="s">
        <v>3</v>
      </c>
      <c r="B191" s="17">
        <v>44165</v>
      </c>
      <c r="C191" s="7">
        <v>13882</v>
      </c>
      <c r="D191" s="8">
        <f>LEN('VOLUME DATA'!$A191)</f>
        <v>7</v>
      </c>
      <c r="E191" s="8" t="str">
        <f>_xll.XLOOKUP('VOLUME DATA'!$A191,GEOBYCLIENT[MID],GEOBYCLIENT[GEOID])</f>
        <v>GEO1001</v>
      </c>
      <c r="F191" s="8" t="str">
        <f>INDEX(GEOBYCLIENT[GEOID],MATCH('VOLUME DATA'!$A191,GEOBYCLIENT[RIGHT],0))</f>
        <v>GEO1001</v>
      </c>
      <c r="G191" t="str">
        <f>VLOOKUP(F190:F1097,Table9[[#Headers],[#Data],[GEOID]:[GEO NAME]],2,FALSE)</f>
        <v>NAM</v>
      </c>
      <c r="H191" t="str">
        <f>"Q"&amp;ROUNDUP(MONTH(Table1[[#This Row],[Date]])/3,0)&amp;" "&amp;YEAR(Table1[[#This Row],[Date]])</f>
        <v>Q4 2020</v>
      </c>
      <c r="I191" s="24" t="str">
        <f>VLOOKUP(Table1[[#This Row],[Date]],Table4[],3,TRUE)</f>
        <v>Q4 2020</v>
      </c>
    </row>
    <row r="192" spans="1:9" x14ac:dyDescent="0.2">
      <c r="A192" s="18" t="s">
        <v>3</v>
      </c>
      <c r="B192" s="19">
        <v>44196</v>
      </c>
      <c r="C192" s="20">
        <v>17841</v>
      </c>
      <c r="D192" s="6">
        <f>LEN('VOLUME DATA'!$A192)</f>
        <v>7</v>
      </c>
      <c r="E192" s="6" t="str">
        <f>_xll.XLOOKUP('VOLUME DATA'!$A192,GEOBYCLIENT[MID],GEOBYCLIENT[GEOID])</f>
        <v>GEO1001</v>
      </c>
      <c r="F192" s="6" t="str">
        <f>INDEX(GEOBYCLIENT[GEOID],MATCH('VOLUME DATA'!$A192,GEOBYCLIENT[RIGHT],0))</f>
        <v>GEO1001</v>
      </c>
      <c r="G192" t="str">
        <f>VLOOKUP(F191:F1098,Table9[[#Headers],[#Data],[GEOID]:[GEO NAME]],2,FALSE)</f>
        <v>NAM</v>
      </c>
      <c r="H192" t="str">
        <f>"Q"&amp;ROUNDUP(MONTH(Table1[[#This Row],[Date]])/3,0)&amp;" "&amp;YEAR(Table1[[#This Row],[Date]])</f>
        <v>Q4 2020</v>
      </c>
      <c r="I192" s="24" t="str">
        <f>VLOOKUP(Table1[[#This Row],[Date]],Table4[],3,TRUE)</f>
        <v>Q4 2020</v>
      </c>
    </row>
    <row r="193" spans="1:9" x14ac:dyDescent="0.2">
      <c r="A193" s="16" t="s">
        <v>3</v>
      </c>
      <c r="B193" s="17">
        <v>44377</v>
      </c>
      <c r="C193" s="7">
        <v>18554</v>
      </c>
      <c r="D193" s="8">
        <f>LEN('VOLUME DATA'!$A193)</f>
        <v>7</v>
      </c>
      <c r="E193" s="8" t="str">
        <f>_xll.XLOOKUP('VOLUME DATA'!$A193,GEOBYCLIENT[MID],GEOBYCLIENT[GEOID])</f>
        <v>GEO1001</v>
      </c>
      <c r="F193" s="8" t="str">
        <f>INDEX(GEOBYCLIENT[GEOID],MATCH('VOLUME DATA'!$A193,GEOBYCLIENT[RIGHT],0))</f>
        <v>GEO1001</v>
      </c>
      <c r="G193" t="str">
        <f>VLOOKUP(F192:F1099,Table9[[#Headers],[#Data],[GEOID]:[GEO NAME]],2,FALSE)</f>
        <v>NAM</v>
      </c>
      <c r="H193" t="str">
        <f>"Q"&amp;ROUNDUP(MONTH(Table1[[#This Row],[Date]])/3,0)&amp;" "&amp;YEAR(Table1[[#This Row],[Date]])</f>
        <v>Q2 2021</v>
      </c>
      <c r="I193" s="24" t="str">
        <f>VLOOKUP(Table1[[#This Row],[Date]],Table4[],3,TRUE)</f>
        <v xml:space="preserve">Q2 2021 </v>
      </c>
    </row>
    <row r="194" spans="1:9" x14ac:dyDescent="0.2">
      <c r="A194" s="18" t="s">
        <v>3</v>
      </c>
      <c r="B194" s="19">
        <v>44347</v>
      </c>
      <c r="C194" s="20">
        <v>20218</v>
      </c>
      <c r="D194" s="6">
        <f>LEN('VOLUME DATA'!$A194)</f>
        <v>7</v>
      </c>
      <c r="E194" s="6" t="str">
        <f>_xll.XLOOKUP('VOLUME DATA'!$A194,GEOBYCLIENT[MID],GEOBYCLIENT[GEOID])</f>
        <v>GEO1001</v>
      </c>
      <c r="F194" s="6" t="str">
        <f>INDEX(GEOBYCLIENT[GEOID],MATCH('VOLUME DATA'!$A194,GEOBYCLIENT[RIGHT],0))</f>
        <v>GEO1001</v>
      </c>
      <c r="G194" t="str">
        <f>VLOOKUP(F193:F1100,Table9[[#Headers],[#Data],[GEOID]:[GEO NAME]],2,FALSE)</f>
        <v>NAM</v>
      </c>
      <c r="H194" t="str">
        <f>"Q"&amp;ROUNDUP(MONTH(Table1[[#This Row],[Date]])/3,0)&amp;" "&amp;YEAR(Table1[[#This Row],[Date]])</f>
        <v>Q2 2021</v>
      </c>
      <c r="I194" s="24" t="str">
        <f>VLOOKUP(Table1[[#This Row],[Date]],Table4[],3,TRUE)</f>
        <v xml:space="preserve">Q2 2021 </v>
      </c>
    </row>
    <row r="195" spans="1:9" x14ac:dyDescent="0.2">
      <c r="A195" s="16" t="s">
        <v>3</v>
      </c>
      <c r="B195" s="17">
        <v>44316</v>
      </c>
      <c r="C195" s="7">
        <v>27062</v>
      </c>
      <c r="D195" s="8">
        <f>LEN('VOLUME DATA'!$A195)</f>
        <v>7</v>
      </c>
      <c r="E195" s="8" t="str">
        <f>_xll.XLOOKUP('VOLUME DATA'!$A195,GEOBYCLIENT[MID],GEOBYCLIENT[GEOID])</f>
        <v>GEO1001</v>
      </c>
      <c r="F195" s="8" t="str">
        <f>INDEX(GEOBYCLIENT[GEOID],MATCH('VOLUME DATA'!$A195,GEOBYCLIENT[RIGHT],0))</f>
        <v>GEO1001</v>
      </c>
      <c r="G195" t="str">
        <f>VLOOKUP(F194:F1101,Table9[[#Headers],[#Data],[GEOID]:[GEO NAME]],2,FALSE)</f>
        <v>NAM</v>
      </c>
      <c r="H195" t="str">
        <f>"Q"&amp;ROUNDUP(MONTH(Table1[[#This Row],[Date]])/3,0)&amp;" "&amp;YEAR(Table1[[#This Row],[Date]])</f>
        <v>Q2 2021</v>
      </c>
      <c r="I195" s="24" t="str">
        <f>VLOOKUP(Table1[[#This Row],[Date]],Table4[],3,TRUE)</f>
        <v xml:space="preserve">Q2 2021 </v>
      </c>
    </row>
    <row r="196" spans="1:9" x14ac:dyDescent="0.2">
      <c r="A196" s="18" t="s">
        <v>3</v>
      </c>
      <c r="B196" s="19">
        <v>44286</v>
      </c>
      <c r="C196" s="20">
        <v>18378</v>
      </c>
      <c r="D196" s="6">
        <f>LEN('VOLUME DATA'!$A196)</f>
        <v>7</v>
      </c>
      <c r="E196" s="6" t="str">
        <f>_xll.XLOOKUP('VOLUME DATA'!$A196,GEOBYCLIENT[MID],GEOBYCLIENT[GEOID])</f>
        <v>GEO1001</v>
      </c>
      <c r="F196" s="6" t="str">
        <f>INDEX(GEOBYCLIENT[GEOID],MATCH('VOLUME DATA'!$A196,GEOBYCLIENT[RIGHT],0))</f>
        <v>GEO1001</v>
      </c>
      <c r="G196" t="str">
        <f>VLOOKUP(F195:F1102,Table9[[#Headers],[#Data],[GEOID]:[GEO NAME]],2,FALSE)</f>
        <v>NAM</v>
      </c>
      <c r="H196" t="str">
        <f>"Q"&amp;ROUNDUP(MONTH(Table1[[#This Row],[Date]])/3,0)&amp;" "&amp;YEAR(Table1[[#This Row],[Date]])</f>
        <v>Q1 2021</v>
      </c>
      <c r="I196" s="24" t="str">
        <f>VLOOKUP(Table1[[#This Row],[Date]],Table4[],3,TRUE)</f>
        <v xml:space="preserve">Q2 2021 </v>
      </c>
    </row>
    <row r="197" spans="1:9" x14ac:dyDescent="0.2">
      <c r="A197" s="16" t="s">
        <v>3</v>
      </c>
      <c r="B197" s="17">
        <v>44255</v>
      </c>
      <c r="C197" s="7">
        <v>19729</v>
      </c>
      <c r="D197" s="8">
        <f>LEN('VOLUME DATA'!$A197)</f>
        <v>7</v>
      </c>
      <c r="E197" s="8" t="str">
        <f>_xll.XLOOKUP('VOLUME DATA'!$A197,GEOBYCLIENT[MID],GEOBYCLIENT[GEOID])</f>
        <v>GEO1001</v>
      </c>
      <c r="F197" s="8" t="str">
        <f>INDEX(GEOBYCLIENT[GEOID],MATCH('VOLUME DATA'!$A197,GEOBYCLIENT[RIGHT],0))</f>
        <v>GEO1001</v>
      </c>
      <c r="G197" t="str">
        <f>VLOOKUP(F196:F1103,Table9[[#Headers],[#Data],[GEOID]:[GEO NAME]],2,FALSE)</f>
        <v>NAM</v>
      </c>
      <c r="H197" t="str">
        <f>"Q"&amp;ROUNDUP(MONTH(Table1[[#This Row],[Date]])/3,0)&amp;" "&amp;YEAR(Table1[[#This Row],[Date]])</f>
        <v>Q1 2021</v>
      </c>
      <c r="I197" s="24" t="str">
        <f>VLOOKUP(Table1[[#This Row],[Date]],Table4[],3,TRUE)</f>
        <v xml:space="preserve">Q2 2021 </v>
      </c>
    </row>
    <row r="198" spans="1:9" x14ac:dyDescent="0.2">
      <c r="A198" s="18" t="s">
        <v>3</v>
      </c>
      <c r="B198" s="19">
        <v>44227</v>
      </c>
      <c r="C198" s="20">
        <v>14159</v>
      </c>
      <c r="D198" s="6">
        <f>LEN('VOLUME DATA'!$A198)</f>
        <v>7</v>
      </c>
      <c r="E198" s="6" t="str">
        <f>_xll.XLOOKUP('VOLUME DATA'!$A198,GEOBYCLIENT[MID],GEOBYCLIENT[GEOID])</f>
        <v>GEO1001</v>
      </c>
      <c r="F198" s="6" t="str">
        <f>INDEX(GEOBYCLIENT[GEOID],MATCH('VOLUME DATA'!$A198,GEOBYCLIENT[RIGHT],0))</f>
        <v>GEO1001</v>
      </c>
      <c r="G198" t="str">
        <f>VLOOKUP(F197:F1104,Table9[[#Headers],[#Data],[GEOID]:[GEO NAME]],2,FALSE)</f>
        <v>NAM</v>
      </c>
      <c r="H198" t="str">
        <f>"Q"&amp;ROUNDUP(MONTH(Table1[[#This Row],[Date]])/3,0)&amp;" "&amp;YEAR(Table1[[#This Row],[Date]])</f>
        <v>Q1 2021</v>
      </c>
      <c r="I198" s="24" t="str">
        <f>VLOOKUP(Table1[[#This Row],[Date]],Table4[],3,TRUE)</f>
        <v xml:space="preserve">Q2 2021 </v>
      </c>
    </row>
    <row r="199" spans="1:9" x14ac:dyDescent="0.2">
      <c r="A199" s="16" t="s">
        <v>25</v>
      </c>
      <c r="B199" s="17">
        <v>43890</v>
      </c>
      <c r="C199" s="7">
        <v>815</v>
      </c>
      <c r="D199" s="8">
        <f>LEN('VOLUME DATA'!$A199)</f>
        <v>7</v>
      </c>
      <c r="E199" s="8" t="str">
        <f>_xll.XLOOKUP('VOLUME DATA'!$A199,GEOBYCLIENT[MID],GEOBYCLIENT[GEOID])</f>
        <v>GEO1002</v>
      </c>
      <c r="F199" s="8" t="str">
        <f>INDEX(GEOBYCLIENT[GEOID],MATCH('VOLUME DATA'!$A199,GEOBYCLIENT[RIGHT],0))</f>
        <v>GEO1002</v>
      </c>
      <c r="G199" t="str">
        <f>VLOOKUP(F198:F1105,Table9[[#Headers],[#Data],[GEOID]:[GEO NAME]],2,FALSE)</f>
        <v>APAC</v>
      </c>
      <c r="H199" t="str">
        <f>"Q"&amp;ROUNDUP(MONTH(Table1[[#This Row],[Date]])/3,0)&amp;" "&amp;YEAR(Table1[[#This Row],[Date]])</f>
        <v>Q1 2020</v>
      </c>
      <c r="I199" s="24" t="str">
        <f>VLOOKUP(Table1[[#This Row],[Date]],Table4[],3,TRUE)</f>
        <v>Q1 2020</v>
      </c>
    </row>
    <row r="200" spans="1:9" x14ac:dyDescent="0.2">
      <c r="A200" s="18" t="s">
        <v>25</v>
      </c>
      <c r="B200" s="19">
        <v>43921</v>
      </c>
      <c r="C200" s="20">
        <v>910</v>
      </c>
      <c r="D200" s="6">
        <f>LEN('VOLUME DATA'!$A200)</f>
        <v>7</v>
      </c>
      <c r="E200" s="6" t="str">
        <f>_xll.XLOOKUP('VOLUME DATA'!$A200,GEOBYCLIENT[MID],GEOBYCLIENT[GEOID])</f>
        <v>GEO1002</v>
      </c>
      <c r="F200" s="6" t="str">
        <f>INDEX(GEOBYCLIENT[GEOID],MATCH('VOLUME DATA'!$A200,GEOBYCLIENT[RIGHT],0))</f>
        <v>GEO1002</v>
      </c>
      <c r="G200" t="str">
        <f>VLOOKUP(F199:F1106,Table9[[#Headers],[#Data],[GEOID]:[GEO NAME]],2,FALSE)</f>
        <v>APAC</v>
      </c>
      <c r="H200" t="str">
        <f>"Q"&amp;ROUNDUP(MONTH(Table1[[#This Row],[Date]])/3,0)&amp;" "&amp;YEAR(Table1[[#This Row],[Date]])</f>
        <v>Q1 2020</v>
      </c>
      <c r="I200" s="24" t="str">
        <f>VLOOKUP(Table1[[#This Row],[Date]],Table4[],3,TRUE)</f>
        <v>Q1 2020</v>
      </c>
    </row>
    <row r="201" spans="1:9" x14ac:dyDescent="0.2">
      <c r="A201" s="16" t="s">
        <v>25</v>
      </c>
      <c r="B201" s="17">
        <v>43951</v>
      </c>
      <c r="C201" s="7">
        <v>1091</v>
      </c>
      <c r="D201" s="8">
        <f>LEN('VOLUME DATA'!$A201)</f>
        <v>7</v>
      </c>
      <c r="E201" s="8" t="str">
        <f>_xll.XLOOKUP('VOLUME DATA'!$A201,GEOBYCLIENT[MID],GEOBYCLIENT[GEOID])</f>
        <v>GEO1002</v>
      </c>
      <c r="F201" s="8" t="str">
        <f>INDEX(GEOBYCLIENT[GEOID],MATCH('VOLUME DATA'!$A201,GEOBYCLIENT[RIGHT],0))</f>
        <v>GEO1002</v>
      </c>
      <c r="G201" t="str">
        <f>VLOOKUP(F200:F1107,Table9[[#Headers],[#Data],[GEOID]:[GEO NAME]],2,FALSE)</f>
        <v>APAC</v>
      </c>
      <c r="H201" t="str">
        <f>"Q"&amp;ROUNDUP(MONTH(Table1[[#This Row],[Date]])/3,0)&amp;" "&amp;YEAR(Table1[[#This Row],[Date]])</f>
        <v>Q2 2020</v>
      </c>
      <c r="I201" s="24" t="str">
        <f>VLOOKUP(Table1[[#This Row],[Date]],Table4[],3,TRUE)</f>
        <v>Q2 2020</v>
      </c>
    </row>
    <row r="202" spans="1:9" x14ac:dyDescent="0.2">
      <c r="A202" s="18" t="s">
        <v>25</v>
      </c>
      <c r="B202" s="19">
        <v>43982</v>
      </c>
      <c r="C202" s="20">
        <v>995</v>
      </c>
      <c r="D202" s="6">
        <f>LEN('VOLUME DATA'!$A202)</f>
        <v>7</v>
      </c>
      <c r="E202" s="6" t="str">
        <f>_xll.XLOOKUP('VOLUME DATA'!$A202,GEOBYCLIENT[MID],GEOBYCLIENT[GEOID])</f>
        <v>GEO1002</v>
      </c>
      <c r="F202" s="6" t="str">
        <f>INDEX(GEOBYCLIENT[GEOID],MATCH('VOLUME DATA'!$A202,GEOBYCLIENT[RIGHT],0))</f>
        <v>GEO1002</v>
      </c>
      <c r="G202" t="str">
        <f>VLOOKUP(F201:F1108,Table9[[#Headers],[#Data],[GEOID]:[GEO NAME]],2,FALSE)</f>
        <v>APAC</v>
      </c>
      <c r="H202" t="str">
        <f>"Q"&amp;ROUNDUP(MONTH(Table1[[#This Row],[Date]])/3,0)&amp;" "&amp;YEAR(Table1[[#This Row],[Date]])</f>
        <v>Q2 2020</v>
      </c>
      <c r="I202" s="24" t="str">
        <f>VLOOKUP(Table1[[#This Row],[Date]],Table4[],3,TRUE)</f>
        <v>Q2 2020</v>
      </c>
    </row>
    <row r="203" spans="1:9" x14ac:dyDescent="0.2">
      <c r="A203" s="16" t="s">
        <v>25</v>
      </c>
      <c r="B203" s="17">
        <v>44012</v>
      </c>
      <c r="C203" s="7">
        <v>727</v>
      </c>
      <c r="D203" s="8">
        <f>LEN('VOLUME DATA'!$A203)</f>
        <v>7</v>
      </c>
      <c r="E203" s="8" t="str">
        <f>_xll.XLOOKUP('VOLUME DATA'!$A203,GEOBYCLIENT[MID],GEOBYCLIENT[GEOID])</f>
        <v>GEO1002</v>
      </c>
      <c r="F203" s="8" t="str">
        <f>INDEX(GEOBYCLIENT[GEOID],MATCH('VOLUME DATA'!$A203,GEOBYCLIENT[RIGHT],0))</f>
        <v>GEO1002</v>
      </c>
      <c r="G203" t="str">
        <f>VLOOKUP(F202:F1109,Table9[[#Headers],[#Data],[GEOID]:[GEO NAME]],2,FALSE)</f>
        <v>APAC</v>
      </c>
      <c r="H203" t="str">
        <f>"Q"&amp;ROUNDUP(MONTH(Table1[[#This Row],[Date]])/3,0)&amp;" "&amp;YEAR(Table1[[#This Row],[Date]])</f>
        <v>Q2 2020</v>
      </c>
      <c r="I203" s="24" t="str">
        <f>VLOOKUP(Table1[[#This Row],[Date]],Table4[],3,TRUE)</f>
        <v>Q2 2020</v>
      </c>
    </row>
    <row r="204" spans="1:9" x14ac:dyDescent="0.2">
      <c r="A204" s="18" t="s">
        <v>25</v>
      </c>
      <c r="B204" s="19">
        <v>44043</v>
      </c>
      <c r="C204" s="20">
        <v>635</v>
      </c>
      <c r="D204" s="6">
        <f>LEN('VOLUME DATA'!$A204)</f>
        <v>7</v>
      </c>
      <c r="E204" s="6" t="str">
        <f>_xll.XLOOKUP('VOLUME DATA'!$A204,GEOBYCLIENT[MID],GEOBYCLIENT[GEOID])</f>
        <v>GEO1002</v>
      </c>
      <c r="F204" s="6" t="str">
        <f>INDEX(GEOBYCLIENT[GEOID],MATCH('VOLUME DATA'!$A204,GEOBYCLIENT[RIGHT],0))</f>
        <v>GEO1002</v>
      </c>
      <c r="G204" t="str">
        <f>VLOOKUP(F203:F1110,Table9[[#Headers],[#Data],[GEOID]:[GEO NAME]],2,FALSE)</f>
        <v>APAC</v>
      </c>
      <c r="H204" t="str">
        <f>"Q"&amp;ROUNDUP(MONTH(Table1[[#This Row],[Date]])/3,0)&amp;" "&amp;YEAR(Table1[[#This Row],[Date]])</f>
        <v>Q3 2020</v>
      </c>
      <c r="I204" s="24" t="str">
        <f>VLOOKUP(Table1[[#This Row],[Date]],Table4[],3,TRUE)</f>
        <v>Q3 2020</v>
      </c>
    </row>
    <row r="205" spans="1:9" x14ac:dyDescent="0.2">
      <c r="A205" s="16" t="s">
        <v>25</v>
      </c>
      <c r="B205" s="17">
        <v>44074</v>
      </c>
      <c r="C205" s="7">
        <v>544</v>
      </c>
      <c r="D205" s="8">
        <f>LEN('VOLUME DATA'!$A205)</f>
        <v>7</v>
      </c>
      <c r="E205" s="8" t="str">
        <f>_xll.XLOOKUP('VOLUME DATA'!$A205,GEOBYCLIENT[MID],GEOBYCLIENT[GEOID])</f>
        <v>GEO1002</v>
      </c>
      <c r="F205" s="8" t="str">
        <f>INDEX(GEOBYCLIENT[GEOID],MATCH('VOLUME DATA'!$A205,GEOBYCLIENT[RIGHT],0))</f>
        <v>GEO1002</v>
      </c>
      <c r="G205" t="str">
        <f>VLOOKUP(F204:F1111,Table9[[#Headers],[#Data],[GEOID]:[GEO NAME]],2,FALSE)</f>
        <v>APAC</v>
      </c>
      <c r="H205" t="str">
        <f>"Q"&amp;ROUNDUP(MONTH(Table1[[#This Row],[Date]])/3,0)&amp;" "&amp;YEAR(Table1[[#This Row],[Date]])</f>
        <v>Q3 2020</v>
      </c>
      <c r="I205" s="24" t="str">
        <f>VLOOKUP(Table1[[#This Row],[Date]],Table4[],3,TRUE)</f>
        <v>Q3 2020</v>
      </c>
    </row>
    <row r="206" spans="1:9" x14ac:dyDescent="0.2">
      <c r="A206" s="18" t="s">
        <v>25</v>
      </c>
      <c r="B206" s="19">
        <v>44104</v>
      </c>
      <c r="C206" s="20">
        <v>545</v>
      </c>
      <c r="D206" s="6">
        <f>LEN('VOLUME DATA'!$A206)</f>
        <v>7</v>
      </c>
      <c r="E206" s="6" t="str">
        <f>_xll.XLOOKUP('VOLUME DATA'!$A206,GEOBYCLIENT[MID],GEOBYCLIENT[GEOID])</f>
        <v>GEO1002</v>
      </c>
      <c r="F206" s="6" t="str">
        <f>INDEX(GEOBYCLIENT[GEOID],MATCH('VOLUME DATA'!$A206,GEOBYCLIENT[RIGHT],0))</f>
        <v>GEO1002</v>
      </c>
      <c r="G206" t="str">
        <f>VLOOKUP(F205:F1112,Table9[[#Headers],[#Data],[GEOID]:[GEO NAME]],2,FALSE)</f>
        <v>APAC</v>
      </c>
      <c r="H206" t="str">
        <f>"Q"&amp;ROUNDUP(MONTH(Table1[[#This Row],[Date]])/3,0)&amp;" "&amp;YEAR(Table1[[#This Row],[Date]])</f>
        <v>Q3 2020</v>
      </c>
      <c r="I206" s="24" t="str">
        <f>VLOOKUP(Table1[[#This Row],[Date]],Table4[],3,TRUE)</f>
        <v>Q3 2020</v>
      </c>
    </row>
    <row r="207" spans="1:9" x14ac:dyDescent="0.2">
      <c r="A207" s="16" t="s">
        <v>25</v>
      </c>
      <c r="B207" s="17">
        <v>44135</v>
      </c>
      <c r="C207" s="7">
        <v>637</v>
      </c>
      <c r="D207" s="8">
        <f>LEN('VOLUME DATA'!$A207)</f>
        <v>7</v>
      </c>
      <c r="E207" s="8" t="str">
        <f>_xll.XLOOKUP('VOLUME DATA'!$A207,GEOBYCLIENT[MID],GEOBYCLIENT[GEOID])</f>
        <v>GEO1002</v>
      </c>
      <c r="F207" s="8" t="str">
        <f>INDEX(GEOBYCLIENT[GEOID],MATCH('VOLUME DATA'!$A207,GEOBYCLIENT[RIGHT],0))</f>
        <v>GEO1002</v>
      </c>
      <c r="G207" t="str">
        <f>VLOOKUP(F206:F1113,Table9[[#Headers],[#Data],[GEOID]:[GEO NAME]],2,FALSE)</f>
        <v>APAC</v>
      </c>
      <c r="H207" t="str">
        <f>"Q"&amp;ROUNDUP(MONTH(Table1[[#This Row],[Date]])/3,0)&amp;" "&amp;YEAR(Table1[[#This Row],[Date]])</f>
        <v>Q4 2020</v>
      </c>
      <c r="I207" s="24" t="str">
        <f>VLOOKUP(Table1[[#This Row],[Date]],Table4[],3,TRUE)</f>
        <v>Q4 2020</v>
      </c>
    </row>
    <row r="208" spans="1:9" x14ac:dyDescent="0.2">
      <c r="A208" s="18" t="s">
        <v>25</v>
      </c>
      <c r="B208" s="19">
        <v>44165</v>
      </c>
      <c r="C208" s="20">
        <v>723</v>
      </c>
      <c r="D208" s="6">
        <f>LEN('VOLUME DATA'!$A208)</f>
        <v>7</v>
      </c>
      <c r="E208" s="6" t="str">
        <f>_xll.XLOOKUP('VOLUME DATA'!$A208,GEOBYCLIENT[MID],GEOBYCLIENT[GEOID])</f>
        <v>GEO1002</v>
      </c>
      <c r="F208" s="6" t="str">
        <f>INDEX(GEOBYCLIENT[GEOID],MATCH('VOLUME DATA'!$A208,GEOBYCLIENT[RIGHT],0))</f>
        <v>GEO1002</v>
      </c>
      <c r="G208" t="str">
        <f>VLOOKUP(F207:F1114,Table9[[#Headers],[#Data],[GEOID]:[GEO NAME]],2,FALSE)</f>
        <v>APAC</v>
      </c>
      <c r="H208" t="str">
        <f>"Q"&amp;ROUNDUP(MONTH(Table1[[#This Row],[Date]])/3,0)&amp;" "&amp;YEAR(Table1[[#This Row],[Date]])</f>
        <v>Q4 2020</v>
      </c>
      <c r="I208" s="24" t="str">
        <f>VLOOKUP(Table1[[#This Row],[Date]],Table4[],3,TRUE)</f>
        <v>Q4 2020</v>
      </c>
    </row>
    <row r="209" spans="1:9" x14ac:dyDescent="0.2">
      <c r="A209" s="16" t="s">
        <v>25</v>
      </c>
      <c r="B209" s="17">
        <v>44196</v>
      </c>
      <c r="C209" s="7">
        <v>727</v>
      </c>
      <c r="D209" s="8">
        <f>LEN('VOLUME DATA'!$A209)</f>
        <v>7</v>
      </c>
      <c r="E209" s="8" t="str">
        <f>_xll.XLOOKUP('VOLUME DATA'!$A209,GEOBYCLIENT[MID],GEOBYCLIENT[GEOID])</f>
        <v>GEO1002</v>
      </c>
      <c r="F209" s="8" t="str">
        <f>INDEX(GEOBYCLIENT[GEOID],MATCH('VOLUME DATA'!$A209,GEOBYCLIENT[RIGHT],0))</f>
        <v>GEO1002</v>
      </c>
      <c r="G209" t="str">
        <f>VLOOKUP(F208:F1115,Table9[[#Headers],[#Data],[GEOID]:[GEO NAME]],2,FALSE)</f>
        <v>APAC</v>
      </c>
      <c r="H209" t="str">
        <f>"Q"&amp;ROUNDUP(MONTH(Table1[[#This Row],[Date]])/3,0)&amp;" "&amp;YEAR(Table1[[#This Row],[Date]])</f>
        <v>Q4 2020</v>
      </c>
      <c r="I209" s="24" t="str">
        <f>VLOOKUP(Table1[[#This Row],[Date]],Table4[],3,TRUE)</f>
        <v>Q4 2020</v>
      </c>
    </row>
    <row r="210" spans="1:9" x14ac:dyDescent="0.2">
      <c r="A210" s="18" t="s">
        <v>25</v>
      </c>
      <c r="B210" s="19">
        <v>44377</v>
      </c>
      <c r="C210" s="20">
        <v>722</v>
      </c>
      <c r="D210" s="6">
        <f>LEN('VOLUME DATA'!$A210)</f>
        <v>7</v>
      </c>
      <c r="E210" s="6" t="str">
        <f>_xll.XLOOKUP('VOLUME DATA'!$A210,GEOBYCLIENT[MID],GEOBYCLIENT[GEOID])</f>
        <v>GEO1002</v>
      </c>
      <c r="F210" s="6" t="str">
        <f>INDEX(GEOBYCLIENT[GEOID],MATCH('VOLUME DATA'!$A210,GEOBYCLIENT[RIGHT],0))</f>
        <v>GEO1002</v>
      </c>
      <c r="G210" t="str">
        <f>VLOOKUP(F209:F1116,Table9[[#Headers],[#Data],[GEOID]:[GEO NAME]],2,FALSE)</f>
        <v>APAC</v>
      </c>
      <c r="H210" t="str">
        <f>"Q"&amp;ROUNDUP(MONTH(Table1[[#This Row],[Date]])/3,0)&amp;" "&amp;YEAR(Table1[[#This Row],[Date]])</f>
        <v>Q2 2021</v>
      </c>
      <c r="I210" s="24" t="str">
        <f>VLOOKUP(Table1[[#This Row],[Date]],Table4[],3,TRUE)</f>
        <v xml:space="preserve">Q2 2021 </v>
      </c>
    </row>
    <row r="211" spans="1:9" x14ac:dyDescent="0.2">
      <c r="A211" s="16" t="s">
        <v>25</v>
      </c>
      <c r="B211" s="17">
        <v>44347</v>
      </c>
      <c r="C211" s="7">
        <v>1039</v>
      </c>
      <c r="D211" s="8">
        <f>LEN('VOLUME DATA'!$A211)</f>
        <v>7</v>
      </c>
      <c r="E211" s="8" t="str">
        <f>_xll.XLOOKUP('VOLUME DATA'!$A211,GEOBYCLIENT[MID],GEOBYCLIENT[GEOID])</f>
        <v>GEO1002</v>
      </c>
      <c r="F211" s="8" t="str">
        <f>INDEX(GEOBYCLIENT[GEOID],MATCH('VOLUME DATA'!$A211,GEOBYCLIENT[RIGHT],0))</f>
        <v>GEO1002</v>
      </c>
      <c r="G211" t="str">
        <f>VLOOKUP(F210:F1117,Table9[[#Headers],[#Data],[GEOID]:[GEO NAME]],2,FALSE)</f>
        <v>APAC</v>
      </c>
      <c r="H211" t="str">
        <f>"Q"&amp;ROUNDUP(MONTH(Table1[[#This Row],[Date]])/3,0)&amp;" "&amp;YEAR(Table1[[#This Row],[Date]])</f>
        <v>Q2 2021</v>
      </c>
      <c r="I211" s="24" t="str">
        <f>VLOOKUP(Table1[[#This Row],[Date]],Table4[],3,TRUE)</f>
        <v xml:space="preserve">Q2 2021 </v>
      </c>
    </row>
    <row r="212" spans="1:9" x14ac:dyDescent="0.2">
      <c r="A212" s="18" t="s">
        <v>25</v>
      </c>
      <c r="B212" s="19">
        <v>44316</v>
      </c>
      <c r="C212" s="20">
        <v>1124</v>
      </c>
      <c r="D212" s="6">
        <f>LEN('VOLUME DATA'!$A212)</f>
        <v>7</v>
      </c>
      <c r="E212" s="6" t="str">
        <f>_xll.XLOOKUP('VOLUME DATA'!$A212,GEOBYCLIENT[MID],GEOBYCLIENT[GEOID])</f>
        <v>GEO1002</v>
      </c>
      <c r="F212" s="6" t="str">
        <f>INDEX(GEOBYCLIENT[GEOID],MATCH('VOLUME DATA'!$A212,GEOBYCLIENT[RIGHT],0))</f>
        <v>GEO1002</v>
      </c>
      <c r="G212" t="str">
        <f>VLOOKUP(F211:F1118,Table9[[#Headers],[#Data],[GEOID]:[GEO NAME]],2,FALSE)</f>
        <v>APAC</v>
      </c>
      <c r="H212" t="str">
        <f>"Q"&amp;ROUNDUP(MONTH(Table1[[#This Row],[Date]])/3,0)&amp;" "&amp;YEAR(Table1[[#This Row],[Date]])</f>
        <v>Q2 2021</v>
      </c>
      <c r="I212" s="24" t="str">
        <f>VLOOKUP(Table1[[#This Row],[Date]],Table4[],3,TRUE)</f>
        <v xml:space="preserve">Q2 2021 </v>
      </c>
    </row>
    <row r="213" spans="1:9" x14ac:dyDescent="0.2">
      <c r="A213" s="16" t="s">
        <v>25</v>
      </c>
      <c r="B213" s="17">
        <v>44286</v>
      </c>
      <c r="C213" s="7">
        <v>895</v>
      </c>
      <c r="D213" s="8">
        <f>LEN('VOLUME DATA'!$A213)</f>
        <v>7</v>
      </c>
      <c r="E213" s="8" t="str">
        <f>_xll.XLOOKUP('VOLUME DATA'!$A213,GEOBYCLIENT[MID],GEOBYCLIENT[GEOID])</f>
        <v>GEO1002</v>
      </c>
      <c r="F213" s="8" t="str">
        <f>INDEX(GEOBYCLIENT[GEOID],MATCH('VOLUME DATA'!$A213,GEOBYCLIENT[RIGHT],0))</f>
        <v>GEO1002</v>
      </c>
      <c r="G213" t="str">
        <f>VLOOKUP(F212:F1119,Table9[[#Headers],[#Data],[GEOID]:[GEO NAME]],2,FALSE)</f>
        <v>APAC</v>
      </c>
      <c r="H213" t="str">
        <f>"Q"&amp;ROUNDUP(MONTH(Table1[[#This Row],[Date]])/3,0)&amp;" "&amp;YEAR(Table1[[#This Row],[Date]])</f>
        <v>Q1 2021</v>
      </c>
      <c r="I213" s="24" t="str">
        <f>VLOOKUP(Table1[[#This Row],[Date]],Table4[],3,TRUE)</f>
        <v xml:space="preserve">Q2 2021 </v>
      </c>
    </row>
    <row r="214" spans="1:9" x14ac:dyDescent="0.2">
      <c r="A214" s="18" t="s">
        <v>25</v>
      </c>
      <c r="B214" s="19">
        <v>44255</v>
      </c>
      <c r="C214" s="20">
        <v>851</v>
      </c>
      <c r="D214" s="6">
        <f>LEN('VOLUME DATA'!$A214)</f>
        <v>7</v>
      </c>
      <c r="E214" s="6" t="str">
        <f>_xll.XLOOKUP('VOLUME DATA'!$A214,GEOBYCLIENT[MID],GEOBYCLIENT[GEOID])</f>
        <v>GEO1002</v>
      </c>
      <c r="F214" s="6" t="str">
        <f>INDEX(GEOBYCLIENT[GEOID],MATCH('VOLUME DATA'!$A214,GEOBYCLIENT[RIGHT],0))</f>
        <v>GEO1002</v>
      </c>
      <c r="G214" t="str">
        <f>VLOOKUP(F213:F1120,Table9[[#Headers],[#Data],[GEOID]:[GEO NAME]],2,FALSE)</f>
        <v>APAC</v>
      </c>
      <c r="H214" t="str">
        <f>"Q"&amp;ROUNDUP(MONTH(Table1[[#This Row],[Date]])/3,0)&amp;" "&amp;YEAR(Table1[[#This Row],[Date]])</f>
        <v>Q1 2021</v>
      </c>
      <c r="I214" s="24" t="str">
        <f>VLOOKUP(Table1[[#This Row],[Date]],Table4[],3,TRUE)</f>
        <v xml:space="preserve">Q2 2021 </v>
      </c>
    </row>
    <row r="215" spans="1:9" x14ac:dyDescent="0.2">
      <c r="A215" s="16" t="s">
        <v>25</v>
      </c>
      <c r="B215" s="17">
        <v>44227</v>
      </c>
      <c r="C215" s="7">
        <v>741</v>
      </c>
      <c r="D215" s="8">
        <f>LEN('VOLUME DATA'!$A215)</f>
        <v>7</v>
      </c>
      <c r="E215" s="8" t="str">
        <f>_xll.XLOOKUP('VOLUME DATA'!$A215,GEOBYCLIENT[MID],GEOBYCLIENT[GEOID])</f>
        <v>GEO1002</v>
      </c>
      <c r="F215" s="8" t="str">
        <f>INDEX(GEOBYCLIENT[GEOID],MATCH('VOLUME DATA'!$A215,GEOBYCLIENT[RIGHT],0))</f>
        <v>GEO1002</v>
      </c>
      <c r="G215" t="str">
        <f>VLOOKUP(F214:F1121,Table9[[#Headers],[#Data],[GEOID]:[GEO NAME]],2,FALSE)</f>
        <v>APAC</v>
      </c>
      <c r="H215" t="str">
        <f>"Q"&amp;ROUNDUP(MONTH(Table1[[#This Row],[Date]])/3,0)&amp;" "&amp;YEAR(Table1[[#This Row],[Date]])</f>
        <v>Q1 2021</v>
      </c>
      <c r="I215" s="24" t="str">
        <f>VLOOKUP(Table1[[#This Row],[Date]],Table4[],3,TRUE)</f>
        <v xml:space="preserve">Q2 2021 </v>
      </c>
    </row>
    <row r="216" spans="1:9" x14ac:dyDescent="0.2">
      <c r="A216" s="18" t="s">
        <v>41</v>
      </c>
      <c r="B216" s="19">
        <v>43861</v>
      </c>
      <c r="C216" s="20">
        <v>1172</v>
      </c>
      <c r="D216" s="6">
        <f>LEN('VOLUME DATA'!$A216)</f>
        <v>7</v>
      </c>
      <c r="E216" s="6" t="str">
        <f>_xll.XLOOKUP('VOLUME DATA'!$A216,GEOBYCLIENT[MID],GEOBYCLIENT[GEOID])</f>
        <v>GEO1004</v>
      </c>
      <c r="F216" s="6" t="str">
        <f>INDEX(GEOBYCLIENT[GEOID],MATCH('VOLUME DATA'!$A216,GEOBYCLIENT[RIGHT],0))</f>
        <v>GEO1004</v>
      </c>
      <c r="G216" t="str">
        <f>VLOOKUP(F215:F1122,Table9[[#Headers],[#Data],[GEOID]:[GEO NAME]],2,FALSE)</f>
        <v>LATAM</v>
      </c>
      <c r="H216" t="str">
        <f>"Q"&amp;ROUNDUP(MONTH(Table1[[#This Row],[Date]])/3,0)&amp;" "&amp;YEAR(Table1[[#This Row],[Date]])</f>
        <v>Q1 2020</v>
      </c>
      <c r="I216" s="24" t="str">
        <f>VLOOKUP(Table1[[#This Row],[Date]],Table4[],3,TRUE)</f>
        <v>Q1 2020</v>
      </c>
    </row>
    <row r="217" spans="1:9" x14ac:dyDescent="0.2">
      <c r="A217" s="16" t="s">
        <v>41</v>
      </c>
      <c r="B217" s="17">
        <v>43890</v>
      </c>
      <c r="C217" s="7">
        <v>1483</v>
      </c>
      <c r="D217" s="8">
        <f>LEN('VOLUME DATA'!$A217)</f>
        <v>7</v>
      </c>
      <c r="E217" s="8" t="str">
        <f>_xll.XLOOKUP('VOLUME DATA'!$A217,GEOBYCLIENT[MID],GEOBYCLIENT[GEOID])</f>
        <v>GEO1004</v>
      </c>
      <c r="F217" s="8" t="str">
        <f>INDEX(GEOBYCLIENT[GEOID],MATCH('VOLUME DATA'!$A217,GEOBYCLIENT[RIGHT],0))</f>
        <v>GEO1004</v>
      </c>
      <c r="G217" t="str">
        <f>VLOOKUP(F216:F1123,Table9[[#Headers],[#Data],[GEOID]:[GEO NAME]],2,FALSE)</f>
        <v>LATAM</v>
      </c>
      <c r="H217" t="str">
        <f>"Q"&amp;ROUNDUP(MONTH(Table1[[#This Row],[Date]])/3,0)&amp;" "&amp;YEAR(Table1[[#This Row],[Date]])</f>
        <v>Q1 2020</v>
      </c>
      <c r="I217" s="24" t="str">
        <f>VLOOKUP(Table1[[#This Row],[Date]],Table4[],3,TRUE)</f>
        <v>Q1 2020</v>
      </c>
    </row>
    <row r="218" spans="1:9" x14ac:dyDescent="0.2">
      <c r="A218" s="18" t="s">
        <v>41</v>
      </c>
      <c r="B218" s="19">
        <v>43921</v>
      </c>
      <c r="C218" s="20">
        <v>1484</v>
      </c>
      <c r="D218" s="6">
        <f>LEN('VOLUME DATA'!$A218)</f>
        <v>7</v>
      </c>
      <c r="E218" s="6" t="str">
        <f>_xll.XLOOKUP('VOLUME DATA'!$A218,GEOBYCLIENT[MID],GEOBYCLIENT[GEOID])</f>
        <v>GEO1004</v>
      </c>
      <c r="F218" s="6" t="str">
        <f>INDEX(GEOBYCLIENT[GEOID],MATCH('VOLUME DATA'!$A218,GEOBYCLIENT[RIGHT],0))</f>
        <v>GEO1004</v>
      </c>
      <c r="G218" t="str">
        <f>VLOOKUP(F217:F1124,Table9[[#Headers],[#Data],[GEOID]:[GEO NAME]],2,FALSE)</f>
        <v>LATAM</v>
      </c>
      <c r="H218" t="str">
        <f>"Q"&amp;ROUNDUP(MONTH(Table1[[#This Row],[Date]])/3,0)&amp;" "&amp;YEAR(Table1[[#This Row],[Date]])</f>
        <v>Q1 2020</v>
      </c>
      <c r="I218" s="24" t="str">
        <f>VLOOKUP(Table1[[#This Row],[Date]],Table4[],3,TRUE)</f>
        <v>Q1 2020</v>
      </c>
    </row>
    <row r="219" spans="1:9" x14ac:dyDescent="0.2">
      <c r="A219" s="16" t="s">
        <v>41</v>
      </c>
      <c r="B219" s="17">
        <v>43951</v>
      </c>
      <c r="C219" s="7">
        <v>1949</v>
      </c>
      <c r="D219" s="8">
        <f>LEN('VOLUME DATA'!$A219)</f>
        <v>7</v>
      </c>
      <c r="E219" s="8" t="str">
        <f>_xll.XLOOKUP('VOLUME DATA'!$A219,GEOBYCLIENT[MID],GEOBYCLIENT[GEOID])</f>
        <v>GEO1004</v>
      </c>
      <c r="F219" s="8" t="str">
        <f>INDEX(GEOBYCLIENT[GEOID],MATCH('VOLUME DATA'!$A219,GEOBYCLIENT[RIGHT],0))</f>
        <v>GEO1004</v>
      </c>
      <c r="G219" t="str">
        <f>VLOOKUP(F218:F1125,Table9[[#Headers],[#Data],[GEOID]:[GEO NAME]],2,FALSE)</f>
        <v>LATAM</v>
      </c>
      <c r="H219" t="str">
        <f>"Q"&amp;ROUNDUP(MONTH(Table1[[#This Row],[Date]])/3,0)&amp;" "&amp;YEAR(Table1[[#This Row],[Date]])</f>
        <v>Q2 2020</v>
      </c>
      <c r="I219" s="24" t="str">
        <f>VLOOKUP(Table1[[#This Row],[Date]],Table4[],3,TRUE)</f>
        <v>Q2 2020</v>
      </c>
    </row>
    <row r="220" spans="1:9" x14ac:dyDescent="0.2">
      <c r="A220" s="18" t="s">
        <v>41</v>
      </c>
      <c r="B220" s="19">
        <v>43982</v>
      </c>
      <c r="C220" s="20">
        <v>1635</v>
      </c>
      <c r="D220" s="6">
        <f>LEN('VOLUME DATA'!$A220)</f>
        <v>7</v>
      </c>
      <c r="E220" s="6" t="str">
        <f>_xll.XLOOKUP('VOLUME DATA'!$A220,GEOBYCLIENT[MID],GEOBYCLIENT[GEOID])</f>
        <v>GEO1004</v>
      </c>
      <c r="F220" s="6" t="str">
        <f>INDEX(GEOBYCLIENT[GEOID],MATCH('VOLUME DATA'!$A220,GEOBYCLIENT[RIGHT],0))</f>
        <v>GEO1004</v>
      </c>
      <c r="G220" t="str">
        <f>VLOOKUP(F219:F1126,Table9[[#Headers],[#Data],[GEOID]:[GEO NAME]],2,FALSE)</f>
        <v>LATAM</v>
      </c>
      <c r="H220" t="str">
        <f>"Q"&amp;ROUNDUP(MONTH(Table1[[#This Row],[Date]])/3,0)&amp;" "&amp;YEAR(Table1[[#This Row],[Date]])</f>
        <v>Q2 2020</v>
      </c>
      <c r="I220" s="24" t="str">
        <f>VLOOKUP(Table1[[#This Row],[Date]],Table4[],3,TRUE)</f>
        <v>Q2 2020</v>
      </c>
    </row>
    <row r="221" spans="1:9" x14ac:dyDescent="0.2">
      <c r="A221" s="16" t="s">
        <v>41</v>
      </c>
      <c r="B221" s="17">
        <v>44012</v>
      </c>
      <c r="C221" s="7">
        <v>1326</v>
      </c>
      <c r="D221" s="8">
        <f>LEN('VOLUME DATA'!$A221)</f>
        <v>7</v>
      </c>
      <c r="E221" s="8" t="str">
        <f>_xll.XLOOKUP('VOLUME DATA'!$A221,GEOBYCLIENT[MID],GEOBYCLIENT[GEOID])</f>
        <v>GEO1004</v>
      </c>
      <c r="F221" s="8" t="str">
        <f>INDEX(GEOBYCLIENT[GEOID],MATCH('VOLUME DATA'!$A221,GEOBYCLIENT[RIGHT],0))</f>
        <v>GEO1004</v>
      </c>
      <c r="G221" t="str">
        <f>VLOOKUP(F220:F1127,Table9[[#Headers],[#Data],[GEOID]:[GEO NAME]],2,FALSE)</f>
        <v>LATAM</v>
      </c>
      <c r="H221" t="str">
        <f>"Q"&amp;ROUNDUP(MONTH(Table1[[#This Row],[Date]])/3,0)&amp;" "&amp;YEAR(Table1[[#This Row],[Date]])</f>
        <v>Q2 2020</v>
      </c>
      <c r="I221" s="24" t="str">
        <f>VLOOKUP(Table1[[#This Row],[Date]],Table4[],3,TRUE)</f>
        <v>Q2 2020</v>
      </c>
    </row>
    <row r="222" spans="1:9" x14ac:dyDescent="0.2">
      <c r="A222" s="18" t="s">
        <v>41</v>
      </c>
      <c r="B222" s="19">
        <v>44043</v>
      </c>
      <c r="C222" s="20">
        <v>1012</v>
      </c>
      <c r="D222" s="6">
        <f>LEN('VOLUME DATA'!$A222)</f>
        <v>7</v>
      </c>
      <c r="E222" s="6" t="str">
        <f>_xll.XLOOKUP('VOLUME DATA'!$A222,GEOBYCLIENT[MID],GEOBYCLIENT[GEOID])</f>
        <v>GEO1004</v>
      </c>
      <c r="F222" s="6" t="str">
        <f>INDEX(GEOBYCLIENT[GEOID],MATCH('VOLUME DATA'!$A222,GEOBYCLIENT[RIGHT],0))</f>
        <v>GEO1004</v>
      </c>
      <c r="G222" t="str">
        <f>VLOOKUP(F221:F1128,Table9[[#Headers],[#Data],[GEOID]:[GEO NAME]],2,FALSE)</f>
        <v>LATAM</v>
      </c>
      <c r="H222" t="str">
        <f>"Q"&amp;ROUNDUP(MONTH(Table1[[#This Row],[Date]])/3,0)&amp;" "&amp;YEAR(Table1[[#This Row],[Date]])</f>
        <v>Q3 2020</v>
      </c>
      <c r="I222" s="24" t="str">
        <f>VLOOKUP(Table1[[#This Row],[Date]],Table4[],3,TRUE)</f>
        <v>Q3 2020</v>
      </c>
    </row>
    <row r="223" spans="1:9" x14ac:dyDescent="0.2">
      <c r="A223" s="16" t="s">
        <v>41</v>
      </c>
      <c r="B223" s="17">
        <v>44074</v>
      </c>
      <c r="C223" s="7">
        <v>1018</v>
      </c>
      <c r="D223" s="8">
        <f>LEN('VOLUME DATA'!$A223)</f>
        <v>7</v>
      </c>
      <c r="E223" s="8" t="str">
        <f>_xll.XLOOKUP('VOLUME DATA'!$A223,GEOBYCLIENT[MID],GEOBYCLIENT[GEOID])</f>
        <v>GEO1004</v>
      </c>
      <c r="F223" s="8" t="str">
        <f>INDEX(GEOBYCLIENT[GEOID],MATCH('VOLUME DATA'!$A223,GEOBYCLIENT[RIGHT],0))</f>
        <v>GEO1004</v>
      </c>
      <c r="G223" t="str">
        <f>VLOOKUP(F222:F1129,Table9[[#Headers],[#Data],[GEOID]:[GEO NAME]],2,FALSE)</f>
        <v>LATAM</v>
      </c>
      <c r="H223" t="str">
        <f>"Q"&amp;ROUNDUP(MONTH(Table1[[#This Row],[Date]])/3,0)&amp;" "&amp;YEAR(Table1[[#This Row],[Date]])</f>
        <v>Q3 2020</v>
      </c>
      <c r="I223" s="24" t="str">
        <f>VLOOKUP(Table1[[#This Row],[Date]],Table4[],3,TRUE)</f>
        <v>Q3 2020</v>
      </c>
    </row>
    <row r="224" spans="1:9" x14ac:dyDescent="0.2">
      <c r="A224" s="18" t="s">
        <v>41</v>
      </c>
      <c r="B224" s="19">
        <v>44104</v>
      </c>
      <c r="C224" s="20">
        <v>861</v>
      </c>
      <c r="D224" s="6">
        <f>LEN('VOLUME DATA'!$A224)</f>
        <v>7</v>
      </c>
      <c r="E224" s="6" t="str">
        <f>_xll.XLOOKUP('VOLUME DATA'!$A224,GEOBYCLIENT[MID],GEOBYCLIENT[GEOID])</f>
        <v>GEO1004</v>
      </c>
      <c r="F224" s="6" t="str">
        <f>INDEX(GEOBYCLIENT[GEOID],MATCH('VOLUME DATA'!$A224,GEOBYCLIENT[RIGHT],0))</f>
        <v>GEO1004</v>
      </c>
      <c r="G224" t="str">
        <f>VLOOKUP(F223:F1130,Table9[[#Headers],[#Data],[GEOID]:[GEO NAME]],2,FALSE)</f>
        <v>LATAM</v>
      </c>
      <c r="H224" t="str">
        <f>"Q"&amp;ROUNDUP(MONTH(Table1[[#This Row],[Date]])/3,0)&amp;" "&amp;YEAR(Table1[[#This Row],[Date]])</f>
        <v>Q3 2020</v>
      </c>
      <c r="I224" s="24" t="str">
        <f>VLOOKUP(Table1[[#This Row],[Date]],Table4[],3,TRUE)</f>
        <v>Q3 2020</v>
      </c>
    </row>
    <row r="225" spans="1:9" x14ac:dyDescent="0.2">
      <c r="A225" s="16" t="s">
        <v>41</v>
      </c>
      <c r="B225" s="17">
        <v>44135</v>
      </c>
      <c r="C225" s="7">
        <v>1173</v>
      </c>
      <c r="D225" s="8">
        <f>LEN('VOLUME DATA'!$A225)</f>
        <v>7</v>
      </c>
      <c r="E225" s="8" t="str">
        <f>_xll.XLOOKUP('VOLUME DATA'!$A225,GEOBYCLIENT[MID],GEOBYCLIENT[GEOID])</f>
        <v>GEO1004</v>
      </c>
      <c r="F225" s="8" t="str">
        <f>INDEX(GEOBYCLIENT[GEOID],MATCH('VOLUME DATA'!$A225,GEOBYCLIENT[RIGHT],0))</f>
        <v>GEO1004</v>
      </c>
      <c r="G225" t="str">
        <f>VLOOKUP(F224:F1131,Table9[[#Headers],[#Data],[GEOID]:[GEO NAME]],2,FALSE)</f>
        <v>LATAM</v>
      </c>
      <c r="H225" t="str">
        <f>"Q"&amp;ROUNDUP(MONTH(Table1[[#This Row],[Date]])/3,0)&amp;" "&amp;YEAR(Table1[[#This Row],[Date]])</f>
        <v>Q4 2020</v>
      </c>
      <c r="I225" s="24" t="str">
        <f>VLOOKUP(Table1[[#This Row],[Date]],Table4[],3,TRUE)</f>
        <v>Q4 2020</v>
      </c>
    </row>
    <row r="226" spans="1:9" x14ac:dyDescent="0.2">
      <c r="A226" s="18" t="s">
        <v>41</v>
      </c>
      <c r="B226" s="19">
        <v>44165</v>
      </c>
      <c r="C226" s="20">
        <v>1169</v>
      </c>
      <c r="D226" s="6">
        <f>LEN('VOLUME DATA'!$A226)</f>
        <v>7</v>
      </c>
      <c r="E226" s="6" t="str">
        <f>_xll.XLOOKUP('VOLUME DATA'!$A226,GEOBYCLIENT[MID],GEOBYCLIENT[GEOID])</f>
        <v>GEO1004</v>
      </c>
      <c r="F226" s="6" t="str">
        <f>INDEX(GEOBYCLIENT[GEOID],MATCH('VOLUME DATA'!$A226,GEOBYCLIENT[RIGHT],0))</f>
        <v>GEO1004</v>
      </c>
      <c r="G226" t="str">
        <f>VLOOKUP(F225:F1132,Table9[[#Headers],[#Data],[GEOID]:[GEO NAME]],2,FALSE)</f>
        <v>LATAM</v>
      </c>
      <c r="H226" t="str">
        <f>"Q"&amp;ROUNDUP(MONTH(Table1[[#This Row],[Date]])/3,0)&amp;" "&amp;YEAR(Table1[[#This Row],[Date]])</f>
        <v>Q4 2020</v>
      </c>
      <c r="I226" s="24" t="str">
        <f>VLOOKUP(Table1[[#This Row],[Date]],Table4[],3,TRUE)</f>
        <v>Q4 2020</v>
      </c>
    </row>
    <row r="227" spans="1:9" x14ac:dyDescent="0.2">
      <c r="A227" s="16" t="s">
        <v>41</v>
      </c>
      <c r="B227" s="17">
        <v>44196</v>
      </c>
      <c r="C227" s="7">
        <v>1323</v>
      </c>
      <c r="D227" s="8">
        <f>LEN('VOLUME DATA'!$A227)</f>
        <v>7</v>
      </c>
      <c r="E227" s="8" t="str">
        <f>_xll.XLOOKUP('VOLUME DATA'!$A227,GEOBYCLIENT[MID],GEOBYCLIENT[GEOID])</f>
        <v>GEO1004</v>
      </c>
      <c r="F227" s="8" t="str">
        <f>INDEX(GEOBYCLIENT[GEOID],MATCH('VOLUME DATA'!$A227,GEOBYCLIENT[RIGHT],0))</f>
        <v>GEO1004</v>
      </c>
      <c r="G227" t="str">
        <f>VLOOKUP(F226:F1133,Table9[[#Headers],[#Data],[GEOID]:[GEO NAME]],2,FALSE)</f>
        <v>LATAM</v>
      </c>
      <c r="H227" t="str">
        <f>"Q"&amp;ROUNDUP(MONTH(Table1[[#This Row],[Date]])/3,0)&amp;" "&amp;YEAR(Table1[[#This Row],[Date]])</f>
        <v>Q4 2020</v>
      </c>
      <c r="I227" s="24" t="str">
        <f>VLOOKUP(Table1[[#This Row],[Date]],Table4[],3,TRUE)</f>
        <v>Q4 2020</v>
      </c>
    </row>
    <row r="228" spans="1:9" x14ac:dyDescent="0.2">
      <c r="A228" s="18" t="s">
        <v>41</v>
      </c>
      <c r="B228" s="19">
        <v>44377</v>
      </c>
      <c r="C228" s="20">
        <v>1318</v>
      </c>
      <c r="D228" s="6">
        <f>LEN('VOLUME DATA'!$A228)</f>
        <v>7</v>
      </c>
      <c r="E228" s="6" t="str">
        <f>_xll.XLOOKUP('VOLUME DATA'!$A228,GEOBYCLIENT[MID],GEOBYCLIENT[GEOID])</f>
        <v>GEO1004</v>
      </c>
      <c r="F228" s="6" t="str">
        <f>INDEX(GEOBYCLIENT[GEOID],MATCH('VOLUME DATA'!$A228,GEOBYCLIENT[RIGHT],0))</f>
        <v>GEO1004</v>
      </c>
      <c r="G228" t="str">
        <f>VLOOKUP(F227:F1134,Table9[[#Headers],[#Data],[GEOID]:[GEO NAME]],2,FALSE)</f>
        <v>LATAM</v>
      </c>
      <c r="H228" t="str">
        <f>"Q"&amp;ROUNDUP(MONTH(Table1[[#This Row],[Date]])/3,0)&amp;" "&amp;YEAR(Table1[[#This Row],[Date]])</f>
        <v>Q2 2021</v>
      </c>
      <c r="I228" s="24" t="str">
        <f>VLOOKUP(Table1[[#This Row],[Date]],Table4[],3,TRUE)</f>
        <v xml:space="preserve">Q2 2021 </v>
      </c>
    </row>
    <row r="229" spans="1:9" x14ac:dyDescent="0.2">
      <c r="A229" s="16" t="s">
        <v>41</v>
      </c>
      <c r="B229" s="17">
        <v>44347</v>
      </c>
      <c r="C229" s="7">
        <v>1656</v>
      </c>
      <c r="D229" s="8">
        <f>LEN('VOLUME DATA'!$A229)</f>
        <v>7</v>
      </c>
      <c r="E229" s="8" t="str">
        <f>_xll.XLOOKUP('VOLUME DATA'!$A229,GEOBYCLIENT[MID],GEOBYCLIENT[GEOID])</f>
        <v>GEO1004</v>
      </c>
      <c r="F229" s="8" t="str">
        <f>INDEX(GEOBYCLIENT[GEOID],MATCH('VOLUME DATA'!$A229,GEOBYCLIENT[RIGHT],0))</f>
        <v>GEO1004</v>
      </c>
      <c r="G229" t="str">
        <f>VLOOKUP(F228:F1135,Table9[[#Headers],[#Data],[GEOID]:[GEO NAME]],2,FALSE)</f>
        <v>LATAM</v>
      </c>
      <c r="H229" t="str">
        <f>"Q"&amp;ROUNDUP(MONTH(Table1[[#This Row],[Date]])/3,0)&amp;" "&amp;YEAR(Table1[[#This Row],[Date]])</f>
        <v>Q2 2021</v>
      </c>
      <c r="I229" s="24" t="str">
        <f>VLOOKUP(Table1[[#This Row],[Date]],Table4[],3,TRUE)</f>
        <v xml:space="preserve">Q2 2021 </v>
      </c>
    </row>
    <row r="230" spans="1:9" x14ac:dyDescent="0.2">
      <c r="A230" s="18" t="s">
        <v>41</v>
      </c>
      <c r="B230" s="19">
        <v>44316</v>
      </c>
      <c r="C230" s="20">
        <v>1987</v>
      </c>
      <c r="D230" s="6">
        <f>LEN('VOLUME DATA'!$A230)</f>
        <v>7</v>
      </c>
      <c r="E230" s="6" t="str">
        <f>_xll.XLOOKUP('VOLUME DATA'!$A230,GEOBYCLIENT[MID],GEOBYCLIENT[GEOID])</f>
        <v>GEO1004</v>
      </c>
      <c r="F230" s="6" t="str">
        <f>INDEX(GEOBYCLIENT[GEOID],MATCH('VOLUME DATA'!$A230,GEOBYCLIENT[RIGHT],0))</f>
        <v>GEO1004</v>
      </c>
      <c r="G230" t="str">
        <f>VLOOKUP(F229:F1136,Table9[[#Headers],[#Data],[GEOID]:[GEO NAME]],2,FALSE)</f>
        <v>LATAM</v>
      </c>
      <c r="H230" t="str">
        <f>"Q"&amp;ROUNDUP(MONTH(Table1[[#This Row],[Date]])/3,0)&amp;" "&amp;YEAR(Table1[[#This Row],[Date]])</f>
        <v>Q2 2021</v>
      </c>
      <c r="I230" s="24" t="str">
        <f>VLOOKUP(Table1[[#This Row],[Date]],Table4[],3,TRUE)</f>
        <v xml:space="preserve">Q2 2021 </v>
      </c>
    </row>
    <row r="231" spans="1:9" x14ac:dyDescent="0.2">
      <c r="A231" s="16" t="s">
        <v>41</v>
      </c>
      <c r="B231" s="17">
        <v>44286</v>
      </c>
      <c r="C231" s="7">
        <v>1528</v>
      </c>
      <c r="D231" s="8">
        <f>LEN('VOLUME DATA'!$A231)</f>
        <v>7</v>
      </c>
      <c r="E231" s="8" t="str">
        <f>_xll.XLOOKUP('VOLUME DATA'!$A231,GEOBYCLIENT[MID],GEOBYCLIENT[GEOID])</f>
        <v>GEO1004</v>
      </c>
      <c r="F231" s="8" t="str">
        <f>INDEX(GEOBYCLIENT[GEOID],MATCH('VOLUME DATA'!$A231,GEOBYCLIENT[RIGHT],0))</f>
        <v>GEO1004</v>
      </c>
      <c r="G231" t="str">
        <f>VLOOKUP(F230:F1137,Table9[[#Headers],[#Data],[GEOID]:[GEO NAME]],2,FALSE)</f>
        <v>LATAM</v>
      </c>
      <c r="H231" t="str">
        <f>"Q"&amp;ROUNDUP(MONTH(Table1[[#This Row],[Date]])/3,0)&amp;" "&amp;YEAR(Table1[[#This Row],[Date]])</f>
        <v>Q1 2021</v>
      </c>
      <c r="I231" s="24" t="str">
        <f>VLOOKUP(Table1[[#This Row],[Date]],Table4[],3,TRUE)</f>
        <v xml:space="preserve">Q2 2021 </v>
      </c>
    </row>
    <row r="232" spans="1:9" x14ac:dyDescent="0.2">
      <c r="A232" s="18" t="s">
        <v>41</v>
      </c>
      <c r="B232" s="19">
        <v>44255</v>
      </c>
      <c r="C232" s="20">
        <v>1557</v>
      </c>
      <c r="D232" s="6">
        <f>LEN('VOLUME DATA'!$A232)</f>
        <v>7</v>
      </c>
      <c r="E232" s="6" t="str">
        <f>_xll.XLOOKUP('VOLUME DATA'!$A232,GEOBYCLIENT[MID],GEOBYCLIENT[GEOID])</f>
        <v>GEO1004</v>
      </c>
      <c r="F232" s="6" t="str">
        <f>INDEX(GEOBYCLIENT[GEOID],MATCH('VOLUME DATA'!$A232,GEOBYCLIENT[RIGHT],0))</f>
        <v>GEO1004</v>
      </c>
      <c r="G232" t="str">
        <f>VLOOKUP(F231:F1138,Table9[[#Headers],[#Data],[GEOID]:[GEO NAME]],2,FALSE)</f>
        <v>LATAM</v>
      </c>
      <c r="H232" t="str">
        <f>"Q"&amp;ROUNDUP(MONTH(Table1[[#This Row],[Date]])/3,0)&amp;" "&amp;YEAR(Table1[[#This Row],[Date]])</f>
        <v>Q1 2021</v>
      </c>
      <c r="I232" s="24" t="str">
        <f>VLOOKUP(Table1[[#This Row],[Date]],Table4[],3,TRUE)</f>
        <v xml:space="preserve">Q2 2021 </v>
      </c>
    </row>
    <row r="233" spans="1:9" x14ac:dyDescent="0.2">
      <c r="A233" s="16" t="s">
        <v>41</v>
      </c>
      <c r="B233" s="17">
        <v>44227</v>
      </c>
      <c r="C233" s="7">
        <v>1183</v>
      </c>
      <c r="D233" s="8">
        <f>LEN('VOLUME DATA'!$A233)</f>
        <v>7</v>
      </c>
      <c r="E233" s="8" t="str">
        <f>_xll.XLOOKUP('VOLUME DATA'!$A233,GEOBYCLIENT[MID],GEOBYCLIENT[GEOID])</f>
        <v>GEO1004</v>
      </c>
      <c r="F233" s="8" t="str">
        <f>INDEX(GEOBYCLIENT[GEOID],MATCH('VOLUME DATA'!$A233,GEOBYCLIENT[RIGHT],0))</f>
        <v>GEO1004</v>
      </c>
      <c r="G233" t="str">
        <f>VLOOKUP(F232:F1139,Table9[[#Headers],[#Data],[GEOID]:[GEO NAME]],2,FALSE)</f>
        <v>LATAM</v>
      </c>
      <c r="H233" t="str">
        <f>"Q"&amp;ROUNDUP(MONTH(Table1[[#This Row],[Date]])/3,0)&amp;" "&amp;YEAR(Table1[[#This Row],[Date]])</f>
        <v>Q1 2021</v>
      </c>
      <c r="I233" s="24" t="str">
        <f>VLOOKUP(Table1[[#This Row],[Date]],Table4[],3,TRUE)</f>
        <v xml:space="preserve">Q2 2021 </v>
      </c>
    </row>
    <row r="234" spans="1:9" x14ac:dyDescent="0.2">
      <c r="A234" s="18" t="s">
        <v>21</v>
      </c>
      <c r="B234" s="19">
        <v>43861</v>
      </c>
      <c r="C234" s="20">
        <v>11332</v>
      </c>
      <c r="D234" s="6">
        <f>LEN('VOLUME DATA'!$A234)</f>
        <v>7</v>
      </c>
      <c r="E234" s="6" t="str">
        <f>_xll.XLOOKUP('VOLUME DATA'!$A234,GEOBYCLIENT[MID],GEOBYCLIENT[GEOID])</f>
        <v>GEO1001</v>
      </c>
      <c r="F234" s="6" t="str">
        <f>INDEX(GEOBYCLIENT[GEOID],MATCH('VOLUME DATA'!$A234,GEOBYCLIENT[RIGHT],0))</f>
        <v>GEO1001</v>
      </c>
      <c r="G234" t="str">
        <f>VLOOKUP(F233:F1140,Table9[[#Headers],[#Data],[GEOID]:[GEO NAME]],2,FALSE)</f>
        <v>NAM</v>
      </c>
      <c r="H234" t="str">
        <f>"Q"&amp;ROUNDUP(MONTH(Table1[[#This Row],[Date]])/3,0)&amp;" "&amp;YEAR(Table1[[#This Row],[Date]])</f>
        <v>Q1 2020</v>
      </c>
      <c r="I234" s="24" t="str">
        <f>VLOOKUP(Table1[[#This Row],[Date]],Table4[],3,TRUE)</f>
        <v>Q1 2020</v>
      </c>
    </row>
    <row r="235" spans="1:9" x14ac:dyDescent="0.2">
      <c r="A235" s="16" t="s">
        <v>21</v>
      </c>
      <c r="B235" s="17">
        <v>43890</v>
      </c>
      <c r="C235" s="7">
        <v>12748</v>
      </c>
      <c r="D235" s="8">
        <f>LEN('VOLUME DATA'!$A235)</f>
        <v>7</v>
      </c>
      <c r="E235" s="8" t="str">
        <f>_xll.XLOOKUP('VOLUME DATA'!$A235,GEOBYCLIENT[MID],GEOBYCLIENT[GEOID])</f>
        <v>GEO1001</v>
      </c>
      <c r="F235" s="8" t="str">
        <f>INDEX(GEOBYCLIENT[GEOID],MATCH('VOLUME DATA'!$A235,GEOBYCLIENT[RIGHT],0))</f>
        <v>GEO1001</v>
      </c>
      <c r="G235" t="str">
        <f>VLOOKUP(F234:F1141,Table9[[#Headers],[#Data],[GEOID]:[GEO NAME]],2,FALSE)</f>
        <v>NAM</v>
      </c>
      <c r="H235" t="str">
        <f>"Q"&amp;ROUNDUP(MONTH(Table1[[#This Row],[Date]])/3,0)&amp;" "&amp;YEAR(Table1[[#This Row],[Date]])</f>
        <v>Q1 2020</v>
      </c>
      <c r="I235" s="24" t="str">
        <f>VLOOKUP(Table1[[#This Row],[Date]],Table4[],3,TRUE)</f>
        <v>Q1 2020</v>
      </c>
    </row>
    <row r="236" spans="1:9" x14ac:dyDescent="0.2">
      <c r="A236" s="18" t="s">
        <v>21</v>
      </c>
      <c r="B236" s="19">
        <v>43921</v>
      </c>
      <c r="C236" s="20">
        <v>14162</v>
      </c>
      <c r="D236" s="6">
        <f>LEN('VOLUME DATA'!$A236)</f>
        <v>7</v>
      </c>
      <c r="E236" s="6" t="str">
        <f>_xll.XLOOKUP('VOLUME DATA'!$A236,GEOBYCLIENT[MID],GEOBYCLIENT[GEOID])</f>
        <v>GEO1001</v>
      </c>
      <c r="F236" s="6" t="str">
        <f>INDEX(GEOBYCLIENT[GEOID],MATCH('VOLUME DATA'!$A236,GEOBYCLIENT[RIGHT],0))</f>
        <v>GEO1001</v>
      </c>
      <c r="G236" t="str">
        <f>VLOOKUP(F235:F1142,Table9[[#Headers],[#Data],[GEOID]:[GEO NAME]],2,FALSE)</f>
        <v>NAM</v>
      </c>
      <c r="H236" t="str">
        <f>"Q"&amp;ROUNDUP(MONTH(Table1[[#This Row],[Date]])/3,0)&amp;" "&amp;YEAR(Table1[[#This Row],[Date]])</f>
        <v>Q1 2020</v>
      </c>
      <c r="I236" s="24" t="str">
        <f>VLOOKUP(Table1[[#This Row],[Date]],Table4[],3,TRUE)</f>
        <v>Q1 2020</v>
      </c>
    </row>
    <row r="237" spans="1:9" x14ac:dyDescent="0.2">
      <c r="A237" s="16" t="s">
        <v>21</v>
      </c>
      <c r="B237" s="17">
        <v>43951</v>
      </c>
      <c r="C237" s="7">
        <v>16992</v>
      </c>
      <c r="D237" s="8">
        <f>LEN('VOLUME DATA'!$A237)</f>
        <v>7</v>
      </c>
      <c r="E237" s="8" t="str">
        <f>_xll.XLOOKUP('VOLUME DATA'!$A237,GEOBYCLIENT[MID],GEOBYCLIENT[GEOID])</f>
        <v>GEO1001</v>
      </c>
      <c r="F237" s="8" t="str">
        <f>INDEX(GEOBYCLIENT[GEOID],MATCH('VOLUME DATA'!$A237,GEOBYCLIENT[RIGHT],0))</f>
        <v>GEO1001</v>
      </c>
      <c r="G237" t="str">
        <f>VLOOKUP(F236:F1143,Table9[[#Headers],[#Data],[GEOID]:[GEO NAME]],2,FALSE)</f>
        <v>NAM</v>
      </c>
      <c r="H237" t="str">
        <f>"Q"&amp;ROUNDUP(MONTH(Table1[[#This Row],[Date]])/3,0)&amp;" "&amp;YEAR(Table1[[#This Row],[Date]])</f>
        <v>Q2 2020</v>
      </c>
      <c r="I237" s="24" t="str">
        <f>VLOOKUP(Table1[[#This Row],[Date]],Table4[],3,TRUE)</f>
        <v>Q2 2020</v>
      </c>
    </row>
    <row r="238" spans="1:9" x14ac:dyDescent="0.2">
      <c r="A238" s="18" t="s">
        <v>21</v>
      </c>
      <c r="B238" s="19">
        <v>43982</v>
      </c>
      <c r="C238" s="20">
        <v>15578</v>
      </c>
      <c r="D238" s="6">
        <f>LEN('VOLUME DATA'!$A238)</f>
        <v>7</v>
      </c>
      <c r="E238" s="6" t="str">
        <f>_xll.XLOOKUP('VOLUME DATA'!$A238,GEOBYCLIENT[MID],GEOBYCLIENT[GEOID])</f>
        <v>GEO1001</v>
      </c>
      <c r="F238" s="6" t="str">
        <f>INDEX(GEOBYCLIENT[GEOID],MATCH('VOLUME DATA'!$A238,GEOBYCLIENT[RIGHT],0))</f>
        <v>GEO1001</v>
      </c>
      <c r="G238" t="str">
        <f>VLOOKUP(F237:F1144,Table9[[#Headers],[#Data],[GEOID]:[GEO NAME]],2,FALSE)</f>
        <v>NAM</v>
      </c>
      <c r="H238" t="str">
        <f>"Q"&amp;ROUNDUP(MONTH(Table1[[#This Row],[Date]])/3,0)&amp;" "&amp;YEAR(Table1[[#This Row],[Date]])</f>
        <v>Q2 2020</v>
      </c>
      <c r="I238" s="24" t="str">
        <f>VLOOKUP(Table1[[#This Row],[Date]],Table4[],3,TRUE)</f>
        <v>Q2 2020</v>
      </c>
    </row>
    <row r="239" spans="1:9" x14ac:dyDescent="0.2">
      <c r="A239" s="16" t="s">
        <v>21</v>
      </c>
      <c r="B239" s="17">
        <v>44012</v>
      </c>
      <c r="C239" s="7">
        <v>11330</v>
      </c>
      <c r="D239" s="8">
        <f>LEN('VOLUME DATA'!$A239)</f>
        <v>7</v>
      </c>
      <c r="E239" s="8" t="str">
        <f>_xll.XLOOKUP('VOLUME DATA'!$A239,GEOBYCLIENT[MID],GEOBYCLIENT[GEOID])</f>
        <v>GEO1001</v>
      </c>
      <c r="F239" s="8" t="str">
        <f>INDEX(GEOBYCLIENT[GEOID],MATCH('VOLUME DATA'!$A239,GEOBYCLIENT[RIGHT],0))</f>
        <v>GEO1001</v>
      </c>
      <c r="G239" t="str">
        <f>VLOOKUP(F238:F1145,Table9[[#Headers],[#Data],[GEOID]:[GEO NAME]],2,FALSE)</f>
        <v>NAM</v>
      </c>
      <c r="H239" t="str">
        <f>"Q"&amp;ROUNDUP(MONTH(Table1[[#This Row],[Date]])/3,0)&amp;" "&amp;YEAR(Table1[[#This Row],[Date]])</f>
        <v>Q2 2020</v>
      </c>
      <c r="I239" s="24" t="str">
        <f>VLOOKUP(Table1[[#This Row],[Date]],Table4[],3,TRUE)</f>
        <v>Q2 2020</v>
      </c>
    </row>
    <row r="240" spans="1:9" x14ac:dyDescent="0.2">
      <c r="A240" s="18" t="s">
        <v>21</v>
      </c>
      <c r="B240" s="19">
        <v>44043</v>
      </c>
      <c r="C240" s="20">
        <v>9912</v>
      </c>
      <c r="D240" s="6">
        <f>LEN('VOLUME DATA'!$A240)</f>
        <v>7</v>
      </c>
      <c r="E240" s="6" t="str">
        <f>_xll.XLOOKUP('VOLUME DATA'!$A240,GEOBYCLIENT[MID],GEOBYCLIENT[GEOID])</f>
        <v>GEO1001</v>
      </c>
      <c r="F240" s="6" t="str">
        <f>INDEX(GEOBYCLIENT[GEOID],MATCH('VOLUME DATA'!$A240,GEOBYCLIENT[RIGHT],0))</f>
        <v>GEO1001</v>
      </c>
      <c r="G240" t="str">
        <f>VLOOKUP(F239:F1146,Table9[[#Headers],[#Data],[GEOID]:[GEO NAME]],2,FALSE)</f>
        <v>NAM</v>
      </c>
      <c r="H240" t="str">
        <f>"Q"&amp;ROUNDUP(MONTH(Table1[[#This Row],[Date]])/3,0)&amp;" "&amp;YEAR(Table1[[#This Row],[Date]])</f>
        <v>Q3 2020</v>
      </c>
      <c r="I240" s="24" t="str">
        <f>VLOOKUP(Table1[[#This Row],[Date]],Table4[],3,TRUE)</f>
        <v>Q3 2020</v>
      </c>
    </row>
    <row r="241" spans="1:9" x14ac:dyDescent="0.2">
      <c r="A241" s="16" t="s">
        <v>21</v>
      </c>
      <c r="B241" s="17">
        <v>44074</v>
      </c>
      <c r="C241" s="7">
        <v>8496</v>
      </c>
      <c r="D241" s="8">
        <f>LEN('VOLUME DATA'!$A241)</f>
        <v>7</v>
      </c>
      <c r="E241" s="8" t="str">
        <f>_xll.XLOOKUP('VOLUME DATA'!$A241,GEOBYCLIENT[MID],GEOBYCLIENT[GEOID])</f>
        <v>GEO1001</v>
      </c>
      <c r="F241" s="8" t="str">
        <f>INDEX(GEOBYCLIENT[GEOID],MATCH('VOLUME DATA'!$A241,GEOBYCLIENT[RIGHT],0))</f>
        <v>GEO1001</v>
      </c>
      <c r="G241" t="str">
        <f>VLOOKUP(F240:F1147,Table9[[#Headers],[#Data],[GEOID]:[GEO NAME]],2,FALSE)</f>
        <v>NAM</v>
      </c>
      <c r="H241" t="str">
        <f>"Q"&amp;ROUNDUP(MONTH(Table1[[#This Row],[Date]])/3,0)&amp;" "&amp;YEAR(Table1[[#This Row],[Date]])</f>
        <v>Q3 2020</v>
      </c>
      <c r="I241" s="24" t="str">
        <f>VLOOKUP(Table1[[#This Row],[Date]],Table4[],3,TRUE)</f>
        <v>Q3 2020</v>
      </c>
    </row>
    <row r="242" spans="1:9" x14ac:dyDescent="0.2">
      <c r="A242" s="18" t="s">
        <v>21</v>
      </c>
      <c r="B242" s="19">
        <v>44104</v>
      </c>
      <c r="C242" s="20">
        <v>8502</v>
      </c>
      <c r="D242" s="6">
        <f>LEN('VOLUME DATA'!$A242)</f>
        <v>7</v>
      </c>
      <c r="E242" s="6" t="str">
        <f>_xll.XLOOKUP('VOLUME DATA'!$A242,GEOBYCLIENT[MID],GEOBYCLIENT[GEOID])</f>
        <v>GEO1001</v>
      </c>
      <c r="F242" s="6" t="str">
        <f>INDEX(GEOBYCLIENT[GEOID],MATCH('VOLUME DATA'!$A242,GEOBYCLIENT[RIGHT],0))</f>
        <v>GEO1001</v>
      </c>
      <c r="G242" t="str">
        <f>VLOOKUP(F241:F1148,Table9[[#Headers],[#Data],[GEOID]:[GEO NAME]],2,FALSE)</f>
        <v>NAM</v>
      </c>
      <c r="H242" t="str">
        <f>"Q"&amp;ROUNDUP(MONTH(Table1[[#This Row],[Date]])/3,0)&amp;" "&amp;YEAR(Table1[[#This Row],[Date]])</f>
        <v>Q3 2020</v>
      </c>
      <c r="I242" s="24" t="str">
        <f>VLOOKUP(Table1[[#This Row],[Date]],Table4[],3,TRUE)</f>
        <v>Q3 2020</v>
      </c>
    </row>
    <row r="243" spans="1:9" x14ac:dyDescent="0.2">
      <c r="A243" s="16" t="s">
        <v>21</v>
      </c>
      <c r="B243" s="17">
        <v>44135</v>
      </c>
      <c r="C243" s="7">
        <v>9917</v>
      </c>
      <c r="D243" s="8">
        <f>LEN('VOLUME DATA'!$A243)</f>
        <v>7</v>
      </c>
      <c r="E243" s="8" t="str">
        <f>_xll.XLOOKUP('VOLUME DATA'!$A243,GEOBYCLIENT[MID],GEOBYCLIENT[GEOID])</f>
        <v>GEO1001</v>
      </c>
      <c r="F243" s="8" t="str">
        <f>INDEX(GEOBYCLIENT[GEOID],MATCH('VOLUME DATA'!$A243,GEOBYCLIENT[RIGHT],0))</f>
        <v>GEO1001</v>
      </c>
      <c r="G243" t="str">
        <f>VLOOKUP(F242:F1149,Table9[[#Headers],[#Data],[GEOID]:[GEO NAME]],2,FALSE)</f>
        <v>NAM</v>
      </c>
      <c r="H243" t="str">
        <f>"Q"&amp;ROUNDUP(MONTH(Table1[[#This Row],[Date]])/3,0)&amp;" "&amp;YEAR(Table1[[#This Row],[Date]])</f>
        <v>Q4 2020</v>
      </c>
      <c r="I243" s="24" t="str">
        <f>VLOOKUP(Table1[[#This Row],[Date]],Table4[],3,TRUE)</f>
        <v>Q4 2020</v>
      </c>
    </row>
    <row r="244" spans="1:9" x14ac:dyDescent="0.2">
      <c r="A244" s="18" t="s">
        <v>21</v>
      </c>
      <c r="B244" s="19">
        <v>44165</v>
      </c>
      <c r="C244" s="20">
        <v>11330</v>
      </c>
      <c r="D244" s="6">
        <f>LEN('VOLUME DATA'!$A244)</f>
        <v>7</v>
      </c>
      <c r="E244" s="6" t="str">
        <f>_xll.XLOOKUP('VOLUME DATA'!$A244,GEOBYCLIENT[MID],GEOBYCLIENT[GEOID])</f>
        <v>GEO1001</v>
      </c>
      <c r="F244" s="6" t="str">
        <f>INDEX(GEOBYCLIENT[GEOID],MATCH('VOLUME DATA'!$A244,GEOBYCLIENT[RIGHT],0))</f>
        <v>GEO1001</v>
      </c>
      <c r="G244" t="str">
        <f>VLOOKUP(F243:F1150,Table9[[#Headers],[#Data],[GEOID]:[GEO NAME]],2,FALSE)</f>
        <v>NAM</v>
      </c>
      <c r="H244" t="str">
        <f>"Q"&amp;ROUNDUP(MONTH(Table1[[#This Row],[Date]])/3,0)&amp;" "&amp;YEAR(Table1[[#This Row],[Date]])</f>
        <v>Q4 2020</v>
      </c>
      <c r="I244" s="24" t="str">
        <f>VLOOKUP(Table1[[#This Row],[Date]],Table4[],3,TRUE)</f>
        <v>Q4 2020</v>
      </c>
    </row>
    <row r="245" spans="1:9" x14ac:dyDescent="0.2">
      <c r="A245" s="16" t="s">
        <v>21</v>
      </c>
      <c r="B245" s="17">
        <v>44196</v>
      </c>
      <c r="C245" s="7">
        <v>11328</v>
      </c>
      <c r="D245" s="8">
        <f>LEN('VOLUME DATA'!$A245)</f>
        <v>7</v>
      </c>
      <c r="E245" s="8" t="str">
        <f>_xll.XLOOKUP('VOLUME DATA'!$A245,GEOBYCLIENT[MID],GEOBYCLIENT[GEOID])</f>
        <v>GEO1001</v>
      </c>
      <c r="F245" s="8" t="str">
        <f>INDEX(GEOBYCLIENT[GEOID],MATCH('VOLUME DATA'!$A245,GEOBYCLIENT[RIGHT],0))</f>
        <v>GEO1001</v>
      </c>
      <c r="G245" t="str">
        <f>VLOOKUP(F244:F1151,Table9[[#Headers],[#Data],[GEOID]:[GEO NAME]],2,FALSE)</f>
        <v>NAM</v>
      </c>
      <c r="H245" t="str">
        <f>"Q"&amp;ROUNDUP(MONTH(Table1[[#This Row],[Date]])/3,0)&amp;" "&amp;YEAR(Table1[[#This Row],[Date]])</f>
        <v>Q4 2020</v>
      </c>
      <c r="I245" s="24" t="str">
        <f>VLOOKUP(Table1[[#This Row],[Date]],Table4[],3,TRUE)</f>
        <v>Q4 2020</v>
      </c>
    </row>
    <row r="246" spans="1:9" x14ac:dyDescent="0.2">
      <c r="A246" s="18" t="s">
        <v>21</v>
      </c>
      <c r="B246" s="19">
        <v>44377</v>
      </c>
      <c r="C246" s="20">
        <v>11781</v>
      </c>
      <c r="D246" s="6">
        <f>LEN('VOLUME DATA'!$A246)</f>
        <v>7</v>
      </c>
      <c r="E246" s="6" t="str">
        <f>_xll.XLOOKUP('VOLUME DATA'!$A246,GEOBYCLIENT[MID],GEOBYCLIENT[GEOID])</f>
        <v>GEO1001</v>
      </c>
      <c r="F246" s="6" t="str">
        <f>INDEX(GEOBYCLIENT[GEOID],MATCH('VOLUME DATA'!$A246,GEOBYCLIENT[RIGHT],0))</f>
        <v>GEO1001</v>
      </c>
      <c r="G246" t="str">
        <f>VLOOKUP(F245:F1152,Table9[[#Headers],[#Data],[GEOID]:[GEO NAME]],2,FALSE)</f>
        <v>NAM</v>
      </c>
      <c r="H246" t="str">
        <f>"Q"&amp;ROUNDUP(MONTH(Table1[[#This Row],[Date]])/3,0)&amp;" "&amp;YEAR(Table1[[#This Row],[Date]])</f>
        <v>Q2 2021</v>
      </c>
      <c r="I246" s="24" t="str">
        <f>VLOOKUP(Table1[[#This Row],[Date]],Table4[],3,TRUE)</f>
        <v xml:space="preserve">Q2 2021 </v>
      </c>
    </row>
    <row r="247" spans="1:9" x14ac:dyDescent="0.2">
      <c r="A247" s="16" t="s">
        <v>21</v>
      </c>
      <c r="B247" s="17">
        <v>44347</v>
      </c>
      <c r="C247" s="7">
        <v>15424</v>
      </c>
      <c r="D247" s="8">
        <f>LEN('VOLUME DATA'!$A247)</f>
        <v>7</v>
      </c>
      <c r="E247" s="8" t="str">
        <f>_xll.XLOOKUP('VOLUME DATA'!$A247,GEOBYCLIENT[MID],GEOBYCLIENT[GEOID])</f>
        <v>GEO1001</v>
      </c>
      <c r="F247" s="8" t="str">
        <f>INDEX(GEOBYCLIENT[GEOID],MATCH('VOLUME DATA'!$A247,GEOBYCLIENT[RIGHT],0))</f>
        <v>GEO1001</v>
      </c>
      <c r="G247" t="str">
        <f>VLOOKUP(F246:F1153,Table9[[#Headers],[#Data],[GEOID]:[GEO NAME]],2,FALSE)</f>
        <v>NAM</v>
      </c>
      <c r="H247" t="str">
        <f>"Q"&amp;ROUNDUP(MONTH(Table1[[#This Row],[Date]])/3,0)&amp;" "&amp;YEAR(Table1[[#This Row],[Date]])</f>
        <v>Q2 2021</v>
      </c>
      <c r="I247" s="24" t="str">
        <f>VLOOKUP(Table1[[#This Row],[Date]],Table4[],3,TRUE)</f>
        <v xml:space="preserve">Q2 2021 </v>
      </c>
    </row>
    <row r="248" spans="1:9" x14ac:dyDescent="0.2">
      <c r="A248" s="18" t="s">
        <v>21</v>
      </c>
      <c r="B248" s="19">
        <v>44316</v>
      </c>
      <c r="C248" s="20">
        <v>16906</v>
      </c>
      <c r="D248" s="6">
        <f>LEN('VOLUME DATA'!$A248)</f>
        <v>7</v>
      </c>
      <c r="E248" s="6" t="str">
        <f>_xll.XLOOKUP('VOLUME DATA'!$A248,GEOBYCLIENT[MID],GEOBYCLIENT[GEOID])</f>
        <v>GEO1001</v>
      </c>
      <c r="F248" s="6" t="str">
        <f>INDEX(GEOBYCLIENT[GEOID],MATCH('VOLUME DATA'!$A248,GEOBYCLIENT[RIGHT],0))</f>
        <v>GEO1001</v>
      </c>
      <c r="G248" t="str">
        <f>VLOOKUP(F247:F1154,Table9[[#Headers],[#Data],[GEOID]:[GEO NAME]],2,FALSE)</f>
        <v>NAM</v>
      </c>
      <c r="H248" t="str">
        <f>"Q"&amp;ROUNDUP(MONTH(Table1[[#This Row],[Date]])/3,0)&amp;" "&amp;YEAR(Table1[[#This Row],[Date]])</f>
        <v>Q2 2021</v>
      </c>
      <c r="I248" s="24" t="str">
        <f>VLOOKUP(Table1[[#This Row],[Date]],Table4[],3,TRUE)</f>
        <v xml:space="preserve">Q2 2021 </v>
      </c>
    </row>
    <row r="249" spans="1:9" x14ac:dyDescent="0.2">
      <c r="A249" s="16" t="s">
        <v>21</v>
      </c>
      <c r="B249" s="17">
        <v>44286</v>
      </c>
      <c r="C249" s="7">
        <v>14020</v>
      </c>
      <c r="D249" s="8">
        <f>LEN('VOLUME DATA'!$A249)</f>
        <v>7</v>
      </c>
      <c r="E249" s="8" t="str">
        <f>_xll.XLOOKUP('VOLUME DATA'!$A249,GEOBYCLIENT[MID],GEOBYCLIENT[GEOID])</f>
        <v>GEO1001</v>
      </c>
      <c r="F249" s="8" t="str">
        <f>INDEX(GEOBYCLIENT[GEOID],MATCH('VOLUME DATA'!$A249,GEOBYCLIENT[RIGHT],0))</f>
        <v>GEO1001</v>
      </c>
      <c r="G249" t="str">
        <f>VLOOKUP(F248:F1155,Table9[[#Headers],[#Data],[GEOID]:[GEO NAME]],2,FALSE)</f>
        <v>NAM</v>
      </c>
      <c r="H249" t="str">
        <f>"Q"&amp;ROUNDUP(MONTH(Table1[[#This Row],[Date]])/3,0)&amp;" "&amp;YEAR(Table1[[#This Row],[Date]])</f>
        <v>Q1 2021</v>
      </c>
      <c r="I249" s="24" t="str">
        <f>VLOOKUP(Table1[[#This Row],[Date]],Table4[],3,TRUE)</f>
        <v xml:space="preserve">Q2 2021 </v>
      </c>
    </row>
    <row r="250" spans="1:9" x14ac:dyDescent="0.2">
      <c r="A250" s="18" t="s">
        <v>21</v>
      </c>
      <c r="B250" s="19">
        <v>44255</v>
      </c>
      <c r="C250" s="20">
        <v>13386</v>
      </c>
      <c r="D250" s="6">
        <f>LEN('VOLUME DATA'!$A250)</f>
        <v>7</v>
      </c>
      <c r="E250" s="6" t="str">
        <f>_xll.XLOOKUP('VOLUME DATA'!$A250,GEOBYCLIENT[MID],GEOBYCLIENT[GEOID])</f>
        <v>GEO1001</v>
      </c>
      <c r="F250" s="6" t="str">
        <f>INDEX(GEOBYCLIENT[GEOID],MATCH('VOLUME DATA'!$A250,GEOBYCLIENT[RIGHT],0))</f>
        <v>GEO1001</v>
      </c>
      <c r="G250" t="str">
        <f>VLOOKUP(F249:F1156,Table9[[#Headers],[#Data],[GEOID]:[GEO NAME]],2,FALSE)</f>
        <v>NAM</v>
      </c>
      <c r="H250" t="str">
        <f>"Q"&amp;ROUNDUP(MONTH(Table1[[#This Row],[Date]])/3,0)&amp;" "&amp;YEAR(Table1[[#This Row],[Date]])</f>
        <v>Q1 2021</v>
      </c>
      <c r="I250" s="24" t="str">
        <f>VLOOKUP(Table1[[#This Row],[Date]],Table4[],3,TRUE)</f>
        <v xml:space="preserve">Q2 2021 </v>
      </c>
    </row>
    <row r="251" spans="1:9" x14ac:dyDescent="0.2">
      <c r="A251" s="16" t="s">
        <v>21</v>
      </c>
      <c r="B251" s="17">
        <v>44227</v>
      </c>
      <c r="C251" s="7">
        <v>11896</v>
      </c>
      <c r="D251" s="8">
        <f>LEN('VOLUME DATA'!$A251)</f>
        <v>7</v>
      </c>
      <c r="E251" s="8" t="str">
        <f>_xll.XLOOKUP('VOLUME DATA'!$A251,GEOBYCLIENT[MID],GEOBYCLIENT[GEOID])</f>
        <v>GEO1001</v>
      </c>
      <c r="F251" s="8" t="str">
        <f>INDEX(GEOBYCLIENT[GEOID],MATCH('VOLUME DATA'!$A251,GEOBYCLIENT[RIGHT],0))</f>
        <v>GEO1001</v>
      </c>
      <c r="G251" t="str">
        <f>VLOOKUP(F250:F1157,Table9[[#Headers],[#Data],[GEOID]:[GEO NAME]],2,FALSE)</f>
        <v>NAM</v>
      </c>
      <c r="H251" t="str">
        <f>"Q"&amp;ROUNDUP(MONTH(Table1[[#This Row],[Date]])/3,0)&amp;" "&amp;YEAR(Table1[[#This Row],[Date]])</f>
        <v>Q1 2021</v>
      </c>
      <c r="I251" s="24" t="str">
        <f>VLOOKUP(Table1[[#This Row],[Date]],Table4[],3,TRUE)</f>
        <v xml:space="preserve">Q2 2021 </v>
      </c>
    </row>
    <row r="252" spans="1:9" x14ac:dyDescent="0.2">
      <c r="A252" s="18" t="s">
        <v>14</v>
      </c>
      <c r="B252" s="19">
        <v>43861</v>
      </c>
      <c r="C252" s="20">
        <v>358</v>
      </c>
      <c r="D252" s="6">
        <f>LEN('VOLUME DATA'!$A252)</f>
        <v>7</v>
      </c>
      <c r="E252" s="6" t="str">
        <f>_xll.XLOOKUP('VOLUME DATA'!$A252,GEOBYCLIENT[MID],GEOBYCLIENT[GEOID])</f>
        <v>GEO1004</v>
      </c>
      <c r="F252" s="6" t="str">
        <f>INDEX(GEOBYCLIENT[GEOID],MATCH('VOLUME DATA'!$A252,GEOBYCLIENT[RIGHT],0))</f>
        <v>GEO1004</v>
      </c>
      <c r="G252" t="str">
        <f>VLOOKUP(F251:F1158,Table9[[#Headers],[#Data],[GEOID]:[GEO NAME]],2,FALSE)</f>
        <v>LATAM</v>
      </c>
      <c r="H252" t="str">
        <f>"Q"&amp;ROUNDUP(MONTH(Table1[[#This Row],[Date]])/3,0)&amp;" "&amp;YEAR(Table1[[#This Row],[Date]])</f>
        <v>Q1 2020</v>
      </c>
      <c r="I252" s="24" t="str">
        <f>VLOOKUP(Table1[[#This Row],[Date]],Table4[],3,TRUE)</f>
        <v>Q1 2020</v>
      </c>
    </row>
    <row r="253" spans="1:9" x14ac:dyDescent="0.2">
      <c r="A253" s="16" t="s">
        <v>14</v>
      </c>
      <c r="B253" s="17">
        <v>43890</v>
      </c>
      <c r="C253" s="7">
        <v>508</v>
      </c>
      <c r="D253" s="8">
        <f>LEN('VOLUME DATA'!$A253)</f>
        <v>7</v>
      </c>
      <c r="E253" s="8" t="str">
        <f>_xll.XLOOKUP('VOLUME DATA'!$A253,GEOBYCLIENT[MID],GEOBYCLIENT[GEOID])</f>
        <v>GEO1004</v>
      </c>
      <c r="F253" s="8" t="str">
        <f>INDEX(GEOBYCLIENT[GEOID],MATCH('VOLUME DATA'!$A253,GEOBYCLIENT[RIGHT],0))</f>
        <v>GEO1004</v>
      </c>
      <c r="G253" t="str">
        <f>VLOOKUP(F252:F1159,Table9[[#Headers],[#Data],[GEOID]:[GEO NAME]],2,FALSE)</f>
        <v>LATAM</v>
      </c>
      <c r="H253" t="str">
        <f>"Q"&amp;ROUNDUP(MONTH(Table1[[#This Row],[Date]])/3,0)&amp;" "&amp;YEAR(Table1[[#This Row],[Date]])</f>
        <v>Q1 2020</v>
      </c>
      <c r="I253" s="24" t="str">
        <f>VLOOKUP(Table1[[#This Row],[Date]],Table4[],3,TRUE)</f>
        <v>Q1 2020</v>
      </c>
    </row>
    <row r="254" spans="1:9" x14ac:dyDescent="0.2">
      <c r="A254" s="18" t="s">
        <v>14</v>
      </c>
      <c r="B254" s="19">
        <v>43921</v>
      </c>
      <c r="C254" s="20">
        <v>458</v>
      </c>
      <c r="D254" s="6">
        <f>LEN('VOLUME DATA'!$A254)</f>
        <v>7</v>
      </c>
      <c r="E254" s="6" t="str">
        <f>_xll.XLOOKUP('VOLUME DATA'!$A254,GEOBYCLIENT[MID],GEOBYCLIENT[GEOID])</f>
        <v>GEO1004</v>
      </c>
      <c r="F254" s="6" t="str">
        <f>INDEX(GEOBYCLIENT[GEOID],MATCH('VOLUME DATA'!$A254,GEOBYCLIENT[RIGHT],0))</f>
        <v>GEO1004</v>
      </c>
      <c r="G254" t="str">
        <f>VLOOKUP(F253:F1160,Table9[[#Headers],[#Data],[GEOID]:[GEO NAME]],2,FALSE)</f>
        <v>LATAM</v>
      </c>
      <c r="H254" t="str">
        <f>"Q"&amp;ROUNDUP(MONTH(Table1[[#This Row],[Date]])/3,0)&amp;" "&amp;YEAR(Table1[[#This Row],[Date]])</f>
        <v>Q1 2020</v>
      </c>
      <c r="I254" s="24" t="str">
        <f>VLOOKUP(Table1[[#This Row],[Date]],Table4[],3,TRUE)</f>
        <v>Q1 2020</v>
      </c>
    </row>
    <row r="255" spans="1:9" x14ac:dyDescent="0.2">
      <c r="A255" s="16" t="s">
        <v>14</v>
      </c>
      <c r="B255" s="17">
        <v>43951</v>
      </c>
      <c r="C255" s="7">
        <v>655</v>
      </c>
      <c r="D255" s="8">
        <f>LEN('VOLUME DATA'!$A255)</f>
        <v>7</v>
      </c>
      <c r="E255" s="8" t="str">
        <f>_xll.XLOOKUP('VOLUME DATA'!$A255,GEOBYCLIENT[MID],GEOBYCLIENT[GEOID])</f>
        <v>GEO1004</v>
      </c>
      <c r="F255" s="8" t="str">
        <f>INDEX(GEOBYCLIENT[GEOID],MATCH('VOLUME DATA'!$A255,GEOBYCLIENT[RIGHT],0))</f>
        <v>GEO1004</v>
      </c>
      <c r="G255" t="str">
        <f>VLOOKUP(F254:F1161,Table9[[#Headers],[#Data],[GEOID]:[GEO NAME]],2,FALSE)</f>
        <v>LATAM</v>
      </c>
      <c r="H255" t="str">
        <f>"Q"&amp;ROUNDUP(MONTH(Table1[[#This Row],[Date]])/3,0)&amp;" "&amp;YEAR(Table1[[#This Row],[Date]])</f>
        <v>Q2 2020</v>
      </c>
      <c r="I255" s="24" t="str">
        <f>VLOOKUP(Table1[[#This Row],[Date]],Table4[],3,TRUE)</f>
        <v>Q2 2020</v>
      </c>
    </row>
    <row r="256" spans="1:9" x14ac:dyDescent="0.2">
      <c r="A256" s="18" t="s">
        <v>14</v>
      </c>
      <c r="B256" s="19">
        <v>43982</v>
      </c>
      <c r="C256" s="20">
        <v>506</v>
      </c>
      <c r="D256" s="6">
        <f>LEN('VOLUME DATA'!$A256)</f>
        <v>7</v>
      </c>
      <c r="E256" s="6" t="str">
        <f>_xll.XLOOKUP('VOLUME DATA'!$A256,GEOBYCLIENT[MID],GEOBYCLIENT[GEOID])</f>
        <v>GEO1004</v>
      </c>
      <c r="F256" s="6" t="str">
        <f>INDEX(GEOBYCLIENT[GEOID],MATCH('VOLUME DATA'!$A256,GEOBYCLIENT[RIGHT],0))</f>
        <v>GEO1004</v>
      </c>
      <c r="G256" t="str">
        <f>VLOOKUP(F255:F1162,Table9[[#Headers],[#Data],[GEOID]:[GEO NAME]],2,FALSE)</f>
        <v>LATAM</v>
      </c>
      <c r="H256" t="str">
        <f>"Q"&amp;ROUNDUP(MONTH(Table1[[#This Row],[Date]])/3,0)&amp;" "&amp;YEAR(Table1[[#This Row],[Date]])</f>
        <v>Q2 2020</v>
      </c>
      <c r="I256" s="24" t="str">
        <f>VLOOKUP(Table1[[#This Row],[Date]],Table4[],3,TRUE)</f>
        <v>Q2 2020</v>
      </c>
    </row>
    <row r="257" spans="1:9" x14ac:dyDescent="0.2">
      <c r="A257" s="16" t="s">
        <v>14</v>
      </c>
      <c r="B257" s="17">
        <v>44012</v>
      </c>
      <c r="C257" s="7">
        <v>458</v>
      </c>
      <c r="D257" s="8">
        <f>LEN('VOLUME DATA'!$A257)</f>
        <v>7</v>
      </c>
      <c r="E257" s="8" t="str">
        <f>_xll.XLOOKUP('VOLUME DATA'!$A257,GEOBYCLIENT[MID],GEOBYCLIENT[GEOID])</f>
        <v>GEO1004</v>
      </c>
      <c r="F257" s="8" t="str">
        <f>INDEX(GEOBYCLIENT[GEOID],MATCH('VOLUME DATA'!$A257,GEOBYCLIENT[RIGHT],0))</f>
        <v>GEO1004</v>
      </c>
      <c r="G257" t="str">
        <f>VLOOKUP(F256:F1163,Table9[[#Headers],[#Data],[GEOID]:[GEO NAME]],2,FALSE)</f>
        <v>LATAM</v>
      </c>
      <c r="H257" t="str">
        <f>"Q"&amp;ROUNDUP(MONTH(Table1[[#This Row],[Date]])/3,0)&amp;" "&amp;YEAR(Table1[[#This Row],[Date]])</f>
        <v>Q2 2020</v>
      </c>
      <c r="I257" s="24" t="str">
        <f>VLOOKUP(Table1[[#This Row],[Date]],Table4[],3,TRUE)</f>
        <v>Q2 2020</v>
      </c>
    </row>
    <row r="258" spans="1:9" x14ac:dyDescent="0.2">
      <c r="A258" s="18" t="s">
        <v>14</v>
      </c>
      <c r="B258" s="19">
        <v>44043</v>
      </c>
      <c r="C258" s="20">
        <v>308</v>
      </c>
      <c r="D258" s="6">
        <f>LEN('VOLUME DATA'!$A258)</f>
        <v>7</v>
      </c>
      <c r="E258" s="6" t="str">
        <f>_xll.XLOOKUP('VOLUME DATA'!$A258,GEOBYCLIENT[MID],GEOBYCLIENT[GEOID])</f>
        <v>GEO1004</v>
      </c>
      <c r="F258" s="6" t="str">
        <f>INDEX(GEOBYCLIENT[GEOID],MATCH('VOLUME DATA'!$A258,GEOBYCLIENT[RIGHT],0))</f>
        <v>GEO1004</v>
      </c>
      <c r="G258" t="str">
        <f>VLOOKUP(F257:F1164,Table9[[#Headers],[#Data],[GEOID]:[GEO NAME]],2,FALSE)</f>
        <v>LATAM</v>
      </c>
      <c r="H258" t="str">
        <f>"Q"&amp;ROUNDUP(MONTH(Table1[[#This Row],[Date]])/3,0)&amp;" "&amp;YEAR(Table1[[#This Row],[Date]])</f>
        <v>Q3 2020</v>
      </c>
      <c r="I258" s="24" t="str">
        <f>VLOOKUP(Table1[[#This Row],[Date]],Table4[],3,TRUE)</f>
        <v>Q3 2020</v>
      </c>
    </row>
    <row r="259" spans="1:9" x14ac:dyDescent="0.2">
      <c r="A259" s="16" t="s">
        <v>14</v>
      </c>
      <c r="B259" s="17">
        <v>44074</v>
      </c>
      <c r="C259" s="7">
        <v>353</v>
      </c>
      <c r="D259" s="8">
        <f>LEN('VOLUME DATA'!$A259)</f>
        <v>7</v>
      </c>
      <c r="E259" s="8" t="str">
        <f>_xll.XLOOKUP('VOLUME DATA'!$A259,GEOBYCLIENT[MID],GEOBYCLIENT[GEOID])</f>
        <v>GEO1004</v>
      </c>
      <c r="F259" s="8" t="str">
        <f>INDEX(GEOBYCLIENT[GEOID],MATCH('VOLUME DATA'!$A259,GEOBYCLIENT[RIGHT],0))</f>
        <v>GEO1004</v>
      </c>
      <c r="G259" t="str">
        <f>VLOOKUP(F258:F1165,Table9[[#Headers],[#Data],[GEOID]:[GEO NAME]],2,FALSE)</f>
        <v>LATAM</v>
      </c>
      <c r="H259" t="str">
        <f>"Q"&amp;ROUNDUP(MONTH(Table1[[#This Row],[Date]])/3,0)&amp;" "&amp;YEAR(Table1[[#This Row],[Date]])</f>
        <v>Q3 2020</v>
      </c>
      <c r="I259" s="24" t="str">
        <f>VLOOKUP(Table1[[#This Row],[Date]],Table4[],3,TRUE)</f>
        <v>Q3 2020</v>
      </c>
    </row>
    <row r="260" spans="1:9" x14ac:dyDescent="0.2">
      <c r="A260" s="18" t="s">
        <v>14</v>
      </c>
      <c r="B260" s="19">
        <v>44104</v>
      </c>
      <c r="C260" s="20">
        <v>252</v>
      </c>
      <c r="D260" s="6">
        <f>LEN('VOLUME DATA'!$A260)</f>
        <v>7</v>
      </c>
      <c r="E260" s="6" t="str">
        <f>_xll.XLOOKUP('VOLUME DATA'!$A260,GEOBYCLIENT[MID],GEOBYCLIENT[GEOID])</f>
        <v>GEO1004</v>
      </c>
      <c r="F260" s="6" t="str">
        <f>INDEX(GEOBYCLIENT[GEOID],MATCH('VOLUME DATA'!$A260,GEOBYCLIENT[RIGHT],0))</f>
        <v>GEO1004</v>
      </c>
      <c r="G260" t="str">
        <f>VLOOKUP(F259:F1166,Table9[[#Headers],[#Data],[GEOID]:[GEO NAME]],2,FALSE)</f>
        <v>LATAM</v>
      </c>
      <c r="H260" t="str">
        <f>"Q"&amp;ROUNDUP(MONTH(Table1[[#This Row],[Date]])/3,0)&amp;" "&amp;YEAR(Table1[[#This Row],[Date]])</f>
        <v>Q3 2020</v>
      </c>
      <c r="I260" s="24" t="str">
        <f>VLOOKUP(Table1[[#This Row],[Date]],Table4[],3,TRUE)</f>
        <v>Q3 2020</v>
      </c>
    </row>
    <row r="261" spans="1:9" x14ac:dyDescent="0.2">
      <c r="A261" s="16" t="s">
        <v>14</v>
      </c>
      <c r="B261" s="17">
        <v>44135</v>
      </c>
      <c r="C261" s="7">
        <v>402</v>
      </c>
      <c r="D261" s="8">
        <f>LEN('VOLUME DATA'!$A261)</f>
        <v>7</v>
      </c>
      <c r="E261" s="8" t="str">
        <f>_xll.XLOOKUP('VOLUME DATA'!$A261,GEOBYCLIENT[MID],GEOBYCLIENT[GEOID])</f>
        <v>GEO1004</v>
      </c>
      <c r="F261" s="8" t="str">
        <f>INDEX(GEOBYCLIENT[GEOID],MATCH('VOLUME DATA'!$A261,GEOBYCLIENT[RIGHT],0))</f>
        <v>GEO1004</v>
      </c>
      <c r="G261" t="str">
        <f>VLOOKUP(F260:F1167,Table9[[#Headers],[#Data],[GEOID]:[GEO NAME]],2,FALSE)</f>
        <v>LATAM</v>
      </c>
      <c r="H261" t="str">
        <f>"Q"&amp;ROUNDUP(MONTH(Table1[[#This Row],[Date]])/3,0)&amp;" "&amp;YEAR(Table1[[#This Row],[Date]])</f>
        <v>Q4 2020</v>
      </c>
      <c r="I261" s="24" t="str">
        <f>VLOOKUP(Table1[[#This Row],[Date]],Table4[],3,TRUE)</f>
        <v>Q4 2020</v>
      </c>
    </row>
    <row r="262" spans="1:9" x14ac:dyDescent="0.2">
      <c r="A262" s="18" t="s">
        <v>14</v>
      </c>
      <c r="B262" s="19">
        <v>44165</v>
      </c>
      <c r="C262" s="20">
        <v>352</v>
      </c>
      <c r="D262" s="6">
        <f>LEN('VOLUME DATA'!$A262)</f>
        <v>7</v>
      </c>
      <c r="E262" s="6" t="str">
        <f>_xll.XLOOKUP('VOLUME DATA'!$A262,GEOBYCLIENT[MID],GEOBYCLIENT[GEOID])</f>
        <v>GEO1004</v>
      </c>
      <c r="F262" s="6" t="str">
        <f>INDEX(GEOBYCLIENT[GEOID],MATCH('VOLUME DATA'!$A262,GEOBYCLIENT[RIGHT],0))</f>
        <v>GEO1004</v>
      </c>
      <c r="G262" t="str">
        <f>VLOOKUP(F261:F1168,Table9[[#Headers],[#Data],[GEOID]:[GEO NAME]],2,FALSE)</f>
        <v>LATAM</v>
      </c>
      <c r="H262" t="str">
        <f>"Q"&amp;ROUNDUP(MONTH(Table1[[#This Row],[Date]])/3,0)&amp;" "&amp;YEAR(Table1[[#This Row],[Date]])</f>
        <v>Q4 2020</v>
      </c>
      <c r="I262" s="24" t="str">
        <f>VLOOKUP(Table1[[#This Row],[Date]],Table4[],3,TRUE)</f>
        <v>Q4 2020</v>
      </c>
    </row>
    <row r="263" spans="1:9" x14ac:dyDescent="0.2">
      <c r="A263" s="16" t="s">
        <v>14</v>
      </c>
      <c r="B263" s="17">
        <v>44196</v>
      </c>
      <c r="C263" s="7">
        <v>457</v>
      </c>
      <c r="D263" s="8">
        <f>LEN('VOLUME DATA'!$A263)</f>
        <v>7</v>
      </c>
      <c r="E263" s="8" t="str">
        <f>_xll.XLOOKUP('VOLUME DATA'!$A263,GEOBYCLIENT[MID],GEOBYCLIENT[GEOID])</f>
        <v>GEO1004</v>
      </c>
      <c r="F263" s="8" t="str">
        <f>INDEX(GEOBYCLIENT[GEOID],MATCH('VOLUME DATA'!$A263,GEOBYCLIENT[RIGHT],0))</f>
        <v>GEO1004</v>
      </c>
      <c r="G263" t="str">
        <f>VLOOKUP(F262:F1169,Table9[[#Headers],[#Data],[GEOID]:[GEO NAME]],2,FALSE)</f>
        <v>LATAM</v>
      </c>
      <c r="H263" t="str">
        <f>"Q"&amp;ROUNDUP(MONTH(Table1[[#This Row],[Date]])/3,0)&amp;" "&amp;YEAR(Table1[[#This Row],[Date]])</f>
        <v>Q4 2020</v>
      </c>
      <c r="I263" s="24" t="str">
        <f>VLOOKUP(Table1[[#This Row],[Date]],Table4[],3,TRUE)</f>
        <v>Q4 2020</v>
      </c>
    </row>
    <row r="264" spans="1:9" x14ac:dyDescent="0.2">
      <c r="A264" s="18" t="s">
        <v>14</v>
      </c>
      <c r="B264" s="19">
        <v>44377</v>
      </c>
      <c r="C264" s="20">
        <v>472</v>
      </c>
      <c r="D264" s="6">
        <f>LEN('VOLUME DATA'!$A264)</f>
        <v>7</v>
      </c>
      <c r="E264" s="6" t="str">
        <f>_xll.XLOOKUP('VOLUME DATA'!$A264,GEOBYCLIENT[MID],GEOBYCLIENT[GEOID])</f>
        <v>GEO1004</v>
      </c>
      <c r="F264" s="6" t="str">
        <f>INDEX(GEOBYCLIENT[GEOID],MATCH('VOLUME DATA'!$A264,GEOBYCLIENT[RIGHT],0))</f>
        <v>GEO1004</v>
      </c>
      <c r="G264" t="str">
        <f>VLOOKUP(F263:F1170,Table9[[#Headers],[#Data],[GEOID]:[GEO NAME]],2,FALSE)</f>
        <v>LATAM</v>
      </c>
      <c r="H264" t="str">
        <f>"Q"&amp;ROUNDUP(MONTH(Table1[[#This Row],[Date]])/3,0)&amp;" "&amp;YEAR(Table1[[#This Row],[Date]])</f>
        <v>Q2 2021</v>
      </c>
      <c r="I264" s="24" t="str">
        <f>VLOOKUP(Table1[[#This Row],[Date]],Table4[],3,TRUE)</f>
        <v xml:space="preserve">Q2 2021 </v>
      </c>
    </row>
    <row r="265" spans="1:9" x14ac:dyDescent="0.2">
      <c r="A265" s="16" t="s">
        <v>14</v>
      </c>
      <c r="B265" s="17">
        <v>44347</v>
      </c>
      <c r="C265" s="7">
        <v>499</v>
      </c>
      <c r="D265" s="8">
        <f>LEN('VOLUME DATA'!$A265)</f>
        <v>7</v>
      </c>
      <c r="E265" s="8" t="str">
        <f>_xll.XLOOKUP('VOLUME DATA'!$A265,GEOBYCLIENT[MID],GEOBYCLIENT[GEOID])</f>
        <v>GEO1004</v>
      </c>
      <c r="F265" s="8" t="str">
        <f>INDEX(GEOBYCLIENT[GEOID],MATCH('VOLUME DATA'!$A265,GEOBYCLIENT[RIGHT],0))</f>
        <v>GEO1004</v>
      </c>
      <c r="G265" t="str">
        <f>VLOOKUP(F264:F1171,Table9[[#Headers],[#Data],[GEOID]:[GEO NAME]],2,FALSE)</f>
        <v>LATAM</v>
      </c>
      <c r="H265" t="str">
        <f>"Q"&amp;ROUNDUP(MONTH(Table1[[#This Row],[Date]])/3,0)&amp;" "&amp;YEAR(Table1[[#This Row],[Date]])</f>
        <v>Q2 2021</v>
      </c>
      <c r="I265" s="24" t="str">
        <f>VLOOKUP(Table1[[#This Row],[Date]],Table4[],3,TRUE)</f>
        <v xml:space="preserve">Q2 2021 </v>
      </c>
    </row>
    <row r="266" spans="1:9" x14ac:dyDescent="0.2">
      <c r="A266" s="18" t="s">
        <v>14</v>
      </c>
      <c r="B266" s="19">
        <v>44316</v>
      </c>
      <c r="C266" s="20">
        <v>665</v>
      </c>
      <c r="D266" s="6">
        <f>LEN('VOLUME DATA'!$A266)</f>
        <v>7</v>
      </c>
      <c r="E266" s="6" t="str">
        <f>_xll.XLOOKUP('VOLUME DATA'!$A266,GEOBYCLIENT[MID],GEOBYCLIENT[GEOID])</f>
        <v>GEO1004</v>
      </c>
      <c r="F266" s="6" t="str">
        <f>INDEX(GEOBYCLIENT[GEOID],MATCH('VOLUME DATA'!$A266,GEOBYCLIENT[RIGHT],0))</f>
        <v>GEO1004</v>
      </c>
      <c r="G266" t="str">
        <f>VLOOKUP(F265:F1172,Table9[[#Headers],[#Data],[GEOID]:[GEO NAME]],2,FALSE)</f>
        <v>LATAM</v>
      </c>
      <c r="H266" t="str">
        <f>"Q"&amp;ROUNDUP(MONTH(Table1[[#This Row],[Date]])/3,0)&amp;" "&amp;YEAR(Table1[[#This Row],[Date]])</f>
        <v>Q2 2021</v>
      </c>
      <c r="I266" s="24" t="str">
        <f>VLOOKUP(Table1[[#This Row],[Date]],Table4[],3,TRUE)</f>
        <v xml:space="preserve">Q2 2021 </v>
      </c>
    </row>
    <row r="267" spans="1:9" x14ac:dyDescent="0.2">
      <c r="A267" s="16" t="s">
        <v>14</v>
      </c>
      <c r="B267" s="17">
        <v>44286</v>
      </c>
      <c r="C267" s="7">
        <v>459</v>
      </c>
      <c r="D267" s="8">
        <f>LEN('VOLUME DATA'!$A267)</f>
        <v>7</v>
      </c>
      <c r="E267" s="8" t="str">
        <f>_xll.XLOOKUP('VOLUME DATA'!$A267,GEOBYCLIENT[MID],GEOBYCLIENT[GEOID])</f>
        <v>GEO1004</v>
      </c>
      <c r="F267" s="8" t="str">
        <f>INDEX(GEOBYCLIENT[GEOID],MATCH('VOLUME DATA'!$A267,GEOBYCLIENT[RIGHT],0))</f>
        <v>GEO1004</v>
      </c>
      <c r="G267" t="str">
        <f>VLOOKUP(F266:F1173,Table9[[#Headers],[#Data],[GEOID]:[GEO NAME]],2,FALSE)</f>
        <v>LATAM</v>
      </c>
      <c r="H267" t="str">
        <f>"Q"&amp;ROUNDUP(MONTH(Table1[[#This Row],[Date]])/3,0)&amp;" "&amp;YEAR(Table1[[#This Row],[Date]])</f>
        <v>Q1 2021</v>
      </c>
      <c r="I267" s="24" t="str">
        <f>VLOOKUP(Table1[[#This Row],[Date]],Table4[],3,TRUE)</f>
        <v xml:space="preserve">Q2 2021 </v>
      </c>
    </row>
    <row r="268" spans="1:9" x14ac:dyDescent="0.2">
      <c r="A268" s="18" t="s">
        <v>14</v>
      </c>
      <c r="B268" s="19">
        <v>44255</v>
      </c>
      <c r="C268" s="20">
        <v>519</v>
      </c>
      <c r="D268" s="6">
        <f>LEN('VOLUME DATA'!$A268)</f>
        <v>7</v>
      </c>
      <c r="E268" s="6" t="str">
        <f>_xll.XLOOKUP('VOLUME DATA'!$A268,GEOBYCLIENT[MID],GEOBYCLIENT[GEOID])</f>
        <v>GEO1004</v>
      </c>
      <c r="F268" s="6" t="str">
        <f>INDEX(GEOBYCLIENT[GEOID],MATCH('VOLUME DATA'!$A268,GEOBYCLIENT[RIGHT],0))</f>
        <v>GEO1004</v>
      </c>
      <c r="G268" t="str">
        <f>VLOOKUP(F267:F1174,Table9[[#Headers],[#Data],[GEOID]:[GEO NAME]],2,FALSE)</f>
        <v>LATAM</v>
      </c>
      <c r="H268" t="str">
        <f>"Q"&amp;ROUNDUP(MONTH(Table1[[#This Row],[Date]])/3,0)&amp;" "&amp;YEAR(Table1[[#This Row],[Date]])</f>
        <v>Q1 2021</v>
      </c>
      <c r="I268" s="24" t="str">
        <f>VLOOKUP(Table1[[#This Row],[Date]],Table4[],3,TRUE)</f>
        <v xml:space="preserve">Q2 2021 </v>
      </c>
    </row>
    <row r="269" spans="1:9" x14ac:dyDescent="0.2">
      <c r="A269" s="16" t="s">
        <v>14</v>
      </c>
      <c r="B269" s="17">
        <v>44227</v>
      </c>
      <c r="C269" s="7">
        <v>358</v>
      </c>
      <c r="D269" s="8">
        <f>LEN('VOLUME DATA'!$A269)</f>
        <v>7</v>
      </c>
      <c r="E269" s="8" t="str">
        <f>_xll.XLOOKUP('VOLUME DATA'!$A269,GEOBYCLIENT[MID],GEOBYCLIENT[GEOID])</f>
        <v>GEO1004</v>
      </c>
      <c r="F269" s="8" t="str">
        <f>INDEX(GEOBYCLIENT[GEOID],MATCH('VOLUME DATA'!$A269,GEOBYCLIENT[RIGHT],0))</f>
        <v>GEO1004</v>
      </c>
      <c r="G269" t="str">
        <f>VLOOKUP(F268:F1175,Table9[[#Headers],[#Data],[GEOID]:[GEO NAME]],2,FALSE)</f>
        <v>LATAM</v>
      </c>
      <c r="H269" t="str">
        <f>"Q"&amp;ROUNDUP(MONTH(Table1[[#This Row],[Date]])/3,0)&amp;" "&amp;YEAR(Table1[[#This Row],[Date]])</f>
        <v>Q1 2021</v>
      </c>
      <c r="I269" s="24" t="str">
        <f>VLOOKUP(Table1[[#This Row],[Date]],Table4[],3,TRUE)</f>
        <v xml:space="preserve">Q2 2021 </v>
      </c>
    </row>
    <row r="270" spans="1:9" x14ac:dyDescent="0.2">
      <c r="A270" s="18" t="s">
        <v>17</v>
      </c>
      <c r="B270" s="19">
        <v>43861</v>
      </c>
      <c r="C270" s="20">
        <v>20394</v>
      </c>
      <c r="D270" s="6">
        <f>LEN('VOLUME DATA'!$A270)</f>
        <v>7</v>
      </c>
      <c r="E270" s="6" t="str">
        <f>_xll.XLOOKUP('VOLUME DATA'!$A270,GEOBYCLIENT[MID],GEOBYCLIENT[GEOID])</f>
        <v>GEO1001</v>
      </c>
      <c r="F270" s="6" t="str">
        <f>INDEX(GEOBYCLIENT[GEOID],MATCH('VOLUME DATA'!$A270,GEOBYCLIENT[RIGHT],0))</f>
        <v>GEO1001</v>
      </c>
      <c r="G270" t="str">
        <f>VLOOKUP(F269:F1176,Table9[[#Headers],[#Data],[GEOID]:[GEO NAME]],2,FALSE)</f>
        <v>NAM</v>
      </c>
      <c r="H270" t="str">
        <f>"Q"&amp;ROUNDUP(MONTH(Table1[[#This Row],[Date]])/3,0)&amp;" "&amp;YEAR(Table1[[#This Row],[Date]])</f>
        <v>Q1 2020</v>
      </c>
      <c r="I270" s="24" t="str">
        <f>VLOOKUP(Table1[[#This Row],[Date]],Table4[],3,TRUE)</f>
        <v>Q1 2020</v>
      </c>
    </row>
    <row r="271" spans="1:9" x14ac:dyDescent="0.2">
      <c r="A271" s="16" t="s">
        <v>17</v>
      </c>
      <c r="B271" s="17">
        <v>43890</v>
      </c>
      <c r="C271" s="7">
        <v>22941</v>
      </c>
      <c r="D271" s="8">
        <f>LEN('VOLUME DATA'!$A271)</f>
        <v>7</v>
      </c>
      <c r="E271" s="8" t="str">
        <f>_xll.XLOOKUP('VOLUME DATA'!$A271,GEOBYCLIENT[MID],GEOBYCLIENT[GEOID])</f>
        <v>GEO1001</v>
      </c>
      <c r="F271" s="8" t="str">
        <f>INDEX(GEOBYCLIENT[GEOID],MATCH('VOLUME DATA'!$A271,GEOBYCLIENT[RIGHT],0))</f>
        <v>GEO1001</v>
      </c>
      <c r="G271" t="str">
        <f>VLOOKUP(F270:F1177,Table9[[#Headers],[#Data],[GEOID]:[GEO NAME]],2,FALSE)</f>
        <v>NAM</v>
      </c>
      <c r="H271" t="str">
        <f>"Q"&amp;ROUNDUP(MONTH(Table1[[#This Row],[Date]])/3,0)&amp;" "&amp;YEAR(Table1[[#This Row],[Date]])</f>
        <v>Q1 2020</v>
      </c>
      <c r="I271" s="24" t="str">
        <f>VLOOKUP(Table1[[#This Row],[Date]],Table4[],3,TRUE)</f>
        <v>Q1 2020</v>
      </c>
    </row>
    <row r="272" spans="1:9" x14ac:dyDescent="0.2">
      <c r="A272" s="18" t="s">
        <v>17</v>
      </c>
      <c r="B272" s="19">
        <v>43921</v>
      </c>
      <c r="C272" s="20">
        <v>25487</v>
      </c>
      <c r="D272" s="6">
        <f>LEN('VOLUME DATA'!$A272)</f>
        <v>7</v>
      </c>
      <c r="E272" s="6" t="str">
        <f>_xll.XLOOKUP('VOLUME DATA'!$A272,GEOBYCLIENT[MID],GEOBYCLIENT[GEOID])</f>
        <v>GEO1001</v>
      </c>
      <c r="F272" s="6" t="str">
        <f>INDEX(GEOBYCLIENT[GEOID],MATCH('VOLUME DATA'!$A272,GEOBYCLIENT[RIGHT],0))</f>
        <v>GEO1001</v>
      </c>
      <c r="G272" t="str">
        <f>VLOOKUP(F271:F1178,Table9[[#Headers],[#Data],[GEOID]:[GEO NAME]],2,FALSE)</f>
        <v>NAM</v>
      </c>
      <c r="H272" t="str">
        <f>"Q"&amp;ROUNDUP(MONTH(Table1[[#This Row],[Date]])/3,0)&amp;" "&amp;YEAR(Table1[[#This Row],[Date]])</f>
        <v>Q1 2020</v>
      </c>
      <c r="I272" s="24" t="str">
        <f>VLOOKUP(Table1[[#This Row],[Date]],Table4[],3,TRUE)</f>
        <v>Q1 2020</v>
      </c>
    </row>
    <row r="273" spans="1:9" x14ac:dyDescent="0.2">
      <c r="A273" s="16" t="s">
        <v>17</v>
      </c>
      <c r="B273" s="17">
        <v>43951</v>
      </c>
      <c r="C273" s="7">
        <v>30586</v>
      </c>
      <c r="D273" s="8">
        <f>LEN('VOLUME DATA'!$A273)</f>
        <v>7</v>
      </c>
      <c r="E273" s="8" t="str">
        <f>_xll.XLOOKUP('VOLUME DATA'!$A273,GEOBYCLIENT[MID],GEOBYCLIENT[GEOID])</f>
        <v>GEO1001</v>
      </c>
      <c r="F273" s="8" t="str">
        <f>INDEX(GEOBYCLIENT[GEOID],MATCH('VOLUME DATA'!$A273,GEOBYCLIENT[RIGHT],0))</f>
        <v>GEO1001</v>
      </c>
      <c r="G273" t="str">
        <f>VLOOKUP(F272:F1179,Table9[[#Headers],[#Data],[GEOID]:[GEO NAME]],2,FALSE)</f>
        <v>NAM</v>
      </c>
      <c r="H273" t="str">
        <f>"Q"&amp;ROUNDUP(MONTH(Table1[[#This Row],[Date]])/3,0)&amp;" "&amp;YEAR(Table1[[#This Row],[Date]])</f>
        <v>Q2 2020</v>
      </c>
      <c r="I273" s="24" t="str">
        <f>VLOOKUP(Table1[[#This Row],[Date]],Table4[],3,TRUE)</f>
        <v>Q2 2020</v>
      </c>
    </row>
    <row r="274" spans="1:9" x14ac:dyDescent="0.2">
      <c r="A274" s="18" t="s">
        <v>17</v>
      </c>
      <c r="B274" s="19">
        <v>43982</v>
      </c>
      <c r="C274" s="20">
        <v>28040</v>
      </c>
      <c r="D274" s="6">
        <f>LEN('VOLUME DATA'!$A274)</f>
        <v>7</v>
      </c>
      <c r="E274" s="6" t="str">
        <f>_xll.XLOOKUP('VOLUME DATA'!$A274,GEOBYCLIENT[MID],GEOBYCLIENT[GEOID])</f>
        <v>GEO1001</v>
      </c>
      <c r="F274" s="6" t="str">
        <f>INDEX(GEOBYCLIENT[GEOID],MATCH('VOLUME DATA'!$A274,GEOBYCLIENT[RIGHT],0))</f>
        <v>GEO1001</v>
      </c>
      <c r="G274" t="str">
        <f>VLOOKUP(F273:F1180,Table9[[#Headers],[#Data],[GEOID]:[GEO NAME]],2,FALSE)</f>
        <v>NAM</v>
      </c>
      <c r="H274" t="str">
        <f>"Q"&amp;ROUNDUP(MONTH(Table1[[#This Row],[Date]])/3,0)&amp;" "&amp;YEAR(Table1[[#This Row],[Date]])</f>
        <v>Q2 2020</v>
      </c>
      <c r="I274" s="24" t="str">
        <f>VLOOKUP(Table1[[#This Row],[Date]],Table4[],3,TRUE)</f>
        <v>Q2 2020</v>
      </c>
    </row>
    <row r="275" spans="1:9" x14ac:dyDescent="0.2">
      <c r="A275" s="16" t="s">
        <v>17</v>
      </c>
      <c r="B275" s="17">
        <v>44012</v>
      </c>
      <c r="C275" s="7">
        <v>20393</v>
      </c>
      <c r="D275" s="8">
        <f>LEN('VOLUME DATA'!$A275)</f>
        <v>7</v>
      </c>
      <c r="E275" s="8" t="str">
        <f>_xll.XLOOKUP('VOLUME DATA'!$A275,GEOBYCLIENT[MID],GEOBYCLIENT[GEOID])</f>
        <v>GEO1001</v>
      </c>
      <c r="F275" s="8" t="str">
        <f>INDEX(GEOBYCLIENT[GEOID],MATCH('VOLUME DATA'!$A275,GEOBYCLIENT[RIGHT],0))</f>
        <v>GEO1001</v>
      </c>
      <c r="G275" t="str">
        <f>VLOOKUP(F274:F1181,Table9[[#Headers],[#Data],[GEOID]:[GEO NAME]],2,FALSE)</f>
        <v>NAM</v>
      </c>
      <c r="H275" t="str">
        <f>"Q"&amp;ROUNDUP(MONTH(Table1[[#This Row],[Date]])/3,0)&amp;" "&amp;YEAR(Table1[[#This Row],[Date]])</f>
        <v>Q2 2020</v>
      </c>
      <c r="I275" s="24" t="str">
        <f>VLOOKUP(Table1[[#This Row],[Date]],Table4[],3,TRUE)</f>
        <v>Q2 2020</v>
      </c>
    </row>
    <row r="276" spans="1:9" x14ac:dyDescent="0.2">
      <c r="A276" s="18" t="s">
        <v>17</v>
      </c>
      <c r="B276" s="19">
        <v>44043</v>
      </c>
      <c r="C276" s="20">
        <v>17841</v>
      </c>
      <c r="D276" s="6">
        <f>LEN('VOLUME DATA'!$A276)</f>
        <v>7</v>
      </c>
      <c r="E276" s="6" t="str">
        <f>_xll.XLOOKUP('VOLUME DATA'!$A276,GEOBYCLIENT[MID],GEOBYCLIENT[GEOID])</f>
        <v>GEO1001</v>
      </c>
      <c r="F276" s="6" t="str">
        <f>INDEX(GEOBYCLIENT[GEOID],MATCH('VOLUME DATA'!$A276,GEOBYCLIENT[RIGHT],0))</f>
        <v>GEO1001</v>
      </c>
      <c r="G276" t="str">
        <f>VLOOKUP(F275:F1182,Table9[[#Headers],[#Data],[GEOID]:[GEO NAME]],2,FALSE)</f>
        <v>NAM</v>
      </c>
      <c r="H276" t="str">
        <f>"Q"&amp;ROUNDUP(MONTH(Table1[[#This Row],[Date]])/3,0)&amp;" "&amp;YEAR(Table1[[#This Row],[Date]])</f>
        <v>Q3 2020</v>
      </c>
      <c r="I276" s="24" t="str">
        <f>VLOOKUP(Table1[[#This Row],[Date]],Table4[],3,TRUE)</f>
        <v>Q3 2020</v>
      </c>
    </row>
    <row r="277" spans="1:9" x14ac:dyDescent="0.2">
      <c r="A277" s="16" t="s">
        <v>17</v>
      </c>
      <c r="B277" s="17">
        <v>44074</v>
      </c>
      <c r="C277" s="7">
        <v>15298</v>
      </c>
      <c r="D277" s="8">
        <f>LEN('VOLUME DATA'!$A277)</f>
        <v>7</v>
      </c>
      <c r="E277" s="8" t="str">
        <f>_xll.XLOOKUP('VOLUME DATA'!$A277,GEOBYCLIENT[MID],GEOBYCLIENT[GEOID])</f>
        <v>GEO1001</v>
      </c>
      <c r="F277" s="8" t="str">
        <f>INDEX(GEOBYCLIENT[GEOID],MATCH('VOLUME DATA'!$A277,GEOBYCLIENT[RIGHT],0))</f>
        <v>GEO1001</v>
      </c>
      <c r="G277" t="str">
        <f>VLOOKUP(F276:F1183,Table9[[#Headers],[#Data],[GEOID]:[GEO NAME]],2,FALSE)</f>
        <v>NAM</v>
      </c>
      <c r="H277" t="str">
        <f>"Q"&amp;ROUNDUP(MONTH(Table1[[#This Row],[Date]])/3,0)&amp;" "&amp;YEAR(Table1[[#This Row],[Date]])</f>
        <v>Q3 2020</v>
      </c>
      <c r="I277" s="24" t="str">
        <f>VLOOKUP(Table1[[#This Row],[Date]],Table4[],3,TRUE)</f>
        <v>Q3 2020</v>
      </c>
    </row>
    <row r="278" spans="1:9" x14ac:dyDescent="0.2">
      <c r="A278" s="18" t="s">
        <v>17</v>
      </c>
      <c r="B278" s="19">
        <v>44104</v>
      </c>
      <c r="C278" s="20">
        <v>15295</v>
      </c>
      <c r="D278" s="6">
        <f>LEN('VOLUME DATA'!$A278)</f>
        <v>7</v>
      </c>
      <c r="E278" s="6" t="str">
        <f>_xll.XLOOKUP('VOLUME DATA'!$A278,GEOBYCLIENT[MID],GEOBYCLIENT[GEOID])</f>
        <v>GEO1001</v>
      </c>
      <c r="F278" s="6" t="str">
        <f>INDEX(GEOBYCLIENT[GEOID],MATCH('VOLUME DATA'!$A278,GEOBYCLIENT[RIGHT],0))</f>
        <v>GEO1001</v>
      </c>
      <c r="G278" t="str">
        <f>VLOOKUP(F277:F1184,Table9[[#Headers],[#Data],[GEOID]:[GEO NAME]],2,FALSE)</f>
        <v>NAM</v>
      </c>
      <c r="H278" t="str">
        <f>"Q"&amp;ROUNDUP(MONTH(Table1[[#This Row],[Date]])/3,0)&amp;" "&amp;YEAR(Table1[[#This Row],[Date]])</f>
        <v>Q3 2020</v>
      </c>
      <c r="I278" s="24" t="str">
        <f>VLOOKUP(Table1[[#This Row],[Date]],Table4[],3,TRUE)</f>
        <v>Q3 2020</v>
      </c>
    </row>
    <row r="279" spans="1:9" x14ac:dyDescent="0.2">
      <c r="A279" s="16" t="s">
        <v>17</v>
      </c>
      <c r="B279" s="17">
        <v>44135</v>
      </c>
      <c r="C279" s="7">
        <v>17846</v>
      </c>
      <c r="D279" s="8">
        <f>LEN('VOLUME DATA'!$A279)</f>
        <v>7</v>
      </c>
      <c r="E279" s="8" t="str">
        <f>_xll.XLOOKUP('VOLUME DATA'!$A279,GEOBYCLIENT[MID],GEOBYCLIENT[GEOID])</f>
        <v>GEO1001</v>
      </c>
      <c r="F279" s="8" t="str">
        <f>INDEX(GEOBYCLIENT[GEOID],MATCH('VOLUME DATA'!$A279,GEOBYCLIENT[RIGHT],0))</f>
        <v>GEO1001</v>
      </c>
      <c r="G279" t="str">
        <f>VLOOKUP(F278:F1185,Table9[[#Headers],[#Data],[GEOID]:[GEO NAME]],2,FALSE)</f>
        <v>NAM</v>
      </c>
      <c r="H279" t="str">
        <f>"Q"&amp;ROUNDUP(MONTH(Table1[[#This Row],[Date]])/3,0)&amp;" "&amp;YEAR(Table1[[#This Row],[Date]])</f>
        <v>Q4 2020</v>
      </c>
      <c r="I279" s="24" t="str">
        <f>VLOOKUP(Table1[[#This Row],[Date]],Table4[],3,TRUE)</f>
        <v>Q4 2020</v>
      </c>
    </row>
    <row r="280" spans="1:9" x14ac:dyDescent="0.2">
      <c r="A280" s="18" t="s">
        <v>17</v>
      </c>
      <c r="B280" s="19">
        <v>44165</v>
      </c>
      <c r="C280" s="20">
        <v>20388</v>
      </c>
      <c r="D280" s="6">
        <f>LEN('VOLUME DATA'!$A280)</f>
        <v>7</v>
      </c>
      <c r="E280" s="6" t="str">
        <f>_xll.XLOOKUP('VOLUME DATA'!$A280,GEOBYCLIENT[MID],GEOBYCLIENT[GEOID])</f>
        <v>GEO1001</v>
      </c>
      <c r="F280" s="6" t="str">
        <f>INDEX(GEOBYCLIENT[GEOID],MATCH('VOLUME DATA'!$A280,GEOBYCLIENT[RIGHT],0))</f>
        <v>GEO1001</v>
      </c>
      <c r="G280" t="str">
        <f>VLOOKUP(F279:F1186,Table9[[#Headers],[#Data],[GEOID]:[GEO NAME]],2,FALSE)</f>
        <v>NAM</v>
      </c>
      <c r="H280" t="str">
        <f>"Q"&amp;ROUNDUP(MONTH(Table1[[#This Row],[Date]])/3,0)&amp;" "&amp;YEAR(Table1[[#This Row],[Date]])</f>
        <v>Q4 2020</v>
      </c>
      <c r="I280" s="24" t="str">
        <f>VLOOKUP(Table1[[#This Row],[Date]],Table4[],3,TRUE)</f>
        <v>Q4 2020</v>
      </c>
    </row>
    <row r="281" spans="1:9" x14ac:dyDescent="0.2">
      <c r="A281" s="16" t="s">
        <v>17</v>
      </c>
      <c r="B281" s="17">
        <v>44196</v>
      </c>
      <c r="C281" s="7">
        <v>20391</v>
      </c>
      <c r="D281" s="8">
        <f>LEN('VOLUME DATA'!$A281)</f>
        <v>7</v>
      </c>
      <c r="E281" s="8" t="str">
        <f>_xll.XLOOKUP('VOLUME DATA'!$A281,GEOBYCLIENT[MID],GEOBYCLIENT[GEOID])</f>
        <v>GEO1001</v>
      </c>
      <c r="F281" s="8" t="str">
        <f>INDEX(GEOBYCLIENT[GEOID],MATCH('VOLUME DATA'!$A281,GEOBYCLIENT[RIGHT],0))</f>
        <v>GEO1001</v>
      </c>
      <c r="G281" t="str">
        <f>VLOOKUP(F280:F1187,Table9[[#Headers],[#Data],[GEOID]:[GEO NAME]],2,FALSE)</f>
        <v>NAM</v>
      </c>
      <c r="H281" t="str">
        <f>"Q"&amp;ROUNDUP(MONTH(Table1[[#This Row],[Date]])/3,0)&amp;" "&amp;YEAR(Table1[[#This Row],[Date]])</f>
        <v>Q4 2020</v>
      </c>
      <c r="I281" s="24" t="str">
        <f>VLOOKUP(Table1[[#This Row],[Date]],Table4[],3,TRUE)</f>
        <v>Q4 2020</v>
      </c>
    </row>
    <row r="282" spans="1:9" x14ac:dyDescent="0.2">
      <c r="A282" s="18" t="s">
        <v>17</v>
      </c>
      <c r="B282" s="19">
        <v>44377</v>
      </c>
      <c r="C282" s="20">
        <v>20289</v>
      </c>
      <c r="D282" s="6">
        <f>LEN('VOLUME DATA'!$A282)</f>
        <v>7</v>
      </c>
      <c r="E282" s="6" t="str">
        <f>_xll.XLOOKUP('VOLUME DATA'!$A282,GEOBYCLIENT[MID],GEOBYCLIENT[GEOID])</f>
        <v>GEO1001</v>
      </c>
      <c r="F282" s="6" t="str">
        <f>INDEX(GEOBYCLIENT[GEOID],MATCH('VOLUME DATA'!$A282,GEOBYCLIENT[RIGHT],0))</f>
        <v>GEO1001</v>
      </c>
      <c r="G282" t="str">
        <f>VLOOKUP(F281:F1188,Table9[[#Headers],[#Data],[GEOID]:[GEO NAME]],2,FALSE)</f>
        <v>NAM</v>
      </c>
      <c r="H282" t="str">
        <f>"Q"&amp;ROUNDUP(MONTH(Table1[[#This Row],[Date]])/3,0)&amp;" "&amp;YEAR(Table1[[#This Row],[Date]])</f>
        <v>Q2 2021</v>
      </c>
      <c r="I282" s="24" t="str">
        <f>VLOOKUP(Table1[[#This Row],[Date]],Table4[],3,TRUE)</f>
        <v xml:space="preserve">Q2 2021 </v>
      </c>
    </row>
    <row r="283" spans="1:9" x14ac:dyDescent="0.2">
      <c r="A283" s="16" t="s">
        <v>17</v>
      </c>
      <c r="B283" s="17">
        <v>44347</v>
      </c>
      <c r="C283" s="7">
        <v>29437</v>
      </c>
      <c r="D283" s="8">
        <f>LEN('VOLUME DATA'!$A283)</f>
        <v>7</v>
      </c>
      <c r="E283" s="8" t="str">
        <f>_xll.XLOOKUP('VOLUME DATA'!$A283,GEOBYCLIENT[MID],GEOBYCLIENT[GEOID])</f>
        <v>GEO1001</v>
      </c>
      <c r="F283" s="8" t="str">
        <f>INDEX(GEOBYCLIENT[GEOID],MATCH('VOLUME DATA'!$A283,GEOBYCLIENT[RIGHT],0))</f>
        <v>GEO1001</v>
      </c>
      <c r="G283" t="str">
        <f>VLOOKUP(F282:F1189,Table9[[#Headers],[#Data],[GEOID]:[GEO NAME]],2,FALSE)</f>
        <v>NAM</v>
      </c>
      <c r="H283" t="str">
        <f>"Q"&amp;ROUNDUP(MONTH(Table1[[#This Row],[Date]])/3,0)&amp;" "&amp;YEAR(Table1[[#This Row],[Date]])</f>
        <v>Q2 2021</v>
      </c>
      <c r="I283" s="24" t="str">
        <f>VLOOKUP(Table1[[#This Row],[Date]],Table4[],3,TRUE)</f>
        <v xml:space="preserve">Q2 2021 </v>
      </c>
    </row>
    <row r="284" spans="1:9" x14ac:dyDescent="0.2">
      <c r="A284" s="18" t="s">
        <v>17</v>
      </c>
      <c r="B284" s="19">
        <v>44316</v>
      </c>
      <c r="C284" s="20">
        <v>32113</v>
      </c>
      <c r="D284" s="6">
        <f>LEN('VOLUME DATA'!$A284)</f>
        <v>7</v>
      </c>
      <c r="E284" s="6" t="str">
        <f>_xll.XLOOKUP('VOLUME DATA'!$A284,GEOBYCLIENT[MID],GEOBYCLIENT[GEOID])</f>
        <v>GEO1001</v>
      </c>
      <c r="F284" s="6" t="str">
        <f>INDEX(GEOBYCLIENT[GEOID],MATCH('VOLUME DATA'!$A284,GEOBYCLIENT[RIGHT],0))</f>
        <v>GEO1001</v>
      </c>
      <c r="G284" t="str">
        <f>VLOOKUP(F283:F1190,Table9[[#Headers],[#Data],[GEOID]:[GEO NAME]],2,FALSE)</f>
        <v>NAM</v>
      </c>
      <c r="H284" t="str">
        <f>"Q"&amp;ROUNDUP(MONTH(Table1[[#This Row],[Date]])/3,0)&amp;" "&amp;YEAR(Table1[[#This Row],[Date]])</f>
        <v>Q2 2021</v>
      </c>
      <c r="I284" s="24" t="str">
        <f>VLOOKUP(Table1[[#This Row],[Date]],Table4[],3,TRUE)</f>
        <v xml:space="preserve">Q2 2021 </v>
      </c>
    </row>
    <row r="285" spans="1:9" x14ac:dyDescent="0.2">
      <c r="A285" s="16" t="s">
        <v>17</v>
      </c>
      <c r="B285" s="17">
        <v>44286</v>
      </c>
      <c r="C285" s="7">
        <v>26762</v>
      </c>
      <c r="D285" s="8">
        <f>LEN('VOLUME DATA'!$A285)</f>
        <v>7</v>
      </c>
      <c r="E285" s="8" t="str">
        <f>_xll.XLOOKUP('VOLUME DATA'!$A285,GEOBYCLIENT[MID],GEOBYCLIENT[GEOID])</f>
        <v>GEO1001</v>
      </c>
      <c r="F285" s="8" t="str">
        <f>INDEX(GEOBYCLIENT[GEOID],MATCH('VOLUME DATA'!$A285,GEOBYCLIENT[RIGHT],0))</f>
        <v>GEO1001</v>
      </c>
      <c r="G285" t="str">
        <f>VLOOKUP(F284:F1191,Table9[[#Headers],[#Data],[GEOID]:[GEO NAME]],2,FALSE)</f>
        <v>NAM</v>
      </c>
      <c r="H285" t="str">
        <f>"Q"&amp;ROUNDUP(MONTH(Table1[[#This Row],[Date]])/3,0)&amp;" "&amp;YEAR(Table1[[#This Row],[Date]])</f>
        <v>Q1 2021</v>
      </c>
      <c r="I285" s="24" t="str">
        <f>VLOOKUP(Table1[[#This Row],[Date]],Table4[],3,TRUE)</f>
        <v xml:space="preserve">Q2 2021 </v>
      </c>
    </row>
    <row r="286" spans="1:9" x14ac:dyDescent="0.2">
      <c r="A286" s="18" t="s">
        <v>17</v>
      </c>
      <c r="B286" s="19">
        <v>44255</v>
      </c>
      <c r="C286" s="20">
        <v>22713</v>
      </c>
      <c r="D286" s="6">
        <f>LEN('VOLUME DATA'!$A286)</f>
        <v>7</v>
      </c>
      <c r="E286" s="6" t="str">
        <f>_xll.XLOOKUP('VOLUME DATA'!$A286,GEOBYCLIENT[MID],GEOBYCLIENT[GEOID])</f>
        <v>GEO1001</v>
      </c>
      <c r="F286" s="6" t="str">
        <f>INDEX(GEOBYCLIENT[GEOID],MATCH('VOLUME DATA'!$A286,GEOBYCLIENT[RIGHT],0))</f>
        <v>GEO1001</v>
      </c>
      <c r="G286" t="str">
        <f>VLOOKUP(F285:F1192,Table9[[#Headers],[#Data],[GEOID]:[GEO NAME]],2,FALSE)</f>
        <v>NAM</v>
      </c>
      <c r="H286" t="str">
        <f>"Q"&amp;ROUNDUP(MONTH(Table1[[#This Row],[Date]])/3,0)&amp;" "&amp;YEAR(Table1[[#This Row],[Date]])</f>
        <v>Q1 2021</v>
      </c>
      <c r="I286" s="24" t="str">
        <f>VLOOKUP(Table1[[#This Row],[Date]],Table4[],3,TRUE)</f>
        <v xml:space="preserve">Q2 2021 </v>
      </c>
    </row>
    <row r="287" spans="1:9" x14ac:dyDescent="0.2">
      <c r="A287" s="16" t="s">
        <v>17</v>
      </c>
      <c r="B287" s="17">
        <v>44227</v>
      </c>
      <c r="C287" s="7">
        <v>20286</v>
      </c>
      <c r="D287" s="8">
        <f>LEN('VOLUME DATA'!$A287)</f>
        <v>7</v>
      </c>
      <c r="E287" s="8" t="str">
        <f>_xll.XLOOKUP('VOLUME DATA'!$A287,GEOBYCLIENT[MID],GEOBYCLIENT[GEOID])</f>
        <v>GEO1001</v>
      </c>
      <c r="F287" s="8" t="str">
        <f>INDEX(GEOBYCLIENT[GEOID],MATCH('VOLUME DATA'!$A287,GEOBYCLIENT[RIGHT],0))</f>
        <v>GEO1001</v>
      </c>
      <c r="G287" t="str">
        <f>VLOOKUP(F286:F1193,Table9[[#Headers],[#Data],[GEOID]:[GEO NAME]],2,FALSE)</f>
        <v>NAM</v>
      </c>
      <c r="H287" t="str">
        <f>"Q"&amp;ROUNDUP(MONTH(Table1[[#This Row],[Date]])/3,0)&amp;" "&amp;YEAR(Table1[[#This Row],[Date]])</f>
        <v>Q1 2021</v>
      </c>
      <c r="I287" s="24" t="str">
        <f>VLOOKUP(Table1[[#This Row],[Date]],Table4[],3,TRUE)</f>
        <v xml:space="preserve">Q2 2021 </v>
      </c>
    </row>
    <row r="288" spans="1:9" x14ac:dyDescent="0.2">
      <c r="A288" s="18" t="s">
        <v>8</v>
      </c>
      <c r="B288" s="19">
        <v>43861</v>
      </c>
      <c r="C288" s="20">
        <v>11682</v>
      </c>
      <c r="D288" s="6">
        <f>LEN('VOLUME DATA'!$A288)</f>
        <v>7</v>
      </c>
      <c r="E288" s="6" t="str">
        <f>_xll.XLOOKUP('VOLUME DATA'!$A288,GEOBYCLIENT[MID],GEOBYCLIENT[GEOID])</f>
        <v>GEO1004</v>
      </c>
      <c r="F288" s="6" t="str">
        <f>INDEX(GEOBYCLIENT[GEOID],MATCH('VOLUME DATA'!$A288,GEOBYCLIENT[RIGHT],0))</f>
        <v>GEO1004</v>
      </c>
      <c r="G288" t="str">
        <f>VLOOKUP(F287:F1194,Table9[[#Headers],[#Data],[GEOID]:[GEO NAME]],2,FALSE)</f>
        <v>LATAM</v>
      </c>
      <c r="H288" t="str">
        <f>"Q"&amp;ROUNDUP(MONTH(Table1[[#This Row],[Date]])/3,0)&amp;" "&amp;YEAR(Table1[[#This Row],[Date]])</f>
        <v>Q1 2020</v>
      </c>
      <c r="I288" s="24" t="str">
        <f>VLOOKUP(Table1[[#This Row],[Date]],Table4[],3,TRUE)</f>
        <v>Q1 2020</v>
      </c>
    </row>
    <row r="289" spans="1:9" x14ac:dyDescent="0.2">
      <c r="A289" s="16" t="s">
        <v>8</v>
      </c>
      <c r="B289" s="17">
        <v>43890</v>
      </c>
      <c r="C289" s="7">
        <v>14802</v>
      </c>
      <c r="D289" s="8">
        <f>LEN('VOLUME DATA'!$A289)</f>
        <v>7</v>
      </c>
      <c r="E289" s="8" t="str">
        <f>_xll.XLOOKUP('VOLUME DATA'!$A289,GEOBYCLIENT[MID],GEOBYCLIENT[GEOID])</f>
        <v>GEO1004</v>
      </c>
      <c r="F289" s="8" t="str">
        <f>INDEX(GEOBYCLIENT[GEOID],MATCH('VOLUME DATA'!$A289,GEOBYCLIENT[RIGHT],0))</f>
        <v>GEO1004</v>
      </c>
      <c r="G289" t="str">
        <f>VLOOKUP(F288:F1195,Table9[[#Headers],[#Data],[GEOID]:[GEO NAME]],2,FALSE)</f>
        <v>LATAM</v>
      </c>
      <c r="H289" t="str">
        <f>"Q"&amp;ROUNDUP(MONTH(Table1[[#This Row],[Date]])/3,0)&amp;" "&amp;YEAR(Table1[[#This Row],[Date]])</f>
        <v>Q1 2020</v>
      </c>
      <c r="I289" s="24" t="str">
        <f>VLOOKUP(Table1[[#This Row],[Date]],Table4[],3,TRUE)</f>
        <v>Q1 2020</v>
      </c>
    </row>
    <row r="290" spans="1:9" x14ac:dyDescent="0.2">
      <c r="A290" s="18" t="s">
        <v>8</v>
      </c>
      <c r="B290" s="19">
        <v>43921</v>
      </c>
      <c r="C290" s="20">
        <v>14798</v>
      </c>
      <c r="D290" s="6">
        <f>LEN('VOLUME DATA'!$A290)</f>
        <v>7</v>
      </c>
      <c r="E290" s="6" t="str">
        <f>_xll.XLOOKUP('VOLUME DATA'!$A290,GEOBYCLIENT[MID],GEOBYCLIENT[GEOID])</f>
        <v>GEO1004</v>
      </c>
      <c r="F290" s="6" t="str">
        <f>INDEX(GEOBYCLIENT[GEOID],MATCH('VOLUME DATA'!$A290,GEOBYCLIENT[RIGHT],0))</f>
        <v>GEO1004</v>
      </c>
      <c r="G290" t="str">
        <f>VLOOKUP(F289:F1196,Table9[[#Headers],[#Data],[GEOID]:[GEO NAME]],2,FALSE)</f>
        <v>LATAM</v>
      </c>
      <c r="H290" t="str">
        <f>"Q"&amp;ROUNDUP(MONTH(Table1[[#This Row],[Date]])/3,0)&amp;" "&amp;YEAR(Table1[[#This Row],[Date]])</f>
        <v>Q1 2020</v>
      </c>
      <c r="I290" s="24" t="str">
        <f>VLOOKUP(Table1[[#This Row],[Date]],Table4[],3,TRUE)</f>
        <v>Q1 2020</v>
      </c>
    </row>
    <row r="291" spans="1:9" x14ac:dyDescent="0.2">
      <c r="A291" s="16" t="s">
        <v>8</v>
      </c>
      <c r="B291" s="17">
        <v>43951</v>
      </c>
      <c r="C291" s="7">
        <v>19470</v>
      </c>
      <c r="D291" s="8">
        <f>LEN('VOLUME DATA'!$A291)</f>
        <v>7</v>
      </c>
      <c r="E291" s="8" t="str">
        <f>_xll.XLOOKUP('VOLUME DATA'!$A291,GEOBYCLIENT[MID],GEOBYCLIENT[GEOID])</f>
        <v>GEO1004</v>
      </c>
      <c r="F291" s="8" t="str">
        <f>INDEX(GEOBYCLIENT[GEOID],MATCH('VOLUME DATA'!$A291,GEOBYCLIENT[RIGHT],0))</f>
        <v>GEO1004</v>
      </c>
      <c r="G291" t="str">
        <f>VLOOKUP(F290:F1197,Table9[[#Headers],[#Data],[GEOID]:[GEO NAME]],2,FALSE)</f>
        <v>LATAM</v>
      </c>
      <c r="H291" t="str">
        <f>"Q"&amp;ROUNDUP(MONTH(Table1[[#This Row],[Date]])/3,0)&amp;" "&amp;YEAR(Table1[[#This Row],[Date]])</f>
        <v>Q2 2020</v>
      </c>
      <c r="I291" s="24" t="str">
        <f>VLOOKUP(Table1[[#This Row],[Date]],Table4[],3,TRUE)</f>
        <v>Q2 2020</v>
      </c>
    </row>
    <row r="292" spans="1:9" x14ac:dyDescent="0.2">
      <c r="A292" s="18" t="s">
        <v>8</v>
      </c>
      <c r="B292" s="19">
        <v>43982</v>
      </c>
      <c r="C292" s="20">
        <v>16356</v>
      </c>
      <c r="D292" s="6">
        <f>LEN('VOLUME DATA'!$A292)</f>
        <v>7</v>
      </c>
      <c r="E292" s="6" t="str">
        <f>_xll.XLOOKUP('VOLUME DATA'!$A292,GEOBYCLIENT[MID],GEOBYCLIENT[GEOID])</f>
        <v>GEO1004</v>
      </c>
      <c r="F292" s="6" t="str">
        <f>INDEX(GEOBYCLIENT[GEOID],MATCH('VOLUME DATA'!$A292,GEOBYCLIENT[RIGHT],0))</f>
        <v>GEO1004</v>
      </c>
      <c r="G292" t="str">
        <f>VLOOKUP(F291:F1198,Table9[[#Headers],[#Data],[GEOID]:[GEO NAME]],2,FALSE)</f>
        <v>LATAM</v>
      </c>
      <c r="H292" t="str">
        <f>"Q"&amp;ROUNDUP(MONTH(Table1[[#This Row],[Date]])/3,0)&amp;" "&amp;YEAR(Table1[[#This Row],[Date]])</f>
        <v>Q2 2020</v>
      </c>
      <c r="I292" s="24" t="str">
        <f>VLOOKUP(Table1[[#This Row],[Date]],Table4[],3,TRUE)</f>
        <v>Q2 2020</v>
      </c>
    </row>
    <row r="293" spans="1:9" x14ac:dyDescent="0.2">
      <c r="A293" s="16" t="s">
        <v>8</v>
      </c>
      <c r="B293" s="17">
        <v>44012</v>
      </c>
      <c r="C293" s="7">
        <v>13245</v>
      </c>
      <c r="D293" s="8">
        <f>LEN('VOLUME DATA'!$A293)</f>
        <v>7</v>
      </c>
      <c r="E293" s="8" t="str">
        <f>_xll.XLOOKUP('VOLUME DATA'!$A293,GEOBYCLIENT[MID],GEOBYCLIENT[GEOID])</f>
        <v>GEO1004</v>
      </c>
      <c r="F293" s="8" t="str">
        <f>INDEX(GEOBYCLIENT[GEOID],MATCH('VOLUME DATA'!$A293,GEOBYCLIENT[RIGHT],0))</f>
        <v>GEO1004</v>
      </c>
      <c r="G293" t="str">
        <f>VLOOKUP(F292:F1199,Table9[[#Headers],[#Data],[GEOID]:[GEO NAME]],2,FALSE)</f>
        <v>LATAM</v>
      </c>
      <c r="H293" t="str">
        <f>"Q"&amp;ROUNDUP(MONTH(Table1[[#This Row],[Date]])/3,0)&amp;" "&amp;YEAR(Table1[[#This Row],[Date]])</f>
        <v>Q2 2020</v>
      </c>
      <c r="I293" s="24" t="str">
        <f>VLOOKUP(Table1[[#This Row],[Date]],Table4[],3,TRUE)</f>
        <v>Q2 2020</v>
      </c>
    </row>
    <row r="294" spans="1:9" x14ac:dyDescent="0.2">
      <c r="A294" s="18" t="s">
        <v>8</v>
      </c>
      <c r="B294" s="19">
        <v>44043</v>
      </c>
      <c r="C294" s="20">
        <v>10130</v>
      </c>
      <c r="D294" s="6">
        <f>LEN('VOLUME DATA'!$A294)</f>
        <v>7</v>
      </c>
      <c r="E294" s="6" t="str">
        <f>_xll.XLOOKUP('VOLUME DATA'!$A294,GEOBYCLIENT[MID],GEOBYCLIENT[GEOID])</f>
        <v>GEO1004</v>
      </c>
      <c r="F294" s="6" t="str">
        <f>INDEX(GEOBYCLIENT[GEOID],MATCH('VOLUME DATA'!$A294,GEOBYCLIENT[RIGHT],0))</f>
        <v>GEO1004</v>
      </c>
      <c r="G294" t="str">
        <f>VLOOKUP(F293:F1200,Table9[[#Headers],[#Data],[GEOID]:[GEO NAME]],2,FALSE)</f>
        <v>LATAM</v>
      </c>
      <c r="H294" t="str">
        <f>"Q"&amp;ROUNDUP(MONTH(Table1[[#This Row],[Date]])/3,0)&amp;" "&amp;YEAR(Table1[[#This Row],[Date]])</f>
        <v>Q3 2020</v>
      </c>
      <c r="I294" s="24" t="str">
        <f>VLOOKUP(Table1[[#This Row],[Date]],Table4[],3,TRUE)</f>
        <v>Q3 2020</v>
      </c>
    </row>
    <row r="295" spans="1:9" x14ac:dyDescent="0.2">
      <c r="A295" s="16" t="s">
        <v>8</v>
      </c>
      <c r="B295" s="17">
        <v>44074</v>
      </c>
      <c r="C295" s="7">
        <v>10124</v>
      </c>
      <c r="D295" s="8">
        <f>LEN('VOLUME DATA'!$A295)</f>
        <v>7</v>
      </c>
      <c r="E295" s="8" t="str">
        <f>_xll.XLOOKUP('VOLUME DATA'!$A295,GEOBYCLIENT[MID],GEOBYCLIENT[GEOID])</f>
        <v>GEO1004</v>
      </c>
      <c r="F295" s="8" t="str">
        <f>INDEX(GEOBYCLIENT[GEOID],MATCH('VOLUME DATA'!$A295,GEOBYCLIENT[RIGHT],0))</f>
        <v>GEO1004</v>
      </c>
      <c r="G295" t="str">
        <f>VLOOKUP(F294:F1201,Table9[[#Headers],[#Data],[GEOID]:[GEO NAME]],2,FALSE)</f>
        <v>LATAM</v>
      </c>
      <c r="H295" t="str">
        <f>"Q"&amp;ROUNDUP(MONTH(Table1[[#This Row],[Date]])/3,0)&amp;" "&amp;YEAR(Table1[[#This Row],[Date]])</f>
        <v>Q3 2020</v>
      </c>
      <c r="I295" s="24" t="str">
        <f>VLOOKUP(Table1[[#This Row],[Date]],Table4[],3,TRUE)</f>
        <v>Q3 2020</v>
      </c>
    </row>
    <row r="296" spans="1:9" x14ac:dyDescent="0.2">
      <c r="A296" s="18" t="s">
        <v>8</v>
      </c>
      <c r="B296" s="19">
        <v>44104</v>
      </c>
      <c r="C296" s="20">
        <v>8573</v>
      </c>
      <c r="D296" s="6">
        <f>LEN('VOLUME DATA'!$A296)</f>
        <v>7</v>
      </c>
      <c r="E296" s="6" t="str">
        <f>_xll.XLOOKUP('VOLUME DATA'!$A296,GEOBYCLIENT[MID],GEOBYCLIENT[GEOID])</f>
        <v>GEO1004</v>
      </c>
      <c r="F296" s="6" t="str">
        <f>INDEX(GEOBYCLIENT[GEOID],MATCH('VOLUME DATA'!$A296,GEOBYCLIENT[RIGHT],0))</f>
        <v>GEO1004</v>
      </c>
      <c r="G296" t="str">
        <f>VLOOKUP(F295:F1202,Table9[[#Headers],[#Data],[GEOID]:[GEO NAME]],2,FALSE)</f>
        <v>LATAM</v>
      </c>
      <c r="H296" t="str">
        <f>"Q"&amp;ROUNDUP(MONTH(Table1[[#This Row],[Date]])/3,0)&amp;" "&amp;YEAR(Table1[[#This Row],[Date]])</f>
        <v>Q3 2020</v>
      </c>
      <c r="I296" s="24" t="str">
        <f>VLOOKUP(Table1[[#This Row],[Date]],Table4[],3,TRUE)</f>
        <v>Q3 2020</v>
      </c>
    </row>
    <row r="297" spans="1:9" x14ac:dyDescent="0.2">
      <c r="A297" s="16" t="s">
        <v>8</v>
      </c>
      <c r="B297" s="17">
        <v>44135</v>
      </c>
      <c r="C297" s="7">
        <v>11682</v>
      </c>
      <c r="D297" s="8">
        <f>LEN('VOLUME DATA'!$A297)</f>
        <v>7</v>
      </c>
      <c r="E297" s="8" t="str">
        <f>_xll.XLOOKUP('VOLUME DATA'!$A297,GEOBYCLIENT[MID],GEOBYCLIENT[GEOID])</f>
        <v>GEO1004</v>
      </c>
      <c r="F297" s="8" t="str">
        <f>INDEX(GEOBYCLIENT[GEOID],MATCH('VOLUME DATA'!$A297,GEOBYCLIENT[RIGHT],0))</f>
        <v>GEO1004</v>
      </c>
      <c r="G297" t="str">
        <f>VLOOKUP(F296:F1203,Table9[[#Headers],[#Data],[GEOID]:[GEO NAME]],2,FALSE)</f>
        <v>LATAM</v>
      </c>
      <c r="H297" t="str">
        <f>"Q"&amp;ROUNDUP(MONTH(Table1[[#This Row],[Date]])/3,0)&amp;" "&amp;YEAR(Table1[[#This Row],[Date]])</f>
        <v>Q4 2020</v>
      </c>
      <c r="I297" s="24" t="str">
        <f>VLOOKUP(Table1[[#This Row],[Date]],Table4[],3,TRUE)</f>
        <v>Q4 2020</v>
      </c>
    </row>
    <row r="298" spans="1:9" x14ac:dyDescent="0.2">
      <c r="A298" s="18" t="s">
        <v>8</v>
      </c>
      <c r="B298" s="19">
        <v>44165</v>
      </c>
      <c r="C298" s="20">
        <v>11686</v>
      </c>
      <c r="D298" s="6">
        <f>LEN('VOLUME DATA'!$A298)</f>
        <v>7</v>
      </c>
      <c r="E298" s="6" t="str">
        <f>_xll.XLOOKUP('VOLUME DATA'!$A298,GEOBYCLIENT[MID],GEOBYCLIENT[GEOID])</f>
        <v>GEO1004</v>
      </c>
      <c r="F298" s="6" t="str">
        <f>INDEX(GEOBYCLIENT[GEOID],MATCH('VOLUME DATA'!$A298,GEOBYCLIENT[RIGHT],0))</f>
        <v>GEO1004</v>
      </c>
      <c r="G298" t="str">
        <f>VLOOKUP(F297:F1204,Table9[[#Headers],[#Data],[GEOID]:[GEO NAME]],2,FALSE)</f>
        <v>LATAM</v>
      </c>
      <c r="H298" t="str">
        <f>"Q"&amp;ROUNDUP(MONTH(Table1[[#This Row],[Date]])/3,0)&amp;" "&amp;YEAR(Table1[[#This Row],[Date]])</f>
        <v>Q4 2020</v>
      </c>
      <c r="I298" s="24" t="str">
        <f>VLOOKUP(Table1[[#This Row],[Date]],Table4[],3,TRUE)</f>
        <v>Q4 2020</v>
      </c>
    </row>
    <row r="299" spans="1:9" x14ac:dyDescent="0.2">
      <c r="A299" s="16" t="s">
        <v>8</v>
      </c>
      <c r="B299" s="17">
        <v>44196</v>
      </c>
      <c r="C299" s="7">
        <v>13239</v>
      </c>
      <c r="D299" s="8">
        <f>LEN('VOLUME DATA'!$A299)</f>
        <v>7</v>
      </c>
      <c r="E299" s="8" t="str">
        <f>_xll.XLOOKUP('VOLUME DATA'!$A299,GEOBYCLIENT[MID],GEOBYCLIENT[GEOID])</f>
        <v>GEO1004</v>
      </c>
      <c r="F299" s="8" t="str">
        <f>INDEX(GEOBYCLIENT[GEOID],MATCH('VOLUME DATA'!$A299,GEOBYCLIENT[RIGHT],0))</f>
        <v>GEO1004</v>
      </c>
      <c r="G299" t="str">
        <f>VLOOKUP(F298:F1205,Table9[[#Headers],[#Data],[GEOID]:[GEO NAME]],2,FALSE)</f>
        <v>LATAM</v>
      </c>
      <c r="H299" t="str">
        <f>"Q"&amp;ROUNDUP(MONTH(Table1[[#This Row],[Date]])/3,0)&amp;" "&amp;YEAR(Table1[[#This Row],[Date]])</f>
        <v>Q4 2020</v>
      </c>
      <c r="I299" s="24" t="str">
        <f>VLOOKUP(Table1[[#This Row],[Date]],Table4[],3,TRUE)</f>
        <v>Q4 2020</v>
      </c>
    </row>
    <row r="300" spans="1:9" x14ac:dyDescent="0.2">
      <c r="A300" s="18" t="s">
        <v>8</v>
      </c>
      <c r="B300" s="19">
        <v>44377</v>
      </c>
      <c r="C300" s="20">
        <v>13905</v>
      </c>
      <c r="D300" s="6">
        <f>LEN('VOLUME DATA'!$A300)</f>
        <v>7</v>
      </c>
      <c r="E300" s="6" t="str">
        <f>_xll.XLOOKUP('VOLUME DATA'!$A300,GEOBYCLIENT[MID],GEOBYCLIENT[GEOID])</f>
        <v>GEO1004</v>
      </c>
      <c r="F300" s="6" t="str">
        <f>INDEX(GEOBYCLIENT[GEOID],MATCH('VOLUME DATA'!$A300,GEOBYCLIENT[RIGHT],0))</f>
        <v>GEO1004</v>
      </c>
      <c r="G300" t="str">
        <f>VLOOKUP(F299:F1206,Table9[[#Headers],[#Data],[GEOID]:[GEO NAME]],2,FALSE)</f>
        <v>LATAM</v>
      </c>
      <c r="H300" t="str">
        <f>"Q"&amp;ROUNDUP(MONTH(Table1[[#This Row],[Date]])/3,0)&amp;" "&amp;YEAR(Table1[[#This Row],[Date]])</f>
        <v>Q2 2021</v>
      </c>
      <c r="I300" s="24" t="str">
        <f>VLOOKUP(Table1[[#This Row],[Date]],Table4[],3,TRUE)</f>
        <v xml:space="preserve">Q2 2021 </v>
      </c>
    </row>
    <row r="301" spans="1:9" x14ac:dyDescent="0.2">
      <c r="A301" s="16" t="s">
        <v>8</v>
      </c>
      <c r="B301" s="17">
        <v>44347</v>
      </c>
      <c r="C301" s="7">
        <v>16273</v>
      </c>
      <c r="D301" s="8">
        <f>LEN('VOLUME DATA'!$A301)</f>
        <v>7</v>
      </c>
      <c r="E301" s="8" t="str">
        <f>_xll.XLOOKUP('VOLUME DATA'!$A301,GEOBYCLIENT[MID],GEOBYCLIENT[GEOID])</f>
        <v>GEO1004</v>
      </c>
      <c r="F301" s="8" t="str">
        <f>INDEX(GEOBYCLIENT[GEOID],MATCH('VOLUME DATA'!$A301,GEOBYCLIENT[RIGHT],0))</f>
        <v>GEO1004</v>
      </c>
      <c r="G301" t="str">
        <f>VLOOKUP(F300:F1207,Table9[[#Headers],[#Data],[GEOID]:[GEO NAME]],2,FALSE)</f>
        <v>LATAM</v>
      </c>
      <c r="H301" t="str">
        <f>"Q"&amp;ROUNDUP(MONTH(Table1[[#This Row],[Date]])/3,0)&amp;" "&amp;YEAR(Table1[[#This Row],[Date]])</f>
        <v>Q2 2021</v>
      </c>
      <c r="I301" s="24" t="str">
        <f>VLOOKUP(Table1[[#This Row],[Date]],Table4[],3,TRUE)</f>
        <v xml:space="preserve">Q2 2021 </v>
      </c>
    </row>
    <row r="302" spans="1:9" x14ac:dyDescent="0.2">
      <c r="A302" s="18" t="s">
        <v>8</v>
      </c>
      <c r="B302" s="19">
        <v>44316</v>
      </c>
      <c r="C302" s="20">
        <v>20251</v>
      </c>
      <c r="D302" s="6">
        <f>LEN('VOLUME DATA'!$A302)</f>
        <v>7</v>
      </c>
      <c r="E302" s="6" t="str">
        <f>_xll.XLOOKUP('VOLUME DATA'!$A302,GEOBYCLIENT[MID],GEOBYCLIENT[GEOID])</f>
        <v>GEO1004</v>
      </c>
      <c r="F302" s="6" t="str">
        <f>INDEX(GEOBYCLIENT[GEOID],MATCH('VOLUME DATA'!$A302,GEOBYCLIENT[RIGHT],0))</f>
        <v>GEO1004</v>
      </c>
      <c r="G302" t="str">
        <f>VLOOKUP(F301:F1208,Table9[[#Headers],[#Data],[GEOID]:[GEO NAME]],2,FALSE)</f>
        <v>LATAM</v>
      </c>
      <c r="H302" t="str">
        <f>"Q"&amp;ROUNDUP(MONTH(Table1[[#This Row],[Date]])/3,0)&amp;" "&amp;YEAR(Table1[[#This Row],[Date]])</f>
        <v>Q2 2021</v>
      </c>
      <c r="I302" s="24" t="str">
        <f>VLOOKUP(Table1[[#This Row],[Date]],Table4[],3,TRUE)</f>
        <v xml:space="preserve">Q2 2021 </v>
      </c>
    </row>
    <row r="303" spans="1:9" x14ac:dyDescent="0.2">
      <c r="A303" s="16" t="s">
        <v>8</v>
      </c>
      <c r="B303" s="17">
        <v>44286</v>
      </c>
      <c r="C303" s="7">
        <v>15092</v>
      </c>
      <c r="D303" s="8">
        <f>LEN('VOLUME DATA'!$A303)</f>
        <v>7</v>
      </c>
      <c r="E303" s="8" t="str">
        <f>_xll.XLOOKUP('VOLUME DATA'!$A303,GEOBYCLIENT[MID],GEOBYCLIENT[GEOID])</f>
        <v>GEO1004</v>
      </c>
      <c r="F303" s="8" t="str">
        <f>INDEX(GEOBYCLIENT[GEOID],MATCH('VOLUME DATA'!$A303,GEOBYCLIENT[RIGHT],0))</f>
        <v>GEO1004</v>
      </c>
      <c r="G303" t="str">
        <f>VLOOKUP(F302:F1209,Table9[[#Headers],[#Data],[GEOID]:[GEO NAME]],2,FALSE)</f>
        <v>LATAM</v>
      </c>
      <c r="H303" t="str">
        <f>"Q"&amp;ROUNDUP(MONTH(Table1[[#This Row],[Date]])/3,0)&amp;" "&amp;YEAR(Table1[[#This Row],[Date]])</f>
        <v>Q1 2021</v>
      </c>
      <c r="I303" s="24" t="str">
        <f>VLOOKUP(Table1[[#This Row],[Date]],Table4[],3,TRUE)</f>
        <v xml:space="preserve">Q2 2021 </v>
      </c>
    </row>
    <row r="304" spans="1:9" x14ac:dyDescent="0.2">
      <c r="A304" s="18" t="s">
        <v>8</v>
      </c>
      <c r="B304" s="19">
        <v>44255</v>
      </c>
      <c r="C304" s="20">
        <v>15094</v>
      </c>
      <c r="D304" s="6">
        <f>LEN('VOLUME DATA'!$A304)</f>
        <v>7</v>
      </c>
      <c r="E304" s="6" t="str">
        <f>_xll.XLOOKUP('VOLUME DATA'!$A304,GEOBYCLIENT[MID],GEOBYCLIENT[GEOID])</f>
        <v>GEO1004</v>
      </c>
      <c r="F304" s="6" t="str">
        <f>INDEX(GEOBYCLIENT[GEOID],MATCH('VOLUME DATA'!$A304,GEOBYCLIENT[RIGHT],0))</f>
        <v>GEO1004</v>
      </c>
      <c r="G304" t="str">
        <f>VLOOKUP(F303:F1210,Table9[[#Headers],[#Data],[GEOID]:[GEO NAME]],2,FALSE)</f>
        <v>LATAM</v>
      </c>
      <c r="H304" t="str">
        <f>"Q"&amp;ROUNDUP(MONTH(Table1[[#This Row],[Date]])/3,0)&amp;" "&amp;YEAR(Table1[[#This Row],[Date]])</f>
        <v>Q1 2021</v>
      </c>
      <c r="I304" s="24" t="str">
        <f>VLOOKUP(Table1[[#This Row],[Date]],Table4[],3,TRUE)</f>
        <v xml:space="preserve">Q2 2021 </v>
      </c>
    </row>
    <row r="305" spans="1:9" x14ac:dyDescent="0.2">
      <c r="A305" s="16" t="s">
        <v>8</v>
      </c>
      <c r="B305" s="17">
        <v>44227</v>
      </c>
      <c r="C305" s="7">
        <v>11799</v>
      </c>
      <c r="D305" s="8">
        <f>LEN('VOLUME DATA'!$A305)</f>
        <v>7</v>
      </c>
      <c r="E305" s="8" t="str">
        <f>_xll.XLOOKUP('VOLUME DATA'!$A305,GEOBYCLIENT[MID],GEOBYCLIENT[GEOID])</f>
        <v>GEO1004</v>
      </c>
      <c r="F305" s="8" t="str">
        <f>INDEX(GEOBYCLIENT[GEOID],MATCH('VOLUME DATA'!$A305,GEOBYCLIENT[RIGHT],0))</f>
        <v>GEO1004</v>
      </c>
      <c r="G305" t="str">
        <f>VLOOKUP(F304:F1211,Table9[[#Headers],[#Data],[GEOID]:[GEO NAME]],2,FALSE)</f>
        <v>LATAM</v>
      </c>
      <c r="H305" t="str">
        <f>"Q"&amp;ROUNDUP(MONTH(Table1[[#This Row],[Date]])/3,0)&amp;" "&amp;YEAR(Table1[[#This Row],[Date]])</f>
        <v>Q1 2021</v>
      </c>
      <c r="I305" s="24" t="str">
        <f>VLOOKUP(Table1[[#This Row],[Date]],Table4[],3,TRUE)</f>
        <v xml:space="preserve">Q2 2021 </v>
      </c>
    </row>
    <row r="306" spans="1:9" x14ac:dyDescent="0.2">
      <c r="A306" s="18" t="s">
        <v>12</v>
      </c>
      <c r="B306" s="19">
        <v>44043</v>
      </c>
      <c r="C306" s="20">
        <v>326</v>
      </c>
      <c r="D306" s="6">
        <f>LEN('VOLUME DATA'!$A306)</f>
        <v>7</v>
      </c>
      <c r="E306" s="6" t="str">
        <f>_xll.XLOOKUP('VOLUME DATA'!$A306,GEOBYCLIENT[MID],GEOBYCLIENT[GEOID])</f>
        <v>GEO1002</v>
      </c>
      <c r="F306" s="6" t="str">
        <f>INDEX(GEOBYCLIENT[GEOID],MATCH('VOLUME DATA'!$A306,GEOBYCLIENT[RIGHT],0))</f>
        <v>GEO1002</v>
      </c>
      <c r="G306" t="str">
        <f>VLOOKUP(F305:F1212,Table9[[#Headers],[#Data],[GEOID]:[GEO NAME]],2,FALSE)</f>
        <v>APAC</v>
      </c>
      <c r="H306" t="str">
        <f>"Q"&amp;ROUNDUP(MONTH(Table1[[#This Row],[Date]])/3,0)&amp;" "&amp;YEAR(Table1[[#This Row],[Date]])</f>
        <v>Q3 2020</v>
      </c>
      <c r="I306" s="24" t="str">
        <f>VLOOKUP(Table1[[#This Row],[Date]],Table4[],3,TRUE)</f>
        <v>Q3 2020</v>
      </c>
    </row>
    <row r="307" spans="1:9" x14ac:dyDescent="0.2">
      <c r="A307" s="16" t="s">
        <v>12</v>
      </c>
      <c r="B307" s="17">
        <v>44074</v>
      </c>
      <c r="C307" s="7">
        <v>202</v>
      </c>
      <c r="D307" s="8">
        <f>LEN('VOLUME DATA'!$A307)</f>
        <v>7</v>
      </c>
      <c r="E307" s="8" t="str">
        <f>_xll.XLOOKUP('VOLUME DATA'!$A307,GEOBYCLIENT[MID],GEOBYCLIENT[GEOID])</f>
        <v>GEO1002</v>
      </c>
      <c r="F307" s="8" t="str">
        <f>INDEX(GEOBYCLIENT[GEOID],MATCH('VOLUME DATA'!$A307,GEOBYCLIENT[RIGHT],0))</f>
        <v>GEO1002</v>
      </c>
      <c r="G307" t="str">
        <f>VLOOKUP(F306:F1213,Table9[[#Headers],[#Data],[GEOID]:[GEO NAME]],2,FALSE)</f>
        <v>APAC</v>
      </c>
      <c r="H307" t="str">
        <f>"Q"&amp;ROUNDUP(MONTH(Table1[[#This Row],[Date]])/3,0)&amp;" "&amp;YEAR(Table1[[#This Row],[Date]])</f>
        <v>Q3 2020</v>
      </c>
      <c r="I307" s="24" t="str">
        <f>VLOOKUP(Table1[[#This Row],[Date]],Table4[],3,TRUE)</f>
        <v>Q3 2020</v>
      </c>
    </row>
    <row r="308" spans="1:9" x14ac:dyDescent="0.2">
      <c r="A308" s="18" t="s">
        <v>12</v>
      </c>
      <c r="B308" s="19">
        <v>44104</v>
      </c>
      <c r="C308" s="20">
        <v>283</v>
      </c>
      <c r="D308" s="6">
        <f>LEN('VOLUME DATA'!$A308)</f>
        <v>7</v>
      </c>
      <c r="E308" s="6" t="str">
        <f>_xll.XLOOKUP('VOLUME DATA'!$A308,GEOBYCLIENT[MID],GEOBYCLIENT[GEOID])</f>
        <v>GEO1002</v>
      </c>
      <c r="F308" s="6" t="str">
        <f>INDEX(GEOBYCLIENT[GEOID],MATCH('VOLUME DATA'!$A308,GEOBYCLIENT[RIGHT],0))</f>
        <v>GEO1002</v>
      </c>
      <c r="G308" t="str">
        <f>VLOOKUP(F307:F1214,Table9[[#Headers],[#Data],[GEOID]:[GEO NAME]],2,FALSE)</f>
        <v>APAC</v>
      </c>
      <c r="H308" t="str">
        <f>"Q"&amp;ROUNDUP(MONTH(Table1[[#This Row],[Date]])/3,0)&amp;" "&amp;YEAR(Table1[[#This Row],[Date]])</f>
        <v>Q3 2020</v>
      </c>
      <c r="I308" s="24" t="str">
        <f>VLOOKUP(Table1[[#This Row],[Date]],Table4[],3,TRUE)</f>
        <v>Q3 2020</v>
      </c>
    </row>
    <row r="309" spans="1:9" x14ac:dyDescent="0.2">
      <c r="A309" s="16" t="s">
        <v>12</v>
      </c>
      <c r="B309" s="17">
        <v>44135</v>
      </c>
      <c r="C309" s="7">
        <v>243</v>
      </c>
      <c r="D309" s="8">
        <f>LEN('VOLUME DATA'!$A309)</f>
        <v>7</v>
      </c>
      <c r="E309" s="8" t="str">
        <f>_xll.XLOOKUP('VOLUME DATA'!$A309,GEOBYCLIENT[MID],GEOBYCLIENT[GEOID])</f>
        <v>GEO1002</v>
      </c>
      <c r="F309" s="8" t="str">
        <f>INDEX(GEOBYCLIENT[GEOID],MATCH('VOLUME DATA'!$A309,GEOBYCLIENT[RIGHT],0))</f>
        <v>GEO1002</v>
      </c>
      <c r="G309" t="str">
        <f>VLOOKUP(F308:F1215,Table9[[#Headers],[#Data],[GEOID]:[GEO NAME]],2,FALSE)</f>
        <v>APAC</v>
      </c>
      <c r="H309" t="str">
        <f>"Q"&amp;ROUNDUP(MONTH(Table1[[#This Row],[Date]])/3,0)&amp;" "&amp;YEAR(Table1[[#This Row],[Date]])</f>
        <v>Q4 2020</v>
      </c>
      <c r="I309" s="24" t="str">
        <f>VLOOKUP(Table1[[#This Row],[Date]],Table4[],3,TRUE)</f>
        <v>Q4 2020</v>
      </c>
    </row>
    <row r="310" spans="1:9" x14ac:dyDescent="0.2">
      <c r="A310" s="18" t="s">
        <v>12</v>
      </c>
      <c r="B310" s="19">
        <v>44165</v>
      </c>
      <c r="C310" s="20">
        <v>368</v>
      </c>
      <c r="D310" s="6">
        <f>LEN('VOLUME DATA'!$A310)</f>
        <v>7</v>
      </c>
      <c r="E310" s="6" t="str">
        <f>_xll.XLOOKUP('VOLUME DATA'!$A310,GEOBYCLIENT[MID],GEOBYCLIENT[GEOID])</f>
        <v>GEO1002</v>
      </c>
      <c r="F310" s="6" t="str">
        <f>INDEX(GEOBYCLIENT[GEOID],MATCH('VOLUME DATA'!$A310,GEOBYCLIENT[RIGHT],0))</f>
        <v>GEO1002</v>
      </c>
      <c r="G310" t="str">
        <f>VLOOKUP(F309:F1216,Table9[[#Headers],[#Data],[GEOID]:[GEO NAME]],2,FALSE)</f>
        <v>APAC</v>
      </c>
      <c r="H310" t="str">
        <f>"Q"&amp;ROUNDUP(MONTH(Table1[[#This Row],[Date]])/3,0)&amp;" "&amp;YEAR(Table1[[#This Row],[Date]])</f>
        <v>Q4 2020</v>
      </c>
      <c r="I310" s="24" t="str">
        <f>VLOOKUP(Table1[[#This Row],[Date]],Table4[],3,TRUE)</f>
        <v>Q4 2020</v>
      </c>
    </row>
    <row r="311" spans="1:9" x14ac:dyDescent="0.2">
      <c r="A311" s="16" t="s">
        <v>12</v>
      </c>
      <c r="B311" s="17">
        <v>44196</v>
      </c>
      <c r="C311" s="7">
        <v>285</v>
      </c>
      <c r="D311" s="8">
        <f>LEN('VOLUME DATA'!$A311)</f>
        <v>7</v>
      </c>
      <c r="E311" s="8" t="str">
        <f>_xll.XLOOKUP('VOLUME DATA'!$A311,GEOBYCLIENT[MID],GEOBYCLIENT[GEOID])</f>
        <v>GEO1002</v>
      </c>
      <c r="F311" s="8" t="str">
        <f>INDEX(GEOBYCLIENT[GEOID],MATCH('VOLUME DATA'!$A311,GEOBYCLIENT[RIGHT],0))</f>
        <v>GEO1002</v>
      </c>
      <c r="G311" t="str">
        <f>VLOOKUP(F310:F1217,Table9[[#Headers],[#Data],[GEOID]:[GEO NAME]],2,FALSE)</f>
        <v>APAC</v>
      </c>
      <c r="H311" t="str">
        <f>"Q"&amp;ROUNDUP(MONTH(Table1[[#This Row],[Date]])/3,0)&amp;" "&amp;YEAR(Table1[[#This Row],[Date]])</f>
        <v>Q4 2020</v>
      </c>
      <c r="I311" s="24" t="str">
        <f>VLOOKUP(Table1[[#This Row],[Date]],Table4[],3,TRUE)</f>
        <v>Q4 2020</v>
      </c>
    </row>
    <row r="312" spans="1:9" x14ac:dyDescent="0.2">
      <c r="A312" s="18" t="s">
        <v>12</v>
      </c>
      <c r="B312" s="19">
        <v>44377</v>
      </c>
      <c r="C312" s="20">
        <v>292</v>
      </c>
      <c r="D312" s="6">
        <f>LEN('VOLUME DATA'!$A312)</f>
        <v>7</v>
      </c>
      <c r="E312" s="6" t="str">
        <f>_xll.XLOOKUP('VOLUME DATA'!$A312,GEOBYCLIENT[MID],GEOBYCLIENT[GEOID])</f>
        <v>GEO1002</v>
      </c>
      <c r="F312" s="6" t="str">
        <f>INDEX(GEOBYCLIENT[GEOID],MATCH('VOLUME DATA'!$A312,GEOBYCLIENT[RIGHT],0))</f>
        <v>GEO1002</v>
      </c>
      <c r="G312" t="str">
        <f>VLOOKUP(F311:F1218,Table9[[#Headers],[#Data],[GEOID]:[GEO NAME]],2,FALSE)</f>
        <v>APAC</v>
      </c>
      <c r="H312" t="str">
        <f>"Q"&amp;ROUNDUP(MONTH(Table1[[#This Row],[Date]])/3,0)&amp;" "&amp;YEAR(Table1[[#This Row],[Date]])</f>
        <v>Q2 2021</v>
      </c>
      <c r="I312" s="24" t="str">
        <f>VLOOKUP(Table1[[#This Row],[Date]],Table4[],3,TRUE)</f>
        <v xml:space="preserve">Q2 2021 </v>
      </c>
    </row>
    <row r="313" spans="1:9" x14ac:dyDescent="0.2">
      <c r="A313" s="16" t="s">
        <v>12</v>
      </c>
      <c r="B313" s="17">
        <v>44347</v>
      </c>
      <c r="C313" s="7">
        <v>495</v>
      </c>
      <c r="D313" s="8">
        <f>LEN('VOLUME DATA'!$A313)</f>
        <v>7</v>
      </c>
      <c r="E313" s="8" t="str">
        <f>_xll.XLOOKUP('VOLUME DATA'!$A313,GEOBYCLIENT[MID],GEOBYCLIENT[GEOID])</f>
        <v>GEO1002</v>
      </c>
      <c r="F313" s="8" t="str">
        <f>INDEX(GEOBYCLIENT[GEOID],MATCH('VOLUME DATA'!$A313,GEOBYCLIENT[RIGHT],0))</f>
        <v>GEO1002</v>
      </c>
      <c r="G313" t="str">
        <f>VLOOKUP(F312:F1219,Table9[[#Headers],[#Data],[GEOID]:[GEO NAME]],2,FALSE)</f>
        <v>APAC</v>
      </c>
      <c r="H313" t="str">
        <f>"Q"&amp;ROUNDUP(MONTH(Table1[[#This Row],[Date]])/3,0)&amp;" "&amp;YEAR(Table1[[#This Row],[Date]])</f>
        <v>Q2 2021</v>
      </c>
      <c r="I313" s="24" t="str">
        <f>VLOOKUP(Table1[[#This Row],[Date]],Table4[],3,TRUE)</f>
        <v xml:space="preserve">Q2 2021 </v>
      </c>
    </row>
    <row r="314" spans="1:9" x14ac:dyDescent="0.2">
      <c r="A314" s="18" t="s">
        <v>12</v>
      </c>
      <c r="B314" s="19">
        <v>44316</v>
      </c>
      <c r="C314" s="20">
        <v>467</v>
      </c>
      <c r="D314" s="6">
        <f>LEN('VOLUME DATA'!$A314)</f>
        <v>7</v>
      </c>
      <c r="E314" s="6" t="str">
        <f>_xll.XLOOKUP('VOLUME DATA'!$A314,GEOBYCLIENT[MID],GEOBYCLIENT[GEOID])</f>
        <v>GEO1002</v>
      </c>
      <c r="F314" s="6" t="str">
        <f>INDEX(GEOBYCLIENT[GEOID],MATCH('VOLUME DATA'!$A314,GEOBYCLIENT[RIGHT],0))</f>
        <v>GEO1002</v>
      </c>
      <c r="G314" t="str">
        <f>VLOOKUP(F313:F1220,Table9[[#Headers],[#Data],[GEOID]:[GEO NAME]],2,FALSE)</f>
        <v>APAC</v>
      </c>
      <c r="H314" t="str">
        <f>"Q"&amp;ROUNDUP(MONTH(Table1[[#This Row],[Date]])/3,0)&amp;" "&amp;YEAR(Table1[[#This Row],[Date]])</f>
        <v>Q2 2021</v>
      </c>
      <c r="I314" s="24" t="str">
        <f>VLOOKUP(Table1[[#This Row],[Date]],Table4[],3,TRUE)</f>
        <v xml:space="preserve">Q2 2021 </v>
      </c>
    </row>
    <row r="315" spans="1:9" x14ac:dyDescent="0.2">
      <c r="A315" s="16" t="s">
        <v>12</v>
      </c>
      <c r="B315" s="17">
        <v>44286</v>
      </c>
      <c r="C315" s="7">
        <v>451</v>
      </c>
      <c r="D315" s="8">
        <f>LEN('VOLUME DATA'!$A315)</f>
        <v>7</v>
      </c>
      <c r="E315" s="8" t="str">
        <f>_xll.XLOOKUP('VOLUME DATA'!$A315,GEOBYCLIENT[MID],GEOBYCLIENT[GEOID])</f>
        <v>GEO1002</v>
      </c>
      <c r="F315" s="8" t="str">
        <f>INDEX(GEOBYCLIENT[GEOID],MATCH('VOLUME DATA'!$A315,GEOBYCLIENT[RIGHT],0))</f>
        <v>GEO1002</v>
      </c>
      <c r="G315" t="str">
        <f>VLOOKUP(F314:F1221,Table9[[#Headers],[#Data],[GEOID]:[GEO NAME]],2,FALSE)</f>
        <v>APAC</v>
      </c>
      <c r="H315" t="str">
        <f>"Q"&amp;ROUNDUP(MONTH(Table1[[#This Row],[Date]])/3,0)&amp;" "&amp;YEAR(Table1[[#This Row],[Date]])</f>
        <v>Q1 2021</v>
      </c>
      <c r="I315" s="24" t="str">
        <f>VLOOKUP(Table1[[#This Row],[Date]],Table4[],3,TRUE)</f>
        <v xml:space="preserve">Q2 2021 </v>
      </c>
    </row>
    <row r="316" spans="1:9" x14ac:dyDescent="0.2">
      <c r="A316" s="18" t="s">
        <v>12</v>
      </c>
      <c r="B316" s="19">
        <v>44255</v>
      </c>
      <c r="C316" s="20">
        <v>320</v>
      </c>
      <c r="D316" s="6">
        <f>LEN('VOLUME DATA'!$A316)</f>
        <v>7</v>
      </c>
      <c r="E316" s="6" t="str">
        <f>_xll.XLOOKUP('VOLUME DATA'!$A316,GEOBYCLIENT[MID],GEOBYCLIENT[GEOID])</f>
        <v>GEO1002</v>
      </c>
      <c r="F316" s="6" t="str">
        <f>INDEX(GEOBYCLIENT[GEOID],MATCH('VOLUME DATA'!$A316,GEOBYCLIENT[RIGHT],0))</f>
        <v>GEO1002</v>
      </c>
      <c r="G316" t="str">
        <f>VLOOKUP(F315:F1222,Table9[[#Headers],[#Data],[GEOID]:[GEO NAME]],2,FALSE)</f>
        <v>APAC</v>
      </c>
      <c r="H316" t="str">
        <f>"Q"&amp;ROUNDUP(MONTH(Table1[[#This Row],[Date]])/3,0)&amp;" "&amp;YEAR(Table1[[#This Row],[Date]])</f>
        <v>Q1 2021</v>
      </c>
      <c r="I316" s="24" t="str">
        <f>VLOOKUP(Table1[[#This Row],[Date]],Table4[],3,TRUE)</f>
        <v xml:space="preserve">Q2 2021 </v>
      </c>
    </row>
    <row r="317" spans="1:9" x14ac:dyDescent="0.2">
      <c r="A317" s="16" t="s">
        <v>12</v>
      </c>
      <c r="B317" s="17">
        <v>44227</v>
      </c>
      <c r="C317" s="7">
        <v>361</v>
      </c>
      <c r="D317" s="8">
        <f>LEN('VOLUME DATA'!$A317)</f>
        <v>7</v>
      </c>
      <c r="E317" s="8" t="str">
        <f>_xll.XLOOKUP('VOLUME DATA'!$A317,GEOBYCLIENT[MID],GEOBYCLIENT[GEOID])</f>
        <v>GEO1002</v>
      </c>
      <c r="F317" s="8" t="str">
        <f>INDEX(GEOBYCLIENT[GEOID],MATCH('VOLUME DATA'!$A317,GEOBYCLIENT[RIGHT],0))</f>
        <v>GEO1002</v>
      </c>
      <c r="G317" t="str">
        <f>VLOOKUP(F316:F1223,Table9[[#Headers],[#Data],[GEOID]:[GEO NAME]],2,FALSE)</f>
        <v>APAC</v>
      </c>
      <c r="H317" t="str">
        <f>"Q"&amp;ROUNDUP(MONTH(Table1[[#This Row],[Date]])/3,0)&amp;" "&amp;YEAR(Table1[[#This Row],[Date]])</f>
        <v>Q1 2021</v>
      </c>
      <c r="I317" s="24" t="str">
        <f>VLOOKUP(Table1[[#This Row],[Date]],Table4[],3,TRUE)</f>
        <v xml:space="preserve">Q2 2021 </v>
      </c>
    </row>
    <row r="318" spans="1:9" x14ac:dyDescent="0.2">
      <c r="A318" s="18" t="s">
        <v>51</v>
      </c>
      <c r="B318" s="19">
        <v>43861</v>
      </c>
      <c r="C318" s="20">
        <v>2691</v>
      </c>
      <c r="D318" s="6">
        <f>LEN('VOLUME DATA'!$A318)</f>
        <v>7</v>
      </c>
      <c r="E318" s="6" t="str">
        <f>_xll.XLOOKUP('VOLUME DATA'!$A318,GEOBYCLIENT[MID],GEOBYCLIENT[GEOID])</f>
        <v>GEO1001</v>
      </c>
      <c r="F318" s="6" t="str">
        <f>INDEX(GEOBYCLIENT[GEOID],MATCH('VOLUME DATA'!$A318,GEOBYCLIENT[RIGHT],0))</f>
        <v>GEO1001</v>
      </c>
      <c r="G318" t="str">
        <f>VLOOKUP(F317:F1224,Table9[[#Headers],[#Data],[GEOID]:[GEO NAME]],2,FALSE)</f>
        <v>NAM</v>
      </c>
      <c r="H318" t="str">
        <f>"Q"&amp;ROUNDUP(MONTH(Table1[[#This Row],[Date]])/3,0)&amp;" "&amp;YEAR(Table1[[#This Row],[Date]])</f>
        <v>Q1 2020</v>
      </c>
      <c r="I318" s="24" t="str">
        <f>VLOOKUP(Table1[[#This Row],[Date]],Table4[],3,TRUE)</f>
        <v>Q1 2020</v>
      </c>
    </row>
    <row r="319" spans="1:9" x14ac:dyDescent="0.2">
      <c r="A319" s="16" t="s">
        <v>51</v>
      </c>
      <c r="B319" s="17">
        <v>43890</v>
      </c>
      <c r="C319" s="7">
        <v>2129</v>
      </c>
      <c r="D319" s="8">
        <f>LEN('VOLUME DATA'!$A319)</f>
        <v>7</v>
      </c>
      <c r="E319" s="8" t="str">
        <f>_xll.XLOOKUP('VOLUME DATA'!$A319,GEOBYCLIENT[MID],GEOBYCLIENT[GEOID])</f>
        <v>GEO1001</v>
      </c>
      <c r="F319" s="8" t="str">
        <f>INDEX(GEOBYCLIENT[GEOID],MATCH('VOLUME DATA'!$A319,GEOBYCLIENT[RIGHT],0))</f>
        <v>GEO1001</v>
      </c>
      <c r="G319" t="str">
        <f>VLOOKUP(F318:F1225,Table9[[#Headers],[#Data],[GEOID]:[GEO NAME]],2,FALSE)</f>
        <v>NAM</v>
      </c>
      <c r="H319" t="str">
        <f>"Q"&amp;ROUNDUP(MONTH(Table1[[#This Row],[Date]])/3,0)&amp;" "&amp;YEAR(Table1[[#This Row],[Date]])</f>
        <v>Q1 2020</v>
      </c>
      <c r="I319" s="24" t="str">
        <f>VLOOKUP(Table1[[#This Row],[Date]],Table4[],3,TRUE)</f>
        <v>Q1 2020</v>
      </c>
    </row>
    <row r="320" spans="1:9" x14ac:dyDescent="0.2">
      <c r="A320" s="18" t="s">
        <v>51</v>
      </c>
      <c r="B320" s="19">
        <v>43921</v>
      </c>
      <c r="C320" s="20">
        <v>3258</v>
      </c>
      <c r="D320" s="6">
        <f>LEN('VOLUME DATA'!$A320)</f>
        <v>7</v>
      </c>
      <c r="E320" s="6" t="str">
        <f>_xll.XLOOKUP('VOLUME DATA'!$A320,GEOBYCLIENT[MID],GEOBYCLIENT[GEOID])</f>
        <v>GEO1001</v>
      </c>
      <c r="F320" s="6" t="str">
        <f>INDEX(GEOBYCLIENT[GEOID],MATCH('VOLUME DATA'!$A320,GEOBYCLIENT[RIGHT],0))</f>
        <v>GEO1001</v>
      </c>
      <c r="G320" t="str">
        <f>VLOOKUP(F319:F1226,Table9[[#Headers],[#Data],[GEOID]:[GEO NAME]],2,FALSE)</f>
        <v>NAM</v>
      </c>
      <c r="H320" t="str">
        <f>"Q"&amp;ROUNDUP(MONTH(Table1[[#This Row],[Date]])/3,0)&amp;" "&amp;YEAR(Table1[[#This Row],[Date]])</f>
        <v>Q1 2020</v>
      </c>
      <c r="I320" s="24" t="str">
        <f>VLOOKUP(Table1[[#This Row],[Date]],Table4[],3,TRUE)</f>
        <v>Q1 2020</v>
      </c>
    </row>
    <row r="321" spans="1:9" x14ac:dyDescent="0.2">
      <c r="A321" s="16" t="s">
        <v>51</v>
      </c>
      <c r="B321" s="17">
        <v>43951</v>
      </c>
      <c r="C321" s="7">
        <v>2978</v>
      </c>
      <c r="D321" s="8">
        <f>LEN('VOLUME DATA'!$A321)</f>
        <v>7</v>
      </c>
      <c r="E321" s="8" t="str">
        <f>_xll.XLOOKUP('VOLUME DATA'!$A321,GEOBYCLIENT[MID],GEOBYCLIENT[GEOID])</f>
        <v>GEO1001</v>
      </c>
      <c r="F321" s="8" t="str">
        <f>INDEX(GEOBYCLIENT[GEOID],MATCH('VOLUME DATA'!$A321,GEOBYCLIENT[RIGHT],0))</f>
        <v>GEO1001</v>
      </c>
      <c r="G321" t="str">
        <f>VLOOKUP(F320:F1227,Table9[[#Headers],[#Data],[GEOID]:[GEO NAME]],2,FALSE)</f>
        <v>NAM</v>
      </c>
      <c r="H321" t="str">
        <f>"Q"&amp;ROUNDUP(MONTH(Table1[[#This Row],[Date]])/3,0)&amp;" "&amp;YEAR(Table1[[#This Row],[Date]])</f>
        <v>Q2 2020</v>
      </c>
      <c r="I321" s="24" t="str">
        <f>VLOOKUP(Table1[[#This Row],[Date]],Table4[],3,TRUE)</f>
        <v>Q2 2020</v>
      </c>
    </row>
    <row r="322" spans="1:9" x14ac:dyDescent="0.2">
      <c r="A322" s="18" t="s">
        <v>51</v>
      </c>
      <c r="B322" s="19">
        <v>43982</v>
      </c>
      <c r="C322" s="20">
        <v>3544</v>
      </c>
      <c r="D322" s="6">
        <f>LEN('VOLUME DATA'!$A322)</f>
        <v>7</v>
      </c>
      <c r="E322" s="6" t="str">
        <f>_xll.XLOOKUP('VOLUME DATA'!$A322,GEOBYCLIENT[MID],GEOBYCLIENT[GEOID])</f>
        <v>GEO1001</v>
      </c>
      <c r="F322" s="6" t="str">
        <f>INDEX(GEOBYCLIENT[GEOID],MATCH('VOLUME DATA'!$A322,GEOBYCLIENT[RIGHT],0))</f>
        <v>GEO1001</v>
      </c>
      <c r="G322" t="str">
        <f>VLOOKUP(F321:F1228,Table9[[#Headers],[#Data],[GEOID]:[GEO NAME]],2,FALSE)</f>
        <v>NAM</v>
      </c>
      <c r="H322" t="str">
        <f>"Q"&amp;ROUNDUP(MONTH(Table1[[#This Row],[Date]])/3,0)&amp;" "&amp;YEAR(Table1[[#This Row],[Date]])</f>
        <v>Q2 2020</v>
      </c>
      <c r="I322" s="24" t="str">
        <f>VLOOKUP(Table1[[#This Row],[Date]],Table4[],3,TRUE)</f>
        <v>Q2 2020</v>
      </c>
    </row>
    <row r="323" spans="1:9" x14ac:dyDescent="0.2">
      <c r="A323" s="16" t="s">
        <v>51</v>
      </c>
      <c r="B323" s="17">
        <v>44012</v>
      </c>
      <c r="C323" s="7">
        <v>1845</v>
      </c>
      <c r="D323" s="8">
        <f>LEN('VOLUME DATA'!$A323)</f>
        <v>7</v>
      </c>
      <c r="E323" s="8" t="str">
        <f>_xll.XLOOKUP('VOLUME DATA'!$A323,GEOBYCLIENT[MID],GEOBYCLIENT[GEOID])</f>
        <v>GEO1001</v>
      </c>
      <c r="F323" s="8" t="str">
        <f>INDEX(GEOBYCLIENT[GEOID],MATCH('VOLUME DATA'!$A323,GEOBYCLIENT[RIGHT],0))</f>
        <v>GEO1001</v>
      </c>
      <c r="G323" t="str">
        <f>VLOOKUP(F322:F1229,Table9[[#Headers],[#Data],[GEOID]:[GEO NAME]],2,FALSE)</f>
        <v>NAM</v>
      </c>
      <c r="H323" t="str">
        <f>"Q"&amp;ROUNDUP(MONTH(Table1[[#This Row],[Date]])/3,0)&amp;" "&amp;YEAR(Table1[[#This Row],[Date]])</f>
        <v>Q2 2020</v>
      </c>
      <c r="I323" s="24" t="str">
        <f>VLOOKUP(Table1[[#This Row],[Date]],Table4[],3,TRUE)</f>
        <v>Q2 2020</v>
      </c>
    </row>
    <row r="324" spans="1:9" x14ac:dyDescent="0.2">
      <c r="A324" s="18" t="s">
        <v>51</v>
      </c>
      <c r="B324" s="19">
        <v>44043</v>
      </c>
      <c r="C324" s="20">
        <v>2414</v>
      </c>
      <c r="D324" s="6">
        <f>LEN('VOLUME DATA'!$A324)</f>
        <v>7</v>
      </c>
      <c r="E324" s="6" t="str">
        <f>_xll.XLOOKUP('VOLUME DATA'!$A324,GEOBYCLIENT[MID],GEOBYCLIENT[GEOID])</f>
        <v>GEO1001</v>
      </c>
      <c r="F324" s="6" t="str">
        <f>INDEX(GEOBYCLIENT[GEOID],MATCH('VOLUME DATA'!$A324,GEOBYCLIENT[RIGHT],0))</f>
        <v>GEO1001</v>
      </c>
      <c r="G324" t="str">
        <f>VLOOKUP(F323:F1230,Table9[[#Headers],[#Data],[GEOID]:[GEO NAME]],2,FALSE)</f>
        <v>NAM</v>
      </c>
      <c r="H324" t="str">
        <f>"Q"&amp;ROUNDUP(MONTH(Table1[[#This Row],[Date]])/3,0)&amp;" "&amp;YEAR(Table1[[#This Row],[Date]])</f>
        <v>Q3 2020</v>
      </c>
      <c r="I324" s="24" t="str">
        <f>VLOOKUP(Table1[[#This Row],[Date]],Table4[],3,TRUE)</f>
        <v>Q3 2020</v>
      </c>
    </row>
    <row r="325" spans="1:9" x14ac:dyDescent="0.2">
      <c r="A325" s="16" t="s">
        <v>51</v>
      </c>
      <c r="B325" s="17">
        <v>44074</v>
      </c>
      <c r="C325" s="7">
        <v>1281</v>
      </c>
      <c r="D325" s="8">
        <f>LEN('VOLUME DATA'!$A325)</f>
        <v>7</v>
      </c>
      <c r="E325" s="8" t="str">
        <f>_xll.XLOOKUP('VOLUME DATA'!$A325,GEOBYCLIENT[MID],GEOBYCLIENT[GEOID])</f>
        <v>GEO1001</v>
      </c>
      <c r="F325" s="8" t="str">
        <f>INDEX(GEOBYCLIENT[GEOID],MATCH('VOLUME DATA'!$A325,GEOBYCLIENT[RIGHT],0))</f>
        <v>GEO1001</v>
      </c>
      <c r="G325" t="str">
        <f>VLOOKUP(F324:F1231,Table9[[#Headers],[#Data],[GEOID]:[GEO NAME]],2,FALSE)</f>
        <v>NAM</v>
      </c>
      <c r="H325" t="str">
        <f>"Q"&amp;ROUNDUP(MONTH(Table1[[#This Row],[Date]])/3,0)&amp;" "&amp;YEAR(Table1[[#This Row],[Date]])</f>
        <v>Q3 2020</v>
      </c>
      <c r="I325" s="24" t="str">
        <f>VLOOKUP(Table1[[#This Row],[Date]],Table4[],3,TRUE)</f>
        <v>Q3 2020</v>
      </c>
    </row>
    <row r="326" spans="1:9" x14ac:dyDescent="0.2">
      <c r="A326" s="18" t="s">
        <v>51</v>
      </c>
      <c r="B326" s="19">
        <v>44104</v>
      </c>
      <c r="C326" s="20">
        <v>2131</v>
      </c>
      <c r="D326" s="6">
        <f>LEN('VOLUME DATA'!$A326)</f>
        <v>7</v>
      </c>
      <c r="E326" s="6" t="str">
        <f>_xll.XLOOKUP('VOLUME DATA'!$A326,GEOBYCLIENT[MID],GEOBYCLIENT[GEOID])</f>
        <v>GEO1001</v>
      </c>
      <c r="F326" s="6" t="str">
        <f>INDEX(GEOBYCLIENT[GEOID],MATCH('VOLUME DATA'!$A326,GEOBYCLIENT[RIGHT],0))</f>
        <v>GEO1001</v>
      </c>
      <c r="G326" t="str">
        <f>VLOOKUP(F325:F1232,Table9[[#Headers],[#Data],[GEOID]:[GEO NAME]],2,FALSE)</f>
        <v>NAM</v>
      </c>
      <c r="H326" t="str">
        <f>"Q"&amp;ROUNDUP(MONTH(Table1[[#This Row],[Date]])/3,0)&amp;" "&amp;YEAR(Table1[[#This Row],[Date]])</f>
        <v>Q3 2020</v>
      </c>
      <c r="I326" s="24" t="str">
        <f>VLOOKUP(Table1[[#This Row],[Date]],Table4[],3,TRUE)</f>
        <v>Q3 2020</v>
      </c>
    </row>
    <row r="327" spans="1:9" x14ac:dyDescent="0.2">
      <c r="A327" s="16" t="s">
        <v>51</v>
      </c>
      <c r="B327" s="17">
        <v>44135</v>
      </c>
      <c r="C327" s="7">
        <v>1560</v>
      </c>
      <c r="D327" s="8">
        <f>LEN('VOLUME DATA'!$A327)</f>
        <v>7</v>
      </c>
      <c r="E327" s="8" t="str">
        <f>_xll.XLOOKUP('VOLUME DATA'!$A327,GEOBYCLIENT[MID],GEOBYCLIENT[GEOID])</f>
        <v>GEO1001</v>
      </c>
      <c r="F327" s="8" t="str">
        <f>INDEX(GEOBYCLIENT[GEOID],MATCH('VOLUME DATA'!$A327,GEOBYCLIENT[RIGHT],0))</f>
        <v>GEO1001</v>
      </c>
      <c r="G327" t="str">
        <f>VLOOKUP(F326:F1233,Table9[[#Headers],[#Data],[GEOID]:[GEO NAME]],2,FALSE)</f>
        <v>NAM</v>
      </c>
      <c r="H327" t="str">
        <f>"Q"&amp;ROUNDUP(MONTH(Table1[[#This Row],[Date]])/3,0)&amp;" "&amp;YEAR(Table1[[#This Row],[Date]])</f>
        <v>Q4 2020</v>
      </c>
      <c r="I327" s="24" t="str">
        <f>VLOOKUP(Table1[[#This Row],[Date]],Table4[],3,TRUE)</f>
        <v>Q4 2020</v>
      </c>
    </row>
    <row r="328" spans="1:9" x14ac:dyDescent="0.2">
      <c r="A328" s="18" t="s">
        <v>51</v>
      </c>
      <c r="B328" s="19">
        <v>44165</v>
      </c>
      <c r="C328" s="20">
        <v>2691</v>
      </c>
      <c r="D328" s="6">
        <f>LEN('VOLUME DATA'!$A328)</f>
        <v>7</v>
      </c>
      <c r="E328" s="6" t="str">
        <f>_xll.XLOOKUP('VOLUME DATA'!$A328,GEOBYCLIENT[MID],GEOBYCLIENT[GEOID])</f>
        <v>GEO1001</v>
      </c>
      <c r="F328" s="6" t="str">
        <f>INDEX(GEOBYCLIENT[GEOID],MATCH('VOLUME DATA'!$A328,GEOBYCLIENT[RIGHT],0))</f>
        <v>GEO1001</v>
      </c>
      <c r="G328" t="str">
        <f>VLOOKUP(F327:F1234,Table9[[#Headers],[#Data],[GEOID]:[GEO NAME]],2,FALSE)</f>
        <v>NAM</v>
      </c>
      <c r="H328" t="str">
        <f>"Q"&amp;ROUNDUP(MONTH(Table1[[#This Row],[Date]])/3,0)&amp;" "&amp;YEAR(Table1[[#This Row],[Date]])</f>
        <v>Q4 2020</v>
      </c>
      <c r="I328" s="24" t="str">
        <f>VLOOKUP(Table1[[#This Row],[Date]],Table4[],3,TRUE)</f>
        <v>Q4 2020</v>
      </c>
    </row>
    <row r="329" spans="1:9" x14ac:dyDescent="0.2">
      <c r="A329" s="16" t="s">
        <v>51</v>
      </c>
      <c r="B329" s="17">
        <v>44196</v>
      </c>
      <c r="C329" s="7">
        <v>1843</v>
      </c>
      <c r="D329" s="8">
        <f>LEN('VOLUME DATA'!$A329)</f>
        <v>7</v>
      </c>
      <c r="E329" s="8" t="str">
        <f>_xll.XLOOKUP('VOLUME DATA'!$A329,GEOBYCLIENT[MID],GEOBYCLIENT[GEOID])</f>
        <v>GEO1001</v>
      </c>
      <c r="F329" s="8" t="str">
        <f>INDEX(GEOBYCLIENT[GEOID],MATCH('VOLUME DATA'!$A329,GEOBYCLIENT[RIGHT],0))</f>
        <v>GEO1001</v>
      </c>
      <c r="G329" t="str">
        <f>VLOOKUP(F328:F1235,Table9[[#Headers],[#Data],[GEOID]:[GEO NAME]],2,FALSE)</f>
        <v>NAM</v>
      </c>
      <c r="H329" t="str">
        <f>"Q"&amp;ROUNDUP(MONTH(Table1[[#This Row],[Date]])/3,0)&amp;" "&amp;YEAR(Table1[[#This Row],[Date]])</f>
        <v>Q4 2020</v>
      </c>
      <c r="I329" s="24" t="str">
        <f>VLOOKUP(Table1[[#This Row],[Date]],Table4[],3,TRUE)</f>
        <v>Q4 2020</v>
      </c>
    </row>
    <row r="330" spans="1:9" x14ac:dyDescent="0.2">
      <c r="A330" s="18" t="s">
        <v>51</v>
      </c>
      <c r="B330" s="19">
        <v>44377</v>
      </c>
      <c r="C330" s="20">
        <v>1864</v>
      </c>
      <c r="D330" s="6">
        <f>LEN('VOLUME DATA'!$A330)</f>
        <v>7</v>
      </c>
      <c r="E330" s="6" t="str">
        <f>_xll.XLOOKUP('VOLUME DATA'!$A330,GEOBYCLIENT[MID],GEOBYCLIENT[GEOID])</f>
        <v>GEO1001</v>
      </c>
      <c r="F330" s="6" t="str">
        <f>INDEX(GEOBYCLIENT[GEOID],MATCH('VOLUME DATA'!$A330,GEOBYCLIENT[RIGHT],0))</f>
        <v>GEO1001</v>
      </c>
      <c r="G330" t="str">
        <f>VLOOKUP(F329:F1236,Table9[[#Headers],[#Data],[GEOID]:[GEO NAME]],2,FALSE)</f>
        <v>NAM</v>
      </c>
      <c r="H330" t="str">
        <f>"Q"&amp;ROUNDUP(MONTH(Table1[[#This Row],[Date]])/3,0)&amp;" "&amp;YEAR(Table1[[#This Row],[Date]])</f>
        <v>Q2 2021</v>
      </c>
      <c r="I330" s="24" t="str">
        <f>VLOOKUP(Table1[[#This Row],[Date]],Table4[],3,TRUE)</f>
        <v xml:space="preserve">Q2 2021 </v>
      </c>
    </row>
    <row r="331" spans="1:9" x14ac:dyDescent="0.2">
      <c r="A331" s="16" t="s">
        <v>51</v>
      </c>
      <c r="B331" s="17">
        <v>44347</v>
      </c>
      <c r="C331" s="7">
        <v>3527</v>
      </c>
      <c r="D331" s="8">
        <f>LEN('VOLUME DATA'!$A331)</f>
        <v>7</v>
      </c>
      <c r="E331" s="8" t="str">
        <f>_xll.XLOOKUP('VOLUME DATA'!$A331,GEOBYCLIENT[MID],GEOBYCLIENT[GEOID])</f>
        <v>GEO1001</v>
      </c>
      <c r="F331" s="8" t="str">
        <f>INDEX(GEOBYCLIENT[GEOID],MATCH('VOLUME DATA'!$A331,GEOBYCLIENT[RIGHT],0))</f>
        <v>GEO1001</v>
      </c>
      <c r="G331" t="str">
        <f>VLOOKUP(F330:F1237,Table9[[#Headers],[#Data],[GEOID]:[GEO NAME]],2,FALSE)</f>
        <v>NAM</v>
      </c>
      <c r="H331" t="str">
        <f>"Q"&amp;ROUNDUP(MONTH(Table1[[#This Row],[Date]])/3,0)&amp;" "&amp;YEAR(Table1[[#This Row],[Date]])</f>
        <v>Q2 2021</v>
      </c>
      <c r="I331" s="24" t="str">
        <f>VLOOKUP(Table1[[#This Row],[Date]],Table4[],3,TRUE)</f>
        <v xml:space="preserve">Q2 2021 </v>
      </c>
    </row>
    <row r="332" spans="1:9" x14ac:dyDescent="0.2">
      <c r="A332" s="18" t="s">
        <v>51</v>
      </c>
      <c r="B332" s="19">
        <v>44316</v>
      </c>
      <c r="C332" s="20">
        <v>3010</v>
      </c>
      <c r="D332" s="6">
        <f>LEN('VOLUME DATA'!$A332)</f>
        <v>7</v>
      </c>
      <c r="E332" s="6" t="str">
        <f>_xll.XLOOKUP('VOLUME DATA'!$A332,GEOBYCLIENT[MID],GEOBYCLIENT[GEOID])</f>
        <v>GEO1001</v>
      </c>
      <c r="F332" s="6" t="str">
        <f>INDEX(GEOBYCLIENT[GEOID],MATCH('VOLUME DATA'!$A332,GEOBYCLIENT[RIGHT],0))</f>
        <v>GEO1001</v>
      </c>
      <c r="G332" t="str">
        <f>VLOOKUP(F331:F1238,Table9[[#Headers],[#Data],[GEOID]:[GEO NAME]],2,FALSE)</f>
        <v>NAM</v>
      </c>
      <c r="H332" t="str">
        <f>"Q"&amp;ROUNDUP(MONTH(Table1[[#This Row],[Date]])/3,0)&amp;" "&amp;YEAR(Table1[[#This Row],[Date]])</f>
        <v>Q2 2021</v>
      </c>
      <c r="I332" s="24" t="str">
        <f>VLOOKUP(Table1[[#This Row],[Date]],Table4[],3,TRUE)</f>
        <v xml:space="preserve">Q2 2021 </v>
      </c>
    </row>
    <row r="333" spans="1:9" x14ac:dyDescent="0.2">
      <c r="A333" s="16" t="s">
        <v>51</v>
      </c>
      <c r="B333" s="17">
        <v>44286</v>
      </c>
      <c r="C333" s="7">
        <v>3387</v>
      </c>
      <c r="D333" s="8">
        <f>LEN('VOLUME DATA'!$A333)</f>
        <v>7</v>
      </c>
      <c r="E333" s="8" t="str">
        <f>_xll.XLOOKUP('VOLUME DATA'!$A333,GEOBYCLIENT[MID],GEOBYCLIENT[GEOID])</f>
        <v>GEO1001</v>
      </c>
      <c r="F333" s="8" t="str">
        <f>INDEX(GEOBYCLIENT[GEOID],MATCH('VOLUME DATA'!$A333,GEOBYCLIENT[RIGHT],0))</f>
        <v>GEO1001</v>
      </c>
      <c r="G333" t="str">
        <f>VLOOKUP(F332:F1239,Table9[[#Headers],[#Data],[GEOID]:[GEO NAME]],2,FALSE)</f>
        <v>NAM</v>
      </c>
      <c r="H333" t="str">
        <f>"Q"&amp;ROUNDUP(MONTH(Table1[[#This Row],[Date]])/3,0)&amp;" "&amp;YEAR(Table1[[#This Row],[Date]])</f>
        <v>Q1 2021</v>
      </c>
      <c r="I333" s="24" t="str">
        <f>VLOOKUP(Table1[[#This Row],[Date]],Table4[],3,TRUE)</f>
        <v xml:space="preserve">Q2 2021 </v>
      </c>
    </row>
    <row r="334" spans="1:9" x14ac:dyDescent="0.2">
      <c r="A334" s="18" t="s">
        <v>51</v>
      </c>
      <c r="B334" s="19">
        <v>44255</v>
      </c>
      <c r="C334" s="20">
        <v>2190</v>
      </c>
      <c r="D334" s="6">
        <f>LEN('VOLUME DATA'!$A334)</f>
        <v>7</v>
      </c>
      <c r="E334" s="6" t="str">
        <f>_xll.XLOOKUP('VOLUME DATA'!$A334,GEOBYCLIENT[MID],GEOBYCLIENT[GEOID])</f>
        <v>GEO1001</v>
      </c>
      <c r="F334" s="6" t="str">
        <f>INDEX(GEOBYCLIENT[GEOID],MATCH('VOLUME DATA'!$A334,GEOBYCLIENT[RIGHT],0))</f>
        <v>GEO1001</v>
      </c>
      <c r="G334" t="str">
        <f>VLOOKUP(F333:F1240,Table9[[#Headers],[#Data],[GEOID]:[GEO NAME]],2,FALSE)</f>
        <v>NAM</v>
      </c>
      <c r="H334" t="str">
        <f>"Q"&amp;ROUNDUP(MONTH(Table1[[#This Row],[Date]])/3,0)&amp;" "&amp;YEAR(Table1[[#This Row],[Date]])</f>
        <v>Q1 2021</v>
      </c>
      <c r="I334" s="24" t="str">
        <f>VLOOKUP(Table1[[#This Row],[Date]],Table4[],3,TRUE)</f>
        <v xml:space="preserve">Q2 2021 </v>
      </c>
    </row>
    <row r="335" spans="1:9" x14ac:dyDescent="0.2">
      <c r="A335" s="16" t="s">
        <v>51</v>
      </c>
      <c r="B335" s="17">
        <v>44227</v>
      </c>
      <c r="C335" s="7">
        <v>2719</v>
      </c>
      <c r="D335" s="8">
        <f>LEN('VOLUME DATA'!$A335)</f>
        <v>7</v>
      </c>
      <c r="E335" s="8" t="str">
        <f>_xll.XLOOKUP('VOLUME DATA'!$A335,GEOBYCLIENT[MID],GEOBYCLIENT[GEOID])</f>
        <v>GEO1001</v>
      </c>
      <c r="F335" s="8" t="str">
        <f>INDEX(GEOBYCLIENT[GEOID],MATCH('VOLUME DATA'!$A335,GEOBYCLIENT[RIGHT],0))</f>
        <v>GEO1001</v>
      </c>
      <c r="G335" t="str">
        <f>VLOOKUP(F334:F1241,Table9[[#Headers],[#Data],[GEOID]:[GEO NAME]],2,FALSE)</f>
        <v>NAM</v>
      </c>
      <c r="H335" t="str">
        <f>"Q"&amp;ROUNDUP(MONTH(Table1[[#This Row],[Date]])/3,0)&amp;" "&amp;YEAR(Table1[[#This Row],[Date]])</f>
        <v>Q1 2021</v>
      </c>
      <c r="I335" s="24" t="str">
        <f>VLOOKUP(Table1[[#This Row],[Date]],Table4[],3,TRUE)</f>
        <v xml:space="preserve">Q2 2021 </v>
      </c>
    </row>
    <row r="336" spans="1:9" x14ac:dyDescent="0.2">
      <c r="A336" s="18" t="s">
        <v>16</v>
      </c>
      <c r="B336" s="19">
        <v>43861</v>
      </c>
      <c r="C336" s="20">
        <v>484</v>
      </c>
      <c r="D336" s="6">
        <f>LEN('VOLUME DATA'!$A336)</f>
        <v>7</v>
      </c>
      <c r="E336" s="6" t="str">
        <f>_xll.XLOOKUP('VOLUME DATA'!$A336,GEOBYCLIENT[MID],GEOBYCLIENT[GEOID])</f>
        <v>GEO1004</v>
      </c>
      <c r="F336" s="6" t="str">
        <f>INDEX(GEOBYCLIENT[GEOID],MATCH('VOLUME DATA'!$A336,GEOBYCLIENT[RIGHT],0))</f>
        <v>GEO1004</v>
      </c>
      <c r="G336" t="str">
        <f>VLOOKUP(F335:F1242,Table9[[#Headers],[#Data],[GEOID]:[GEO NAME]],2,FALSE)</f>
        <v>LATAM</v>
      </c>
      <c r="H336" t="str">
        <f>"Q"&amp;ROUNDUP(MONTH(Table1[[#This Row],[Date]])/3,0)&amp;" "&amp;YEAR(Table1[[#This Row],[Date]])</f>
        <v>Q1 2020</v>
      </c>
      <c r="I336" s="24" t="str">
        <f>VLOOKUP(Table1[[#This Row],[Date]],Table4[],3,TRUE)</f>
        <v>Q1 2020</v>
      </c>
    </row>
    <row r="337" spans="1:9" x14ac:dyDescent="0.2">
      <c r="A337" s="16" t="s">
        <v>16</v>
      </c>
      <c r="B337" s="17">
        <v>43890</v>
      </c>
      <c r="C337" s="7">
        <v>546</v>
      </c>
      <c r="D337" s="8">
        <f>LEN('VOLUME DATA'!$A337)</f>
        <v>7</v>
      </c>
      <c r="E337" s="8" t="str">
        <f>_xll.XLOOKUP('VOLUME DATA'!$A337,GEOBYCLIENT[MID],GEOBYCLIENT[GEOID])</f>
        <v>GEO1004</v>
      </c>
      <c r="F337" s="8" t="str">
        <f>INDEX(GEOBYCLIENT[GEOID],MATCH('VOLUME DATA'!$A337,GEOBYCLIENT[RIGHT],0))</f>
        <v>GEO1004</v>
      </c>
      <c r="G337" t="str">
        <f>VLOOKUP(F336:F1243,Table9[[#Headers],[#Data],[GEOID]:[GEO NAME]],2,FALSE)</f>
        <v>LATAM</v>
      </c>
      <c r="H337" t="str">
        <f>"Q"&amp;ROUNDUP(MONTH(Table1[[#This Row],[Date]])/3,0)&amp;" "&amp;YEAR(Table1[[#This Row],[Date]])</f>
        <v>Q1 2020</v>
      </c>
      <c r="I337" s="24" t="str">
        <f>VLOOKUP(Table1[[#This Row],[Date]],Table4[],3,TRUE)</f>
        <v>Q1 2020</v>
      </c>
    </row>
    <row r="338" spans="1:9" x14ac:dyDescent="0.2">
      <c r="A338" s="18" t="s">
        <v>16</v>
      </c>
      <c r="B338" s="19">
        <v>43921</v>
      </c>
      <c r="C338" s="20">
        <v>609</v>
      </c>
      <c r="D338" s="6">
        <f>LEN('VOLUME DATA'!$A338)</f>
        <v>7</v>
      </c>
      <c r="E338" s="6" t="str">
        <f>_xll.XLOOKUP('VOLUME DATA'!$A338,GEOBYCLIENT[MID],GEOBYCLIENT[GEOID])</f>
        <v>GEO1004</v>
      </c>
      <c r="F338" s="6" t="str">
        <f>INDEX(GEOBYCLIENT[GEOID],MATCH('VOLUME DATA'!$A338,GEOBYCLIENT[RIGHT],0))</f>
        <v>GEO1004</v>
      </c>
      <c r="G338" t="str">
        <f>VLOOKUP(F337:F1244,Table9[[#Headers],[#Data],[GEOID]:[GEO NAME]],2,FALSE)</f>
        <v>LATAM</v>
      </c>
      <c r="H338" t="str">
        <f>"Q"&amp;ROUNDUP(MONTH(Table1[[#This Row],[Date]])/3,0)&amp;" "&amp;YEAR(Table1[[#This Row],[Date]])</f>
        <v>Q1 2020</v>
      </c>
      <c r="I338" s="24" t="str">
        <f>VLOOKUP(Table1[[#This Row],[Date]],Table4[],3,TRUE)</f>
        <v>Q1 2020</v>
      </c>
    </row>
    <row r="339" spans="1:9" x14ac:dyDescent="0.2">
      <c r="A339" s="16" t="s">
        <v>16</v>
      </c>
      <c r="B339" s="17">
        <v>43951</v>
      </c>
      <c r="C339" s="7">
        <v>727</v>
      </c>
      <c r="D339" s="8">
        <f>LEN('VOLUME DATA'!$A339)</f>
        <v>7</v>
      </c>
      <c r="E339" s="8" t="str">
        <f>_xll.XLOOKUP('VOLUME DATA'!$A339,GEOBYCLIENT[MID],GEOBYCLIENT[GEOID])</f>
        <v>GEO1004</v>
      </c>
      <c r="F339" s="8" t="str">
        <f>INDEX(GEOBYCLIENT[GEOID],MATCH('VOLUME DATA'!$A339,GEOBYCLIENT[RIGHT],0))</f>
        <v>GEO1004</v>
      </c>
      <c r="G339" t="str">
        <f>VLOOKUP(F338:F1245,Table9[[#Headers],[#Data],[GEOID]:[GEO NAME]],2,FALSE)</f>
        <v>LATAM</v>
      </c>
      <c r="H339" t="str">
        <f>"Q"&amp;ROUNDUP(MONTH(Table1[[#This Row],[Date]])/3,0)&amp;" "&amp;YEAR(Table1[[#This Row],[Date]])</f>
        <v>Q2 2020</v>
      </c>
      <c r="I339" s="24" t="str">
        <f>VLOOKUP(Table1[[#This Row],[Date]],Table4[],3,TRUE)</f>
        <v>Q2 2020</v>
      </c>
    </row>
    <row r="340" spans="1:9" x14ac:dyDescent="0.2">
      <c r="A340" s="18" t="s">
        <v>16</v>
      </c>
      <c r="B340" s="19">
        <v>43982</v>
      </c>
      <c r="C340" s="20">
        <v>663</v>
      </c>
      <c r="D340" s="6">
        <f>LEN('VOLUME DATA'!$A340)</f>
        <v>7</v>
      </c>
      <c r="E340" s="6" t="str">
        <f>_xll.XLOOKUP('VOLUME DATA'!$A340,GEOBYCLIENT[MID],GEOBYCLIENT[GEOID])</f>
        <v>GEO1004</v>
      </c>
      <c r="F340" s="6" t="str">
        <f>INDEX(GEOBYCLIENT[GEOID],MATCH('VOLUME DATA'!$A340,GEOBYCLIENT[RIGHT],0))</f>
        <v>GEO1004</v>
      </c>
      <c r="G340" t="str">
        <f>VLOOKUP(F339:F1246,Table9[[#Headers],[#Data],[GEOID]:[GEO NAME]],2,FALSE)</f>
        <v>LATAM</v>
      </c>
      <c r="H340" t="str">
        <f>"Q"&amp;ROUNDUP(MONTH(Table1[[#This Row],[Date]])/3,0)&amp;" "&amp;YEAR(Table1[[#This Row],[Date]])</f>
        <v>Q2 2020</v>
      </c>
      <c r="I340" s="24" t="str">
        <f>VLOOKUP(Table1[[#This Row],[Date]],Table4[],3,TRUE)</f>
        <v>Q2 2020</v>
      </c>
    </row>
    <row r="341" spans="1:9" x14ac:dyDescent="0.2">
      <c r="A341" s="16" t="s">
        <v>16</v>
      </c>
      <c r="B341" s="17">
        <v>44012</v>
      </c>
      <c r="C341" s="7">
        <v>489</v>
      </c>
      <c r="D341" s="8">
        <f>LEN('VOLUME DATA'!$A341)</f>
        <v>7</v>
      </c>
      <c r="E341" s="8" t="str">
        <f>_xll.XLOOKUP('VOLUME DATA'!$A341,GEOBYCLIENT[MID],GEOBYCLIENT[GEOID])</f>
        <v>GEO1004</v>
      </c>
      <c r="F341" s="8" t="str">
        <f>INDEX(GEOBYCLIENT[GEOID],MATCH('VOLUME DATA'!$A341,GEOBYCLIENT[RIGHT],0))</f>
        <v>GEO1004</v>
      </c>
      <c r="G341" t="str">
        <f>VLOOKUP(F340:F1247,Table9[[#Headers],[#Data],[GEOID]:[GEO NAME]],2,FALSE)</f>
        <v>LATAM</v>
      </c>
      <c r="H341" t="str">
        <f>"Q"&amp;ROUNDUP(MONTH(Table1[[#This Row],[Date]])/3,0)&amp;" "&amp;YEAR(Table1[[#This Row],[Date]])</f>
        <v>Q2 2020</v>
      </c>
      <c r="I341" s="24" t="str">
        <f>VLOOKUP(Table1[[#This Row],[Date]],Table4[],3,TRUE)</f>
        <v>Q2 2020</v>
      </c>
    </row>
    <row r="342" spans="1:9" x14ac:dyDescent="0.2">
      <c r="A342" s="18" t="s">
        <v>16</v>
      </c>
      <c r="B342" s="19">
        <v>44043</v>
      </c>
      <c r="C342" s="20">
        <v>422</v>
      </c>
      <c r="D342" s="6">
        <f>LEN('VOLUME DATA'!$A342)</f>
        <v>7</v>
      </c>
      <c r="E342" s="6" t="str">
        <f>_xll.XLOOKUP('VOLUME DATA'!$A342,GEOBYCLIENT[MID],GEOBYCLIENT[GEOID])</f>
        <v>GEO1004</v>
      </c>
      <c r="F342" s="6" t="str">
        <f>INDEX(GEOBYCLIENT[GEOID],MATCH('VOLUME DATA'!$A342,GEOBYCLIENT[RIGHT],0))</f>
        <v>GEO1004</v>
      </c>
      <c r="G342" t="str">
        <f>VLOOKUP(F341:F1248,Table9[[#Headers],[#Data],[GEOID]:[GEO NAME]],2,FALSE)</f>
        <v>LATAM</v>
      </c>
      <c r="H342" t="str">
        <f>"Q"&amp;ROUNDUP(MONTH(Table1[[#This Row],[Date]])/3,0)&amp;" "&amp;YEAR(Table1[[#This Row],[Date]])</f>
        <v>Q3 2020</v>
      </c>
      <c r="I342" s="24" t="str">
        <f>VLOOKUP(Table1[[#This Row],[Date]],Table4[],3,TRUE)</f>
        <v>Q3 2020</v>
      </c>
    </row>
    <row r="343" spans="1:9" x14ac:dyDescent="0.2">
      <c r="A343" s="16" t="s">
        <v>16</v>
      </c>
      <c r="B343" s="17">
        <v>44074</v>
      </c>
      <c r="C343" s="7">
        <v>366</v>
      </c>
      <c r="D343" s="8">
        <f>LEN('VOLUME DATA'!$A343)</f>
        <v>7</v>
      </c>
      <c r="E343" s="8" t="str">
        <f>_xll.XLOOKUP('VOLUME DATA'!$A343,GEOBYCLIENT[MID],GEOBYCLIENT[GEOID])</f>
        <v>GEO1004</v>
      </c>
      <c r="F343" s="8" t="str">
        <f>INDEX(GEOBYCLIENT[GEOID],MATCH('VOLUME DATA'!$A343,GEOBYCLIENT[RIGHT],0))</f>
        <v>GEO1004</v>
      </c>
      <c r="G343" t="str">
        <f>VLOOKUP(F342:F1249,Table9[[#Headers],[#Data],[GEOID]:[GEO NAME]],2,FALSE)</f>
        <v>LATAM</v>
      </c>
      <c r="H343" t="str">
        <f>"Q"&amp;ROUNDUP(MONTH(Table1[[#This Row],[Date]])/3,0)&amp;" "&amp;YEAR(Table1[[#This Row],[Date]])</f>
        <v>Q3 2020</v>
      </c>
      <c r="I343" s="24" t="str">
        <f>VLOOKUP(Table1[[#This Row],[Date]],Table4[],3,TRUE)</f>
        <v>Q3 2020</v>
      </c>
    </row>
    <row r="344" spans="1:9" x14ac:dyDescent="0.2">
      <c r="A344" s="18" t="s">
        <v>16</v>
      </c>
      <c r="B344" s="19">
        <v>44104</v>
      </c>
      <c r="C344" s="20">
        <v>365</v>
      </c>
      <c r="D344" s="6">
        <f>LEN('VOLUME DATA'!$A344)</f>
        <v>7</v>
      </c>
      <c r="E344" s="6" t="str">
        <f>_xll.XLOOKUP('VOLUME DATA'!$A344,GEOBYCLIENT[MID],GEOBYCLIENT[GEOID])</f>
        <v>GEO1004</v>
      </c>
      <c r="F344" s="6" t="str">
        <f>INDEX(GEOBYCLIENT[GEOID],MATCH('VOLUME DATA'!$A344,GEOBYCLIENT[RIGHT],0))</f>
        <v>GEO1004</v>
      </c>
      <c r="G344" t="str">
        <f>VLOOKUP(F343:F1250,Table9[[#Headers],[#Data],[GEOID]:[GEO NAME]],2,FALSE)</f>
        <v>LATAM</v>
      </c>
      <c r="H344" t="str">
        <f>"Q"&amp;ROUNDUP(MONTH(Table1[[#This Row],[Date]])/3,0)&amp;" "&amp;YEAR(Table1[[#This Row],[Date]])</f>
        <v>Q3 2020</v>
      </c>
      <c r="I344" s="24" t="str">
        <f>VLOOKUP(Table1[[#This Row],[Date]],Table4[],3,TRUE)</f>
        <v>Q3 2020</v>
      </c>
    </row>
    <row r="345" spans="1:9" x14ac:dyDescent="0.2">
      <c r="A345" s="16" t="s">
        <v>16</v>
      </c>
      <c r="B345" s="17">
        <v>44135</v>
      </c>
      <c r="C345" s="7">
        <v>428</v>
      </c>
      <c r="D345" s="8">
        <f>LEN('VOLUME DATA'!$A345)</f>
        <v>7</v>
      </c>
      <c r="E345" s="8" t="str">
        <f>_xll.XLOOKUP('VOLUME DATA'!$A345,GEOBYCLIENT[MID],GEOBYCLIENT[GEOID])</f>
        <v>GEO1004</v>
      </c>
      <c r="F345" s="8" t="str">
        <f>INDEX(GEOBYCLIENT[GEOID],MATCH('VOLUME DATA'!$A345,GEOBYCLIENT[RIGHT],0))</f>
        <v>GEO1004</v>
      </c>
      <c r="G345" t="str">
        <f>VLOOKUP(F344:F1251,Table9[[#Headers],[#Data],[GEOID]:[GEO NAME]],2,FALSE)</f>
        <v>LATAM</v>
      </c>
      <c r="H345" t="str">
        <f>"Q"&amp;ROUNDUP(MONTH(Table1[[#This Row],[Date]])/3,0)&amp;" "&amp;YEAR(Table1[[#This Row],[Date]])</f>
        <v>Q4 2020</v>
      </c>
      <c r="I345" s="24" t="str">
        <f>VLOOKUP(Table1[[#This Row],[Date]],Table4[],3,TRUE)</f>
        <v>Q4 2020</v>
      </c>
    </row>
    <row r="346" spans="1:9" x14ac:dyDescent="0.2">
      <c r="A346" s="18" t="s">
        <v>16</v>
      </c>
      <c r="B346" s="19">
        <v>44165</v>
      </c>
      <c r="C346" s="20">
        <v>486</v>
      </c>
      <c r="D346" s="6">
        <f>LEN('VOLUME DATA'!$A346)</f>
        <v>7</v>
      </c>
      <c r="E346" s="6" t="str">
        <f>_xll.XLOOKUP('VOLUME DATA'!$A346,GEOBYCLIENT[MID],GEOBYCLIENT[GEOID])</f>
        <v>GEO1004</v>
      </c>
      <c r="F346" s="6" t="str">
        <f>INDEX(GEOBYCLIENT[GEOID],MATCH('VOLUME DATA'!$A346,GEOBYCLIENT[RIGHT],0))</f>
        <v>GEO1004</v>
      </c>
      <c r="G346" t="str">
        <f>VLOOKUP(F345:F1252,Table9[[#Headers],[#Data],[GEOID]:[GEO NAME]],2,FALSE)</f>
        <v>LATAM</v>
      </c>
      <c r="H346" t="str">
        <f>"Q"&amp;ROUNDUP(MONTH(Table1[[#This Row],[Date]])/3,0)&amp;" "&amp;YEAR(Table1[[#This Row],[Date]])</f>
        <v>Q4 2020</v>
      </c>
      <c r="I346" s="24" t="str">
        <f>VLOOKUP(Table1[[#This Row],[Date]],Table4[],3,TRUE)</f>
        <v>Q4 2020</v>
      </c>
    </row>
    <row r="347" spans="1:9" x14ac:dyDescent="0.2">
      <c r="A347" s="16" t="s">
        <v>16</v>
      </c>
      <c r="B347" s="17">
        <v>44196</v>
      </c>
      <c r="C347" s="7">
        <v>488</v>
      </c>
      <c r="D347" s="8">
        <f>LEN('VOLUME DATA'!$A347)</f>
        <v>7</v>
      </c>
      <c r="E347" s="8" t="str">
        <f>_xll.XLOOKUP('VOLUME DATA'!$A347,GEOBYCLIENT[MID],GEOBYCLIENT[GEOID])</f>
        <v>GEO1004</v>
      </c>
      <c r="F347" s="8" t="str">
        <f>INDEX(GEOBYCLIENT[GEOID],MATCH('VOLUME DATA'!$A347,GEOBYCLIENT[RIGHT],0))</f>
        <v>GEO1004</v>
      </c>
      <c r="G347" t="str">
        <f>VLOOKUP(F346:F1253,Table9[[#Headers],[#Data],[GEOID]:[GEO NAME]],2,FALSE)</f>
        <v>LATAM</v>
      </c>
      <c r="H347" t="str">
        <f>"Q"&amp;ROUNDUP(MONTH(Table1[[#This Row],[Date]])/3,0)&amp;" "&amp;YEAR(Table1[[#This Row],[Date]])</f>
        <v>Q4 2020</v>
      </c>
      <c r="I347" s="24" t="str">
        <f>VLOOKUP(Table1[[#This Row],[Date]],Table4[],3,TRUE)</f>
        <v>Q4 2020</v>
      </c>
    </row>
    <row r="348" spans="1:9" x14ac:dyDescent="0.2">
      <c r="A348" s="18" t="s">
        <v>16</v>
      </c>
      <c r="B348" s="19">
        <v>44227</v>
      </c>
      <c r="C348" s="20">
        <v>483</v>
      </c>
      <c r="D348" s="6">
        <f>LEN('VOLUME DATA'!$A348)</f>
        <v>7</v>
      </c>
      <c r="E348" s="6" t="str">
        <f>_xll.XLOOKUP('VOLUME DATA'!$A348,GEOBYCLIENT[MID],GEOBYCLIENT[GEOID])</f>
        <v>GEO1004</v>
      </c>
      <c r="F348" s="6" t="str">
        <f>INDEX(GEOBYCLIENT[GEOID],MATCH('VOLUME DATA'!$A348,GEOBYCLIENT[RIGHT],0))</f>
        <v>GEO1004</v>
      </c>
      <c r="G348" t="str">
        <f>VLOOKUP(F347:F1254,Table9[[#Headers],[#Data],[GEOID]:[GEO NAME]],2,FALSE)</f>
        <v>LATAM</v>
      </c>
      <c r="H348" t="str">
        <f>"Q"&amp;ROUNDUP(MONTH(Table1[[#This Row],[Date]])/3,0)&amp;" "&amp;YEAR(Table1[[#This Row],[Date]])</f>
        <v>Q1 2021</v>
      </c>
      <c r="I348" s="24" t="str">
        <f>VLOOKUP(Table1[[#This Row],[Date]],Table4[],3,TRUE)</f>
        <v xml:space="preserve">Q2 2021 </v>
      </c>
    </row>
    <row r="349" spans="1:9" x14ac:dyDescent="0.2">
      <c r="A349" s="16" t="s">
        <v>43</v>
      </c>
      <c r="B349" s="17">
        <v>43861</v>
      </c>
      <c r="C349" s="7">
        <v>13597</v>
      </c>
      <c r="D349" s="8">
        <f>LEN('VOLUME DATA'!$A349)</f>
        <v>7</v>
      </c>
      <c r="E349" s="8" t="str">
        <f>_xll.XLOOKUP('VOLUME DATA'!$A349,GEOBYCLIENT[MID],GEOBYCLIENT[GEOID])</f>
        <v>GEO1002</v>
      </c>
      <c r="F349" s="8" t="str">
        <f>INDEX(GEOBYCLIENT[GEOID],MATCH('VOLUME DATA'!$A349,GEOBYCLIENT[RIGHT],0))</f>
        <v>GEO1002</v>
      </c>
      <c r="G349" t="str">
        <f>VLOOKUP(F348:F1255,Table9[[#Headers],[#Data],[GEOID]:[GEO NAME]],2,FALSE)</f>
        <v>APAC</v>
      </c>
      <c r="H349" t="str">
        <f>"Q"&amp;ROUNDUP(MONTH(Table1[[#This Row],[Date]])/3,0)&amp;" "&amp;YEAR(Table1[[#This Row],[Date]])</f>
        <v>Q1 2020</v>
      </c>
      <c r="I349" s="24" t="str">
        <f>VLOOKUP(Table1[[#This Row],[Date]],Table4[],3,TRUE)</f>
        <v>Q1 2020</v>
      </c>
    </row>
    <row r="350" spans="1:9" x14ac:dyDescent="0.2">
      <c r="A350" s="18" t="s">
        <v>43</v>
      </c>
      <c r="B350" s="19">
        <v>43890</v>
      </c>
      <c r="C350" s="20">
        <v>15298</v>
      </c>
      <c r="D350" s="6">
        <f>LEN('VOLUME DATA'!$A350)</f>
        <v>7</v>
      </c>
      <c r="E350" s="6" t="str">
        <f>_xll.XLOOKUP('VOLUME DATA'!$A350,GEOBYCLIENT[MID],GEOBYCLIENT[GEOID])</f>
        <v>GEO1002</v>
      </c>
      <c r="F350" s="6" t="str">
        <f>INDEX(GEOBYCLIENT[GEOID],MATCH('VOLUME DATA'!$A350,GEOBYCLIENT[RIGHT],0))</f>
        <v>GEO1002</v>
      </c>
      <c r="G350" t="str">
        <f>VLOOKUP(F349:F1256,Table9[[#Headers],[#Data],[GEOID]:[GEO NAME]],2,FALSE)</f>
        <v>APAC</v>
      </c>
      <c r="H350" t="str">
        <f>"Q"&amp;ROUNDUP(MONTH(Table1[[#This Row],[Date]])/3,0)&amp;" "&amp;YEAR(Table1[[#This Row],[Date]])</f>
        <v>Q1 2020</v>
      </c>
      <c r="I350" s="24" t="str">
        <f>VLOOKUP(Table1[[#This Row],[Date]],Table4[],3,TRUE)</f>
        <v>Q1 2020</v>
      </c>
    </row>
    <row r="351" spans="1:9" x14ac:dyDescent="0.2">
      <c r="A351" s="16" t="s">
        <v>43</v>
      </c>
      <c r="B351" s="17">
        <v>43921</v>
      </c>
      <c r="C351" s="7">
        <v>16992</v>
      </c>
      <c r="D351" s="8">
        <f>LEN('VOLUME DATA'!$A351)</f>
        <v>7</v>
      </c>
      <c r="E351" s="8" t="str">
        <f>_xll.XLOOKUP('VOLUME DATA'!$A351,GEOBYCLIENT[MID],GEOBYCLIENT[GEOID])</f>
        <v>GEO1002</v>
      </c>
      <c r="F351" s="8" t="str">
        <f>INDEX(GEOBYCLIENT[GEOID],MATCH('VOLUME DATA'!$A351,GEOBYCLIENT[RIGHT],0))</f>
        <v>GEO1002</v>
      </c>
      <c r="G351" t="str">
        <f>VLOOKUP(F350:F1257,Table9[[#Headers],[#Data],[GEOID]:[GEO NAME]],2,FALSE)</f>
        <v>APAC</v>
      </c>
      <c r="H351" t="str">
        <f>"Q"&amp;ROUNDUP(MONTH(Table1[[#This Row],[Date]])/3,0)&amp;" "&amp;YEAR(Table1[[#This Row],[Date]])</f>
        <v>Q1 2020</v>
      </c>
      <c r="I351" s="24" t="str">
        <f>VLOOKUP(Table1[[#This Row],[Date]],Table4[],3,TRUE)</f>
        <v>Q1 2020</v>
      </c>
    </row>
    <row r="352" spans="1:9" x14ac:dyDescent="0.2">
      <c r="A352" s="18" t="s">
        <v>43</v>
      </c>
      <c r="B352" s="19">
        <v>43951</v>
      </c>
      <c r="C352" s="20">
        <v>20394</v>
      </c>
      <c r="D352" s="6">
        <f>LEN('VOLUME DATA'!$A352)</f>
        <v>7</v>
      </c>
      <c r="E352" s="6" t="str">
        <f>_xll.XLOOKUP('VOLUME DATA'!$A352,GEOBYCLIENT[MID],GEOBYCLIENT[GEOID])</f>
        <v>GEO1002</v>
      </c>
      <c r="F352" s="6" t="str">
        <f>INDEX(GEOBYCLIENT[GEOID],MATCH('VOLUME DATA'!$A352,GEOBYCLIENT[RIGHT],0))</f>
        <v>GEO1002</v>
      </c>
      <c r="G352" t="str">
        <f>VLOOKUP(F351:F1258,Table9[[#Headers],[#Data],[GEOID]:[GEO NAME]],2,FALSE)</f>
        <v>APAC</v>
      </c>
      <c r="H352" t="str">
        <f>"Q"&amp;ROUNDUP(MONTH(Table1[[#This Row],[Date]])/3,0)&amp;" "&amp;YEAR(Table1[[#This Row],[Date]])</f>
        <v>Q2 2020</v>
      </c>
      <c r="I352" s="24" t="str">
        <f>VLOOKUP(Table1[[#This Row],[Date]],Table4[],3,TRUE)</f>
        <v>Q2 2020</v>
      </c>
    </row>
    <row r="353" spans="1:9" x14ac:dyDescent="0.2">
      <c r="A353" s="16" t="s">
        <v>43</v>
      </c>
      <c r="B353" s="17">
        <v>43982</v>
      </c>
      <c r="C353" s="7">
        <v>18695</v>
      </c>
      <c r="D353" s="8">
        <f>LEN('VOLUME DATA'!$A353)</f>
        <v>7</v>
      </c>
      <c r="E353" s="8" t="str">
        <f>_xll.XLOOKUP('VOLUME DATA'!$A353,GEOBYCLIENT[MID],GEOBYCLIENT[GEOID])</f>
        <v>GEO1002</v>
      </c>
      <c r="F353" s="8" t="str">
        <f>INDEX(GEOBYCLIENT[GEOID],MATCH('VOLUME DATA'!$A353,GEOBYCLIENT[RIGHT],0))</f>
        <v>GEO1002</v>
      </c>
      <c r="G353" t="str">
        <f>VLOOKUP(F352:F1259,Table9[[#Headers],[#Data],[GEOID]:[GEO NAME]],2,FALSE)</f>
        <v>APAC</v>
      </c>
      <c r="H353" t="str">
        <f>"Q"&amp;ROUNDUP(MONTH(Table1[[#This Row],[Date]])/3,0)&amp;" "&amp;YEAR(Table1[[#This Row],[Date]])</f>
        <v>Q2 2020</v>
      </c>
      <c r="I353" s="24" t="str">
        <f>VLOOKUP(Table1[[#This Row],[Date]],Table4[],3,TRUE)</f>
        <v>Q2 2020</v>
      </c>
    </row>
    <row r="354" spans="1:9" x14ac:dyDescent="0.2">
      <c r="A354" s="18" t="s">
        <v>43</v>
      </c>
      <c r="B354" s="19">
        <v>44012</v>
      </c>
      <c r="C354" s="20">
        <v>13597</v>
      </c>
      <c r="D354" s="6">
        <f>LEN('VOLUME DATA'!$A354)</f>
        <v>7</v>
      </c>
      <c r="E354" s="6" t="str">
        <f>_xll.XLOOKUP('VOLUME DATA'!$A354,GEOBYCLIENT[MID],GEOBYCLIENT[GEOID])</f>
        <v>GEO1002</v>
      </c>
      <c r="F354" s="6" t="str">
        <f>INDEX(GEOBYCLIENT[GEOID],MATCH('VOLUME DATA'!$A354,GEOBYCLIENT[RIGHT],0))</f>
        <v>GEO1002</v>
      </c>
      <c r="G354" t="str">
        <f>VLOOKUP(F353:F1260,Table9[[#Headers],[#Data],[GEOID]:[GEO NAME]],2,FALSE)</f>
        <v>APAC</v>
      </c>
      <c r="H354" t="str">
        <f>"Q"&amp;ROUNDUP(MONTH(Table1[[#This Row],[Date]])/3,0)&amp;" "&amp;YEAR(Table1[[#This Row],[Date]])</f>
        <v>Q2 2020</v>
      </c>
      <c r="I354" s="24" t="str">
        <f>VLOOKUP(Table1[[#This Row],[Date]],Table4[],3,TRUE)</f>
        <v>Q2 2020</v>
      </c>
    </row>
    <row r="355" spans="1:9" x14ac:dyDescent="0.2">
      <c r="A355" s="16" t="s">
        <v>43</v>
      </c>
      <c r="B355" s="17">
        <v>44043</v>
      </c>
      <c r="C355" s="7">
        <v>11899</v>
      </c>
      <c r="D355" s="8">
        <f>LEN('VOLUME DATA'!$A355)</f>
        <v>7</v>
      </c>
      <c r="E355" s="8" t="str">
        <f>_xll.XLOOKUP('VOLUME DATA'!$A355,GEOBYCLIENT[MID],GEOBYCLIENT[GEOID])</f>
        <v>GEO1002</v>
      </c>
      <c r="F355" s="8" t="str">
        <f>INDEX(GEOBYCLIENT[GEOID],MATCH('VOLUME DATA'!$A355,GEOBYCLIENT[RIGHT],0))</f>
        <v>GEO1002</v>
      </c>
      <c r="G355" t="str">
        <f>VLOOKUP(F354:F1261,Table9[[#Headers],[#Data],[GEOID]:[GEO NAME]],2,FALSE)</f>
        <v>APAC</v>
      </c>
      <c r="H355" t="str">
        <f>"Q"&amp;ROUNDUP(MONTH(Table1[[#This Row],[Date]])/3,0)&amp;" "&amp;YEAR(Table1[[#This Row],[Date]])</f>
        <v>Q3 2020</v>
      </c>
      <c r="I355" s="24" t="str">
        <f>VLOOKUP(Table1[[#This Row],[Date]],Table4[],3,TRUE)</f>
        <v>Q3 2020</v>
      </c>
    </row>
    <row r="356" spans="1:9" x14ac:dyDescent="0.2">
      <c r="A356" s="18" t="s">
        <v>43</v>
      </c>
      <c r="B356" s="19">
        <v>44074</v>
      </c>
      <c r="C356" s="20">
        <v>10197</v>
      </c>
      <c r="D356" s="6">
        <f>LEN('VOLUME DATA'!$A356)</f>
        <v>7</v>
      </c>
      <c r="E356" s="6" t="str">
        <f>_xll.XLOOKUP('VOLUME DATA'!$A356,GEOBYCLIENT[MID],GEOBYCLIENT[GEOID])</f>
        <v>GEO1002</v>
      </c>
      <c r="F356" s="6" t="str">
        <f>INDEX(GEOBYCLIENT[GEOID],MATCH('VOLUME DATA'!$A356,GEOBYCLIENT[RIGHT],0))</f>
        <v>GEO1002</v>
      </c>
      <c r="G356" t="str">
        <f>VLOOKUP(F355:F1262,Table9[[#Headers],[#Data],[GEOID]:[GEO NAME]],2,FALSE)</f>
        <v>APAC</v>
      </c>
      <c r="H356" t="str">
        <f>"Q"&amp;ROUNDUP(MONTH(Table1[[#This Row],[Date]])/3,0)&amp;" "&amp;YEAR(Table1[[#This Row],[Date]])</f>
        <v>Q3 2020</v>
      </c>
      <c r="I356" s="24" t="str">
        <f>VLOOKUP(Table1[[#This Row],[Date]],Table4[],3,TRUE)</f>
        <v>Q3 2020</v>
      </c>
    </row>
    <row r="357" spans="1:9" x14ac:dyDescent="0.2">
      <c r="A357" s="16" t="s">
        <v>43</v>
      </c>
      <c r="B357" s="17">
        <v>44104</v>
      </c>
      <c r="C357" s="7">
        <v>10196</v>
      </c>
      <c r="D357" s="8">
        <f>LEN('VOLUME DATA'!$A357)</f>
        <v>7</v>
      </c>
      <c r="E357" s="8" t="str">
        <f>_xll.XLOOKUP('VOLUME DATA'!$A357,GEOBYCLIENT[MID],GEOBYCLIENT[GEOID])</f>
        <v>GEO1002</v>
      </c>
      <c r="F357" s="8" t="str">
        <f>INDEX(GEOBYCLIENT[GEOID],MATCH('VOLUME DATA'!$A357,GEOBYCLIENT[RIGHT],0))</f>
        <v>GEO1002</v>
      </c>
      <c r="G357" t="str">
        <f>VLOOKUP(F356:F1263,Table9[[#Headers],[#Data],[GEOID]:[GEO NAME]],2,FALSE)</f>
        <v>APAC</v>
      </c>
      <c r="H357" t="str">
        <f>"Q"&amp;ROUNDUP(MONTH(Table1[[#This Row],[Date]])/3,0)&amp;" "&amp;YEAR(Table1[[#This Row],[Date]])</f>
        <v>Q3 2020</v>
      </c>
      <c r="I357" s="24" t="str">
        <f>VLOOKUP(Table1[[#This Row],[Date]],Table4[],3,TRUE)</f>
        <v>Q3 2020</v>
      </c>
    </row>
    <row r="358" spans="1:9" x14ac:dyDescent="0.2">
      <c r="A358" s="18" t="s">
        <v>43</v>
      </c>
      <c r="B358" s="19">
        <v>44135</v>
      </c>
      <c r="C358" s="20">
        <v>11895</v>
      </c>
      <c r="D358" s="6">
        <f>LEN('VOLUME DATA'!$A358)</f>
        <v>7</v>
      </c>
      <c r="E358" s="6" t="str">
        <f>_xll.XLOOKUP('VOLUME DATA'!$A358,GEOBYCLIENT[MID],GEOBYCLIENT[GEOID])</f>
        <v>GEO1002</v>
      </c>
      <c r="F358" s="6" t="str">
        <f>INDEX(GEOBYCLIENT[GEOID],MATCH('VOLUME DATA'!$A358,GEOBYCLIENT[RIGHT],0))</f>
        <v>GEO1002</v>
      </c>
      <c r="G358" t="str">
        <f>VLOOKUP(F357:F1264,Table9[[#Headers],[#Data],[GEOID]:[GEO NAME]],2,FALSE)</f>
        <v>APAC</v>
      </c>
      <c r="H358" t="str">
        <f>"Q"&amp;ROUNDUP(MONTH(Table1[[#This Row],[Date]])/3,0)&amp;" "&amp;YEAR(Table1[[#This Row],[Date]])</f>
        <v>Q4 2020</v>
      </c>
      <c r="I358" s="24" t="str">
        <f>VLOOKUP(Table1[[#This Row],[Date]],Table4[],3,TRUE)</f>
        <v>Q4 2020</v>
      </c>
    </row>
    <row r="359" spans="1:9" x14ac:dyDescent="0.2">
      <c r="A359" s="16" t="s">
        <v>43</v>
      </c>
      <c r="B359" s="17">
        <v>44165</v>
      </c>
      <c r="C359" s="7">
        <v>13596</v>
      </c>
      <c r="D359" s="8">
        <f>LEN('VOLUME DATA'!$A359)</f>
        <v>7</v>
      </c>
      <c r="E359" s="8" t="str">
        <f>_xll.XLOOKUP('VOLUME DATA'!$A359,GEOBYCLIENT[MID],GEOBYCLIENT[GEOID])</f>
        <v>GEO1002</v>
      </c>
      <c r="F359" s="8" t="str">
        <f>INDEX(GEOBYCLIENT[GEOID],MATCH('VOLUME DATA'!$A359,GEOBYCLIENT[RIGHT],0))</f>
        <v>GEO1002</v>
      </c>
      <c r="G359" t="str">
        <f>VLOOKUP(F358:F1265,Table9[[#Headers],[#Data],[GEOID]:[GEO NAME]],2,FALSE)</f>
        <v>APAC</v>
      </c>
      <c r="H359" t="str">
        <f>"Q"&amp;ROUNDUP(MONTH(Table1[[#This Row],[Date]])/3,0)&amp;" "&amp;YEAR(Table1[[#This Row],[Date]])</f>
        <v>Q4 2020</v>
      </c>
      <c r="I359" s="24" t="str">
        <f>VLOOKUP(Table1[[#This Row],[Date]],Table4[],3,TRUE)</f>
        <v>Q4 2020</v>
      </c>
    </row>
    <row r="360" spans="1:9" x14ac:dyDescent="0.2">
      <c r="A360" s="18" t="s">
        <v>43</v>
      </c>
      <c r="B360" s="19">
        <v>44196</v>
      </c>
      <c r="C360" s="20">
        <v>13595</v>
      </c>
      <c r="D360" s="6">
        <f>LEN('VOLUME DATA'!$A360)</f>
        <v>7</v>
      </c>
      <c r="E360" s="6" t="str">
        <f>_xll.XLOOKUP('VOLUME DATA'!$A360,GEOBYCLIENT[MID],GEOBYCLIENT[GEOID])</f>
        <v>GEO1002</v>
      </c>
      <c r="F360" s="6" t="str">
        <f>INDEX(GEOBYCLIENT[GEOID],MATCH('VOLUME DATA'!$A360,GEOBYCLIENT[RIGHT],0))</f>
        <v>GEO1002</v>
      </c>
      <c r="G360" t="str">
        <f>VLOOKUP(F359:F1266,Table9[[#Headers],[#Data],[GEOID]:[GEO NAME]],2,FALSE)</f>
        <v>APAC</v>
      </c>
      <c r="H360" t="str">
        <f>"Q"&amp;ROUNDUP(MONTH(Table1[[#This Row],[Date]])/3,0)&amp;" "&amp;YEAR(Table1[[#This Row],[Date]])</f>
        <v>Q4 2020</v>
      </c>
      <c r="I360" s="24" t="str">
        <f>VLOOKUP(Table1[[#This Row],[Date]],Table4[],3,TRUE)</f>
        <v>Q4 2020</v>
      </c>
    </row>
    <row r="361" spans="1:9" x14ac:dyDescent="0.2">
      <c r="A361" s="16" t="s">
        <v>43</v>
      </c>
      <c r="B361" s="17">
        <v>44377</v>
      </c>
      <c r="C361" s="7">
        <v>13732</v>
      </c>
      <c r="D361" s="8">
        <f>LEN('VOLUME DATA'!$A361)</f>
        <v>7</v>
      </c>
      <c r="E361" s="8" t="str">
        <f>_xll.XLOOKUP('VOLUME DATA'!$A361,GEOBYCLIENT[MID],GEOBYCLIENT[GEOID])</f>
        <v>GEO1002</v>
      </c>
      <c r="F361" s="8" t="str">
        <f>INDEX(GEOBYCLIENT[GEOID],MATCH('VOLUME DATA'!$A361,GEOBYCLIENT[RIGHT],0))</f>
        <v>GEO1002</v>
      </c>
      <c r="G361" t="str">
        <f>VLOOKUP(F360:F1267,Table9[[#Headers],[#Data],[GEOID]:[GEO NAME]],2,FALSE)</f>
        <v>APAC</v>
      </c>
      <c r="H361" t="str">
        <f>"Q"&amp;ROUNDUP(MONTH(Table1[[#This Row],[Date]])/3,0)&amp;" "&amp;YEAR(Table1[[#This Row],[Date]])</f>
        <v>Q2 2021</v>
      </c>
      <c r="I361" s="24" t="str">
        <f>VLOOKUP(Table1[[#This Row],[Date]],Table4[],3,TRUE)</f>
        <v xml:space="preserve">Q2 2021 </v>
      </c>
    </row>
    <row r="362" spans="1:9" x14ac:dyDescent="0.2">
      <c r="A362" s="18" t="s">
        <v>43</v>
      </c>
      <c r="B362" s="19">
        <v>44347</v>
      </c>
      <c r="C362" s="20">
        <v>19253</v>
      </c>
      <c r="D362" s="6">
        <f>LEN('VOLUME DATA'!$A362)</f>
        <v>7</v>
      </c>
      <c r="E362" s="6" t="str">
        <f>_xll.XLOOKUP('VOLUME DATA'!$A362,GEOBYCLIENT[MID],GEOBYCLIENT[GEOID])</f>
        <v>GEO1002</v>
      </c>
      <c r="F362" s="6" t="str">
        <f>INDEX(GEOBYCLIENT[GEOID],MATCH('VOLUME DATA'!$A362,GEOBYCLIENT[RIGHT],0))</f>
        <v>GEO1002</v>
      </c>
      <c r="G362" t="str">
        <f>VLOOKUP(F361:F1268,Table9[[#Headers],[#Data],[GEOID]:[GEO NAME]],2,FALSE)</f>
        <v>APAC</v>
      </c>
      <c r="H362" t="str">
        <f>"Q"&amp;ROUNDUP(MONTH(Table1[[#This Row],[Date]])/3,0)&amp;" "&amp;YEAR(Table1[[#This Row],[Date]])</f>
        <v>Q2 2021</v>
      </c>
      <c r="I362" s="24" t="str">
        <f>VLOOKUP(Table1[[#This Row],[Date]],Table4[],3,TRUE)</f>
        <v xml:space="preserve">Q2 2021 </v>
      </c>
    </row>
    <row r="363" spans="1:9" x14ac:dyDescent="0.2">
      <c r="A363" s="16" t="s">
        <v>43</v>
      </c>
      <c r="B363" s="17">
        <v>44316</v>
      </c>
      <c r="C363" s="7">
        <v>20185</v>
      </c>
      <c r="D363" s="8">
        <f>LEN('VOLUME DATA'!$A363)</f>
        <v>7</v>
      </c>
      <c r="E363" s="8" t="str">
        <f>_xll.XLOOKUP('VOLUME DATA'!$A363,GEOBYCLIENT[MID],GEOBYCLIENT[GEOID])</f>
        <v>GEO1002</v>
      </c>
      <c r="F363" s="8" t="str">
        <f>INDEX(GEOBYCLIENT[GEOID],MATCH('VOLUME DATA'!$A363,GEOBYCLIENT[RIGHT],0))</f>
        <v>GEO1002</v>
      </c>
      <c r="G363" t="str">
        <f>VLOOKUP(F362:F1269,Table9[[#Headers],[#Data],[GEOID]:[GEO NAME]],2,FALSE)</f>
        <v>APAC</v>
      </c>
      <c r="H363" t="str">
        <f>"Q"&amp;ROUNDUP(MONTH(Table1[[#This Row],[Date]])/3,0)&amp;" "&amp;YEAR(Table1[[#This Row],[Date]])</f>
        <v>Q2 2021</v>
      </c>
      <c r="I363" s="24" t="str">
        <f>VLOOKUP(Table1[[#This Row],[Date]],Table4[],3,TRUE)</f>
        <v xml:space="preserve">Q2 2021 </v>
      </c>
    </row>
    <row r="364" spans="1:9" x14ac:dyDescent="0.2">
      <c r="A364" s="18" t="s">
        <v>43</v>
      </c>
      <c r="B364" s="19">
        <v>44286</v>
      </c>
      <c r="C364" s="20">
        <v>17502</v>
      </c>
      <c r="D364" s="6">
        <f>LEN('VOLUME DATA'!$A364)</f>
        <v>7</v>
      </c>
      <c r="E364" s="6" t="str">
        <f>_xll.XLOOKUP('VOLUME DATA'!$A364,GEOBYCLIENT[MID],GEOBYCLIENT[GEOID])</f>
        <v>GEO1002</v>
      </c>
      <c r="F364" s="6" t="str">
        <f>INDEX(GEOBYCLIENT[GEOID],MATCH('VOLUME DATA'!$A364,GEOBYCLIENT[RIGHT],0))</f>
        <v>GEO1002</v>
      </c>
      <c r="G364" t="str">
        <f>VLOOKUP(F363:F1270,Table9[[#Headers],[#Data],[GEOID]:[GEO NAME]],2,FALSE)</f>
        <v>APAC</v>
      </c>
      <c r="H364" t="str">
        <f>"Q"&amp;ROUNDUP(MONTH(Table1[[#This Row],[Date]])/3,0)&amp;" "&amp;YEAR(Table1[[#This Row],[Date]])</f>
        <v>Q1 2021</v>
      </c>
      <c r="I364" s="24" t="str">
        <f>VLOOKUP(Table1[[#This Row],[Date]],Table4[],3,TRUE)</f>
        <v xml:space="preserve">Q2 2021 </v>
      </c>
    </row>
    <row r="365" spans="1:9" x14ac:dyDescent="0.2">
      <c r="A365" s="16" t="s">
        <v>43</v>
      </c>
      <c r="B365" s="17">
        <v>44255</v>
      </c>
      <c r="C365" s="7">
        <v>16057</v>
      </c>
      <c r="D365" s="8">
        <f>LEN('VOLUME DATA'!$A365)</f>
        <v>7</v>
      </c>
      <c r="E365" s="8" t="str">
        <f>_xll.XLOOKUP('VOLUME DATA'!$A365,GEOBYCLIENT[MID],GEOBYCLIENT[GEOID])</f>
        <v>GEO1002</v>
      </c>
      <c r="F365" s="8" t="str">
        <f>INDEX(GEOBYCLIENT[GEOID],MATCH('VOLUME DATA'!$A365,GEOBYCLIENT[RIGHT],0))</f>
        <v>GEO1002</v>
      </c>
      <c r="G365" t="str">
        <f>VLOOKUP(F364:F1271,Table9[[#Headers],[#Data],[GEOID]:[GEO NAME]],2,FALSE)</f>
        <v>APAC</v>
      </c>
      <c r="H365" t="str">
        <f>"Q"&amp;ROUNDUP(MONTH(Table1[[#This Row],[Date]])/3,0)&amp;" "&amp;YEAR(Table1[[#This Row],[Date]])</f>
        <v>Q1 2021</v>
      </c>
      <c r="I365" s="24" t="str">
        <f>VLOOKUP(Table1[[#This Row],[Date]],Table4[],3,TRUE)</f>
        <v xml:space="preserve">Q2 2021 </v>
      </c>
    </row>
    <row r="366" spans="1:9" x14ac:dyDescent="0.2">
      <c r="A366" s="18" t="s">
        <v>43</v>
      </c>
      <c r="B366" s="19">
        <v>44227</v>
      </c>
      <c r="C366" s="20">
        <v>14276</v>
      </c>
      <c r="D366" s="6">
        <f>LEN('VOLUME DATA'!$A366)</f>
        <v>7</v>
      </c>
      <c r="E366" s="6" t="str">
        <f>_xll.XLOOKUP('VOLUME DATA'!$A366,GEOBYCLIENT[MID],GEOBYCLIENT[GEOID])</f>
        <v>GEO1002</v>
      </c>
      <c r="F366" s="6" t="str">
        <f>INDEX(GEOBYCLIENT[GEOID],MATCH('VOLUME DATA'!$A366,GEOBYCLIENT[RIGHT],0))</f>
        <v>GEO1002</v>
      </c>
      <c r="G366" t="str">
        <f>VLOOKUP(F365:F1272,Table9[[#Headers],[#Data],[GEOID]:[GEO NAME]],2,FALSE)</f>
        <v>APAC</v>
      </c>
      <c r="H366" t="str">
        <f>"Q"&amp;ROUNDUP(MONTH(Table1[[#This Row],[Date]])/3,0)&amp;" "&amp;YEAR(Table1[[#This Row],[Date]])</f>
        <v>Q1 2021</v>
      </c>
      <c r="I366" s="24" t="str">
        <f>VLOOKUP(Table1[[#This Row],[Date]],Table4[],3,TRUE)</f>
        <v xml:space="preserve">Q2 2021 </v>
      </c>
    </row>
    <row r="367" spans="1:9" x14ac:dyDescent="0.2">
      <c r="A367" s="16" t="s">
        <v>26</v>
      </c>
      <c r="B367" s="17">
        <v>43861</v>
      </c>
      <c r="C367" s="7">
        <v>864</v>
      </c>
      <c r="D367" s="8">
        <f>LEN('VOLUME DATA'!$A367)</f>
        <v>7</v>
      </c>
      <c r="E367" s="8" t="str">
        <f>_xll.XLOOKUP('VOLUME DATA'!$A367,GEOBYCLIENT[MID],GEOBYCLIENT[GEOID])</f>
        <v>GEO1001</v>
      </c>
      <c r="F367" s="8" t="str">
        <f>INDEX(GEOBYCLIENT[GEOID],MATCH('VOLUME DATA'!$A367,GEOBYCLIENT[RIGHT],0))</f>
        <v>GEO1001</v>
      </c>
      <c r="G367" t="str">
        <f>VLOOKUP(F366:F1273,Table9[[#Headers],[#Data],[GEOID]:[GEO NAME]],2,FALSE)</f>
        <v>NAM</v>
      </c>
      <c r="H367" t="str">
        <f>"Q"&amp;ROUNDUP(MONTH(Table1[[#This Row],[Date]])/3,0)&amp;" "&amp;YEAR(Table1[[#This Row],[Date]])</f>
        <v>Q1 2020</v>
      </c>
      <c r="I367" s="24" t="str">
        <f>VLOOKUP(Table1[[#This Row],[Date]],Table4[],3,TRUE)</f>
        <v>Q1 2020</v>
      </c>
    </row>
    <row r="368" spans="1:9" x14ac:dyDescent="0.2">
      <c r="A368" s="18" t="s">
        <v>26</v>
      </c>
      <c r="B368" s="19">
        <v>43890</v>
      </c>
      <c r="C368" s="20">
        <v>765</v>
      </c>
      <c r="D368" s="6">
        <f>LEN('VOLUME DATA'!$A368)</f>
        <v>7</v>
      </c>
      <c r="E368" s="6" t="str">
        <f>_xll.XLOOKUP('VOLUME DATA'!$A368,GEOBYCLIENT[MID],GEOBYCLIENT[GEOID])</f>
        <v>GEO1001</v>
      </c>
      <c r="F368" s="6" t="str">
        <f>INDEX(GEOBYCLIENT[GEOID],MATCH('VOLUME DATA'!$A368,GEOBYCLIENT[RIGHT],0))</f>
        <v>GEO1001</v>
      </c>
      <c r="G368" t="str">
        <f>VLOOKUP(F367:F1274,Table9[[#Headers],[#Data],[GEOID]:[GEO NAME]],2,FALSE)</f>
        <v>NAM</v>
      </c>
      <c r="H368" t="str">
        <f>"Q"&amp;ROUNDUP(MONTH(Table1[[#This Row],[Date]])/3,0)&amp;" "&amp;YEAR(Table1[[#This Row],[Date]])</f>
        <v>Q1 2020</v>
      </c>
      <c r="I368" s="24" t="str">
        <f>VLOOKUP(Table1[[#This Row],[Date]],Table4[],3,TRUE)</f>
        <v>Q1 2020</v>
      </c>
    </row>
    <row r="369" spans="1:9" x14ac:dyDescent="0.2">
      <c r="A369" s="16" t="s">
        <v>26</v>
      </c>
      <c r="B369" s="17">
        <v>43921</v>
      </c>
      <c r="C369" s="7">
        <v>1051</v>
      </c>
      <c r="D369" s="8">
        <f>LEN('VOLUME DATA'!$A369)</f>
        <v>7</v>
      </c>
      <c r="E369" s="8" t="str">
        <f>_xll.XLOOKUP('VOLUME DATA'!$A369,GEOBYCLIENT[MID],GEOBYCLIENT[GEOID])</f>
        <v>GEO1001</v>
      </c>
      <c r="F369" s="8" t="str">
        <f>INDEX(GEOBYCLIENT[GEOID],MATCH('VOLUME DATA'!$A369,GEOBYCLIENT[RIGHT],0))</f>
        <v>GEO1001</v>
      </c>
      <c r="G369" t="str">
        <f>VLOOKUP(F368:F1275,Table9[[#Headers],[#Data],[GEOID]:[GEO NAME]],2,FALSE)</f>
        <v>NAM</v>
      </c>
      <c r="H369" t="str">
        <f>"Q"&amp;ROUNDUP(MONTH(Table1[[#This Row],[Date]])/3,0)&amp;" "&amp;YEAR(Table1[[#This Row],[Date]])</f>
        <v>Q1 2020</v>
      </c>
      <c r="I369" s="24" t="str">
        <f>VLOOKUP(Table1[[#This Row],[Date]],Table4[],3,TRUE)</f>
        <v>Q1 2020</v>
      </c>
    </row>
    <row r="370" spans="1:9" x14ac:dyDescent="0.2">
      <c r="A370" s="18" t="s">
        <v>26</v>
      </c>
      <c r="B370" s="19">
        <v>43951</v>
      </c>
      <c r="C370" s="20">
        <v>1053</v>
      </c>
      <c r="D370" s="6">
        <f>LEN('VOLUME DATA'!$A370)</f>
        <v>7</v>
      </c>
      <c r="E370" s="6" t="str">
        <f>_xll.XLOOKUP('VOLUME DATA'!$A370,GEOBYCLIENT[MID],GEOBYCLIENT[GEOID])</f>
        <v>GEO1001</v>
      </c>
      <c r="F370" s="6" t="str">
        <f>INDEX(GEOBYCLIENT[GEOID],MATCH('VOLUME DATA'!$A370,GEOBYCLIENT[RIGHT],0))</f>
        <v>GEO1001</v>
      </c>
      <c r="G370" t="str">
        <f>VLOOKUP(F369:F1276,Table9[[#Headers],[#Data],[GEOID]:[GEO NAME]],2,FALSE)</f>
        <v>NAM</v>
      </c>
      <c r="H370" t="str">
        <f>"Q"&amp;ROUNDUP(MONTH(Table1[[#This Row],[Date]])/3,0)&amp;" "&amp;YEAR(Table1[[#This Row],[Date]])</f>
        <v>Q2 2020</v>
      </c>
      <c r="I370" s="24" t="str">
        <f>VLOOKUP(Table1[[#This Row],[Date]],Table4[],3,TRUE)</f>
        <v>Q2 2020</v>
      </c>
    </row>
    <row r="371" spans="1:9" x14ac:dyDescent="0.2">
      <c r="A371" s="16" t="s">
        <v>26</v>
      </c>
      <c r="B371" s="17">
        <v>43982</v>
      </c>
      <c r="C371" s="7">
        <v>1146</v>
      </c>
      <c r="D371" s="8">
        <f>LEN('VOLUME DATA'!$A371)</f>
        <v>7</v>
      </c>
      <c r="E371" s="8" t="str">
        <f>_xll.XLOOKUP('VOLUME DATA'!$A371,GEOBYCLIENT[MID],GEOBYCLIENT[GEOID])</f>
        <v>GEO1001</v>
      </c>
      <c r="F371" s="8" t="str">
        <f>INDEX(GEOBYCLIENT[GEOID],MATCH('VOLUME DATA'!$A371,GEOBYCLIENT[RIGHT],0))</f>
        <v>GEO1001</v>
      </c>
      <c r="G371" t="str">
        <f>VLOOKUP(F370:F1277,Table9[[#Headers],[#Data],[GEOID]:[GEO NAME]],2,FALSE)</f>
        <v>NAM</v>
      </c>
      <c r="H371" t="str">
        <f>"Q"&amp;ROUNDUP(MONTH(Table1[[#This Row],[Date]])/3,0)&amp;" "&amp;YEAR(Table1[[#This Row],[Date]])</f>
        <v>Q2 2020</v>
      </c>
      <c r="I371" s="24" t="str">
        <f>VLOOKUP(Table1[[#This Row],[Date]],Table4[],3,TRUE)</f>
        <v>Q2 2020</v>
      </c>
    </row>
    <row r="372" spans="1:9" x14ac:dyDescent="0.2">
      <c r="A372" s="18" t="s">
        <v>26</v>
      </c>
      <c r="B372" s="19">
        <v>44012</v>
      </c>
      <c r="C372" s="20">
        <v>674</v>
      </c>
      <c r="D372" s="6">
        <f>LEN('VOLUME DATA'!$A372)</f>
        <v>7</v>
      </c>
      <c r="E372" s="6" t="str">
        <f>_xll.XLOOKUP('VOLUME DATA'!$A372,GEOBYCLIENT[MID],GEOBYCLIENT[GEOID])</f>
        <v>GEO1001</v>
      </c>
      <c r="F372" s="6" t="str">
        <f>INDEX(GEOBYCLIENT[GEOID],MATCH('VOLUME DATA'!$A372,GEOBYCLIENT[RIGHT],0))</f>
        <v>GEO1001</v>
      </c>
      <c r="G372" t="str">
        <f>VLOOKUP(F371:F1278,Table9[[#Headers],[#Data],[GEOID]:[GEO NAME]],2,FALSE)</f>
        <v>NAM</v>
      </c>
      <c r="H372" t="str">
        <f>"Q"&amp;ROUNDUP(MONTH(Table1[[#This Row],[Date]])/3,0)&amp;" "&amp;YEAR(Table1[[#This Row],[Date]])</f>
        <v>Q2 2020</v>
      </c>
      <c r="I372" s="24" t="str">
        <f>VLOOKUP(Table1[[#This Row],[Date]],Table4[],3,TRUE)</f>
        <v>Q2 2020</v>
      </c>
    </row>
    <row r="373" spans="1:9" x14ac:dyDescent="0.2">
      <c r="A373" s="16" t="s">
        <v>26</v>
      </c>
      <c r="B373" s="17">
        <v>44043</v>
      </c>
      <c r="C373" s="7">
        <v>764</v>
      </c>
      <c r="D373" s="8">
        <f>LEN('VOLUME DATA'!$A373)</f>
        <v>7</v>
      </c>
      <c r="E373" s="8" t="str">
        <f>_xll.XLOOKUP('VOLUME DATA'!$A373,GEOBYCLIENT[MID],GEOBYCLIENT[GEOID])</f>
        <v>GEO1001</v>
      </c>
      <c r="F373" s="8" t="str">
        <f>INDEX(GEOBYCLIENT[GEOID],MATCH('VOLUME DATA'!$A373,GEOBYCLIENT[RIGHT],0))</f>
        <v>GEO1001</v>
      </c>
      <c r="G373" t="str">
        <f>VLOOKUP(F372:F1279,Table9[[#Headers],[#Data],[GEOID]:[GEO NAME]],2,FALSE)</f>
        <v>NAM</v>
      </c>
      <c r="H373" t="str">
        <f>"Q"&amp;ROUNDUP(MONTH(Table1[[#This Row],[Date]])/3,0)&amp;" "&amp;YEAR(Table1[[#This Row],[Date]])</f>
        <v>Q3 2020</v>
      </c>
      <c r="I373" s="24" t="str">
        <f>VLOOKUP(Table1[[#This Row],[Date]],Table4[],3,TRUE)</f>
        <v>Q3 2020</v>
      </c>
    </row>
    <row r="374" spans="1:9" x14ac:dyDescent="0.2">
      <c r="A374" s="18" t="s">
        <v>26</v>
      </c>
      <c r="B374" s="19">
        <v>44074</v>
      </c>
      <c r="C374" s="20">
        <v>482</v>
      </c>
      <c r="D374" s="6">
        <f>LEN('VOLUME DATA'!$A374)</f>
        <v>7</v>
      </c>
      <c r="E374" s="6" t="str">
        <f>_xll.XLOOKUP('VOLUME DATA'!$A374,GEOBYCLIENT[MID],GEOBYCLIENT[GEOID])</f>
        <v>GEO1001</v>
      </c>
      <c r="F374" s="6" t="str">
        <f>INDEX(GEOBYCLIENT[GEOID],MATCH('VOLUME DATA'!$A374,GEOBYCLIENT[RIGHT],0))</f>
        <v>GEO1001</v>
      </c>
      <c r="G374" t="str">
        <f>VLOOKUP(F373:F1280,Table9[[#Headers],[#Data],[GEOID]:[GEO NAME]],2,FALSE)</f>
        <v>NAM</v>
      </c>
      <c r="H374" t="str">
        <f>"Q"&amp;ROUNDUP(MONTH(Table1[[#This Row],[Date]])/3,0)&amp;" "&amp;YEAR(Table1[[#This Row],[Date]])</f>
        <v>Q3 2020</v>
      </c>
      <c r="I374" s="24" t="str">
        <f>VLOOKUP(Table1[[#This Row],[Date]],Table4[],3,TRUE)</f>
        <v>Q3 2020</v>
      </c>
    </row>
    <row r="375" spans="1:9" x14ac:dyDescent="0.2">
      <c r="A375" s="16" t="s">
        <v>26</v>
      </c>
      <c r="B375" s="17">
        <v>44104</v>
      </c>
      <c r="C375" s="7">
        <v>673</v>
      </c>
      <c r="D375" s="8">
        <f>LEN('VOLUME DATA'!$A375)</f>
        <v>7</v>
      </c>
      <c r="E375" s="8" t="str">
        <f>_xll.XLOOKUP('VOLUME DATA'!$A375,GEOBYCLIENT[MID],GEOBYCLIENT[GEOID])</f>
        <v>GEO1001</v>
      </c>
      <c r="F375" s="8" t="str">
        <f>INDEX(GEOBYCLIENT[GEOID],MATCH('VOLUME DATA'!$A375,GEOBYCLIENT[RIGHT],0))</f>
        <v>GEO1001</v>
      </c>
      <c r="G375" t="str">
        <f>VLOOKUP(F374:F1281,Table9[[#Headers],[#Data],[GEOID]:[GEO NAME]],2,FALSE)</f>
        <v>NAM</v>
      </c>
      <c r="H375" t="str">
        <f>"Q"&amp;ROUNDUP(MONTH(Table1[[#This Row],[Date]])/3,0)&amp;" "&amp;YEAR(Table1[[#This Row],[Date]])</f>
        <v>Q3 2020</v>
      </c>
      <c r="I375" s="24" t="str">
        <f>VLOOKUP(Table1[[#This Row],[Date]],Table4[],3,TRUE)</f>
        <v>Q3 2020</v>
      </c>
    </row>
    <row r="376" spans="1:9" x14ac:dyDescent="0.2">
      <c r="A376" s="18" t="s">
        <v>26</v>
      </c>
      <c r="B376" s="19">
        <v>44135</v>
      </c>
      <c r="C376" s="20">
        <v>575</v>
      </c>
      <c r="D376" s="6">
        <f>LEN('VOLUME DATA'!$A376)</f>
        <v>7</v>
      </c>
      <c r="E376" s="6" t="str">
        <f>_xll.XLOOKUP('VOLUME DATA'!$A376,GEOBYCLIENT[MID],GEOBYCLIENT[GEOID])</f>
        <v>GEO1001</v>
      </c>
      <c r="F376" s="6" t="str">
        <f>INDEX(GEOBYCLIENT[GEOID],MATCH('VOLUME DATA'!$A376,GEOBYCLIENT[RIGHT],0))</f>
        <v>GEO1001</v>
      </c>
      <c r="G376" t="str">
        <f>VLOOKUP(F375:F1282,Table9[[#Headers],[#Data],[GEOID]:[GEO NAME]],2,FALSE)</f>
        <v>NAM</v>
      </c>
      <c r="H376" t="str">
        <f>"Q"&amp;ROUNDUP(MONTH(Table1[[#This Row],[Date]])/3,0)&amp;" "&amp;YEAR(Table1[[#This Row],[Date]])</f>
        <v>Q4 2020</v>
      </c>
      <c r="I376" s="24" t="str">
        <f>VLOOKUP(Table1[[#This Row],[Date]],Table4[],3,TRUE)</f>
        <v>Q4 2020</v>
      </c>
    </row>
    <row r="377" spans="1:9" x14ac:dyDescent="0.2">
      <c r="A377" s="16" t="s">
        <v>26</v>
      </c>
      <c r="B377" s="17">
        <v>44165</v>
      </c>
      <c r="C377" s="7">
        <v>865</v>
      </c>
      <c r="D377" s="8">
        <f>LEN('VOLUME DATA'!$A377)</f>
        <v>7</v>
      </c>
      <c r="E377" s="8" t="str">
        <f>_xll.XLOOKUP('VOLUME DATA'!$A377,GEOBYCLIENT[MID],GEOBYCLIENT[GEOID])</f>
        <v>GEO1001</v>
      </c>
      <c r="F377" s="8" t="str">
        <f>INDEX(GEOBYCLIENT[GEOID],MATCH('VOLUME DATA'!$A377,GEOBYCLIENT[RIGHT],0))</f>
        <v>GEO1001</v>
      </c>
      <c r="G377" t="str">
        <f>VLOOKUP(F376:F1283,Table9[[#Headers],[#Data],[GEOID]:[GEO NAME]],2,FALSE)</f>
        <v>NAM</v>
      </c>
      <c r="H377" t="str">
        <f>"Q"&amp;ROUNDUP(MONTH(Table1[[#This Row],[Date]])/3,0)&amp;" "&amp;YEAR(Table1[[#This Row],[Date]])</f>
        <v>Q4 2020</v>
      </c>
      <c r="I377" s="24" t="str">
        <f>VLOOKUP(Table1[[#This Row],[Date]],Table4[],3,TRUE)</f>
        <v>Q4 2020</v>
      </c>
    </row>
    <row r="378" spans="1:9" x14ac:dyDescent="0.2">
      <c r="A378" s="18" t="s">
        <v>26</v>
      </c>
      <c r="B378" s="19">
        <v>44196</v>
      </c>
      <c r="C378" s="20">
        <v>674</v>
      </c>
      <c r="D378" s="6">
        <f>LEN('VOLUME DATA'!$A378)</f>
        <v>7</v>
      </c>
      <c r="E378" s="6" t="str">
        <f>_xll.XLOOKUP('VOLUME DATA'!$A378,GEOBYCLIENT[MID],GEOBYCLIENT[GEOID])</f>
        <v>GEO1001</v>
      </c>
      <c r="F378" s="6" t="str">
        <f>INDEX(GEOBYCLIENT[GEOID],MATCH('VOLUME DATA'!$A378,GEOBYCLIENT[RIGHT],0))</f>
        <v>GEO1001</v>
      </c>
      <c r="G378" t="str">
        <f>VLOOKUP(F377:F1284,Table9[[#Headers],[#Data],[GEOID]:[GEO NAME]],2,FALSE)</f>
        <v>NAM</v>
      </c>
      <c r="H378" t="str">
        <f>"Q"&amp;ROUNDUP(MONTH(Table1[[#This Row],[Date]])/3,0)&amp;" "&amp;YEAR(Table1[[#This Row],[Date]])</f>
        <v>Q4 2020</v>
      </c>
      <c r="I378" s="24" t="str">
        <f>VLOOKUP(Table1[[#This Row],[Date]],Table4[],3,TRUE)</f>
        <v>Q4 2020</v>
      </c>
    </row>
    <row r="379" spans="1:9" x14ac:dyDescent="0.2">
      <c r="A379" s="16" t="s">
        <v>26</v>
      </c>
      <c r="B379" s="17">
        <v>44377</v>
      </c>
      <c r="C379" s="7">
        <v>681</v>
      </c>
      <c r="D379" s="8">
        <f>LEN('VOLUME DATA'!$A379)</f>
        <v>7</v>
      </c>
      <c r="E379" s="8" t="str">
        <f>_xll.XLOOKUP('VOLUME DATA'!$A379,GEOBYCLIENT[MID],GEOBYCLIENT[GEOID])</f>
        <v>GEO1001</v>
      </c>
      <c r="F379" s="8" t="str">
        <f>INDEX(GEOBYCLIENT[GEOID],MATCH('VOLUME DATA'!$A379,GEOBYCLIENT[RIGHT],0))</f>
        <v>GEO1001</v>
      </c>
      <c r="G379" t="str">
        <f>VLOOKUP(F378:F1285,Table9[[#Headers],[#Data],[GEOID]:[GEO NAME]],2,FALSE)</f>
        <v>NAM</v>
      </c>
      <c r="H379" t="str">
        <f>"Q"&amp;ROUNDUP(MONTH(Table1[[#This Row],[Date]])/3,0)&amp;" "&amp;YEAR(Table1[[#This Row],[Date]])</f>
        <v>Q2 2021</v>
      </c>
      <c r="I379" s="24" t="str">
        <f>VLOOKUP(Table1[[#This Row],[Date]],Table4[],3,TRUE)</f>
        <v xml:space="preserve">Q2 2021 </v>
      </c>
    </row>
    <row r="380" spans="1:9" x14ac:dyDescent="0.2">
      <c r="A380" s="18" t="s">
        <v>26</v>
      </c>
      <c r="B380" s="19">
        <v>44347</v>
      </c>
      <c r="C380" s="20">
        <v>1136</v>
      </c>
      <c r="D380" s="6">
        <f>LEN('VOLUME DATA'!$A380)</f>
        <v>7</v>
      </c>
      <c r="E380" s="6" t="str">
        <f>_xll.XLOOKUP('VOLUME DATA'!$A380,GEOBYCLIENT[MID],GEOBYCLIENT[GEOID])</f>
        <v>GEO1001</v>
      </c>
      <c r="F380" s="6" t="str">
        <f>INDEX(GEOBYCLIENT[GEOID],MATCH('VOLUME DATA'!$A380,GEOBYCLIENT[RIGHT],0))</f>
        <v>GEO1001</v>
      </c>
      <c r="G380" t="str">
        <f>VLOOKUP(F379:F1286,Table9[[#Headers],[#Data],[GEOID]:[GEO NAME]],2,FALSE)</f>
        <v>NAM</v>
      </c>
      <c r="H380" t="str">
        <f>"Q"&amp;ROUNDUP(MONTH(Table1[[#This Row],[Date]])/3,0)&amp;" "&amp;YEAR(Table1[[#This Row],[Date]])</f>
        <v>Q2 2021</v>
      </c>
      <c r="I380" s="24" t="str">
        <f>VLOOKUP(Table1[[#This Row],[Date]],Table4[],3,TRUE)</f>
        <v xml:space="preserve">Q2 2021 </v>
      </c>
    </row>
    <row r="381" spans="1:9" x14ac:dyDescent="0.2">
      <c r="A381" s="16" t="s">
        <v>26</v>
      </c>
      <c r="B381" s="17">
        <v>44316</v>
      </c>
      <c r="C381" s="7">
        <v>1095</v>
      </c>
      <c r="D381" s="8">
        <f>LEN('VOLUME DATA'!$A381)</f>
        <v>7</v>
      </c>
      <c r="E381" s="8" t="str">
        <f>_xll.XLOOKUP('VOLUME DATA'!$A381,GEOBYCLIENT[MID],GEOBYCLIENT[GEOID])</f>
        <v>GEO1001</v>
      </c>
      <c r="F381" s="8" t="str">
        <f>INDEX(GEOBYCLIENT[GEOID],MATCH('VOLUME DATA'!$A381,GEOBYCLIENT[RIGHT],0))</f>
        <v>GEO1001</v>
      </c>
      <c r="G381" t="str">
        <f>VLOOKUP(F380:F1287,Table9[[#Headers],[#Data],[GEOID]:[GEO NAME]],2,FALSE)</f>
        <v>NAM</v>
      </c>
      <c r="H381" t="str">
        <f>"Q"&amp;ROUNDUP(MONTH(Table1[[#This Row],[Date]])/3,0)&amp;" "&amp;YEAR(Table1[[#This Row],[Date]])</f>
        <v>Q2 2021</v>
      </c>
      <c r="I381" s="24" t="str">
        <f>VLOOKUP(Table1[[#This Row],[Date]],Table4[],3,TRUE)</f>
        <v xml:space="preserve">Q2 2021 </v>
      </c>
    </row>
    <row r="382" spans="1:9" x14ac:dyDescent="0.2">
      <c r="A382" s="18" t="s">
        <v>26</v>
      </c>
      <c r="B382" s="19">
        <v>44286</v>
      </c>
      <c r="C382" s="20">
        <v>1043</v>
      </c>
      <c r="D382" s="6">
        <f>LEN('VOLUME DATA'!$A382)</f>
        <v>7</v>
      </c>
      <c r="E382" s="6" t="str">
        <f>_xll.XLOOKUP('VOLUME DATA'!$A382,GEOBYCLIENT[MID],GEOBYCLIENT[GEOID])</f>
        <v>GEO1001</v>
      </c>
      <c r="F382" s="6" t="str">
        <f>INDEX(GEOBYCLIENT[GEOID],MATCH('VOLUME DATA'!$A382,GEOBYCLIENT[RIGHT],0))</f>
        <v>GEO1001</v>
      </c>
      <c r="G382" t="str">
        <f>VLOOKUP(F381:F1288,Table9[[#Headers],[#Data],[GEOID]:[GEO NAME]],2,FALSE)</f>
        <v>NAM</v>
      </c>
      <c r="H382" t="str">
        <f>"Q"&amp;ROUNDUP(MONTH(Table1[[#This Row],[Date]])/3,0)&amp;" "&amp;YEAR(Table1[[#This Row],[Date]])</f>
        <v>Q1 2021</v>
      </c>
      <c r="I382" s="24" t="str">
        <f>VLOOKUP(Table1[[#This Row],[Date]],Table4[],3,TRUE)</f>
        <v xml:space="preserve">Q2 2021 </v>
      </c>
    </row>
    <row r="383" spans="1:9" x14ac:dyDescent="0.2">
      <c r="A383" s="16" t="s">
        <v>26</v>
      </c>
      <c r="B383" s="17">
        <v>44255</v>
      </c>
      <c r="C383" s="7">
        <v>797</v>
      </c>
      <c r="D383" s="8">
        <f>LEN('VOLUME DATA'!$A383)</f>
        <v>7</v>
      </c>
      <c r="E383" s="8" t="str">
        <f>_xll.XLOOKUP('VOLUME DATA'!$A383,GEOBYCLIENT[MID],GEOBYCLIENT[GEOID])</f>
        <v>GEO1001</v>
      </c>
      <c r="F383" s="8" t="str">
        <f>INDEX(GEOBYCLIENT[GEOID],MATCH('VOLUME DATA'!$A383,GEOBYCLIENT[RIGHT],0))</f>
        <v>GEO1001</v>
      </c>
      <c r="G383" t="str">
        <f>VLOOKUP(F382:F1289,Table9[[#Headers],[#Data],[GEOID]:[GEO NAME]],2,FALSE)</f>
        <v>NAM</v>
      </c>
      <c r="H383" t="str">
        <f>"Q"&amp;ROUNDUP(MONTH(Table1[[#This Row],[Date]])/3,0)&amp;" "&amp;YEAR(Table1[[#This Row],[Date]])</f>
        <v>Q1 2021</v>
      </c>
      <c r="I383" s="24" t="str">
        <f>VLOOKUP(Table1[[#This Row],[Date]],Table4[],3,TRUE)</f>
        <v xml:space="preserve">Q2 2021 </v>
      </c>
    </row>
    <row r="384" spans="1:9" x14ac:dyDescent="0.2">
      <c r="A384" s="18" t="s">
        <v>26</v>
      </c>
      <c r="B384" s="19">
        <v>44227</v>
      </c>
      <c r="C384" s="20">
        <v>859</v>
      </c>
      <c r="D384" s="6">
        <f>LEN('VOLUME DATA'!$A384)</f>
        <v>7</v>
      </c>
      <c r="E384" s="6" t="str">
        <f>_xll.XLOOKUP('VOLUME DATA'!$A384,GEOBYCLIENT[MID],GEOBYCLIENT[GEOID])</f>
        <v>GEO1001</v>
      </c>
      <c r="F384" s="6" t="str">
        <f>INDEX(GEOBYCLIENT[GEOID],MATCH('VOLUME DATA'!$A384,GEOBYCLIENT[RIGHT],0))</f>
        <v>GEO1001</v>
      </c>
      <c r="G384" t="str">
        <f>VLOOKUP(F383:F1290,Table9[[#Headers],[#Data],[GEOID]:[GEO NAME]],2,FALSE)</f>
        <v>NAM</v>
      </c>
      <c r="H384" t="str">
        <f>"Q"&amp;ROUNDUP(MONTH(Table1[[#This Row],[Date]])/3,0)&amp;" "&amp;YEAR(Table1[[#This Row],[Date]])</f>
        <v>Q1 2021</v>
      </c>
      <c r="I384" s="24" t="str">
        <f>VLOOKUP(Table1[[#This Row],[Date]],Table4[],3,TRUE)</f>
        <v xml:space="preserve">Q2 2021 </v>
      </c>
    </row>
    <row r="385" spans="1:9" x14ac:dyDescent="0.2">
      <c r="A385" s="16" t="s">
        <v>34</v>
      </c>
      <c r="B385" s="17">
        <v>44165</v>
      </c>
      <c r="C385" s="7">
        <v>916</v>
      </c>
      <c r="D385" s="8">
        <f>LEN('VOLUME DATA'!$A385)</f>
        <v>7</v>
      </c>
      <c r="E385" s="8" t="str">
        <f>_xll.XLOOKUP('VOLUME DATA'!$A385,GEOBYCLIENT[MID],GEOBYCLIENT[GEOID])</f>
        <v>GEO1001</v>
      </c>
      <c r="F385" s="8" t="str">
        <f>INDEX(GEOBYCLIENT[GEOID],MATCH('VOLUME DATA'!$A385,GEOBYCLIENT[RIGHT],0))</f>
        <v>GEO1001</v>
      </c>
      <c r="G385" t="str">
        <f>VLOOKUP(F384:F1291,Table9[[#Headers],[#Data],[GEOID]:[GEO NAME]],2,FALSE)</f>
        <v>NAM</v>
      </c>
      <c r="H385" t="str">
        <f>"Q"&amp;ROUNDUP(MONTH(Table1[[#This Row],[Date]])/3,0)&amp;" "&amp;YEAR(Table1[[#This Row],[Date]])</f>
        <v>Q4 2020</v>
      </c>
      <c r="I385" s="24" t="str">
        <f>VLOOKUP(Table1[[#This Row],[Date]],Table4[],3,TRUE)</f>
        <v>Q4 2020</v>
      </c>
    </row>
    <row r="386" spans="1:9" x14ac:dyDescent="0.2">
      <c r="A386" s="18" t="s">
        <v>34</v>
      </c>
      <c r="B386" s="19">
        <v>44196</v>
      </c>
      <c r="C386" s="20">
        <v>1176</v>
      </c>
      <c r="D386" s="6">
        <f>LEN('VOLUME DATA'!$A386)</f>
        <v>7</v>
      </c>
      <c r="E386" s="6" t="str">
        <f>_xll.XLOOKUP('VOLUME DATA'!$A386,GEOBYCLIENT[MID],GEOBYCLIENT[GEOID])</f>
        <v>GEO1001</v>
      </c>
      <c r="F386" s="6" t="str">
        <f>INDEX(GEOBYCLIENT[GEOID],MATCH('VOLUME DATA'!$A386,GEOBYCLIENT[RIGHT],0))</f>
        <v>GEO1001</v>
      </c>
      <c r="G386" t="str">
        <f>VLOOKUP(F385:F1292,Table9[[#Headers],[#Data],[GEOID]:[GEO NAME]],2,FALSE)</f>
        <v>NAM</v>
      </c>
      <c r="H386" t="str">
        <f>"Q"&amp;ROUNDUP(MONTH(Table1[[#This Row],[Date]])/3,0)&amp;" "&amp;YEAR(Table1[[#This Row],[Date]])</f>
        <v>Q4 2020</v>
      </c>
      <c r="I386" s="24" t="str">
        <f>VLOOKUP(Table1[[#This Row],[Date]],Table4[],3,TRUE)</f>
        <v>Q4 2020</v>
      </c>
    </row>
    <row r="387" spans="1:9" x14ac:dyDescent="0.2">
      <c r="A387" s="16" t="s">
        <v>34</v>
      </c>
      <c r="B387" s="17">
        <v>44377</v>
      </c>
      <c r="C387" s="7">
        <v>1193</v>
      </c>
      <c r="D387" s="8">
        <f>LEN('VOLUME DATA'!$A387)</f>
        <v>7</v>
      </c>
      <c r="E387" s="8" t="str">
        <f>_xll.XLOOKUP('VOLUME DATA'!$A387,GEOBYCLIENT[MID],GEOBYCLIENT[GEOID])</f>
        <v>GEO1001</v>
      </c>
      <c r="F387" s="8" t="str">
        <f>INDEX(GEOBYCLIENT[GEOID],MATCH('VOLUME DATA'!$A387,GEOBYCLIENT[RIGHT],0))</f>
        <v>GEO1001</v>
      </c>
      <c r="G387" t="str">
        <f>VLOOKUP(F386:F1293,Table9[[#Headers],[#Data],[GEOID]:[GEO NAME]],2,FALSE)</f>
        <v>NAM</v>
      </c>
      <c r="H387" t="str">
        <f>"Q"&amp;ROUNDUP(MONTH(Table1[[#This Row],[Date]])/3,0)&amp;" "&amp;YEAR(Table1[[#This Row],[Date]])</f>
        <v>Q2 2021</v>
      </c>
      <c r="I387" s="24" t="str">
        <f>VLOOKUP(Table1[[#This Row],[Date]],Table4[],3,TRUE)</f>
        <v xml:space="preserve">Q2 2021 </v>
      </c>
    </row>
    <row r="388" spans="1:9" x14ac:dyDescent="0.2">
      <c r="A388" s="18" t="s">
        <v>34</v>
      </c>
      <c r="B388" s="19">
        <v>44347</v>
      </c>
      <c r="C388" s="20">
        <v>1360</v>
      </c>
      <c r="D388" s="6">
        <f>LEN('VOLUME DATA'!$A388)</f>
        <v>7</v>
      </c>
      <c r="E388" s="6" t="str">
        <f>_xll.XLOOKUP('VOLUME DATA'!$A388,GEOBYCLIENT[MID],GEOBYCLIENT[GEOID])</f>
        <v>GEO1001</v>
      </c>
      <c r="F388" s="6" t="str">
        <f>INDEX(GEOBYCLIENT[GEOID],MATCH('VOLUME DATA'!$A388,GEOBYCLIENT[RIGHT],0))</f>
        <v>GEO1001</v>
      </c>
      <c r="G388" t="str">
        <f>VLOOKUP(F387:F1294,Table9[[#Headers],[#Data],[GEOID]:[GEO NAME]],2,FALSE)</f>
        <v>NAM</v>
      </c>
      <c r="H388" t="str">
        <f>"Q"&amp;ROUNDUP(MONTH(Table1[[#This Row],[Date]])/3,0)&amp;" "&amp;YEAR(Table1[[#This Row],[Date]])</f>
        <v>Q2 2021</v>
      </c>
      <c r="I388" s="24" t="str">
        <f>VLOOKUP(Table1[[#This Row],[Date]],Table4[],3,TRUE)</f>
        <v xml:space="preserve">Q2 2021 </v>
      </c>
    </row>
    <row r="389" spans="1:9" x14ac:dyDescent="0.2">
      <c r="A389" s="16" t="s">
        <v>34</v>
      </c>
      <c r="B389" s="17">
        <v>44316</v>
      </c>
      <c r="C389" s="7">
        <v>1768</v>
      </c>
      <c r="D389" s="8">
        <f>LEN('VOLUME DATA'!$A389)</f>
        <v>7</v>
      </c>
      <c r="E389" s="8" t="str">
        <f>_xll.XLOOKUP('VOLUME DATA'!$A389,GEOBYCLIENT[MID],GEOBYCLIENT[GEOID])</f>
        <v>GEO1001</v>
      </c>
      <c r="F389" s="8" t="str">
        <f>INDEX(GEOBYCLIENT[GEOID],MATCH('VOLUME DATA'!$A389,GEOBYCLIENT[RIGHT],0))</f>
        <v>GEO1001</v>
      </c>
      <c r="G389" t="str">
        <f>VLOOKUP(F388:F1295,Table9[[#Headers],[#Data],[GEOID]:[GEO NAME]],2,FALSE)</f>
        <v>NAM</v>
      </c>
      <c r="H389" t="str">
        <f>"Q"&amp;ROUNDUP(MONTH(Table1[[#This Row],[Date]])/3,0)&amp;" "&amp;YEAR(Table1[[#This Row],[Date]])</f>
        <v>Q2 2021</v>
      </c>
      <c r="I389" s="24" t="str">
        <f>VLOOKUP(Table1[[#This Row],[Date]],Table4[],3,TRUE)</f>
        <v xml:space="preserve">Q2 2021 </v>
      </c>
    </row>
    <row r="390" spans="1:9" x14ac:dyDescent="0.2">
      <c r="A390" s="18" t="s">
        <v>34</v>
      </c>
      <c r="B390" s="19">
        <v>44286</v>
      </c>
      <c r="C390" s="20">
        <v>1192</v>
      </c>
      <c r="D390" s="6">
        <f>LEN('VOLUME DATA'!$A390)</f>
        <v>7</v>
      </c>
      <c r="E390" s="6" t="str">
        <f>_xll.XLOOKUP('VOLUME DATA'!$A390,GEOBYCLIENT[MID],GEOBYCLIENT[GEOID])</f>
        <v>GEO1001</v>
      </c>
      <c r="F390" s="6" t="str">
        <f>INDEX(GEOBYCLIENT[GEOID],MATCH('VOLUME DATA'!$A390,GEOBYCLIENT[RIGHT],0))</f>
        <v>GEO1001</v>
      </c>
      <c r="G390" t="str">
        <f>VLOOKUP(F389:F1296,Table9[[#Headers],[#Data],[GEOID]:[GEO NAME]],2,FALSE)</f>
        <v>NAM</v>
      </c>
      <c r="H390" t="str">
        <f>"Q"&amp;ROUNDUP(MONTH(Table1[[#This Row],[Date]])/3,0)&amp;" "&amp;YEAR(Table1[[#This Row],[Date]])</f>
        <v>Q1 2021</v>
      </c>
      <c r="I390" s="24" t="str">
        <f>VLOOKUP(Table1[[#This Row],[Date]],Table4[],3,TRUE)</f>
        <v xml:space="preserve">Q2 2021 </v>
      </c>
    </row>
    <row r="391" spans="1:9" x14ac:dyDescent="0.2">
      <c r="A391" s="16" t="s">
        <v>34</v>
      </c>
      <c r="B391" s="17">
        <v>44255</v>
      </c>
      <c r="C391" s="7">
        <v>1332</v>
      </c>
      <c r="D391" s="8">
        <f>LEN('VOLUME DATA'!$A391)</f>
        <v>7</v>
      </c>
      <c r="E391" s="8" t="str">
        <f>_xll.XLOOKUP('VOLUME DATA'!$A391,GEOBYCLIENT[MID],GEOBYCLIENT[GEOID])</f>
        <v>GEO1001</v>
      </c>
      <c r="F391" s="8" t="str">
        <f>INDEX(GEOBYCLIENT[GEOID],MATCH('VOLUME DATA'!$A391,GEOBYCLIENT[RIGHT],0))</f>
        <v>GEO1001</v>
      </c>
      <c r="G391" t="str">
        <f>VLOOKUP(F390:F1297,Table9[[#Headers],[#Data],[GEOID]:[GEO NAME]],2,FALSE)</f>
        <v>NAM</v>
      </c>
      <c r="H391" t="str">
        <f>"Q"&amp;ROUNDUP(MONTH(Table1[[#This Row],[Date]])/3,0)&amp;" "&amp;YEAR(Table1[[#This Row],[Date]])</f>
        <v>Q1 2021</v>
      </c>
      <c r="I391" s="24" t="str">
        <f>VLOOKUP(Table1[[#This Row],[Date]],Table4[],3,TRUE)</f>
        <v xml:space="preserve">Q2 2021 </v>
      </c>
    </row>
    <row r="392" spans="1:9" x14ac:dyDescent="0.2">
      <c r="A392" s="18" t="s">
        <v>34</v>
      </c>
      <c r="B392" s="19">
        <v>44227</v>
      </c>
      <c r="C392" s="20">
        <v>941</v>
      </c>
      <c r="D392" s="6">
        <f>LEN('VOLUME DATA'!$A392)</f>
        <v>7</v>
      </c>
      <c r="E392" s="6" t="str">
        <f>_xll.XLOOKUP('VOLUME DATA'!$A392,GEOBYCLIENT[MID],GEOBYCLIENT[GEOID])</f>
        <v>GEO1001</v>
      </c>
      <c r="F392" s="6" t="str">
        <f>INDEX(GEOBYCLIENT[GEOID],MATCH('VOLUME DATA'!$A392,GEOBYCLIENT[RIGHT],0))</f>
        <v>GEO1001</v>
      </c>
      <c r="G392" t="str">
        <f>VLOOKUP(F391:F1298,Table9[[#Headers],[#Data],[GEOID]:[GEO NAME]],2,FALSE)</f>
        <v>NAM</v>
      </c>
      <c r="H392" t="str">
        <f>"Q"&amp;ROUNDUP(MONTH(Table1[[#This Row],[Date]])/3,0)&amp;" "&amp;YEAR(Table1[[#This Row],[Date]])</f>
        <v>Q1 2021</v>
      </c>
      <c r="I392" s="24" t="str">
        <f>VLOOKUP(Table1[[#This Row],[Date]],Table4[],3,TRUE)</f>
        <v xml:space="preserve">Q2 2021 </v>
      </c>
    </row>
    <row r="393" spans="1:9" x14ac:dyDescent="0.2">
      <c r="A393" s="16" t="s">
        <v>38</v>
      </c>
      <c r="B393" s="17">
        <v>43861</v>
      </c>
      <c r="C393" s="7">
        <v>1131</v>
      </c>
      <c r="D393" s="8">
        <f>LEN('VOLUME DATA'!$A393)</f>
        <v>7</v>
      </c>
      <c r="E393" s="8" t="str">
        <f>_xll.XLOOKUP('VOLUME DATA'!$A393,GEOBYCLIENT[MID],GEOBYCLIENT[GEOID])</f>
        <v>GEO1001</v>
      </c>
      <c r="F393" s="8" t="str">
        <f>INDEX(GEOBYCLIENT[GEOID],MATCH('VOLUME DATA'!$A393,GEOBYCLIENT[RIGHT],0))</f>
        <v>GEO1001</v>
      </c>
      <c r="G393" t="str">
        <f>VLOOKUP(F392:F1299,Table9[[#Headers],[#Data],[GEOID]:[GEO NAME]],2,FALSE)</f>
        <v>NAM</v>
      </c>
      <c r="H393" t="str">
        <f>"Q"&amp;ROUNDUP(MONTH(Table1[[#This Row],[Date]])/3,0)&amp;" "&amp;YEAR(Table1[[#This Row],[Date]])</f>
        <v>Q1 2020</v>
      </c>
      <c r="I393" s="24" t="str">
        <f>VLOOKUP(Table1[[#This Row],[Date]],Table4[],3,TRUE)</f>
        <v>Q1 2020</v>
      </c>
    </row>
    <row r="394" spans="1:9" x14ac:dyDescent="0.2">
      <c r="A394" s="18" t="s">
        <v>38</v>
      </c>
      <c r="B394" s="19">
        <v>43890</v>
      </c>
      <c r="C394" s="20">
        <v>1268</v>
      </c>
      <c r="D394" s="6">
        <f>LEN('VOLUME DATA'!$A394)</f>
        <v>7</v>
      </c>
      <c r="E394" s="6" t="str">
        <f>_xll.XLOOKUP('VOLUME DATA'!$A394,GEOBYCLIENT[MID],GEOBYCLIENT[GEOID])</f>
        <v>GEO1001</v>
      </c>
      <c r="F394" s="6" t="str">
        <f>INDEX(GEOBYCLIENT[GEOID],MATCH('VOLUME DATA'!$A394,GEOBYCLIENT[RIGHT],0))</f>
        <v>GEO1001</v>
      </c>
      <c r="G394" t="str">
        <f>VLOOKUP(F393:F1300,Table9[[#Headers],[#Data],[GEOID]:[GEO NAME]],2,FALSE)</f>
        <v>NAM</v>
      </c>
      <c r="H394" t="str">
        <f>"Q"&amp;ROUNDUP(MONTH(Table1[[#This Row],[Date]])/3,0)&amp;" "&amp;YEAR(Table1[[#This Row],[Date]])</f>
        <v>Q1 2020</v>
      </c>
      <c r="I394" s="24" t="str">
        <f>VLOOKUP(Table1[[#This Row],[Date]],Table4[],3,TRUE)</f>
        <v>Q1 2020</v>
      </c>
    </row>
    <row r="395" spans="1:9" x14ac:dyDescent="0.2">
      <c r="A395" s="16" t="s">
        <v>38</v>
      </c>
      <c r="B395" s="17">
        <v>43921</v>
      </c>
      <c r="C395" s="7">
        <v>1410</v>
      </c>
      <c r="D395" s="8">
        <f>LEN('VOLUME DATA'!$A395)</f>
        <v>7</v>
      </c>
      <c r="E395" s="8" t="str">
        <f>_xll.XLOOKUP('VOLUME DATA'!$A395,GEOBYCLIENT[MID],GEOBYCLIENT[GEOID])</f>
        <v>GEO1001</v>
      </c>
      <c r="F395" s="8" t="str">
        <f>INDEX(GEOBYCLIENT[GEOID],MATCH('VOLUME DATA'!$A395,GEOBYCLIENT[RIGHT],0))</f>
        <v>GEO1001</v>
      </c>
      <c r="G395" t="str">
        <f>VLOOKUP(F394:F1301,Table9[[#Headers],[#Data],[GEOID]:[GEO NAME]],2,FALSE)</f>
        <v>NAM</v>
      </c>
      <c r="H395" t="str">
        <f>"Q"&amp;ROUNDUP(MONTH(Table1[[#This Row],[Date]])/3,0)&amp;" "&amp;YEAR(Table1[[#This Row],[Date]])</f>
        <v>Q1 2020</v>
      </c>
      <c r="I395" s="24" t="str">
        <f>VLOOKUP(Table1[[#This Row],[Date]],Table4[],3,TRUE)</f>
        <v>Q1 2020</v>
      </c>
    </row>
    <row r="396" spans="1:9" x14ac:dyDescent="0.2">
      <c r="A396" s="18" t="s">
        <v>38</v>
      </c>
      <c r="B396" s="19">
        <v>43951</v>
      </c>
      <c r="C396" s="20">
        <v>1688</v>
      </c>
      <c r="D396" s="6">
        <f>LEN('VOLUME DATA'!$A396)</f>
        <v>7</v>
      </c>
      <c r="E396" s="6" t="str">
        <f>_xll.XLOOKUP('VOLUME DATA'!$A396,GEOBYCLIENT[MID],GEOBYCLIENT[GEOID])</f>
        <v>GEO1001</v>
      </c>
      <c r="F396" s="6" t="str">
        <f>INDEX(GEOBYCLIENT[GEOID],MATCH('VOLUME DATA'!$A396,GEOBYCLIENT[RIGHT],0))</f>
        <v>GEO1001</v>
      </c>
      <c r="G396" t="str">
        <f>VLOOKUP(F395:F1302,Table9[[#Headers],[#Data],[GEOID]:[GEO NAME]],2,FALSE)</f>
        <v>NAM</v>
      </c>
      <c r="H396" t="str">
        <f>"Q"&amp;ROUNDUP(MONTH(Table1[[#This Row],[Date]])/3,0)&amp;" "&amp;YEAR(Table1[[#This Row],[Date]])</f>
        <v>Q2 2020</v>
      </c>
      <c r="I396" s="24" t="str">
        <f>VLOOKUP(Table1[[#This Row],[Date]],Table4[],3,TRUE)</f>
        <v>Q2 2020</v>
      </c>
    </row>
    <row r="397" spans="1:9" x14ac:dyDescent="0.2">
      <c r="A397" s="16" t="s">
        <v>38</v>
      </c>
      <c r="B397" s="17">
        <v>43982</v>
      </c>
      <c r="C397" s="7">
        <v>1548</v>
      </c>
      <c r="D397" s="8">
        <f>LEN('VOLUME DATA'!$A397)</f>
        <v>7</v>
      </c>
      <c r="E397" s="8" t="str">
        <f>_xll.XLOOKUP('VOLUME DATA'!$A397,GEOBYCLIENT[MID],GEOBYCLIENT[GEOID])</f>
        <v>GEO1001</v>
      </c>
      <c r="F397" s="8" t="str">
        <f>INDEX(GEOBYCLIENT[GEOID],MATCH('VOLUME DATA'!$A397,GEOBYCLIENT[RIGHT],0))</f>
        <v>GEO1001</v>
      </c>
      <c r="G397" t="str">
        <f>VLOOKUP(F396:F1303,Table9[[#Headers],[#Data],[GEOID]:[GEO NAME]],2,FALSE)</f>
        <v>NAM</v>
      </c>
      <c r="H397" t="str">
        <f>"Q"&amp;ROUNDUP(MONTH(Table1[[#This Row],[Date]])/3,0)&amp;" "&amp;YEAR(Table1[[#This Row],[Date]])</f>
        <v>Q2 2020</v>
      </c>
      <c r="I397" s="24" t="str">
        <f>VLOOKUP(Table1[[#This Row],[Date]],Table4[],3,TRUE)</f>
        <v>Q2 2020</v>
      </c>
    </row>
    <row r="398" spans="1:9" x14ac:dyDescent="0.2">
      <c r="A398" s="18" t="s">
        <v>38</v>
      </c>
      <c r="B398" s="19">
        <v>44012</v>
      </c>
      <c r="C398" s="20">
        <v>1127</v>
      </c>
      <c r="D398" s="6">
        <f>LEN('VOLUME DATA'!$A398)</f>
        <v>7</v>
      </c>
      <c r="E398" s="6" t="str">
        <f>_xll.XLOOKUP('VOLUME DATA'!$A398,GEOBYCLIENT[MID],GEOBYCLIENT[GEOID])</f>
        <v>GEO1001</v>
      </c>
      <c r="F398" s="6" t="str">
        <f>INDEX(GEOBYCLIENT[GEOID],MATCH('VOLUME DATA'!$A398,GEOBYCLIENT[RIGHT],0))</f>
        <v>GEO1001</v>
      </c>
      <c r="G398" t="str">
        <f>VLOOKUP(F397:F1304,Table9[[#Headers],[#Data],[GEOID]:[GEO NAME]],2,FALSE)</f>
        <v>NAM</v>
      </c>
      <c r="H398" t="str">
        <f>"Q"&amp;ROUNDUP(MONTH(Table1[[#This Row],[Date]])/3,0)&amp;" "&amp;YEAR(Table1[[#This Row],[Date]])</f>
        <v>Q2 2020</v>
      </c>
      <c r="I398" s="24" t="str">
        <f>VLOOKUP(Table1[[#This Row],[Date]],Table4[],3,TRUE)</f>
        <v>Q2 2020</v>
      </c>
    </row>
    <row r="399" spans="1:9" x14ac:dyDescent="0.2">
      <c r="A399" s="16" t="s">
        <v>38</v>
      </c>
      <c r="B399" s="17">
        <v>44043</v>
      </c>
      <c r="C399" s="7">
        <v>984</v>
      </c>
      <c r="D399" s="8">
        <f>LEN('VOLUME DATA'!$A399)</f>
        <v>7</v>
      </c>
      <c r="E399" s="8" t="str">
        <f>_xll.XLOOKUP('VOLUME DATA'!$A399,GEOBYCLIENT[MID],GEOBYCLIENT[GEOID])</f>
        <v>GEO1001</v>
      </c>
      <c r="F399" s="8" t="str">
        <f>INDEX(GEOBYCLIENT[GEOID],MATCH('VOLUME DATA'!$A399,GEOBYCLIENT[RIGHT],0))</f>
        <v>GEO1001</v>
      </c>
      <c r="G399" t="str">
        <f>VLOOKUP(F398:F1305,Table9[[#Headers],[#Data],[GEOID]:[GEO NAME]],2,FALSE)</f>
        <v>NAM</v>
      </c>
      <c r="H399" t="str">
        <f>"Q"&amp;ROUNDUP(MONTH(Table1[[#This Row],[Date]])/3,0)&amp;" "&amp;YEAR(Table1[[#This Row],[Date]])</f>
        <v>Q3 2020</v>
      </c>
      <c r="I399" s="24" t="str">
        <f>VLOOKUP(Table1[[#This Row],[Date]],Table4[],3,TRUE)</f>
        <v>Q3 2020</v>
      </c>
    </row>
    <row r="400" spans="1:9" x14ac:dyDescent="0.2">
      <c r="A400" s="18" t="s">
        <v>38</v>
      </c>
      <c r="B400" s="19">
        <v>44074</v>
      </c>
      <c r="C400" s="20">
        <v>850</v>
      </c>
      <c r="D400" s="6">
        <f>LEN('VOLUME DATA'!$A400)</f>
        <v>7</v>
      </c>
      <c r="E400" s="6" t="str">
        <f>_xll.XLOOKUP('VOLUME DATA'!$A400,GEOBYCLIENT[MID],GEOBYCLIENT[GEOID])</f>
        <v>GEO1001</v>
      </c>
      <c r="F400" s="6" t="str">
        <f>INDEX(GEOBYCLIENT[GEOID],MATCH('VOLUME DATA'!$A400,GEOBYCLIENT[RIGHT],0))</f>
        <v>GEO1001</v>
      </c>
      <c r="G400" t="str">
        <f>VLOOKUP(F399:F1306,Table9[[#Headers],[#Data],[GEOID]:[GEO NAME]],2,FALSE)</f>
        <v>NAM</v>
      </c>
      <c r="H400" t="str">
        <f>"Q"&amp;ROUNDUP(MONTH(Table1[[#This Row],[Date]])/3,0)&amp;" "&amp;YEAR(Table1[[#This Row],[Date]])</f>
        <v>Q3 2020</v>
      </c>
      <c r="I400" s="24" t="str">
        <f>VLOOKUP(Table1[[#This Row],[Date]],Table4[],3,TRUE)</f>
        <v>Q3 2020</v>
      </c>
    </row>
    <row r="401" spans="1:9" x14ac:dyDescent="0.2">
      <c r="A401" s="16" t="s">
        <v>38</v>
      </c>
      <c r="B401" s="17">
        <v>44104</v>
      </c>
      <c r="C401" s="7">
        <v>850</v>
      </c>
      <c r="D401" s="8">
        <f>LEN('VOLUME DATA'!$A401)</f>
        <v>7</v>
      </c>
      <c r="E401" s="8" t="str">
        <f>_xll.XLOOKUP('VOLUME DATA'!$A401,GEOBYCLIENT[MID],GEOBYCLIENT[GEOID])</f>
        <v>GEO1001</v>
      </c>
      <c r="F401" s="8" t="str">
        <f>INDEX(GEOBYCLIENT[GEOID],MATCH('VOLUME DATA'!$A401,GEOBYCLIENT[RIGHT],0))</f>
        <v>GEO1001</v>
      </c>
      <c r="G401" t="str">
        <f>VLOOKUP(F400:F1307,Table9[[#Headers],[#Data],[GEOID]:[GEO NAME]],2,FALSE)</f>
        <v>NAM</v>
      </c>
      <c r="H401" t="str">
        <f>"Q"&amp;ROUNDUP(MONTH(Table1[[#This Row],[Date]])/3,0)&amp;" "&amp;YEAR(Table1[[#This Row],[Date]])</f>
        <v>Q3 2020</v>
      </c>
      <c r="I401" s="24" t="str">
        <f>VLOOKUP(Table1[[#This Row],[Date]],Table4[],3,TRUE)</f>
        <v>Q3 2020</v>
      </c>
    </row>
    <row r="402" spans="1:9" x14ac:dyDescent="0.2">
      <c r="A402" s="18" t="s">
        <v>38</v>
      </c>
      <c r="B402" s="19">
        <v>44135</v>
      </c>
      <c r="C402" s="20">
        <v>986</v>
      </c>
      <c r="D402" s="6">
        <f>LEN('VOLUME DATA'!$A402)</f>
        <v>7</v>
      </c>
      <c r="E402" s="6" t="str">
        <f>_xll.XLOOKUP('VOLUME DATA'!$A402,GEOBYCLIENT[MID],GEOBYCLIENT[GEOID])</f>
        <v>GEO1001</v>
      </c>
      <c r="F402" s="6" t="str">
        <f>INDEX(GEOBYCLIENT[GEOID],MATCH('VOLUME DATA'!$A402,GEOBYCLIENT[RIGHT],0))</f>
        <v>GEO1001</v>
      </c>
      <c r="G402" t="str">
        <f>VLOOKUP(F401:F1308,Table9[[#Headers],[#Data],[GEOID]:[GEO NAME]],2,FALSE)</f>
        <v>NAM</v>
      </c>
      <c r="H402" t="str">
        <f>"Q"&amp;ROUNDUP(MONTH(Table1[[#This Row],[Date]])/3,0)&amp;" "&amp;YEAR(Table1[[#This Row],[Date]])</f>
        <v>Q4 2020</v>
      </c>
      <c r="I402" s="24" t="str">
        <f>VLOOKUP(Table1[[#This Row],[Date]],Table4[],3,TRUE)</f>
        <v>Q4 2020</v>
      </c>
    </row>
    <row r="403" spans="1:9" x14ac:dyDescent="0.2">
      <c r="A403" s="16" t="s">
        <v>38</v>
      </c>
      <c r="B403" s="17">
        <v>44165</v>
      </c>
      <c r="C403" s="7">
        <v>1129</v>
      </c>
      <c r="D403" s="8">
        <f>LEN('VOLUME DATA'!$A403)</f>
        <v>7</v>
      </c>
      <c r="E403" s="8" t="str">
        <f>_xll.XLOOKUP('VOLUME DATA'!$A403,GEOBYCLIENT[MID],GEOBYCLIENT[GEOID])</f>
        <v>GEO1001</v>
      </c>
      <c r="F403" s="8" t="str">
        <f>INDEX(GEOBYCLIENT[GEOID],MATCH('VOLUME DATA'!$A403,GEOBYCLIENT[RIGHT],0))</f>
        <v>GEO1001</v>
      </c>
      <c r="G403" t="str">
        <f>VLOOKUP(F402:F1309,Table9[[#Headers],[#Data],[GEOID]:[GEO NAME]],2,FALSE)</f>
        <v>NAM</v>
      </c>
      <c r="H403" t="str">
        <f>"Q"&amp;ROUNDUP(MONTH(Table1[[#This Row],[Date]])/3,0)&amp;" "&amp;YEAR(Table1[[#This Row],[Date]])</f>
        <v>Q4 2020</v>
      </c>
      <c r="I403" s="24" t="str">
        <f>VLOOKUP(Table1[[#This Row],[Date]],Table4[],3,TRUE)</f>
        <v>Q4 2020</v>
      </c>
    </row>
    <row r="404" spans="1:9" x14ac:dyDescent="0.2">
      <c r="A404" s="18" t="s">
        <v>38</v>
      </c>
      <c r="B404" s="19">
        <v>44196</v>
      </c>
      <c r="C404" s="20">
        <v>1131</v>
      </c>
      <c r="D404" s="6">
        <f>LEN('VOLUME DATA'!$A404)</f>
        <v>7</v>
      </c>
      <c r="E404" s="6" t="str">
        <f>_xll.XLOOKUP('VOLUME DATA'!$A404,GEOBYCLIENT[MID],GEOBYCLIENT[GEOID])</f>
        <v>GEO1001</v>
      </c>
      <c r="F404" s="6" t="str">
        <f>INDEX(GEOBYCLIENT[GEOID],MATCH('VOLUME DATA'!$A404,GEOBYCLIENT[RIGHT],0))</f>
        <v>GEO1001</v>
      </c>
      <c r="G404" t="str">
        <f>VLOOKUP(F403:F1310,Table9[[#Headers],[#Data],[GEOID]:[GEO NAME]],2,FALSE)</f>
        <v>NAM</v>
      </c>
      <c r="H404" t="str">
        <f>"Q"&amp;ROUNDUP(MONTH(Table1[[#This Row],[Date]])/3,0)&amp;" "&amp;YEAR(Table1[[#This Row],[Date]])</f>
        <v>Q4 2020</v>
      </c>
      <c r="I404" s="24" t="str">
        <f>VLOOKUP(Table1[[#This Row],[Date]],Table4[],3,TRUE)</f>
        <v>Q4 2020</v>
      </c>
    </row>
    <row r="405" spans="1:9" x14ac:dyDescent="0.2">
      <c r="A405" s="16" t="s">
        <v>38</v>
      </c>
      <c r="B405" s="17">
        <v>44377</v>
      </c>
      <c r="C405" s="7">
        <v>1119</v>
      </c>
      <c r="D405" s="8">
        <f>LEN('VOLUME DATA'!$A405)</f>
        <v>7</v>
      </c>
      <c r="E405" s="8" t="str">
        <f>_xll.XLOOKUP('VOLUME DATA'!$A405,GEOBYCLIENT[MID],GEOBYCLIENT[GEOID])</f>
        <v>GEO1001</v>
      </c>
      <c r="F405" s="8" t="str">
        <f>INDEX(GEOBYCLIENT[GEOID],MATCH('VOLUME DATA'!$A405,GEOBYCLIENT[RIGHT],0))</f>
        <v>GEO1001</v>
      </c>
      <c r="G405" t="str">
        <f>VLOOKUP(F404:F1311,Table9[[#Headers],[#Data],[GEOID]:[GEO NAME]],2,FALSE)</f>
        <v>NAM</v>
      </c>
      <c r="H405" t="str">
        <f>"Q"&amp;ROUNDUP(MONTH(Table1[[#This Row],[Date]])/3,0)&amp;" "&amp;YEAR(Table1[[#This Row],[Date]])</f>
        <v>Q2 2021</v>
      </c>
      <c r="I405" s="24" t="str">
        <f>VLOOKUP(Table1[[#This Row],[Date]],Table4[],3,TRUE)</f>
        <v xml:space="preserve">Q2 2021 </v>
      </c>
    </row>
    <row r="406" spans="1:9" x14ac:dyDescent="0.2">
      <c r="A406" s="18" t="s">
        <v>38</v>
      </c>
      <c r="B406" s="19">
        <v>44347</v>
      </c>
      <c r="C406" s="20">
        <v>1598</v>
      </c>
      <c r="D406" s="6">
        <f>LEN('VOLUME DATA'!$A406)</f>
        <v>7</v>
      </c>
      <c r="E406" s="6" t="str">
        <f>_xll.XLOOKUP('VOLUME DATA'!$A406,GEOBYCLIENT[MID],GEOBYCLIENT[GEOID])</f>
        <v>GEO1001</v>
      </c>
      <c r="F406" s="6" t="str">
        <f>INDEX(GEOBYCLIENT[GEOID],MATCH('VOLUME DATA'!$A406,GEOBYCLIENT[RIGHT],0))</f>
        <v>GEO1001</v>
      </c>
      <c r="G406" t="str">
        <f>VLOOKUP(F405:F1312,Table9[[#Headers],[#Data],[GEOID]:[GEO NAME]],2,FALSE)</f>
        <v>NAM</v>
      </c>
      <c r="H406" t="str">
        <f>"Q"&amp;ROUNDUP(MONTH(Table1[[#This Row],[Date]])/3,0)&amp;" "&amp;YEAR(Table1[[#This Row],[Date]])</f>
        <v>Q2 2021</v>
      </c>
      <c r="I406" s="24" t="str">
        <f>VLOOKUP(Table1[[#This Row],[Date]],Table4[],3,TRUE)</f>
        <v xml:space="preserve">Q2 2021 </v>
      </c>
    </row>
    <row r="407" spans="1:9" x14ac:dyDescent="0.2">
      <c r="A407" s="16" t="s">
        <v>38</v>
      </c>
      <c r="B407" s="17">
        <v>44316</v>
      </c>
      <c r="C407" s="7">
        <v>1707</v>
      </c>
      <c r="D407" s="8">
        <f>LEN('VOLUME DATA'!$A407)</f>
        <v>7</v>
      </c>
      <c r="E407" s="8" t="str">
        <f>_xll.XLOOKUP('VOLUME DATA'!$A407,GEOBYCLIENT[MID],GEOBYCLIENT[GEOID])</f>
        <v>GEO1001</v>
      </c>
      <c r="F407" s="8" t="str">
        <f>INDEX(GEOBYCLIENT[GEOID],MATCH('VOLUME DATA'!$A407,GEOBYCLIENT[RIGHT],0))</f>
        <v>GEO1001</v>
      </c>
      <c r="G407" t="str">
        <f>VLOOKUP(F406:F1313,Table9[[#Headers],[#Data],[GEOID]:[GEO NAME]],2,FALSE)</f>
        <v>NAM</v>
      </c>
      <c r="H407" t="str">
        <f>"Q"&amp;ROUNDUP(MONTH(Table1[[#This Row],[Date]])/3,0)&amp;" "&amp;YEAR(Table1[[#This Row],[Date]])</f>
        <v>Q2 2021</v>
      </c>
      <c r="I407" s="24" t="str">
        <f>VLOOKUP(Table1[[#This Row],[Date]],Table4[],3,TRUE)</f>
        <v xml:space="preserve">Q2 2021 </v>
      </c>
    </row>
    <row r="408" spans="1:9" x14ac:dyDescent="0.2">
      <c r="A408" s="18" t="s">
        <v>38</v>
      </c>
      <c r="B408" s="19">
        <v>44286</v>
      </c>
      <c r="C408" s="20">
        <v>1404</v>
      </c>
      <c r="D408" s="6">
        <f>LEN('VOLUME DATA'!$A408)</f>
        <v>7</v>
      </c>
      <c r="E408" s="6" t="str">
        <f>_xll.XLOOKUP('VOLUME DATA'!$A408,GEOBYCLIENT[MID],GEOBYCLIENT[GEOID])</f>
        <v>GEO1001</v>
      </c>
      <c r="F408" s="6" t="str">
        <f>INDEX(GEOBYCLIENT[GEOID],MATCH('VOLUME DATA'!$A408,GEOBYCLIENT[RIGHT],0))</f>
        <v>GEO1001</v>
      </c>
      <c r="G408" t="str">
        <f>VLOOKUP(F407:F1314,Table9[[#Headers],[#Data],[GEOID]:[GEO NAME]],2,FALSE)</f>
        <v>NAM</v>
      </c>
      <c r="H408" t="str">
        <f>"Q"&amp;ROUNDUP(MONTH(Table1[[#This Row],[Date]])/3,0)&amp;" "&amp;YEAR(Table1[[#This Row],[Date]])</f>
        <v>Q1 2021</v>
      </c>
      <c r="I408" s="24" t="str">
        <f>VLOOKUP(Table1[[#This Row],[Date]],Table4[],3,TRUE)</f>
        <v xml:space="preserve">Q2 2021 </v>
      </c>
    </row>
    <row r="409" spans="1:9" x14ac:dyDescent="0.2">
      <c r="A409" s="16" t="s">
        <v>38</v>
      </c>
      <c r="B409" s="17">
        <v>44255</v>
      </c>
      <c r="C409" s="7">
        <v>1252</v>
      </c>
      <c r="D409" s="8">
        <f>LEN('VOLUME DATA'!$A409)</f>
        <v>7</v>
      </c>
      <c r="E409" s="8" t="str">
        <f>_xll.XLOOKUP('VOLUME DATA'!$A409,GEOBYCLIENT[MID],GEOBYCLIENT[GEOID])</f>
        <v>GEO1001</v>
      </c>
      <c r="F409" s="8" t="str">
        <f>INDEX(GEOBYCLIENT[GEOID],MATCH('VOLUME DATA'!$A409,GEOBYCLIENT[RIGHT],0))</f>
        <v>GEO1001</v>
      </c>
      <c r="G409" t="str">
        <f>VLOOKUP(F408:F1315,Table9[[#Headers],[#Data],[GEOID]:[GEO NAME]],2,FALSE)</f>
        <v>NAM</v>
      </c>
      <c r="H409" t="str">
        <f>"Q"&amp;ROUNDUP(MONTH(Table1[[#This Row],[Date]])/3,0)&amp;" "&amp;YEAR(Table1[[#This Row],[Date]])</f>
        <v>Q1 2021</v>
      </c>
      <c r="I409" s="24" t="str">
        <f>VLOOKUP(Table1[[#This Row],[Date]],Table4[],3,TRUE)</f>
        <v xml:space="preserve">Q2 2021 </v>
      </c>
    </row>
    <row r="410" spans="1:9" x14ac:dyDescent="0.2">
      <c r="A410" s="18" t="s">
        <v>38</v>
      </c>
      <c r="B410" s="19">
        <v>44227</v>
      </c>
      <c r="C410" s="20">
        <v>1119</v>
      </c>
      <c r="D410" s="6">
        <f>LEN('VOLUME DATA'!$A410)</f>
        <v>7</v>
      </c>
      <c r="E410" s="6" t="str">
        <f>_xll.XLOOKUP('VOLUME DATA'!$A410,GEOBYCLIENT[MID],GEOBYCLIENT[GEOID])</f>
        <v>GEO1001</v>
      </c>
      <c r="F410" s="6" t="str">
        <f>INDEX(GEOBYCLIENT[GEOID],MATCH('VOLUME DATA'!$A410,GEOBYCLIENT[RIGHT],0))</f>
        <v>GEO1001</v>
      </c>
      <c r="G410" t="str">
        <f>VLOOKUP(F409:F1316,Table9[[#Headers],[#Data],[GEOID]:[GEO NAME]],2,FALSE)</f>
        <v>NAM</v>
      </c>
      <c r="H410" t="str">
        <f>"Q"&amp;ROUNDUP(MONTH(Table1[[#This Row],[Date]])/3,0)&amp;" "&amp;YEAR(Table1[[#This Row],[Date]])</f>
        <v>Q1 2021</v>
      </c>
      <c r="I410" s="24" t="str">
        <f>VLOOKUP(Table1[[#This Row],[Date]],Table4[],3,TRUE)</f>
        <v xml:space="preserve">Q2 2021 </v>
      </c>
    </row>
    <row r="411" spans="1:9" x14ac:dyDescent="0.2">
      <c r="A411" s="16" t="s">
        <v>13</v>
      </c>
      <c r="B411" s="17">
        <v>43861</v>
      </c>
      <c r="C411" s="7">
        <v>318</v>
      </c>
      <c r="D411" s="8">
        <f>LEN('VOLUME DATA'!$A411)</f>
        <v>7</v>
      </c>
      <c r="E411" s="8" t="str">
        <f>_xll.XLOOKUP('VOLUME DATA'!$A411,GEOBYCLIENT[MID],GEOBYCLIENT[GEOID])</f>
        <v>GEO1002</v>
      </c>
      <c r="F411" s="8" t="str">
        <f>INDEX(GEOBYCLIENT[GEOID],MATCH('VOLUME DATA'!$A411,GEOBYCLIENT[RIGHT],0))</f>
        <v>GEO1002</v>
      </c>
      <c r="G411" t="str">
        <f>VLOOKUP(F410:F1317,Table9[[#Headers],[#Data],[GEOID]:[GEO NAME]],2,FALSE)</f>
        <v>APAC</v>
      </c>
      <c r="H411" t="str">
        <f>"Q"&amp;ROUNDUP(MONTH(Table1[[#This Row],[Date]])/3,0)&amp;" "&amp;YEAR(Table1[[#This Row],[Date]])</f>
        <v>Q1 2020</v>
      </c>
      <c r="I411" s="24" t="str">
        <f>VLOOKUP(Table1[[#This Row],[Date]],Table4[],3,TRUE)</f>
        <v>Q1 2020</v>
      </c>
    </row>
    <row r="412" spans="1:9" x14ac:dyDescent="0.2">
      <c r="A412" s="18" t="s">
        <v>13</v>
      </c>
      <c r="B412" s="19">
        <v>43890</v>
      </c>
      <c r="C412" s="20">
        <v>453</v>
      </c>
      <c r="D412" s="6">
        <f>LEN('VOLUME DATA'!$A412)</f>
        <v>7</v>
      </c>
      <c r="E412" s="6" t="str">
        <f>_xll.XLOOKUP('VOLUME DATA'!$A412,GEOBYCLIENT[MID],GEOBYCLIENT[GEOID])</f>
        <v>GEO1002</v>
      </c>
      <c r="F412" s="6" t="str">
        <f>INDEX(GEOBYCLIENT[GEOID],MATCH('VOLUME DATA'!$A412,GEOBYCLIENT[RIGHT],0))</f>
        <v>GEO1002</v>
      </c>
      <c r="G412" t="str">
        <f>VLOOKUP(F411:F1318,Table9[[#Headers],[#Data],[GEOID]:[GEO NAME]],2,FALSE)</f>
        <v>APAC</v>
      </c>
      <c r="H412" t="str">
        <f>"Q"&amp;ROUNDUP(MONTH(Table1[[#This Row],[Date]])/3,0)&amp;" "&amp;YEAR(Table1[[#This Row],[Date]])</f>
        <v>Q1 2020</v>
      </c>
      <c r="I412" s="24" t="str">
        <f>VLOOKUP(Table1[[#This Row],[Date]],Table4[],3,TRUE)</f>
        <v>Q1 2020</v>
      </c>
    </row>
    <row r="413" spans="1:9" x14ac:dyDescent="0.2">
      <c r="A413" s="16" t="s">
        <v>13</v>
      </c>
      <c r="B413" s="17">
        <v>43921</v>
      </c>
      <c r="C413" s="7">
        <v>411</v>
      </c>
      <c r="D413" s="8">
        <f>LEN('VOLUME DATA'!$A413)</f>
        <v>7</v>
      </c>
      <c r="E413" s="8" t="str">
        <f>_xll.XLOOKUP('VOLUME DATA'!$A413,GEOBYCLIENT[MID],GEOBYCLIENT[GEOID])</f>
        <v>GEO1002</v>
      </c>
      <c r="F413" s="8" t="str">
        <f>INDEX(GEOBYCLIENT[GEOID],MATCH('VOLUME DATA'!$A413,GEOBYCLIENT[RIGHT],0))</f>
        <v>GEO1002</v>
      </c>
      <c r="G413" t="str">
        <f>VLOOKUP(F412:F1319,Table9[[#Headers],[#Data],[GEOID]:[GEO NAME]],2,FALSE)</f>
        <v>APAC</v>
      </c>
      <c r="H413" t="str">
        <f>"Q"&amp;ROUNDUP(MONTH(Table1[[#This Row],[Date]])/3,0)&amp;" "&amp;YEAR(Table1[[#This Row],[Date]])</f>
        <v>Q1 2020</v>
      </c>
      <c r="I413" s="24" t="str">
        <f>VLOOKUP(Table1[[#This Row],[Date]],Table4[],3,TRUE)</f>
        <v>Q1 2020</v>
      </c>
    </row>
    <row r="414" spans="1:9" x14ac:dyDescent="0.2">
      <c r="A414" s="18" t="s">
        <v>13</v>
      </c>
      <c r="B414" s="19">
        <v>43951</v>
      </c>
      <c r="C414" s="20">
        <v>588</v>
      </c>
      <c r="D414" s="6">
        <f>LEN('VOLUME DATA'!$A414)</f>
        <v>7</v>
      </c>
      <c r="E414" s="6" t="str">
        <f>_xll.XLOOKUP('VOLUME DATA'!$A414,GEOBYCLIENT[MID],GEOBYCLIENT[GEOID])</f>
        <v>GEO1002</v>
      </c>
      <c r="F414" s="6" t="str">
        <f>INDEX(GEOBYCLIENT[GEOID],MATCH('VOLUME DATA'!$A414,GEOBYCLIENT[RIGHT],0))</f>
        <v>GEO1002</v>
      </c>
      <c r="G414" t="str">
        <f>VLOOKUP(F413:F1320,Table9[[#Headers],[#Data],[GEOID]:[GEO NAME]],2,FALSE)</f>
        <v>APAC</v>
      </c>
      <c r="H414" t="str">
        <f>"Q"&amp;ROUNDUP(MONTH(Table1[[#This Row],[Date]])/3,0)&amp;" "&amp;YEAR(Table1[[#This Row],[Date]])</f>
        <v>Q2 2020</v>
      </c>
      <c r="I414" s="24" t="str">
        <f>VLOOKUP(Table1[[#This Row],[Date]],Table4[],3,TRUE)</f>
        <v>Q2 2020</v>
      </c>
    </row>
    <row r="415" spans="1:9" x14ac:dyDescent="0.2">
      <c r="A415" s="16" t="s">
        <v>13</v>
      </c>
      <c r="B415" s="17">
        <v>43982</v>
      </c>
      <c r="C415" s="7">
        <v>457</v>
      </c>
      <c r="D415" s="8">
        <f>LEN('VOLUME DATA'!$A415)</f>
        <v>7</v>
      </c>
      <c r="E415" s="8" t="str">
        <f>_xll.XLOOKUP('VOLUME DATA'!$A415,GEOBYCLIENT[MID],GEOBYCLIENT[GEOID])</f>
        <v>GEO1002</v>
      </c>
      <c r="F415" s="8" t="str">
        <f>INDEX(GEOBYCLIENT[GEOID],MATCH('VOLUME DATA'!$A415,GEOBYCLIENT[RIGHT],0))</f>
        <v>GEO1002</v>
      </c>
      <c r="G415" t="str">
        <f>VLOOKUP(F414:F1321,Table9[[#Headers],[#Data],[GEOID]:[GEO NAME]],2,FALSE)</f>
        <v>APAC</v>
      </c>
      <c r="H415" t="str">
        <f>"Q"&amp;ROUNDUP(MONTH(Table1[[#This Row],[Date]])/3,0)&amp;" "&amp;YEAR(Table1[[#This Row],[Date]])</f>
        <v>Q2 2020</v>
      </c>
      <c r="I415" s="24" t="str">
        <f>VLOOKUP(Table1[[#This Row],[Date]],Table4[],3,TRUE)</f>
        <v>Q2 2020</v>
      </c>
    </row>
    <row r="416" spans="1:9" x14ac:dyDescent="0.2">
      <c r="A416" s="18" t="s">
        <v>13</v>
      </c>
      <c r="B416" s="19">
        <v>44012</v>
      </c>
      <c r="C416" s="20">
        <v>410</v>
      </c>
      <c r="D416" s="6">
        <f>LEN('VOLUME DATA'!$A416)</f>
        <v>7</v>
      </c>
      <c r="E416" s="6" t="str">
        <f>_xll.XLOOKUP('VOLUME DATA'!$A416,GEOBYCLIENT[MID],GEOBYCLIENT[GEOID])</f>
        <v>GEO1002</v>
      </c>
      <c r="F416" s="6" t="str">
        <f>INDEX(GEOBYCLIENT[GEOID],MATCH('VOLUME DATA'!$A416,GEOBYCLIENT[RIGHT],0))</f>
        <v>GEO1002</v>
      </c>
      <c r="G416" t="str">
        <f>VLOOKUP(F415:F1322,Table9[[#Headers],[#Data],[GEOID]:[GEO NAME]],2,FALSE)</f>
        <v>APAC</v>
      </c>
      <c r="H416" t="str">
        <f>"Q"&amp;ROUNDUP(MONTH(Table1[[#This Row],[Date]])/3,0)&amp;" "&amp;YEAR(Table1[[#This Row],[Date]])</f>
        <v>Q2 2020</v>
      </c>
      <c r="I416" s="24" t="str">
        <f>VLOOKUP(Table1[[#This Row],[Date]],Table4[],3,TRUE)</f>
        <v>Q2 2020</v>
      </c>
    </row>
    <row r="417" spans="1:9" x14ac:dyDescent="0.2">
      <c r="A417" s="16" t="s">
        <v>13</v>
      </c>
      <c r="B417" s="17">
        <v>44043</v>
      </c>
      <c r="C417" s="7">
        <v>273</v>
      </c>
      <c r="D417" s="8">
        <f>LEN('VOLUME DATA'!$A417)</f>
        <v>7</v>
      </c>
      <c r="E417" s="8" t="str">
        <f>_xll.XLOOKUP('VOLUME DATA'!$A417,GEOBYCLIENT[MID],GEOBYCLIENT[GEOID])</f>
        <v>GEO1002</v>
      </c>
      <c r="F417" s="8" t="str">
        <f>INDEX(GEOBYCLIENT[GEOID],MATCH('VOLUME DATA'!$A417,GEOBYCLIENT[RIGHT],0))</f>
        <v>GEO1002</v>
      </c>
      <c r="G417" t="str">
        <f>VLOOKUP(F416:F1323,Table9[[#Headers],[#Data],[GEOID]:[GEO NAME]],2,FALSE)</f>
        <v>APAC</v>
      </c>
      <c r="H417" t="str">
        <f>"Q"&amp;ROUNDUP(MONTH(Table1[[#This Row],[Date]])/3,0)&amp;" "&amp;YEAR(Table1[[#This Row],[Date]])</f>
        <v>Q3 2020</v>
      </c>
      <c r="I417" s="24" t="str">
        <f>VLOOKUP(Table1[[#This Row],[Date]],Table4[],3,TRUE)</f>
        <v>Q3 2020</v>
      </c>
    </row>
    <row r="418" spans="1:9" x14ac:dyDescent="0.2">
      <c r="A418" s="18" t="s">
        <v>13</v>
      </c>
      <c r="B418" s="19">
        <v>44074</v>
      </c>
      <c r="C418" s="20">
        <v>317</v>
      </c>
      <c r="D418" s="6">
        <f>LEN('VOLUME DATA'!$A418)</f>
        <v>7</v>
      </c>
      <c r="E418" s="6" t="str">
        <f>_xll.XLOOKUP('VOLUME DATA'!$A418,GEOBYCLIENT[MID],GEOBYCLIENT[GEOID])</f>
        <v>GEO1002</v>
      </c>
      <c r="F418" s="6" t="str">
        <f>INDEX(GEOBYCLIENT[GEOID],MATCH('VOLUME DATA'!$A418,GEOBYCLIENT[RIGHT],0))</f>
        <v>GEO1002</v>
      </c>
      <c r="G418" t="str">
        <f>VLOOKUP(F417:F1324,Table9[[#Headers],[#Data],[GEOID]:[GEO NAME]],2,FALSE)</f>
        <v>APAC</v>
      </c>
      <c r="H418" t="str">
        <f>"Q"&amp;ROUNDUP(MONTH(Table1[[#This Row],[Date]])/3,0)&amp;" "&amp;YEAR(Table1[[#This Row],[Date]])</f>
        <v>Q3 2020</v>
      </c>
      <c r="I418" s="24" t="str">
        <f>VLOOKUP(Table1[[#This Row],[Date]],Table4[],3,TRUE)</f>
        <v>Q3 2020</v>
      </c>
    </row>
    <row r="419" spans="1:9" x14ac:dyDescent="0.2">
      <c r="A419" s="16" t="s">
        <v>13</v>
      </c>
      <c r="B419" s="17">
        <v>44104</v>
      </c>
      <c r="C419" s="7">
        <v>233</v>
      </c>
      <c r="D419" s="8">
        <f>LEN('VOLUME DATA'!$A419)</f>
        <v>7</v>
      </c>
      <c r="E419" s="8" t="str">
        <f>_xll.XLOOKUP('VOLUME DATA'!$A419,GEOBYCLIENT[MID],GEOBYCLIENT[GEOID])</f>
        <v>GEO1002</v>
      </c>
      <c r="F419" s="8" t="str">
        <f>INDEX(GEOBYCLIENT[GEOID],MATCH('VOLUME DATA'!$A419,GEOBYCLIENT[RIGHT],0))</f>
        <v>GEO1002</v>
      </c>
      <c r="G419" t="str">
        <f>VLOOKUP(F418:F1325,Table9[[#Headers],[#Data],[GEOID]:[GEO NAME]],2,FALSE)</f>
        <v>APAC</v>
      </c>
      <c r="H419" t="str">
        <f>"Q"&amp;ROUNDUP(MONTH(Table1[[#This Row],[Date]])/3,0)&amp;" "&amp;YEAR(Table1[[#This Row],[Date]])</f>
        <v>Q3 2020</v>
      </c>
      <c r="I419" s="24" t="str">
        <f>VLOOKUP(Table1[[#This Row],[Date]],Table4[],3,TRUE)</f>
        <v>Q3 2020</v>
      </c>
    </row>
    <row r="420" spans="1:9" x14ac:dyDescent="0.2">
      <c r="A420" s="18" t="s">
        <v>13</v>
      </c>
      <c r="B420" s="19">
        <v>44135</v>
      </c>
      <c r="C420" s="20">
        <v>367</v>
      </c>
      <c r="D420" s="6">
        <f>LEN('VOLUME DATA'!$A420)</f>
        <v>7</v>
      </c>
      <c r="E420" s="6" t="str">
        <f>_xll.XLOOKUP('VOLUME DATA'!$A420,GEOBYCLIENT[MID],GEOBYCLIENT[GEOID])</f>
        <v>GEO1002</v>
      </c>
      <c r="F420" s="6" t="str">
        <f>INDEX(GEOBYCLIENT[GEOID],MATCH('VOLUME DATA'!$A420,GEOBYCLIENT[RIGHT],0))</f>
        <v>GEO1002</v>
      </c>
      <c r="G420" t="str">
        <f>VLOOKUP(F419:F1326,Table9[[#Headers],[#Data],[GEOID]:[GEO NAME]],2,FALSE)</f>
        <v>APAC</v>
      </c>
      <c r="H420" t="str">
        <f>"Q"&amp;ROUNDUP(MONTH(Table1[[#This Row],[Date]])/3,0)&amp;" "&amp;YEAR(Table1[[#This Row],[Date]])</f>
        <v>Q4 2020</v>
      </c>
      <c r="I420" s="24" t="str">
        <f>VLOOKUP(Table1[[#This Row],[Date]],Table4[],3,TRUE)</f>
        <v>Q4 2020</v>
      </c>
    </row>
    <row r="421" spans="1:9" x14ac:dyDescent="0.2">
      <c r="A421" s="16" t="s">
        <v>13</v>
      </c>
      <c r="B421" s="17">
        <v>44165</v>
      </c>
      <c r="C421" s="7">
        <v>322</v>
      </c>
      <c r="D421" s="8">
        <f>LEN('VOLUME DATA'!$A421)</f>
        <v>7</v>
      </c>
      <c r="E421" s="8" t="str">
        <f>_xll.XLOOKUP('VOLUME DATA'!$A421,GEOBYCLIENT[MID],GEOBYCLIENT[GEOID])</f>
        <v>GEO1002</v>
      </c>
      <c r="F421" s="8" t="str">
        <f>INDEX(GEOBYCLIENT[GEOID],MATCH('VOLUME DATA'!$A421,GEOBYCLIENT[RIGHT],0))</f>
        <v>GEO1002</v>
      </c>
      <c r="G421" t="str">
        <f>VLOOKUP(F420:F1327,Table9[[#Headers],[#Data],[GEOID]:[GEO NAME]],2,FALSE)</f>
        <v>APAC</v>
      </c>
      <c r="H421" t="str">
        <f>"Q"&amp;ROUNDUP(MONTH(Table1[[#This Row],[Date]])/3,0)&amp;" "&amp;YEAR(Table1[[#This Row],[Date]])</f>
        <v>Q4 2020</v>
      </c>
      <c r="I421" s="24" t="str">
        <f>VLOOKUP(Table1[[#This Row],[Date]],Table4[],3,TRUE)</f>
        <v>Q4 2020</v>
      </c>
    </row>
    <row r="422" spans="1:9" x14ac:dyDescent="0.2">
      <c r="A422" s="18" t="s">
        <v>13</v>
      </c>
      <c r="B422" s="19">
        <v>44196</v>
      </c>
      <c r="C422" s="20">
        <v>407</v>
      </c>
      <c r="D422" s="6">
        <f>LEN('VOLUME DATA'!$A422)</f>
        <v>7</v>
      </c>
      <c r="E422" s="6" t="str">
        <f>_xll.XLOOKUP('VOLUME DATA'!$A422,GEOBYCLIENT[MID],GEOBYCLIENT[GEOID])</f>
        <v>GEO1002</v>
      </c>
      <c r="F422" s="6" t="str">
        <f>INDEX(GEOBYCLIENT[GEOID],MATCH('VOLUME DATA'!$A422,GEOBYCLIENT[RIGHT],0))</f>
        <v>GEO1002</v>
      </c>
      <c r="G422" t="str">
        <f>VLOOKUP(F421:F1328,Table9[[#Headers],[#Data],[GEOID]:[GEO NAME]],2,FALSE)</f>
        <v>APAC</v>
      </c>
      <c r="H422" t="str">
        <f>"Q"&amp;ROUNDUP(MONTH(Table1[[#This Row],[Date]])/3,0)&amp;" "&amp;YEAR(Table1[[#This Row],[Date]])</f>
        <v>Q4 2020</v>
      </c>
      <c r="I422" s="24" t="str">
        <f>VLOOKUP(Table1[[#This Row],[Date]],Table4[],3,TRUE)</f>
        <v>Q4 2020</v>
      </c>
    </row>
    <row r="423" spans="1:9" x14ac:dyDescent="0.2">
      <c r="A423" s="16" t="s">
        <v>13</v>
      </c>
      <c r="B423" s="17">
        <v>44377</v>
      </c>
      <c r="C423" s="7">
        <v>409</v>
      </c>
      <c r="D423" s="8">
        <f>LEN('VOLUME DATA'!$A423)</f>
        <v>7</v>
      </c>
      <c r="E423" s="8" t="str">
        <f>_xll.XLOOKUP('VOLUME DATA'!$A423,GEOBYCLIENT[MID],GEOBYCLIENT[GEOID])</f>
        <v>GEO1002</v>
      </c>
      <c r="F423" s="8" t="str">
        <f>INDEX(GEOBYCLIENT[GEOID],MATCH('VOLUME DATA'!$A423,GEOBYCLIENT[RIGHT],0))</f>
        <v>GEO1002</v>
      </c>
      <c r="G423" t="str">
        <f>VLOOKUP(F422:F1329,Table9[[#Headers],[#Data],[GEOID]:[GEO NAME]],2,FALSE)</f>
        <v>APAC</v>
      </c>
      <c r="H423" t="str">
        <f>"Q"&amp;ROUNDUP(MONTH(Table1[[#This Row],[Date]])/3,0)&amp;" "&amp;YEAR(Table1[[#This Row],[Date]])</f>
        <v>Q2 2021</v>
      </c>
      <c r="I423" s="24" t="str">
        <f>VLOOKUP(Table1[[#This Row],[Date]],Table4[],3,TRUE)</f>
        <v xml:space="preserve">Q2 2021 </v>
      </c>
    </row>
    <row r="424" spans="1:9" x14ac:dyDescent="0.2">
      <c r="A424" s="18" t="s">
        <v>13</v>
      </c>
      <c r="B424" s="19">
        <v>44347</v>
      </c>
      <c r="C424" s="20">
        <v>459</v>
      </c>
      <c r="D424" s="6">
        <f>LEN('VOLUME DATA'!$A424)</f>
        <v>7</v>
      </c>
      <c r="E424" s="6" t="str">
        <f>_xll.XLOOKUP('VOLUME DATA'!$A424,GEOBYCLIENT[MID],GEOBYCLIENT[GEOID])</f>
        <v>GEO1002</v>
      </c>
      <c r="F424" s="6" t="str">
        <f>INDEX(GEOBYCLIENT[GEOID],MATCH('VOLUME DATA'!$A424,GEOBYCLIENT[RIGHT],0))</f>
        <v>GEO1002</v>
      </c>
      <c r="G424" t="str">
        <f>VLOOKUP(F423:F1330,Table9[[#Headers],[#Data],[GEOID]:[GEO NAME]],2,FALSE)</f>
        <v>APAC</v>
      </c>
      <c r="H424" t="str">
        <f>"Q"&amp;ROUNDUP(MONTH(Table1[[#This Row],[Date]])/3,0)&amp;" "&amp;YEAR(Table1[[#This Row],[Date]])</f>
        <v>Q2 2021</v>
      </c>
      <c r="I424" s="24" t="str">
        <f>VLOOKUP(Table1[[#This Row],[Date]],Table4[],3,TRUE)</f>
        <v xml:space="preserve">Q2 2021 </v>
      </c>
    </row>
    <row r="425" spans="1:9" x14ac:dyDescent="0.2">
      <c r="A425" s="16" t="s">
        <v>13</v>
      </c>
      <c r="B425" s="17">
        <v>44316</v>
      </c>
      <c r="C425" s="7">
        <v>591</v>
      </c>
      <c r="D425" s="8">
        <f>LEN('VOLUME DATA'!$A425)</f>
        <v>7</v>
      </c>
      <c r="E425" s="8" t="str">
        <f>_xll.XLOOKUP('VOLUME DATA'!$A425,GEOBYCLIENT[MID],GEOBYCLIENT[GEOID])</f>
        <v>GEO1002</v>
      </c>
      <c r="F425" s="8" t="str">
        <f>INDEX(GEOBYCLIENT[GEOID],MATCH('VOLUME DATA'!$A425,GEOBYCLIENT[RIGHT],0))</f>
        <v>GEO1002</v>
      </c>
      <c r="G425" t="str">
        <f>VLOOKUP(F424:F1331,Table9[[#Headers],[#Data],[GEOID]:[GEO NAME]],2,FALSE)</f>
        <v>APAC</v>
      </c>
      <c r="H425" t="str">
        <f>"Q"&amp;ROUNDUP(MONTH(Table1[[#This Row],[Date]])/3,0)&amp;" "&amp;YEAR(Table1[[#This Row],[Date]])</f>
        <v>Q2 2021</v>
      </c>
      <c r="I425" s="24" t="str">
        <f>VLOOKUP(Table1[[#This Row],[Date]],Table4[],3,TRUE)</f>
        <v xml:space="preserve">Q2 2021 </v>
      </c>
    </row>
    <row r="426" spans="1:9" x14ac:dyDescent="0.2">
      <c r="A426" s="18" t="s">
        <v>13</v>
      </c>
      <c r="B426" s="19">
        <v>44286</v>
      </c>
      <c r="C426" s="20">
        <v>421</v>
      </c>
      <c r="D426" s="6">
        <f>LEN('VOLUME DATA'!$A426)</f>
        <v>7</v>
      </c>
      <c r="E426" s="6" t="str">
        <f>_xll.XLOOKUP('VOLUME DATA'!$A426,GEOBYCLIENT[MID],GEOBYCLIENT[GEOID])</f>
        <v>GEO1002</v>
      </c>
      <c r="F426" s="6" t="str">
        <f>INDEX(GEOBYCLIENT[GEOID],MATCH('VOLUME DATA'!$A426,GEOBYCLIENT[RIGHT],0))</f>
        <v>GEO1002</v>
      </c>
      <c r="G426" t="str">
        <f>VLOOKUP(F425:F1332,Table9[[#Headers],[#Data],[GEOID]:[GEO NAME]],2,FALSE)</f>
        <v>APAC</v>
      </c>
      <c r="H426" t="str">
        <f>"Q"&amp;ROUNDUP(MONTH(Table1[[#This Row],[Date]])/3,0)&amp;" "&amp;YEAR(Table1[[#This Row],[Date]])</f>
        <v>Q1 2021</v>
      </c>
      <c r="I426" s="24" t="str">
        <f>VLOOKUP(Table1[[#This Row],[Date]],Table4[],3,TRUE)</f>
        <v xml:space="preserve">Q2 2021 </v>
      </c>
    </row>
    <row r="427" spans="1:9" x14ac:dyDescent="0.2">
      <c r="A427" s="16" t="s">
        <v>13</v>
      </c>
      <c r="B427" s="17">
        <v>44255</v>
      </c>
      <c r="C427" s="7">
        <v>456</v>
      </c>
      <c r="D427" s="8">
        <f>LEN('VOLUME DATA'!$A427)</f>
        <v>7</v>
      </c>
      <c r="E427" s="8" t="str">
        <f>_xll.XLOOKUP('VOLUME DATA'!$A427,GEOBYCLIENT[MID],GEOBYCLIENT[GEOID])</f>
        <v>GEO1002</v>
      </c>
      <c r="F427" s="8" t="str">
        <f>INDEX(GEOBYCLIENT[GEOID],MATCH('VOLUME DATA'!$A427,GEOBYCLIENT[RIGHT],0))</f>
        <v>GEO1002</v>
      </c>
      <c r="G427" t="str">
        <f>VLOOKUP(F426:F1333,Table9[[#Headers],[#Data],[GEOID]:[GEO NAME]],2,FALSE)</f>
        <v>APAC</v>
      </c>
      <c r="H427" t="str">
        <f>"Q"&amp;ROUNDUP(MONTH(Table1[[#This Row],[Date]])/3,0)&amp;" "&amp;YEAR(Table1[[#This Row],[Date]])</f>
        <v>Q1 2021</v>
      </c>
      <c r="I427" s="24" t="str">
        <f>VLOOKUP(Table1[[#This Row],[Date]],Table4[],3,TRUE)</f>
        <v xml:space="preserve">Q2 2021 </v>
      </c>
    </row>
    <row r="428" spans="1:9" x14ac:dyDescent="0.2">
      <c r="A428" s="18" t="s">
        <v>13</v>
      </c>
      <c r="B428" s="19">
        <v>44227</v>
      </c>
      <c r="C428" s="20">
        <v>316</v>
      </c>
      <c r="D428" s="6">
        <f>LEN('VOLUME DATA'!$A428)</f>
        <v>7</v>
      </c>
      <c r="E428" s="6" t="str">
        <f>_xll.XLOOKUP('VOLUME DATA'!$A428,GEOBYCLIENT[MID],GEOBYCLIENT[GEOID])</f>
        <v>GEO1002</v>
      </c>
      <c r="F428" s="6" t="str">
        <f>INDEX(GEOBYCLIENT[GEOID],MATCH('VOLUME DATA'!$A428,GEOBYCLIENT[RIGHT],0))</f>
        <v>GEO1002</v>
      </c>
      <c r="G428" t="str">
        <f>VLOOKUP(F427:F1334,Table9[[#Headers],[#Data],[GEOID]:[GEO NAME]],2,FALSE)</f>
        <v>APAC</v>
      </c>
      <c r="H428" t="str">
        <f>"Q"&amp;ROUNDUP(MONTH(Table1[[#This Row],[Date]])/3,0)&amp;" "&amp;YEAR(Table1[[#This Row],[Date]])</f>
        <v>Q1 2021</v>
      </c>
      <c r="I428" s="24" t="str">
        <f>VLOOKUP(Table1[[#This Row],[Date]],Table4[],3,TRUE)</f>
        <v xml:space="preserve">Q2 2021 </v>
      </c>
    </row>
    <row r="429" spans="1:9" x14ac:dyDescent="0.2">
      <c r="A429" s="16" t="s">
        <v>48</v>
      </c>
      <c r="B429" s="17">
        <v>43861</v>
      </c>
      <c r="C429" s="7">
        <v>1488</v>
      </c>
      <c r="D429" s="8">
        <f>LEN('VOLUME DATA'!$A429)</f>
        <v>7</v>
      </c>
      <c r="E429" s="8" t="str">
        <f>_xll.XLOOKUP('VOLUME DATA'!$A429,GEOBYCLIENT[MID],GEOBYCLIENT[GEOID])</f>
        <v>GEO1001</v>
      </c>
      <c r="F429" s="8" t="str">
        <f>INDEX(GEOBYCLIENT[GEOID],MATCH('VOLUME DATA'!$A429,GEOBYCLIENT[RIGHT],0))</f>
        <v>GEO1001</v>
      </c>
      <c r="G429" t="str">
        <f>VLOOKUP(F428:F1335,Table9[[#Headers],[#Data],[GEOID]:[GEO NAME]],2,FALSE)</f>
        <v>NAM</v>
      </c>
      <c r="H429" t="str">
        <f>"Q"&amp;ROUNDUP(MONTH(Table1[[#This Row],[Date]])/3,0)&amp;" "&amp;YEAR(Table1[[#This Row],[Date]])</f>
        <v>Q1 2020</v>
      </c>
      <c r="I429" s="24" t="str">
        <f>VLOOKUP(Table1[[#This Row],[Date]],Table4[],3,TRUE)</f>
        <v>Q1 2020</v>
      </c>
    </row>
    <row r="430" spans="1:9" x14ac:dyDescent="0.2">
      <c r="A430" s="18" t="s">
        <v>48</v>
      </c>
      <c r="B430" s="19">
        <v>43890</v>
      </c>
      <c r="C430" s="20">
        <v>1674</v>
      </c>
      <c r="D430" s="6">
        <f>LEN('VOLUME DATA'!$A430)</f>
        <v>7</v>
      </c>
      <c r="E430" s="6" t="str">
        <f>_xll.XLOOKUP('VOLUME DATA'!$A430,GEOBYCLIENT[MID],GEOBYCLIENT[GEOID])</f>
        <v>GEO1001</v>
      </c>
      <c r="F430" s="6" t="str">
        <f>INDEX(GEOBYCLIENT[GEOID],MATCH('VOLUME DATA'!$A430,GEOBYCLIENT[RIGHT],0))</f>
        <v>GEO1001</v>
      </c>
      <c r="G430" t="str">
        <f>VLOOKUP(F429:F1336,Table9[[#Headers],[#Data],[GEOID]:[GEO NAME]],2,FALSE)</f>
        <v>NAM</v>
      </c>
      <c r="H430" t="str">
        <f>"Q"&amp;ROUNDUP(MONTH(Table1[[#This Row],[Date]])/3,0)&amp;" "&amp;YEAR(Table1[[#This Row],[Date]])</f>
        <v>Q1 2020</v>
      </c>
      <c r="I430" s="24" t="str">
        <f>VLOOKUP(Table1[[#This Row],[Date]],Table4[],3,TRUE)</f>
        <v>Q1 2020</v>
      </c>
    </row>
    <row r="431" spans="1:9" x14ac:dyDescent="0.2">
      <c r="A431" s="16" t="s">
        <v>48</v>
      </c>
      <c r="B431" s="17">
        <v>43921</v>
      </c>
      <c r="C431" s="7">
        <v>1862</v>
      </c>
      <c r="D431" s="8">
        <f>LEN('VOLUME DATA'!$A431)</f>
        <v>7</v>
      </c>
      <c r="E431" s="8" t="str">
        <f>_xll.XLOOKUP('VOLUME DATA'!$A431,GEOBYCLIENT[MID],GEOBYCLIENT[GEOID])</f>
        <v>GEO1001</v>
      </c>
      <c r="F431" s="8" t="str">
        <f>INDEX(GEOBYCLIENT[GEOID],MATCH('VOLUME DATA'!$A431,GEOBYCLIENT[RIGHT],0))</f>
        <v>GEO1001</v>
      </c>
      <c r="G431" t="str">
        <f>VLOOKUP(F430:F1337,Table9[[#Headers],[#Data],[GEOID]:[GEO NAME]],2,FALSE)</f>
        <v>NAM</v>
      </c>
      <c r="H431" t="str">
        <f>"Q"&amp;ROUNDUP(MONTH(Table1[[#This Row],[Date]])/3,0)&amp;" "&amp;YEAR(Table1[[#This Row],[Date]])</f>
        <v>Q1 2020</v>
      </c>
      <c r="I431" s="24" t="str">
        <f>VLOOKUP(Table1[[#This Row],[Date]],Table4[],3,TRUE)</f>
        <v>Q1 2020</v>
      </c>
    </row>
    <row r="432" spans="1:9" x14ac:dyDescent="0.2">
      <c r="A432" s="18" t="s">
        <v>48</v>
      </c>
      <c r="B432" s="19">
        <v>43951</v>
      </c>
      <c r="C432" s="20">
        <v>2231</v>
      </c>
      <c r="D432" s="6">
        <f>LEN('VOLUME DATA'!$A432)</f>
        <v>7</v>
      </c>
      <c r="E432" s="6" t="str">
        <f>_xll.XLOOKUP('VOLUME DATA'!$A432,GEOBYCLIENT[MID],GEOBYCLIENT[GEOID])</f>
        <v>GEO1001</v>
      </c>
      <c r="F432" s="6" t="str">
        <f>INDEX(GEOBYCLIENT[GEOID],MATCH('VOLUME DATA'!$A432,GEOBYCLIENT[RIGHT],0))</f>
        <v>GEO1001</v>
      </c>
      <c r="G432" t="str">
        <f>VLOOKUP(F431:F1338,Table9[[#Headers],[#Data],[GEOID]:[GEO NAME]],2,FALSE)</f>
        <v>NAM</v>
      </c>
      <c r="H432" t="str">
        <f>"Q"&amp;ROUNDUP(MONTH(Table1[[#This Row],[Date]])/3,0)&amp;" "&amp;YEAR(Table1[[#This Row],[Date]])</f>
        <v>Q2 2020</v>
      </c>
      <c r="I432" s="24" t="str">
        <f>VLOOKUP(Table1[[#This Row],[Date]],Table4[],3,TRUE)</f>
        <v>Q2 2020</v>
      </c>
    </row>
    <row r="433" spans="1:9" x14ac:dyDescent="0.2">
      <c r="A433" s="16" t="s">
        <v>48</v>
      </c>
      <c r="B433" s="17">
        <v>43982</v>
      </c>
      <c r="C433" s="7">
        <v>2049</v>
      </c>
      <c r="D433" s="8">
        <f>LEN('VOLUME DATA'!$A433)</f>
        <v>7</v>
      </c>
      <c r="E433" s="8" t="str">
        <f>_xll.XLOOKUP('VOLUME DATA'!$A433,GEOBYCLIENT[MID],GEOBYCLIENT[GEOID])</f>
        <v>GEO1001</v>
      </c>
      <c r="F433" s="8" t="str">
        <f>INDEX(GEOBYCLIENT[GEOID],MATCH('VOLUME DATA'!$A433,GEOBYCLIENT[RIGHT],0))</f>
        <v>GEO1001</v>
      </c>
      <c r="G433" t="str">
        <f>VLOOKUP(F432:F1339,Table9[[#Headers],[#Data],[GEOID]:[GEO NAME]],2,FALSE)</f>
        <v>NAM</v>
      </c>
      <c r="H433" t="str">
        <f>"Q"&amp;ROUNDUP(MONTH(Table1[[#This Row],[Date]])/3,0)&amp;" "&amp;YEAR(Table1[[#This Row],[Date]])</f>
        <v>Q2 2020</v>
      </c>
      <c r="I433" s="24" t="str">
        <f>VLOOKUP(Table1[[#This Row],[Date]],Table4[],3,TRUE)</f>
        <v>Q2 2020</v>
      </c>
    </row>
    <row r="434" spans="1:9" x14ac:dyDescent="0.2">
      <c r="A434" s="18" t="s">
        <v>48</v>
      </c>
      <c r="B434" s="19">
        <v>44012</v>
      </c>
      <c r="C434" s="20">
        <v>1489</v>
      </c>
      <c r="D434" s="6">
        <f>LEN('VOLUME DATA'!$A434)</f>
        <v>7</v>
      </c>
      <c r="E434" s="6" t="str">
        <f>_xll.XLOOKUP('VOLUME DATA'!$A434,GEOBYCLIENT[MID],GEOBYCLIENT[GEOID])</f>
        <v>GEO1001</v>
      </c>
      <c r="F434" s="6" t="str">
        <f>INDEX(GEOBYCLIENT[GEOID],MATCH('VOLUME DATA'!$A434,GEOBYCLIENT[RIGHT],0))</f>
        <v>GEO1001</v>
      </c>
      <c r="G434" t="str">
        <f>VLOOKUP(F433:F1340,Table9[[#Headers],[#Data],[GEOID]:[GEO NAME]],2,FALSE)</f>
        <v>NAM</v>
      </c>
      <c r="H434" t="str">
        <f>"Q"&amp;ROUNDUP(MONTH(Table1[[#This Row],[Date]])/3,0)&amp;" "&amp;YEAR(Table1[[#This Row],[Date]])</f>
        <v>Q2 2020</v>
      </c>
      <c r="I434" s="24" t="str">
        <f>VLOOKUP(Table1[[#This Row],[Date]],Table4[],3,TRUE)</f>
        <v>Q2 2020</v>
      </c>
    </row>
    <row r="435" spans="1:9" x14ac:dyDescent="0.2">
      <c r="A435" s="16" t="s">
        <v>48</v>
      </c>
      <c r="B435" s="17">
        <v>44043</v>
      </c>
      <c r="C435" s="7">
        <v>1301</v>
      </c>
      <c r="D435" s="8">
        <f>LEN('VOLUME DATA'!$A435)</f>
        <v>7</v>
      </c>
      <c r="E435" s="8" t="str">
        <f>_xll.XLOOKUP('VOLUME DATA'!$A435,GEOBYCLIENT[MID],GEOBYCLIENT[GEOID])</f>
        <v>GEO1001</v>
      </c>
      <c r="F435" s="8" t="str">
        <f>INDEX(GEOBYCLIENT[GEOID],MATCH('VOLUME DATA'!$A435,GEOBYCLIENT[RIGHT],0))</f>
        <v>GEO1001</v>
      </c>
      <c r="G435" t="str">
        <f>VLOOKUP(F434:F1341,Table9[[#Headers],[#Data],[GEOID]:[GEO NAME]],2,FALSE)</f>
        <v>NAM</v>
      </c>
      <c r="H435" t="str">
        <f>"Q"&amp;ROUNDUP(MONTH(Table1[[#This Row],[Date]])/3,0)&amp;" "&amp;YEAR(Table1[[#This Row],[Date]])</f>
        <v>Q3 2020</v>
      </c>
      <c r="I435" s="24" t="str">
        <f>VLOOKUP(Table1[[#This Row],[Date]],Table4[],3,TRUE)</f>
        <v>Q3 2020</v>
      </c>
    </row>
    <row r="436" spans="1:9" x14ac:dyDescent="0.2">
      <c r="A436" s="18" t="s">
        <v>48</v>
      </c>
      <c r="B436" s="19">
        <v>44074</v>
      </c>
      <c r="C436" s="20">
        <v>1118</v>
      </c>
      <c r="D436" s="6">
        <f>LEN('VOLUME DATA'!$A436)</f>
        <v>7</v>
      </c>
      <c r="E436" s="6" t="str">
        <f>_xll.XLOOKUP('VOLUME DATA'!$A436,GEOBYCLIENT[MID],GEOBYCLIENT[GEOID])</f>
        <v>GEO1001</v>
      </c>
      <c r="F436" s="6" t="str">
        <f>INDEX(GEOBYCLIENT[GEOID],MATCH('VOLUME DATA'!$A436,GEOBYCLIENT[RIGHT],0))</f>
        <v>GEO1001</v>
      </c>
      <c r="G436" t="str">
        <f>VLOOKUP(F435:F1342,Table9[[#Headers],[#Data],[GEOID]:[GEO NAME]],2,FALSE)</f>
        <v>NAM</v>
      </c>
      <c r="H436" t="str">
        <f>"Q"&amp;ROUNDUP(MONTH(Table1[[#This Row],[Date]])/3,0)&amp;" "&amp;YEAR(Table1[[#This Row],[Date]])</f>
        <v>Q3 2020</v>
      </c>
      <c r="I436" s="24" t="str">
        <f>VLOOKUP(Table1[[#This Row],[Date]],Table4[],3,TRUE)</f>
        <v>Q3 2020</v>
      </c>
    </row>
    <row r="437" spans="1:9" x14ac:dyDescent="0.2">
      <c r="A437" s="16" t="s">
        <v>48</v>
      </c>
      <c r="B437" s="17">
        <v>44104</v>
      </c>
      <c r="C437" s="7">
        <v>1117</v>
      </c>
      <c r="D437" s="8">
        <f>LEN('VOLUME DATA'!$A437)</f>
        <v>7</v>
      </c>
      <c r="E437" s="8" t="str">
        <f>_xll.XLOOKUP('VOLUME DATA'!$A437,GEOBYCLIENT[MID],GEOBYCLIENT[GEOID])</f>
        <v>GEO1001</v>
      </c>
      <c r="F437" s="8" t="str">
        <f>INDEX(GEOBYCLIENT[GEOID],MATCH('VOLUME DATA'!$A437,GEOBYCLIENT[RIGHT],0))</f>
        <v>GEO1001</v>
      </c>
      <c r="G437" t="str">
        <f>VLOOKUP(F436:F1343,Table9[[#Headers],[#Data],[GEOID]:[GEO NAME]],2,FALSE)</f>
        <v>NAM</v>
      </c>
      <c r="H437" t="str">
        <f>"Q"&amp;ROUNDUP(MONTH(Table1[[#This Row],[Date]])/3,0)&amp;" "&amp;YEAR(Table1[[#This Row],[Date]])</f>
        <v>Q3 2020</v>
      </c>
      <c r="I437" s="24" t="str">
        <f>VLOOKUP(Table1[[#This Row],[Date]],Table4[],3,TRUE)</f>
        <v>Q3 2020</v>
      </c>
    </row>
    <row r="438" spans="1:9" x14ac:dyDescent="0.2">
      <c r="A438" s="18" t="s">
        <v>48</v>
      </c>
      <c r="B438" s="19">
        <v>44135</v>
      </c>
      <c r="C438" s="20">
        <v>1301</v>
      </c>
      <c r="D438" s="6">
        <f>LEN('VOLUME DATA'!$A438)</f>
        <v>7</v>
      </c>
      <c r="E438" s="6" t="str">
        <f>_xll.XLOOKUP('VOLUME DATA'!$A438,GEOBYCLIENT[MID],GEOBYCLIENT[GEOID])</f>
        <v>GEO1001</v>
      </c>
      <c r="F438" s="6" t="str">
        <f>INDEX(GEOBYCLIENT[GEOID],MATCH('VOLUME DATA'!$A438,GEOBYCLIENT[RIGHT],0))</f>
        <v>GEO1001</v>
      </c>
      <c r="G438" t="str">
        <f>VLOOKUP(F437:F1344,Table9[[#Headers],[#Data],[GEOID]:[GEO NAME]],2,FALSE)</f>
        <v>NAM</v>
      </c>
      <c r="H438" t="str">
        <f>"Q"&amp;ROUNDUP(MONTH(Table1[[#This Row],[Date]])/3,0)&amp;" "&amp;YEAR(Table1[[#This Row],[Date]])</f>
        <v>Q4 2020</v>
      </c>
      <c r="I438" s="24" t="str">
        <f>VLOOKUP(Table1[[#This Row],[Date]],Table4[],3,TRUE)</f>
        <v>Q4 2020</v>
      </c>
    </row>
    <row r="439" spans="1:9" x14ac:dyDescent="0.2">
      <c r="A439" s="16" t="s">
        <v>48</v>
      </c>
      <c r="B439" s="17">
        <v>44165</v>
      </c>
      <c r="C439" s="7">
        <v>1488</v>
      </c>
      <c r="D439" s="8">
        <f>LEN('VOLUME DATA'!$A439)</f>
        <v>7</v>
      </c>
      <c r="E439" s="8" t="str">
        <f>_xll.XLOOKUP('VOLUME DATA'!$A439,GEOBYCLIENT[MID],GEOBYCLIENT[GEOID])</f>
        <v>GEO1001</v>
      </c>
      <c r="F439" s="8" t="str">
        <f>INDEX(GEOBYCLIENT[GEOID],MATCH('VOLUME DATA'!$A439,GEOBYCLIENT[RIGHT],0))</f>
        <v>GEO1001</v>
      </c>
      <c r="G439" t="str">
        <f>VLOOKUP(F438:F1345,Table9[[#Headers],[#Data],[GEOID]:[GEO NAME]],2,FALSE)</f>
        <v>NAM</v>
      </c>
      <c r="H439" t="str">
        <f>"Q"&amp;ROUNDUP(MONTH(Table1[[#This Row],[Date]])/3,0)&amp;" "&amp;YEAR(Table1[[#This Row],[Date]])</f>
        <v>Q4 2020</v>
      </c>
      <c r="I439" s="24" t="str">
        <f>VLOOKUP(Table1[[#This Row],[Date]],Table4[],3,TRUE)</f>
        <v>Q4 2020</v>
      </c>
    </row>
    <row r="440" spans="1:9" x14ac:dyDescent="0.2">
      <c r="A440" s="18" t="s">
        <v>48</v>
      </c>
      <c r="B440" s="19">
        <v>44196</v>
      </c>
      <c r="C440" s="20">
        <v>1489</v>
      </c>
      <c r="D440" s="6">
        <f>LEN('VOLUME DATA'!$A440)</f>
        <v>7</v>
      </c>
      <c r="E440" s="6" t="str">
        <f>_xll.XLOOKUP('VOLUME DATA'!$A440,GEOBYCLIENT[MID],GEOBYCLIENT[GEOID])</f>
        <v>GEO1001</v>
      </c>
      <c r="F440" s="6" t="str">
        <f>INDEX(GEOBYCLIENT[GEOID],MATCH('VOLUME DATA'!$A440,GEOBYCLIENT[RIGHT],0))</f>
        <v>GEO1001</v>
      </c>
      <c r="G440" t="str">
        <f>VLOOKUP(F439:F1346,Table9[[#Headers],[#Data],[GEOID]:[GEO NAME]],2,FALSE)</f>
        <v>NAM</v>
      </c>
      <c r="H440" t="str">
        <f>"Q"&amp;ROUNDUP(MONTH(Table1[[#This Row],[Date]])/3,0)&amp;" "&amp;YEAR(Table1[[#This Row],[Date]])</f>
        <v>Q4 2020</v>
      </c>
      <c r="I440" s="24" t="str">
        <f>VLOOKUP(Table1[[#This Row],[Date]],Table4[],3,TRUE)</f>
        <v>Q4 2020</v>
      </c>
    </row>
    <row r="441" spans="1:9" x14ac:dyDescent="0.2">
      <c r="A441" s="16" t="s">
        <v>48</v>
      </c>
      <c r="B441" s="17">
        <v>44377</v>
      </c>
      <c r="C441" s="7">
        <v>1551</v>
      </c>
      <c r="D441" s="8">
        <f>LEN('VOLUME DATA'!$A441)</f>
        <v>7</v>
      </c>
      <c r="E441" s="8" t="str">
        <f>_xll.XLOOKUP('VOLUME DATA'!$A441,GEOBYCLIENT[MID],GEOBYCLIENT[GEOID])</f>
        <v>GEO1001</v>
      </c>
      <c r="F441" s="8" t="str">
        <f>INDEX(GEOBYCLIENT[GEOID],MATCH('VOLUME DATA'!$A441,GEOBYCLIENT[RIGHT],0))</f>
        <v>GEO1001</v>
      </c>
      <c r="G441" t="str">
        <f>VLOOKUP(F440:F1347,Table9[[#Headers],[#Data],[GEOID]:[GEO NAME]],2,FALSE)</f>
        <v>NAM</v>
      </c>
      <c r="H441" t="str">
        <f>"Q"&amp;ROUNDUP(MONTH(Table1[[#This Row],[Date]])/3,0)&amp;" "&amp;YEAR(Table1[[#This Row],[Date]])</f>
        <v>Q2 2021</v>
      </c>
      <c r="I441" s="24" t="str">
        <f>VLOOKUP(Table1[[#This Row],[Date]],Table4[],3,TRUE)</f>
        <v xml:space="preserve">Q2 2021 </v>
      </c>
    </row>
    <row r="442" spans="1:9" x14ac:dyDescent="0.2">
      <c r="A442" s="18" t="s">
        <v>48</v>
      </c>
      <c r="B442" s="19">
        <v>44347</v>
      </c>
      <c r="C442" s="20">
        <v>2067</v>
      </c>
      <c r="D442" s="6">
        <f>LEN('VOLUME DATA'!$A442)</f>
        <v>7</v>
      </c>
      <c r="E442" s="6" t="str">
        <f>_xll.XLOOKUP('VOLUME DATA'!$A442,GEOBYCLIENT[MID],GEOBYCLIENT[GEOID])</f>
        <v>GEO1001</v>
      </c>
      <c r="F442" s="6" t="str">
        <f>INDEX(GEOBYCLIENT[GEOID],MATCH('VOLUME DATA'!$A442,GEOBYCLIENT[RIGHT],0))</f>
        <v>GEO1001</v>
      </c>
      <c r="G442" t="str">
        <f>VLOOKUP(F441:F1348,Table9[[#Headers],[#Data],[GEOID]:[GEO NAME]],2,FALSE)</f>
        <v>NAM</v>
      </c>
      <c r="H442" t="str">
        <f>"Q"&amp;ROUNDUP(MONTH(Table1[[#This Row],[Date]])/3,0)&amp;" "&amp;YEAR(Table1[[#This Row],[Date]])</f>
        <v>Q2 2021</v>
      </c>
      <c r="I442" s="24" t="str">
        <f>VLOOKUP(Table1[[#This Row],[Date]],Table4[],3,TRUE)</f>
        <v xml:space="preserve">Q2 2021 </v>
      </c>
    </row>
    <row r="443" spans="1:9" x14ac:dyDescent="0.2">
      <c r="A443" s="16" t="s">
        <v>48</v>
      </c>
      <c r="B443" s="17">
        <v>44316</v>
      </c>
      <c r="C443" s="7">
        <v>2277</v>
      </c>
      <c r="D443" s="8">
        <f>LEN('VOLUME DATA'!$A443)</f>
        <v>7</v>
      </c>
      <c r="E443" s="8" t="str">
        <f>_xll.XLOOKUP('VOLUME DATA'!$A443,GEOBYCLIENT[MID],GEOBYCLIENT[GEOID])</f>
        <v>GEO1001</v>
      </c>
      <c r="F443" s="8" t="str">
        <f>INDEX(GEOBYCLIENT[GEOID],MATCH('VOLUME DATA'!$A443,GEOBYCLIENT[RIGHT],0))</f>
        <v>GEO1001</v>
      </c>
      <c r="G443" t="str">
        <f>VLOOKUP(F442:F1349,Table9[[#Headers],[#Data],[GEOID]:[GEO NAME]],2,FALSE)</f>
        <v>NAM</v>
      </c>
      <c r="H443" t="str">
        <f>"Q"&amp;ROUNDUP(MONTH(Table1[[#This Row],[Date]])/3,0)&amp;" "&amp;YEAR(Table1[[#This Row],[Date]])</f>
        <v>Q2 2021</v>
      </c>
      <c r="I443" s="24" t="str">
        <f>VLOOKUP(Table1[[#This Row],[Date]],Table4[],3,TRUE)</f>
        <v xml:space="preserve">Q2 2021 </v>
      </c>
    </row>
    <row r="444" spans="1:9" x14ac:dyDescent="0.2">
      <c r="A444" s="18" t="s">
        <v>48</v>
      </c>
      <c r="B444" s="19">
        <v>44286</v>
      </c>
      <c r="C444" s="20">
        <v>1854</v>
      </c>
      <c r="D444" s="6">
        <f>LEN('VOLUME DATA'!$A444)</f>
        <v>7</v>
      </c>
      <c r="E444" s="6" t="str">
        <f>_xll.XLOOKUP('VOLUME DATA'!$A444,GEOBYCLIENT[MID],GEOBYCLIENT[GEOID])</f>
        <v>GEO1001</v>
      </c>
      <c r="F444" s="6" t="str">
        <f>INDEX(GEOBYCLIENT[GEOID],MATCH('VOLUME DATA'!$A444,GEOBYCLIENT[RIGHT],0))</f>
        <v>GEO1001</v>
      </c>
      <c r="G444" t="str">
        <f>VLOOKUP(F443:F1350,Table9[[#Headers],[#Data],[GEOID]:[GEO NAME]],2,FALSE)</f>
        <v>NAM</v>
      </c>
      <c r="H444" t="str">
        <f>"Q"&amp;ROUNDUP(MONTH(Table1[[#This Row],[Date]])/3,0)&amp;" "&amp;YEAR(Table1[[#This Row],[Date]])</f>
        <v>Q1 2021</v>
      </c>
      <c r="I444" s="24" t="str">
        <f>VLOOKUP(Table1[[#This Row],[Date]],Table4[],3,TRUE)</f>
        <v xml:space="preserve">Q2 2021 </v>
      </c>
    </row>
    <row r="445" spans="1:9" x14ac:dyDescent="0.2">
      <c r="A445" s="16" t="s">
        <v>48</v>
      </c>
      <c r="B445" s="17">
        <v>44255</v>
      </c>
      <c r="C445" s="7">
        <v>1665</v>
      </c>
      <c r="D445" s="8">
        <f>LEN('VOLUME DATA'!$A445)</f>
        <v>7</v>
      </c>
      <c r="E445" s="8" t="str">
        <f>_xll.XLOOKUP('VOLUME DATA'!$A445,GEOBYCLIENT[MID],GEOBYCLIENT[GEOID])</f>
        <v>GEO1001</v>
      </c>
      <c r="F445" s="8" t="str">
        <f>INDEX(GEOBYCLIENT[GEOID],MATCH('VOLUME DATA'!$A445,GEOBYCLIENT[RIGHT],0))</f>
        <v>GEO1001</v>
      </c>
      <c r="G445" t="str">
        <f>VLOOKUP(F444:F1351,Table9[[#Headers],[#Data],[GEOID]:[GEO NAME]],2,FALSE)</f>
        <v>NAM</v>
      </c>
      <c r="H445" t="str">
        <f>"Q"&amp;ROUNDUP(MONTH(Table1[[#This Row],[Date]])/3,0)&amp;" "&amp;YEAR(Table1[[#This Row],[Date]])</f>
        <v>Q1 2021</v>
      </c>
      <c r="I445" s="24" t="str">
        <f>VLOOKUP(Table1[[#This Row],[Date]],Table4[],3,TRUE)</f>
        <v xml:space="preserve">Q2 2021 </v>
      </c>
    </row>
    <row r="446" spans="1:9" x14ac:dyDescent="0.2">
      <c r="A446" s="18" t="s">
        <v>48</v>
      </c>
      <c r="B446" s="19">
        <v>44227</v>
      </c>
      <c r="C446" s="20">
        <v>1516</v>
      </c>
      <c r="D446" s="6">
        <f>LEN('VOLUME DATA'!$A446)</f>
        <v>7</v>
      </c>
      <c r="E446" s="6" t="str">
        <f>_xll.XLOOKUP('VOLUME DATA'!$A446,GEOBYCLIENT[MID],GEOBYCLIENT[GEOID])</f>
        <v>GEO1001</v>
      </c>
      <c r="F446" s="6" t="str">
        <f>INDEX(GEOBYCLIENT[GEOID],MATCH('VOLUME DATA'!$A446,GEOBYCLIENT[RIGHT],0))</f>
        <v>GEO1001</v>
      </c>
      <c r="G446" t="str">
        <f>VLOOKUP(F445:F1352,Table9[[#Headers],[#Data],[GEOID]:[GEO NAME]],2,FALSE)</f>
        <v>NAM</v>
      </c>
      <c r="H446" t="str">
        <f>"Q"&amp;ROUNDUP(MONTH(Table1[[#This Row],[Date]])/3,0)&amp;" "&amp;YEAR(Table1[[#This Row],[Date]])</f>
        <v>Q1 2021</v>
      </c>
      <c r="I446" s="24" t="str">
        <f>VLOOKUP(Table1[[#This Row],[Date]],Table4[],3,TRUE)</f>
        <v xml:space="preserve">Q2 2021 </v>
      </c>
    </row>
    <row r="447" spans="1:9" x14ac:dyDescent="0.2">
      <c r="A447" s="16" t="s">
        <v>24</v>
      </c>
      <c r="B447" s="17">
        <v>43861</v>
      </c>
      <c r="C447" s="7">
        <v>644</v>
      </c>
      <c r="D447" s="8">
        <f>LEN('VOLUME DATA'!$A447)</f>
        <v>7</v>
      </c>
      <c r="E447" s="8" t="str">
        <f>_xll.XLOOKUP('VOLUME DATA'!$A447,GEOBYCLIENT[MID],GEOBYCLIENT[GEOID])</f>
        <v>GEO1002</v>
      </c>
      <c r="F447" s="8" t="str">
        <f>INDEX(GEOBYCLIENT[GEOID],MATCH('VOLUME DATA'!$A447,GEOBYCLIENT[RIGHT],0))</f>
        <v>GEO1002</v>
      </c>
      <c r="G447" t="str">
        <f>VLOOKUP(F446:F1353,Table9[[#Headers],[#Data],[GEOID]:[GEO NAME]],2,FALSE)</f>
        <v>APAC</v>
      </c>
      <c r="H447" t="str">
        <f>"Q"&amp;ROUNDUP(MONTH(Table1[[#This Row],[Date]])/3,0)&amp;" "&amp;YEAR(Table1[[#This Row],[Date]])</f>
        <v>Q1 2020</v>
      </c>
      <c r="I447" s="24" t="str">
        <f>VLOOKUP(Table1[[#This Row],[Date]],Table4[],3,TRUE)</f>
        <v>Q1 2020</v>
      </c>
    </row>
    <row r="448" spans="1:9" x14ac:dyDescent="0.2">
      <c r="A448" s="18" t="s">
        <v>24</v>
      </c>
      <c r="B448" s="19">
        <v>43890</v>
      </c>
      <c r="C448" s="20">
        <v>814</v>
      </c>
      <c r="D448" s="6">
        <f>LEN('VOLUME DATA'!$A448)</f>
        <v>7</v>
      </c>
      <c r="E448" s="6" t="str">
        <f>_xll.XLOOKUP('VOLUME DATA'!$A448,GEOBYCLIENT[MID],GEOBYCLIENT[GEOID])</f>
        <v>GEO1002</v>
      </c>
      <c r="F448" s="6" t="str">
        <f>INDEX(GEOBYCLIENT[GEOID],MATCH('VOLUME DATA'!$A448,GEOBYCLIENT[RIGHT],0))</f>
        <v>GEO1002</v>
      </c>
      <c r="G448" t="str">
        <f>VLOOKUP(F447:F1354,Table9[[#Headers],[#Data],[GEOID]:[GEO NAME]],2,FALSE)</f>
        <v>APAC</v>
      </c>
      <c r="H448" t="str">
        <f>"Q"&amp;ROUNDUP(MONTH(Table1[[#This Row],[Date]])/3,0)&amp;" "&amp;YEAR(Table1[[#This Row],[Date]])</f>
        <v>Q1 2020</v>
      </c>
      <c r="I448" s="24" t="str">
        <f>VLOOKUP(Table1[[#This Row],[Date]],Table4[],3,TRUE)</f>
        <v>Q1 2020</v>
      </c>
    </row>
    <row r="449" spans="1:9" x14ac:dyDescent="0.2">
      <c r="A449" s="16" t="s">
        <v>24</v>
      </c>
      <c r="B449" s="17">
        <v>43921</v>
      </c>
      <c r="C449" s="7">
        <v>814</v>
      </c>
      <c r="D449" s="8">
        <f>LEN('VOLUME DATA'!$A449)</f>
        <v>7</v>
      </c>
      <c r="E449" s="8" t="str">
        <f>_xll.XLOOKUP('VOLUME DATA'!$A449,GEOBYCLIENT[MID],GEOBYCLIENT[GEOID])</f>
        <v>GEO1002</v>
      </c>
      <c r="F449" s="8" t="str">
        <f>INDEX(GEOBYCLIENT[GEOID],MATCH('VOLUME DATA'!$A449,GEOBYCLIENT[RIGHT],0))</f>
        <v>GEO1002</v>
      </c>
      <c r="G449" t="str">
        <f>VLOOKUP(F448:F1355,Table9[[#Headers],[#Data],[GEOID]:[GEO NAME]],2,FALSE)</f>
        <v>APAC</v>
      </c>
      <c r="H449" t="str">
        <f>"Q"&amp;ROUNDUP(MONTH(Table1[[#This Row],[Date]])/3,0)&amp;" "&amp;YEAR(Table1[[#This Row],[Date]])</f>
        <v>Q1 2020</v>
      </c>
      <c r="I449" s="24" t="str">
        <f>VLOOKUP(Table1[[#This Row],[Date]],Table4[],3,TRUE)</f>
        <v>Q1 2020</v>
      </c>
    </row>
    <row r="450" spans="1:9" x14ac:dyDescent="0.2">
      <c r="A450" s="18" t="s">
        <v>24</v>
      </c>
      <c r="B450" s="19">
        <v>43951</v>
      </c>
      <c r="C450" s="20">
        <v>1068</v>
      </c>
      <c r="D450" s="6">
        <f>LEN('VOLUME DATA'!$A450)</f>
        <v>7</v>
      </c>
      <c r="E450" s="6" t="str">
        <f>_xll.XLOOKUP('VOLUME DATA'!$A450,GEOBYCLIENT[MID],GEOBYCLIENT[GEOID])</f>
        <v>GEO1002</v>
      </c>
      <c r="F450" s="6" t="str">
        <f>INDEX(GEOBYCLIENT[GEOID],MATCH('VOLUME DATA'!$A450,GEOBYCLIENT[RIGHT],0))</f>
        <v>GEO1002</v>
      </c>
      <c r="G450" t="str">
        <f>VLOOKUP(F449:F1356,Table9[[#Headers],[#Data],[GEOID]:[GEO NAME]],2,FALSE)</f>
        <v>APAC</v>
      </c>
      <c r="H450" t="str">
        <f>"Q"&amp;ROUNDUP(MONTH(Table1[[#This Row],[Date]])/3,0)&amp;" "&amp;YEAR(Table1[[#This Row],[Date]])</f>
        <v>Q2 2020</v>
      </c>
      <c r="I450" s="24" t="str">
        <f>VLOOKUP(Table1[[#This Row],[Date]],Table4[],3,TRUE)</f>
        <v>Q2 2020</v>
      </c>
    </row>
    <row r="451" spans="1:9" x14ac:dyDescent="0.2">
      <c r="A451" s="16" t="s">
        <v>24</v>
      </c>
      <c r="B451" s="17">
        <v>43982</v>
      </c>
      <c r="C451" s="7">
        <v>899</v>
      </c>
      <c r="D451" s="8">
        <f>LEN('VOLUME DATA'!$A451)</f>
        <v>7</v>
      </c>
      <c r="E451" s="8" t="str">
        <f>_xll.XLOOKUP('VOLUME DATA'!$A451,GEOBYCLIENT[MID],GEOBYCLIENT[GEOID])</f>
        <v>GEO1002</v>
      </c>
      <c r="F451" s="8" t="str">
        <f>INDEX(GEOBYCLIENT[GEOID],MATCH('VOLUME DATA'!$A451,GEOBYCLIENT[RIGHT],0))</f>
        <v>GEO1002</v>
      </c>
      <c r="G451" t="str">
        <f>VLOOKUP(F450:F1357,Table9[[#Headers],[#Data],[GEOID]:[GEO NAME]],2,FALSE)</f>
        <v>APAC</v>
      </c>
      <c r="H451" t="str">
        <f>"Q"&amp;ROUNDUP(MONTH(Table1[[#This Row],[Date]])/3,0)&amp;" "&amp;YEAR(Table1[[#This Row],[Date]])</f>
        <v>Q2 2020</v>
      </c>
      <c r="I451" s="24" t="str">
        <f>VLOOKUP(Table1[[#This Row],[Date]],Table4[],3,TRUE)</f>
        <v>Q2 2020</v>
      </c>
    </row>
    <row r="452" spans="1:9" x14ac:dyDescent="0.2">
      <c r="A452" s="18" t="s">
        <v>24</v>
      </c>
      <c r="B452" s="19">
        <v>44012</v>
      </c>
      <c r="C452" s="20">
        <v>732</v>
      </c>
      <c r="D452" s="6">
        <f>LEN('VOLUME DATA'!$A452)</f>
        <v>7</v>
      </c>
      <c r="E452" s="6" t="str">
        <f>_xll.XLOOKUP('VOLUME DATA'!$A452,GEOBYCLIENT[MID],GEOBYCLIENT[GEOID])</f>
        <v>GEO1002</v>
      </c>
      <c r="F452" s="6" t="str">
        <f>INDEX(GEOBYCLIENT[GEOID],MATCH('VOLUME DATA'!$A452,GEOBYCLIENT[RIGHT],0))</f>
        <v>GEO1002</v>
      </c>
      <c r="G452" t="str">
        <f>VLOOKUP(F451:F1358,Table9[[#Headers],[#Data],[GEOID]:[GEO NAME]],2,FALSE)</f>
        <v>APAC</v>
      </c>
      <c r="H452" t="str">
        <f>"Q"&amp;ROUNDUP(MONTH(Table1[[#This Row],[Date]])/3,0)&amp;" "&amp;YEAR(Table1[[#This Row],[Date]])</f>
        <v>Q2 2020</v>
      </c>
      <c r="I452" s="24" t="str">
        <f>VLOOKUP(Table1[[#This Row],[Date]],Table4[],3,TRUE)</f>
        <v>Q2 2020</v>
      </c>
    </row>
    <row r="453" spans="1:9" x14ac:dyDescent="0.2">
      <c r="A453" s="16" t="s">
        <v>24</v>
      </c>
      <c r="B453" s="17">
        <v>44043</v>
      </c>
      <c r="C453" s="7">
        <v>560</v>
      </c>
      <c r="D453" s="8">
        <f>LEN('VOLUME DATA'!$A453)</f>
        <v>7</v>
      </c>
      <c r="E453" s="8" t="str">
        <f>_xll.XLOOKUP('VOLUME DATA'!$A453,GEOBYCLIENT[MID],GEOBYCLIENT[GEOID])</f>
        <v>GEO1002</v>
      </c>
      <c r="F453" s="8" t="str">
        <f>INDEX(GEOBYCLIENT[GEOID],MATCH('VOLUME DATA'!$A453,GEOBYCLIENT[RIGHT],0))</f>
        <v>GEO1002</v>
      </c>
      <c r="G453" t="str">
        <f>VLOOKUP(F452:F1359,Table9[[#Headers],[#Data],[GEOID]:[GEO NAME]],2,FALSE)</f>
        <v>APAC</v>
      </c>
      <c r="H453" t="str">
        <f>"Q"&amp;ROUNDUP(MONTH(Table1[[#This Row],[Date]])/3,0)&amp;" "&amp;YEAR(Table1[[#This Row],[Date]])</f>
        <v>Q3 2020</v>
      </c>
      <c r="I453" s="24" t="str">
        <f>VLOOKUP(Table1[[#This Row],[Date]],Table4[],3,TRUE)</f>
        <v>Q3 2020</v>
      </c>
    </row>
    <row r="454" spans="1:9" x14ac:dyDescent="0.2">
      <c r="A454" s="18" t="s">
        <v>24</v>
      </c>
      <c r="B454" s="19">
        <v>44074</v>
      </c>
      <c r="C454" s="20">
        <v>557</v>
      </c>
      <c r="D454" s="6">
        <f>LEN('VOLUME DATA'!$A454)</f>
        <v>7</v>
      </c>
      <c r="E454" s="6" t="str">
        <f>_xll.XLOOKUP('VOLUME DATA'!$A454,GEOBYCLIENT[MID],GEOBYCLIENT[GEOID])</f>
        <v>GEO1002</v>
      </c>
      <c r="F454" s="6" t="str">
        <f>INDEX(GEOBYCLIENT[GEOID],MATCH('VOLUME DATA'!$A454,GEOBYCLIENT[RIGHT],0))</f>
        <v>GEO1002</v>
      </c>
      <c r="G454" t="str">
        <f>VLOOKUP(F453:F1360,Table9[[#Headers],[#Data],[GEOID]:[GEO NAME]],2,FALSE)</f>
        <v>APAC</v>
      </c>
      <c r="H454" t="str">
        <f>"Q"&amp;ROUNDUP(MONTH(Table1[[#This Row],[Date]])/3,0)&amp;" "&amp;YEAR(Table1[[#This Row],[Date]])</f>
        <v>Q3 2020</v>
      </c>
      <c r="I454" s="24" t="str">
        <f>VLOOKUP(Table1[[#This Row],[Date]],Table4[],3,TRUE)</f>
        <v>Q3 2020</v>
      </c>
    </row>
    <row r="455" spans="1:9" x14ac:dyDescent="0.2">
      <c r="A455" s="16" t="s">
        <v>24</v>
      </c>
      <c r="B455" s="17">
        <v>44104</v>
      </c>
      <c r="C455" s="7">
        <v>473</v>
      </c>
      <c r="D455" s="8">
        <f>LEN('VOLUME DATA'!$A455)</f>
        <v>7</v>
      </c>
      <c r="E455" s="8" t="str">
        <f>_xll.XLOOKUP('VOLUME DATA'!$A455,GEOBYCLIENT[MID],GEOBYCLIENT[GEOID])</f>
        <v>GEO1002</v>
      </c>
      <c r="F455" s="8" t="str">
        <f>INDEX(GEOBYCLIENT[GEOID],MATCH('VOLUME DATA'!$A455,GEOBYCLIENT[RIGHT],0))</f>
        <v>GEO1002</v>
      </c>
      <c r="G455" t="str">
        <f>VLOOKUP(F454:F1361,Table9[[#Headers],[#Data],[GEOID]:[GEO NAME]],2,FALSE)</f>
        <v>APAC</v>
      </c>
      <c r="H455" t="str">
        <f>"Q"&amp;ROUNDUP(MONTH(Table1[[#This Row],[Date]])/3,0)&amp;" "&amp;YEAR(Table1[[#This Row],[Date]])</f>
        <v>Q3 2020</v>
      </c>
      <c r="I455" s="24" t="str">
        <f>VLOOKUP(Table1[[#This Row],[Date]],Table4[],3,TRUE)</f>
        <v>Q3 2020</v>
      </c>
    </row>
    <row r="456" spans="1:9" x14ac:dyDescent="0.2">
      <c r="A456" s="18" t="s">
        <v>24</v>
      </c>
      <c r="B456" s="19">
        <v>44135</v>
      </c>
      <c r="C456" s="20">
        <v>645</v>
      </c>
      <c r="D456" s="6">
        <f>LEN('VOLUME DATA'!$A456)</f>
        <v>7</v>
      </c>
      <c r="E456" s="6" t="str">
        <f>_xll.XLOOKUP('VOLUME DATA'!$A456,GEOBYCLIENT[MID],GEOBYCLIENT[GEOID])</f>
        <v>GEO1002</v>
      </c>
      <c r="F456" s="6" t="str">
        <f>INDEX(GEOBYCLIENT[GEOID],MATCH('VOLUME DATA'!$A456,GEOBYCLIENT[RIGHT],0))</f>
        <v>GEO1002</v>
      </c>
      <c r="G456" t="str">
        <f>VLOOKUP(F455:F1362,Table9[[#Headers],[#Data],[GEOID]:[GEO NAME]],2,FALSE)</f>
        <v>APAC</v>
      </c>
      <c r="H456" t="str">
        <f>"Q"&amp;ROUNDUP(MONTH(Table1[[#This Row],[Date]])/3,0)&amp;" "&amp;YEAR(Table1[[#This Row],[Date]])</f>
        <v>Q4 2020</v>
      </c>
      <c r="I456" s="24" t="str">
        <f>VLOOKUP(Table1[[#This Row],[Date]],Table4[],3,TRUE)</f>
        <v>Q4 2020</v>
      </c>
    </row>
    <row r="457" spans="1:9" x14ac:dyDescent="0.2">
      <c r="A457" s="16" t="s">
        <v>24</v>
      </c>
      <c r="B457" s="17">
        <v>44165</v>
      </c>
      <c r="C457" s="7">
        <v>643</v>
      </c>
      <c r="D457" s="8">
        <f>LEN('VOLUME DATA'!$A457)</f>
        <v>7</v>
      </c>
      <c r="E457" s="8" t="str">
        <f>_xll.XLOOKUP('VOLUME DATA'!$A457,GEOBYCLIENT[MID],GEOBYCLIENT[GEOID])</f>
        <v>GEO1002</v>
      </c>
      <c r="F457" s="8" t="str">
        <f>INDEX(GEOBYCLIENT[GEOID],MATCH('VOLUME DATA'!$A457,GEOBYCLIENT[RIGHT],0))</f>
        <v>GEO1002</v>
      </c>
      <c r="G457" t="str">
        <f>VLOOKUP(F456:F1363,Table9[[#Headers],[#Data],[GEOID]:[GEO NAME]],2,FALSE)</f>
        <v>APAC</v>
      </c>
      <c r="H457" t="str">
        <f>"Q"&amp;ROUNDUP(MONTH(Table1[[#This Row],[Date]])/3,0)&amp;" "&amp;YEAR(Table1[[#This Row],[Date]])</f>
        <v>Q4 2020</v>
      </c>
      <c r="I457" s="24" t="str">
        <f>VLOOKUP(Table1[[#This Row],[Date]],Table4[],3,TRUE)</f>
        <v>Q4 2020</v>
      </c>
    </row>
    <row r="458" spans="1:9" x14ac:dyDescent="0.2">
      <c r="A458" s="18" t="s">
        <v>24</v>
      </c>
      <c r="B458" s="19">
        <v>44196</v>
      </c>
      <c r="C458" s="20">
        <v>726</v>
      </c>
      <c r="D458" s="6">
        <f>LEN('VOLUME DATA'!$A458)</f>
        <v>7</v>
      </c>
      <c r="E458" s="6" t="str">
        <f>_xll.XLOOKUP('VOLUME DATA'!$A458,GEOBYCLIENT[MID],GEOBYCLIENT[GEOID])</f>
        <v>GEO1002</v>
      </c>
      <c r="F458" s="6" t="str">
        <f>INDEX(GEOBYCLIENT[GEOID],MATCH('VOLUME DATA'!$A458,GEOBYCLIENT[RIGHT],0))</f>
        <v>GEO1002</v>
      </c>
      <c r="G458" t="str">
        <f>VLOOKUP(F457:F1364,Table9[[#Headers],[#Data],[GEOID]:[GEO NAME]],2,FALSE)</f>
        <v>APAC</v>
      </c>
      <c r="H458" t="str">
        <f>"Q"&amp;ROUNDUP(MONTH(Table1[[#This Row],[Date]])/3,0)&amp;" "&amp;YEAR(Table1[[#This Row],[Date]])</f>
        <v>Q4 2020</v>
      </c>
      <c r="I458" s="24" t="str">
        <f>VLOOKUP(Table1[[#This Row],[Date]],Table4[],3,TRUE)</f>
        <v>Q4 2020</v>
      </c>
    </row>
    <row r="459" spans="1:9" x14ac:dyDescent="0.2">
      <c r="A459" s="16" t="s">
        <v>24</v>
      </c>
      <c r="B459" s="17">
        <v>44377</v>
      </c>
      <c r="C459" s="7">
        <v>755</v>
      </c>
      <c r="D459" s="8">
        <f>LEN('VOLUME DATA'!$A459)</f>
        <v>7</v>
      </c>
      <c r="E459" s="8" t="str">
        <f>_xll.XLOOKUP('VOLUME DATA'!$A459,GEOBYCLIENT[MID],GEOBYCLIENT[GEOID])</f>
        <v>GEO1002</v>
      </c>
      <c r="F459" s="8" t="str">
        <f>INDEX(GEOBYCLIENT[GEOID],MATCH('VOLUME DATA'!$A459,GEOBYCLIENT[RIGHT],0))</f>
        <v>GEO1002</v>
      </c>
      <c r="G459" t="str">
        <f>VLOOKUP(F458:F1365,Table9[[#Headers],[#Data],[GEOID]:[GEO NAME]],2,FALSE)</f>
        <v>APAC</v>
      </c>
      <c r="H459" t="str">
        <f>"Q"&amp;ROUNDUP(MONTH(Table1[[#This Row],[Date]])/3,0)&amp;" "&amp;YEAR(Table1[[#This Row],[Date]])</f>
        <v>Q2 2021</v>
      </c>
      <c r="I459" s="24" t="str">
        <f>VLOOKUP(Table1[[#This Row],[Date]],Table4[],3,TRUE)</f>
        <v xml:space="preserve">Q2 2021 </v>
      </c>
    </row>
    <row r="460" spans="1:9" x14ac:dyDescent="0.2">
      <c r="A460" s="18" t="s">
        <v>24</v>
      </c>
      <c r="B460" s="19">
        <v>44347</v>
      </c>
      <c r="C460" s="20">
        <v>892</v>
      </c>
      <c r="D460" s="6">
        <f>LEN('VOLUME DATA'!$A460)</f>
        <v>7</v>
      </c>
      <c r="E460" s="6" t="str">
        <f>_xll.XLOOKUP('VOLUME DATA'!$A460,GEOBYCLIENT[MID],GEOBYCLIENT[GEOID])</f>
        <v>GEO1002</v>
      </c>
      <c r="F460" s="6" t="str">
        <f>INDEX(GEOBYCLIENT[GEOID],MATCH('VOLUME DATA'!$A460,GEOBYCLIENT[RIGHT],0))</f>
        <v>GEO1002</v>
      </c>
      <c r="G460" t="str">
        <f>VLOOKUP(F459:F1366,Table9[[#Headers],[#Data],[GEOID]:[GEO NAME]],2,FALSE)</f>
        <v>APAC</v>
      </c>
      <c r="H460" t="str">
        <f>"Q"&amp;ROUNDUP(MONTH(Table1[[#This Row],[Date]])/3,0)&amp;" "&amp;YEAR(Table1[[#This Row],[Date]])</f>
        <v>Q2 2021</v>
      </c>
      <c r="I460" s="24" t="str">
        <f>VLOOKUP(Table1[[#This Row],[Date]],Table4[],3,TRUE)</f>
        <v xml:space="preserve">Q2 2021 </v>
      </c>
    </row>
    <row r="461" spans="1:9" x14ac:dyDescent="0.2">
      <c r="A461" s="16" t="s">
        <v>24</v>
      </c>
      <c r="B461" s="17">
        <v>44316</v>
      </c>
      <c r="C461" s="7">
        <v>1125</v>
      </c>
      <c r="D461" s="8">
        <f>LEN('VOLUME DATA'!$A461)</f>
        <v>7</v>
      </c>
      <c r="E461" s="8" t="str">
        <f>_xll.XLOOKUP('VOLUME DATA'!$A461,GEOBYCLIENT[MID],GEOBYCLIENT[GEOID])</f>
        <v>GEO1002</v>
      </c>
      <c r="F461" s="8" t="str">
        <f>INDEX(GEOBYCLIENT[GEOID],MATCH('VOLUME DATA'!$A461,GEOBYCLIENT[RIGHT],0))</f>
        <v>GEO1002</v>
      </c>
      <c r="G461" t="str">
        <f>VLOOKUP(F460:F1367,Table9[[#Headers],[#Data],[GEOID]:[GEO NAME]],2,FALSE)</f>
        <v>APAC</v>
      </c>
      <c r="H461" t="str">
        <f>"Q"&amp;ROUNDUP(MONTH(Table1[[#This Row],[Date]])/3,0)&amp;" "&amp;YEAR(Table1[[#This Row],[Date]])</f>
        <v>Q2 2021</v>
      </c>
      <c r="I461" s="24" t="str">
        <f>VLOOKUP(Table1[[#This Row],[Date]],Table4[],3,TRUE)</f>
        <v xml:space="preserve">Q2 2021 </v>
      </c>
    </row>
    <row r="462" spans="1:9" x14ac:dyDescent="0.2">
      <c r="A462" s="18" t="s">
        <v>24</v>
      </c>
      <c r="B462" s="19">
        <v>44286</v>
      </c>
      <c r="C462" s="20">
        <v>828</v>
      </c>
      <c r="D462" s="6">
        <f>LEN('VOLUME DATA'!$A462)</f>
        <v>7</v>
      </c>
      <c r="E462" s="6" t="str">
        <f>_xll.XLOOKUP('VOLUME DATA'!$A462,GEOBYCLIENT[MID],GEOBYCLIENT[GEOID])</f>
        <v>GEO1002</v>
      </c>
      <c r="F462" s="6" t="str">
        <f>INDEX(GEOBYCLIENT[GEOID],MATCH('VOLUME DATA'!$A462,GEOBYCLIENT[RIGHT],0))</f>
        <v>GEO1002</v>
      </c>
      <c r="G462" t="str">
        <f>VLOOKUP(F461:F1368,Table9[[#Headers],[#Data],[GEOID]:[GEO NAME]],2,FALSE)</f>
        <v>APAC</v>
      </c>
      <c r="H462" t="str">
        <f>"Q"&amp;ROUNDUP(MONTH(Table1[[#This Row],[Date]])/3,0)&amp;" "&amp;YEAR(Table1[[#This Row],[Date]])</f>
        <v>Q1 2021</v>
      </c>
      <c r="I462" s="24" t="str">
        <f>VLOOKUP(Table1[[#This Row],[Date]],Table4[],3,TRUE)</f>
        <v xml:space="preserve">Q2 2021 </v>
      </c>
    </row>
    <row r="463" spans="1:9" x14ac:dyDescent="0.2">
      <c r="A463" s="16" t="s">
        <v>24</v>
      </c>
      <c r="B463" s="17">
        <v>44255</v>
      </c>
      <c r="C463" s="7">
        <v>855</v>
      </c>
      <c r="D463" s="8">
        <f>LEN('VOLUME DATA'!$A463)</f>
        <v>7</v>
      </c>
      <c r="E463" s="8" t="str">
        <f>_xll.XLOOKUP('VOLUME DATA'!$A463,GEOBYCLIENT[MID],GEOBYCLIENT[GEOID])</f>
        <v>GEO1002</v>
      </c>
      <c r="F463" s="8" t="str">
        <f>INDEX(GEOBYCLIENT[GEOID],MATCH('VOLUME DATA'!$A463,GEOBYCLIENT[RIGHT],0))</f>
        <v>GEO1002</v>
      </c>
      <c r="G463" t="str">
        <f>VLOOKUP(F462:F1369,Table9[[#Headers],[#Data],[GEOID]:[GEO NAME]],2,FALSE)</f>
        <v>APAC</v>
      </c>
      <c r="H463" t="str">
        <f>"Q"&amp;ROUNDUP(MONTH(Table1[[#This Row],[Date]])/3,0)&amp;" "&amp;YEAR(Table1[[#This Row],[Date]])</f>
        <v>Q1 2021</v>
      </c>
      <c r="I463" s="24" t="str">
        <f>VLOOKUP(Table1[[#This Row],[Date]],Table4[],3,TRUE)</f>
        <v xml:space="preserve">Q2 2021 </v>
      </c>
    </row>
    <row r="464" spans="1:9" x14ac:dyDescent="0.2">
      <c r="A464" s="18" t="s">
        <v>24</v>
      </c>
      <c r="B464" s="19">
        <v>44227</v>
      </c>
      <c r="C464" s="20">
        <v>668</v>
      </c>
      <c r="D464" s="6">
        <f>LEN('VOLUME DATA'!$A464)</f>
        <v>7</v>
      </c>
      <c r="E464" s="6" t="str">
        <f>_xll.XLOOKUP('VOLUME DATA'!$A464,GEOBYCLIENT[MID],GEOBYCLIENT[GEOID])</f>
        <v>GEO1002</v>
      </c>
      <c r="F464" s="6" t="str">
        <f>INDEX(GEOBYCLIENT[GEOID],MATCH('VOLUME DATA'!$A464,GEOBYCLIENT[RIGHT],0))</f>
        <v>GEO1002</v>
      </c>
      <c r="G464" t="str">
        <f>VLOOKUP(F463:F1370,Table9[[#Headers],[#Data],[GEOID]:[GEO NAME]],2,FALSE)</f>
        <v>APAC</v>
      </c>
      <c r="H464" t="str">
        <f>"Q"&amp;ROUNDUP(MONTH(Table1[[#This Row],[Date]])/3,0)&amp;" "&amp;YEAR(Table1[[#This Row],[Date]])</f>
        <v>Q1 2021</v>
      </c>
      <c r="I464" s="24" t="str">
        <f>VLOOKUP(Table1[[#This Row],[Date]],Table4[],3,TRUE)</f>
        <v xml:space="preserve">Q2 2021 </v>
      </c>
    </row>
    <row r="465" spans="1:9" x14ac:dyDescent="0.2">
      <c r="A465" s="16" t="s">
        <v>52</v>
      </c>
      <c r="B465" s="17">
        <v>43861</v>
      </c>
      <c r="C465" s="7">
        <v>6731</v>
      </c>
      <c r="D465" s="8">
        <f>LEN('VOLUME DATA'!$A465)</f>
        <v>7</v>
      </c>
      <c r="E465" s="8" t="str">
        <f>_xll.XLOOKUP('VOLUME DATA'!$A465,GEOBYCLIENT[MID],GEOBYCLIENT[GEOID])</f>
        <v>GEO1001</v>
      </c>
      <c r="F465" s="8" t="str">
        <f>INDEX(GEOBYCLIENT[GEOID],MATCH('VOLUME DATA'!$A465,GEOBYCLIENT[RIGHT],0))</f>
        <v>GEO1001</v>
      </c>
      <c r="G465" t="str">
        <f>VLOOKUP(F464:F1371,Table9[[#Headers],[#Data],[GEOID]:[GEO NAME]],2,FALSE)</f>
        <v>NAM</v>
      </c>
      <c r="H465" t="str">
        <f>"Q"&amp;ROUNDUP(MONTH(Table1[[#This Row],[Date]])/3,0)&amp;" "&amp;YEAR(Table1[[#This Row],[Date]])</f>
        <v>Q1 2020</v>
      </c>
      <c r="I465" s="24" t="str">
        <f>VLOOKUP(Table1[[#This Row],[Date]],Table4[],3,TRUE)</f>
        <v>Q1 2020</v>
      </c>
    </row>
    <row r="466" spans="1:9" x14ac:dyDescent="0.2">
      <c r="A466" s="18" t="s">
        <v>52</v>
      </c>
      <c r="B466" s="19">
        <v>43890</v>
      </c>
      <c r="C466" s="20">
        <v>5312</v>
      </c>
      <c r="D466" s="6">
        <f>LEN('VOLUME DATA'!$A466)</f>
        <v>7</v>
      </c>
      <c r="E466" s="6" t="str">
        <f>_xll.XLOOKUP('VOLUME DATA'!$A466,GEOBYCLIENT[MID],GEOBYCLIENT[GEOID])</f>
        <v>GEO1001</v>
      </c>
      <c r="F466" s="6" t="str">
        <f>INDEX(GEOBYCLIENT[GEOID],MATCH('VOLUME DATA'!$A466,GEOBYCLIENT[RIGHT],0))</f>
        <v>GEO1001</v>
      </c>
      <c r="G466" t="str">
        <f>VLOOKUP(F465:F1372,Table9[[#Headers],[#Data],[GEOID]:[GEO NAME]],2,FALSE)</f>
        <v>NAM</v>
      </c>
      <c r="H466" t="str">
        <f>"Q"&amp;ROUNDUP(MONTH(Table1[[#This Row],[Date]])/3,0)&amp;" "&amp;YEAR(Table1[[#This Row],[Date]])</f>
        <v>Q1 2020</v>
      </c>
      <c r="I466" s="24" t="str">
        <f>VLOOKUP(Table1[[#This Row],[Date]],Table4[],3,TRUE)</f>
        <v>Q1 2020</v>
      </c>
    </row>
    <row r="467" spans="1:9" x14ac:dyDescent="0.2">
      <c r="A467" s="16" t="s">
        <v>52</v>
      </c>
      <c r="B467" s="17">
        <v>43921</v>
      </c>
      <c r="C467" s="7">
        <v>8146</v>
      </c>
      <c r="D467" s="8">
        <f>LEN('VOLUME DATA'!$A467)</f>
        <v>7</v>
      </c>
      <c r="E467" s="8" t="str">
        <f>_xll.XLOOKUP('VOLUME DATA'!$A467,GEOBYCLIENT[MID],GEOBYCLIENT[GEOID])</f>
        <v>GEO1001</v>
      </c>
      <c r="F467" s="8" t="str">
        <f>INDEX(GEOBYCLIENT[GEOID],MATCH('VOLUME DATA'!$A467,GEOBYCLIENT[RIGHT],0))</f>
        <v>GEO1001</v>
      </c>
      <c r="G467" t="str">
        <f>VLOOKUP(F466:F1373,Table9[[#Headers],[#Data],[GEOID]:[GEO NAME]],2,FALSE)</f>
        <v>NAM</v>
      </c>
      <c r="H467" t="str">
        <f>"Q"&amp;ROUNDUP(MONTH(Table1[[#This Row],[Date]])/3,0)&amp;" "&amp;YEAR(Table1[[#This Row],[Date]])</f>
        <v>Q1 2020</v>
      </c>
      <c r="I467" s="24" t="str">
        <f>VLOOKUP(Table1[[#This Row],[Date]],Table4[],3,TRUE)</f>
        <v>Q1 2020</v>
      </c>
    </row>
    <row r="468" spans="1:9" x14ac:dyDescent="0.2">
      <c r="A468" s="18" t="s">
        <v>52</v>
      </c>
      <c r="B468" s="19">
        <v>43951</v>
      </c>
      <c r="C468" s="20">
        <v>7438</v>
      </c>
      <c r="D468" s="6">
        <f>LEN('VOLUME DATA'!$A468)</f>
        <v>7</v>
      </c>
      <c r="E468" s="6" t="str">
        <f>_xll.XLOOKUP('VOLUME DATA'!$A468,GEOBYCLIENT[MID],GEOBYCLIENT[GEOID])</f>
        <v>GEO1001</v>
      </c>
      <c r="F468" s="6" t="str">
        <f>INDEX(GEOBYCLIENT[GEOID],MATCH('VOLUME DATA'!$A468,GEOBYCLIENT[RIGHT],0))</f>
        <v>GEO1001</v>
      </c>
      <c r="G468" t="str">
        <f>VLOOKUP(F467:F1374,Table9[[#Headers],[#Data],[GEOID]:[GEO NAME]],2,FALSE)</f>
        <v>NAM</v>
      </c>
      <c r="H468" t="str">
        <f>"Q"&amp;ROUNDUP(MONTH(Table1[[#This Row],[Date]])/3,0)&amp;" "&amp;YEAR(Table1[[#This Row],[Date]])</f>
        <v>Q2 2020</v>
      </c>
      <c r="I468" s="24" t="str">
        <f>VLOOKUP(Table1[[#This Row],[Date]],Table4[],3,TRUE)</f>
        <v>Q2 2020</v>
      </c>
    </row>
    <row r="469" spans="1:9" x14ac:dyDescent="0.2">
      <c r="A469" s="16" t="s">
        <v>52</v>
      </c>
      <c r="B469" s="17">
        <v>43982</v>
      </c>
      <c r="C469" s="7">
        <v>8850</v>
      </c>
      <c r="D469" s="8">
        <f>LEN('VOLUME DATA'!$A469)</f>
        <v>7</v>
      </c>
      <c r="E469" s="8" t="str">
        <f>_xll.XLOOKUP('VOLUME DATA'!$A469,GEOBYCLIENT[MID],GEOBYCLIENT[GEOID])</f>
        <v>GEO1001</v>
      </c>
      <c r="F469" s="8" t="str">
        <f>INDEX(GEOBYCLIENT[GEOID],MATCH('VOLUME DATA'!$A469,GEOBYCLIENT[RIGHT],0))</f>
        <v>GEO1001</v>
      </c>
      <c r="G469" t="str">
        <f>VLOOKUP(F468:F1375,Table9[[#Headers],[#Data],[GEOID]:[GEO NAME]],2,FALSE)</f>
        <v>NAM</v>
      </c>
      <c r="H469" t="str">
        <f>"Q"&amp;ROUNDUP(MONTH(Table1[[#This Row],[Date]])/3,0)&amp;" "&amp;YEAR(Table1[[#This Row],[Date]])</f>
        <v>Q2 2020</v>
      </c>
      <c r="I469" s="24" t="str">
        <f>VLOOKUP(Table1[[#This Row],[Date]],Table4[],3,TRUE)</f>
        <v>Q2 2020</v>
      </c>
    </row>
    <row r="470" spans="1:9" x14ac:dyDescent="0.2">
      <c r="A470" s="18" t="s">
        <v>52</v>
      </c>
      <c r="B470" s="19">
        <v>44012</v>
      </c>
      <c r="C470" s="20">
        <v>4608</v>
      </c>
      <c r="D470" s="6">
        <f>LEN('VOLUME DATA'!$A470)</f>
        <v>7</v>
      </c>
      <c r="E470" s="6" t="str">
        <f>_xll.XLOOKUP('VOLUME DATA'!$A470,GEOBYCLIENT[MID],GEOBYCLIENT[GEOID])</f>
        <v>GEO1001</v>
      </c>
      <c r="F470" s="6" t="str">
        <f>INDEX(GEOBYCLIENT[GEOID],MATCH('VOLUME DATA'!$A470,GEOBYCLIENT[RIGHT],0))</f>
        <v>GEO1001</v>
      </c>
      <c r="G470" t="str">
        <f>VLOOKUP(F469:F1376,Table9[[#Headers],[#Data],[GEOID]:[GEO NAME]],2,FALSE)</f>
        <v>NAM</v>
      </c>
      <c r="H470" t="str">
        <f>"Q"&amp;ROUNDUP(MONTH(Table1[[#This Row],[Date]])/3,0)&amp;" "&amp;YEAR(Table1[[#This Row],[Date]])</f>
        <v>Q2 2020</v>
      </c>
      <c r="I470" s="24" t="str">
        <f>VLOOKUP(Table1[[#This Row],[Date]],Table4[],3,TRUE)</f>
        <v>Q2 2020</v>
      </c>
    </row>
    <row r="471" spans="1:9" x14ac:dyDescent="0.2">
      <c r="A471" s="16" t="s">
        <v>52</v>
      </c>
      <c r="B471" s="17">
        <v>44043</v>
      </c>
      <c r="C471" s="7">
        <v>6024</v>
      </c>
      <c r="D471" s="8">
        <f>LEN('VOLUME DATA'!$A471)</f>
        <v>7</v>
      </c>
      <c r="E471" s="8" t="str">
        <f>_xll.XLOOKUP('VOLUME DATA'!$A471,GEOBYCLIENT[MID],GEOBYCLIENT[GEOID])</f>
        <v>GEO1001</v>
      </c>
      <c r="F471" s="8" t="str">
        <f>INDEX(GEOBYCLIENT[GEOID],MATCH('VOLUME DATA'!$A471,GEOBYCLIENT[RIGHT],0))</f>
        <v>GEO1001</v>
      </c>
      <c r="G471" t="str">
        <f>VLOOKUP(F470:F1377,Table9[[#Headers],[#Data],[GEOID]:[GEO NAME]],2,FALSE)</f>
        <v>NAM</v>
      </c>
      <c r="H471" t="str">
        <f>"Q"&amp;ROUNDUP(MONTH(Table1[[#This Row],[Date]])/3,0)&amp;" "&amp;YEAR(Table1[[#This Row],[Date]])</f>
        <v>Q3 2020</v>
      </c>
      <c r="I471" s="24" t="str">
        <f>VLOOKUP(Table1[[#This Row],[Date]],Table4[],3,TRUE)</f>
        <v>Q3 2020</v>
      </c>
    </row>
    <row r="472" spans="1:9" x14ac:dyDescent="0.2">
      <c r="A472" s="18" t="s">
        <v>52</v>
      </c>
      <c r="B472" s="19">
        <v>44074</v>
      </c>
      <c r="C472" s="20">
        <v>3188</v>
      </c>
      <c r="D472" s="6">
        <f>LEN('VOLUME DATA'!$A472)</f>
        <v>7</v>
      </c>
      <c r="E472" s="6" t="str">
        <f>_xll.XLOOKUP('VOLUME DATA'!$A472,GEOBYCLIENT[MID],GEOBYCLIENT[GEOID])</f>
        <v>GEO1001</v>
      </c>
      <c r="F472" s="6" t="str">
        <f>INDEX(GEOBYCLIENT[GEOID],MATCH('VOLUME DATA'!$A472,GEOBYCLIENT[RIGHT],0))</f>
        <v>GEO1001</v>
      </c>
      <c r="G472" t="str">
        <f>VLOOKUP(F471:F1378,Table9[[#Headers],[#Data],[GEOID]:[GEO NAME]],2,FALSE)</f>
        <v>NAM</v>
      </c>
      <c r="H472" t="str">
        <f>"Q"&amp;ROUNDUP(MONTH(Table1[[#This Row],[Date]])/3,0)&amp;" "&amp;YEAR(Table1[[#This Row],[Date]])</f>
        <v>Q3 2020</v>
      </c>
      <c r="I472" s="24" t="str">
        <f>VLOOKUP(Table1[[#This Row],[Date]],Table4[],3,TRUE)</f>
        <v>Q3 2020</v>
      </c>
    </row>
    <row r="473" spans="1:9" x14ac:dyDescent="0.2">
      <c r="A473" s="16" t="s">
        <v>52</v>
      </c>
      <c r="B473" s="17">
        <v>44104</v>
      </c>
      <c r="C473" s="7">
        <v>5313</v>
      </c>
      <c r="D473" s="8">
        <f>LEN('VOLUME DATA'!$A473)</f>
        <v>7</v>
      </c>
      <c r="E473" s="8" t="str">
        <f>_xll.XLOOKUP('VOLUME DATA'!$A473,GEOBYCLIENT[MID],GEOBYCLIENT[GEOID])</f>
        <v>GEO1001</v>
      </c>
      <c r="F473" s="8" t="str">
        <f>INDEX(GEOBYCLIENT[GEOID],MATCH('VOLUME DATA'!$A473,GEOBYCLIENT[RIGHT],0))</f>
        <v>GEO1001</v>
      </c>
      <c r="G473" t="str">
        <f>VLOOKUP(F472:F1379,Table9[[#Headers],[#Data],[GEOID]:[GEO NAME]],2,FALSE)</f>
        <v>NAM</v>
      </c>
      <c r="H473" t="str">
        <f>"Q"&amp;ROUNDUP(MONTH(Table1[[#This Row],[Date]])/3,0)&amp;" "&amp;YEAR(Table1[[#This Row],[Date]])</f>
        <v>Q3 2020</v>
      </c>
      <c r="I473" s="24" t="str">
        <f>VLOOKUP(Table1[[#This Row],[Date]],Table4[],3,TRUE)</f>
        <v>Q3 2020</v>
      </c>
    </row>
    <row r="474" spans="1:9" x14ac:dyDescent="0.2">
      <c r="A474" s="18" t="s">
        <v>52</v>
      </c>
      <c r="B474" s="19">
        <v>44135</v>
      </c>
      <c r="C474" s="20">
        <v>3897</v>
      </c>
      <c r="D474" s="6">
        <f>LEN('VOLUME DATA'!$A474)</f>
        <v>7</v>
      </c>
      <c r="E474" s="6" t="str">
        <f>_xll.XLOOKUP('VOLUME DATA'!$A474,GEOBYCLIENT[MID],GEOBYCLIENT[GEOID])</f>
        <v>GEO1001</v>
      </c>
      <c r="F474" s="6" t="str">
        <f>INDEX(GEOBYCLIENT[GEOID],MATCH('VOLUME DATA'!$A474,GEOBYCLIENT[RIGHT],0))</f>
        <v>GEO1001</v>
      </c>
      <c r="G474" t="str">
        <f>VLOOKUP(F473:F1380,Table9[[#Headers],[#Data],[GEOID]:[GEO NAME]],2,FALSE)</f>
        <v>NAM</v>
      </c>
      <c r="H474" t="str">
        <f>"Q"&amp;ROUNDUP(MONTH(Table1[[#This Row],[Date]])/3,0)&amp;" "&amp;YEAR(Table1[[#This Row],[Date]])</f>
        <v>Q4 2020</v>
      </c>
      <c r="I474" s="24" t="str">
        <f>VLOOKUP(Table1[[#This Row],[Date]],Table4[],3,TRUE)</f>
        <v>Q4 2020</v>
      </c>
    </row>
    <row r="475" spans="1:9" x14ac:dyDescent="0.2">
      <c r="A475" s="16" t="s">
        <v>52</v>
      </c>
      <c r="B475" s="17">
        <v>44165</v>
      </c>
      <c r="C475" s="7">
        <v>6730</v>
      </c>
      <c r="D475" s="8">
        <f>LEN('VOLUME DATA'!$A475)</f>
        <v>7</v>
      </c>
      <c r="E475" s="8" t="str">
        <f>_xll.XLOOKUP('VOLUME DATA'!$A475,GEOBYCLIENT[MID],GEOBYCLIENT[GEOID])</f>
        <v>GEO1001</v>
      </c>
      <c r="F475" s="8" t="str">
        <f>INDEX(GEOBYCLIENT[GEOID],MATCH('VOLUME DATA'!$A475,GEOBYCLIENT[RIGHT],0))</f>
        <v>GEO1001</v>
      </c>
      <c r="G475" t="str">
        <f>VLOOKUP(F474:F1381,Table9[[#Headers],[#Data],[GEOID]:[GEO NAME]],2,FALSE)</f>
        <v>NAM</v>
      </c>
      <c r="H475" t="str">
        <f>"Q"&amp;ROUNDUP(MONTH(Table1[[#This Row],[Date]])/3,0)&amp;" "&amp;YEAR(Table1[[#This Row],[Date]])</f>
        <v>Q4 2020</v>
      </c>
      <c r="I475" s="24" t="str">
        <f>VLOOKUP(Table1[[#This Row],[Date]],Table4[],3,TRUE)</f>
        <v>Q4 2020</v>
      </c>
    </row>
    <row r="476" spans="1:9" x14ac:dyDescent="0.2">
      <c r="A476" s="18" t="s">
        <v>52</v>
      </c>
      <c r="B476" s="19">
        <v>44196</v>
      </c>
      <c r="C476" s="20">
        <v>4607</v>
      </c>
      <c r="D476" s="6">
        <f>LEN('VOLUME DATA'!$A476)</f>
        <v>7</v>
      </c>
      <c r="E476" s="6" t="str">
        <f>_xll.XLOOKUP('VOLUME DATA'!$A476,GEOBYCLIENT[MID],GEOBYCLIENT[GEOID])</f>
        <v>GEO1001</v>
      </c>
      <c r="F476" s="6" t="str">
        <f>INDEX(GEOBYCLIENT[GEOID],MATCH('VOLUME DATA'!$A476,GEOBYCLIENT[RIGHT],0))</f>
        <v>GEO1001</v>
      </c>
      <c r="G476" t="str">
        <f>VLOOKUP(F475:F1382,Table9[[#Headers],[#Data],[GEOID]:[GEO NAME]],2,FALSE)</f>
        <v>NAM</v>
      </c>
      <c r="H476" t="str">
        <f>"Q"&amp;ROUNDUP(MONTH(Table1[[#This Row],[Date]])/3,0)&amp;" "&amp;YEAR(Table1[[#This Row],[Date]])</f>
        <v>Q4 2020</v>
      </c>
      <c r="I476" s="24" t="str">
        <f>VLOOKUP(Table1[[#This Row],[Date]],Table4[],3,TRUE)</f>
        <v>Q4 2020</v>
      </c>
    </row>
    <row r="477" spans="1:9" x14ac:dyDescent="0.2">
      <c r="A477" s="16" t="s">
        <v>52</v>
      </c>
      <c r="B477" s="17">
        <v>44377</v>
      </c>
      <c r="C477" s="7">
        <v>4556</v>
      </c>
      <c r="D477" s="8">
        <f>LEN('VOLUME DATA'!$A477)</f>
        <v>7</v>
      </c>
      <c r="E477" s="8" t="str">
        <f>_xll.XLOOKUP('VOLUME DATA'!$A477,GEOBYCLIENT[MID],GEOBYCLIENT[GEOID])</f>
        <v>GEO1001</v>
      </c>
      <c r="F477" s="8" t="str">
        <f>INDEX(GEOBYCLIENT[GEOID],MATCH('VOLUME DATA'!$A477,GEOBYCLIENT[RIGHT],0))</f>
        <v>GEO1001</v>
      </c>
      <c r="G477" t="str">
        <f>VLOOKUP(F476:F1383,Table9[[#Headers],[#Data],[GEOID]:[GEO NAME]],2,FALSE)</f>
        <v>NAM</v>
      </c>
      <c r="H477" t="str">
        <f>"Q"&amp;ROUNDUP(MONTH(Table1[[#This Row],[Date]])/3,0)&amp;" "&amp;YEAR(Table1[[#This Row],[Date]])</f>
        <v>Q2 2021</v>
      </c>
      <c r="I477" s="24" t="str">
        <f>VLOOKUP(Table1[[#This Row],[Date]],Table4[],3,TRUE)</f>
        <v xml:space="preserve">Q2 2021 </v>
      </c>
    </row>
    <row r="478" spans="1:9" x14ac:dyDescent="0.2">
      <c r="A478" s="18" t="s">
        <v>52</v>
      </c>
      <c r="B478" s="19">
        <v>44347</v>
      </c>
      <c r="C478" s="20">
        <v>8806</v>
      </c>
      <c r="D478" s="6">
        <f>LEN('VOLUME DATA'!$A478)</f>
        <v>7</v>
      </c>
      <c r="E478" s="6" t="str">
        <f>_xll.XLOOKUP('VOLUME DATA'!$A478,GEOBYCLIENT[MID],GEOBYCLIENT[GEOID])</f>
        <v>GEO1001</v>
      </c>
      <c r="F478" s="6" t="str">
        <f>INDEX(GEOBYCLIENT[GEOID],MATCH('VOLUME DATA'!$A478,GEOBYCLIENT[RIGHT],0))</f>
        <v>GEO1001</v>
      </c>
      <c r="G478" t="str">
        <f>VLOOKUP(F477:F1384,Table9[[#Headers],[#Data],[GEOID]:[GEO NAME]],2,FALSE)</f>
        <v>NAM</v>
      </c>
      <c r="H478" t="str">
        <f>"Q"&amp;ROUNDUP(MONTH(Table1[[#This Row],[Date]])/3,0)&amp;" "&amp;YEAR(Table1[[#This Row],[Date]])</f>
        <v>Q2 2021</v>
      </c>
      <c r="I478" s="24" t="str">
        <f>VLOOKUP(Table1[[#This Row],[Date]],Table4[],3,TRUE)</f>
        <v xml:space="preserve">Q2 2021 </v>
      </c>
    </row>
    <row r="479" spans="1:9" x14ac:dyDescent="0.2">
      <c r="A479" s="16" t="s">
        <v>52</v>
      </c>
      <c r="B479" s="17">
        <v>44316</v>
      </c>
      <c r="C479" s="7">
        <v>7735</v>
      </c>
      <c r="D479" s="8">
        <f>LEN('VOLUME DATA'!$A479)</f>
        <v>7</v>
      </c>
      <c r="E479" s="8" t="str">
        <f>_xll.XLOOKUP('VOLUME DATA'!$A479,GEOBYCLIENT[MID],GEOBYCLIENT[GEOID])</f>
        <v>GEO1001</v>
      </c>
      <c r="F479" s="8" t="str">
        <f>INDEX(GEOBYCLIENT[GEOID],MATCH('VOLUME DATA'!$A479,GEOBYCLIENT[RIGHT],0))</f>
        <v>GEO1001</v>
      </c>
      <c r="G479" t="str">
        <f>VLOOKUP(F478:F1385,Table9[[#Headers],[#Data],[GEOID]:[GEO NAME]],2,FALSE)</f>
        <v>NAM</v>
      </c>
      <c r="H479" t="str">
        <f>"Q"&amp;ROUNDUP(MONTH(Table1[[#This Row],[Date]])/3,0)&amp;" "&amp;YEAR(Table1[[#This Row],[Date]])</f>
        <v>Q2 2021</v>
      </c>
      <c r="I479" s="24" t="str">
        <f>VLOOKUP(Table1[[#This Row],[Date]],Table4[],3,TRUE)</f>
        <v xml:space="preserve">Q2 2021 </v>
      </c>
    </row>
    <row r="480" spans="1:9" x14ac:dyDescent="0.2">
      <c r="A480" s="18" t="s">
        <v>52</v>
      </c>
      <c r="B480" s="19">
        <v>44286</v>
      </c>
      <c r="C480" s="20">
        <v>8064</v>
      </c>
      <c r="D480" s="6">
        <f>LEN('VOLUME DATA'!$A480)</f>
        <v>7</v>
      </c>
      <c r="E480" s="6" t="str">
        <f>_xll.XLOOKUP('VOLUME DATA'!$A480,GEOBYCLIENT[MID],GEOBYCLIENT[GEOID])</f>
        <v>GEO1001</v>
      </c>
      <c r="F480" s="6" t="str">
        <f>INDEX(GEOBYCLIENT[GEOID],MATCH('VOLUME DATA'!$A480,GEOBYCLIENT[RIGHT],0))</f>
        <v>GEO1001</v>
      </c>
      <c r="G480" t="str">
        <f>VLOOKUP(F479:F1386,Table9[[#Headers],[#Data],[GEOID]:[GEO NAME]],2,FALSE)</f>
        <v>NAM</v>
      </c>
      <c r="H480" t="str">
        <f>"Q"&amp;ROUNDUP(MONTH(Table1[[#This Row],[Date]])/3,0)&amp;" "&amp;YEAR(Table1[[#This Row],[Date]])</f>
        <v>Q1 2021</v>
      </c>
      <c r="I480" s="24" t="str">
        <f>VLOOKUP(Table1[[#This Row],[Date]],Table4[],3,TRUE)</f>
        <v xml:space="preserve">Q2 2021 </v>
      </c>
    </row>
    <row r="481" spans="1:9" x14ac:dyDescent="0.2">
      <c r="A481" s="16" t="s">
        <v>52</v>
      </c>
      <c r="B481" s="17">
        <v>44255</v>
      </c>
      <c r="C481" s="7">
        <v>5257</v>
      </c>
      <c r="D481" s="8">
        <f>LEN('VOLUME DATA'!$A481)</f>
        <v>7</v>
      </c>
      <c r="E481" s="8" t="str">
        <f>_xll.XLOOKUP('VOLUME DATA'!$A481,GEOBYCLIENT[MID],GEOBYCLIENT[GEOID])</f>
        <v>GEO1001</v>
      </c>
      <c r="F481" s="8" t="str">
        <f>INDEX(GEOBYCLIENT[GEOID],MATCH('VOLUME DATA'!$A481,GEOBYCLIENT[RIGHT],0))</f>
        <v>GEO1001</v>
      </c>
      <c r="G481" t="str">
        <f>VLOOKUP(F480:F1387,Table9[[#Headers],[#Data],[GEOID]:[GEO NAME]],2,FALSE)</f>
        <v>NAM</v>
      </c>
      <c r="H481" t="str">
        <f>"Q"&amp;ROUNDUP(MONTH(Table1[[#This Row],[Date]])/3,0)&amp;" "&amp;YEAR(Table1[[#This Row],[Date]])</f>
        <v>Q1 2021</v>
      </c>
      <c r="I481" s="24" t="str">
        <f>VLOOKUP(Table1[[#This Row],[Date]],Table4[],3,TRUE)</f>
        <v xml:space="preserve">Q2 2021 </v>
      </c>
    </row>
    <row r="482" spans="1:9" x14ac:dyDescent="0.2">
      <c r="A482" s="18" t="s">
        <v>52</v>
      </c>
      <c r="B482" s="19">
        <v>44227</v>
      </c>
      <c r="C482" s="20">
        <v>6996</v>
      </c>
      <c r="D482" s="6">
        <f>LEN('VOLUME DATA'!$A482)</f>
        <v>7</v>
      </c>
      <c r="E482" s="6" t="str">
        <f>_xll.XLOOKUP('VOLUME DATA'!$A482,GEOBYCLIENT[MID],GEOBYCLIENT[GEOID])</f>
        <v>GEO1001</v>
      </c>
      <c r="F482" s="6" t="str">
        <f>INDEX(GEOBYCLIENT[GEOID],MATCH('VOLUME DATA'!$A482,GEOBYCLIENT[RIGHT],0))</f>
        <v>GEO1001</v>
      </c>
      <c r="G482" t="str">
        <f>VLOOKUP(F481:F1388,Table9[[#Headers],[#Data],[GEOID]:[GEO NAME]],2,FALSE)</f>
        <v>NAM</v>
      </c>
      <c r="H482" t="str">
        <f>"Q"&amp;ROUNDUP(MONTH(Table1[[#This Row],[Date]])/3,0)&amp;" "&amp;YEAR(Table1[[#This Row],[Date]])</f>
        <v>Q1 2021</v>
      </c>
      <c r="I482" s="24" t="str">
        <f>VLOOKUP(Table1[[#This Row],[Date]],Table4[],3,TRUE)</f>
        <v xml:space="preserve">Q2 2021 </v>
      </c>
    </row>
    <row r="483" spans="1:9" x14ac:dyDescent="0.2">
      <c r="A483" s="16" t="s">
        <v>37</v>
      </c>
      <c r="B483" s="17">
        <v>43861</v>
      </c>
      <c r="C483" s="7">
        <v>1087</v>
      </c>
      <c r="D483" s="8">
        <f>LEN('VOLUME DATA'!$A483)</f>
        <v>7</v>
      </c>
      <c r="E483" s="8" t="str">
        <f>_xll.XLOOKUP('VOLUME DATA'!$A483,GEOBYCLIENT[MID],GEOBYCLIENT[GEOID])</f>
        <v>GEO1001</v>
      </c>
      <c r="F483" s="8" t="str">
        <f>INDEX(GEOBYCLIENT[GEOID],MATCH('VOLUME DATA'!$A483,GEOBYCLIENT[RIGHT],0))</f>
        <v>GEO1001</v>
      </c>
      <c r="G483" t="str">
        <f>VLOOKUP(F482:F1389,Table9[[#Headers],[#Data],[GEOID]:[GEO NAME]],2,FALSE)</f>
        <v>NAM</v>
      </c>
      <c r="H483" t="str">
        <f>"Q"&amp;ROUNDUP(MONTH(Table1[[#This Row],[Date]])/3,0)&amp;" "&amp;YEAR(Table1[[#This Row],[Date]])</f>
        <v>Q1 2020</v>
      </c>
      <c r="I483" s="24" t="str">
        <f>VLOOKUP(Table1[[#This Row],[Date]],Table4[],3,TRUE)</f>
        <v>Q1 2020</v>
      </c>
    </row>
    <row r="484" spans="1:9" x14ac:dyDescent="0.2">
      <c r="A484" s="18" t="s">
        <v>37</v>
      </c>
      <c r="B484" s="19">
        <v>43890</v>
      </c>
      <c r="C484" s="20">
        <v>1224</v>
      </c>
      <c r="D484" s="6">
        <f>LEN('VOLUME DATA'!$A484)</f>
        <v>7</v>
      </c>
      <c r="E484" s="6" t="str">
        <f>_xll.XLOOKUP('VOLUME DATA'!$A484,GEOBYCLIENT[MID],GEOBYCLIENT[GEOID])</f>
        <v>GEO1001</v>
      </c>
      <c r="F484" s="6" t="str">
        <f>INDEX(GEOBYCLIENT[GEOID],MATCH('VOLUME DATA'!$A484,GEOBYCLIENT[RIGHT],0))</f>
        <v>GEO1001</v>
      </c>
      <c r="G484" t="str">
        <f>VLOOKUP(F483:F1390,Table9[[#Headers],[#Data],[GEOID]:[GEO NAME]],2,FALSE)</f>
        <v>NAM</v>
      </c>
      <c r="H484" t="str">
        <f>"Q"&amp;ROUNDUP(MONTH(Table1[[#This Row],[Date]])/3,0)&amp;" "&amp;YEAR(Table1[[#This Row],[Date]])</f>
        <v>Q1 2020</v>
      </c>
      <c r="I484" s="24" t="str">
        <f>VLOOKUP(Table1[[#This Row],[Date]],Table4[],3,TRUE)</f>
        <v>Q1 2020</v>
      </c>
    </row>
    <row r="485" spans="1:9" x14ac:dyDescent="0.2">
      <c r="A485" s="16" t="s">
        <v>37</v>
      </c>
      <c r="B485" s="17">
        <v>43921</v>
      </c>
      <c r="C485" s="7">
        <v>1362</v>
      </c>
      <c r="D485" s="8">
        <f>LEN('VOLUME DATA'!$A485)</f>
        <v>7</v>
      </c>
      <c r="E485" s="8" t="str">
        <f>_xll.XLOOKUP('VOLUME DATA'!$A485,GEOBYCLIENT[MID],GEOBYCLIENT[GEOID])</f>
        <v>GEO1001</v>
      </c>
      <c r="F485" s="8" t="str">
        <f>INDEX(GEOBYCLIENT[GEOID],MATCH('VOLUME DATA'!$A485,GEOBYCLIENT[RIGHT],0))</f>
        <v>GEO1001</v>
      </c>
      <c r="G485" t="str">
        <f>VLOOKUP(F484:F1391,Table9[[#Headers],[#Data],[GEOID]:[GEO NAME]],2,FALSE)</f>
        <v>NAM</v>
      </c>
      <c r="H485" t="str">
        <f>"Q"&amp;ROUNDUP(MONTH(Table1[[#This Row],[Date]])/3,0)&amp;" "&amp;YEAR(Table1[[#This Row],[Date]])</f>
        <v>Q1 2020</v>
      </c>
      <c r="I485" s="24" t="str">
        <f>VLOOKUP(Table1[[#This Row],[Date]],Table4[],3,TRUE)</f>
        <v>Q1 2020</v>
      </c>
    </row>
    <row r="486" spans="1:9" x14ac:dyDescent="0.2">
      <c r="A486" s="18" t="s">
        <v>37</v>
      </c>
      <c r="B486" s="19">
        <v>43951</v>
      </c>
      <c r="C486" s="20">
        <v>1633</v>
      </c>
      <c r="D486" s="6">
        <f>LEN('VOLUME DATA'!$A486)</f>
        <v>7</v>
      </c>
      <c r="E486" s="6" t="str">
        <f>_xll.XLOOKUP('VOLUME DATA'!$A486,GEOBYCLIENT[MID],GEOBYCLIENT[GEOID])</f>
        <v>GEO1001</v>
      </c>
      <c r="F486" s="6" t="str">
        <f>INDEX(GEOBYCLIENT[GEOID],MATCH('VOLUME DATA'!$A486,GEOBYCLIENT[RIGHT],0))</f>
        <v>GEO1001</v>
      </c>
      <c r="G486" t="str">
        <f>VLOOKUP(F485:F1392,Table9[[#Headers],[#Data],[GEOID]:[GEO NAME]],2,FALSE)</f>
        <v>NAM</v>
      </c>
      <c r="H486" t="str">
        <f>"Q"&amp;ROUNDUP(MONTH(Table1[[#This Row],[Date]])/3,0)&amp;" "&amp;YEAR(Table1[[#This Row],[Date]])</f>
        <v>Q2 2020</v>
      </c>
      <c r="I486" s="24" t="str">
        <f>VLOOKUP(Table1[[#This Row],[Date]],Table4[],3,TRUE)</f>
        <v>Q2 2020</v>
      </c>
    </row>
    <row r="487" spans="1:9" x14ac:dyDescent="0.2">
      <c r="A487" s="16" t="s">
        <v>37</v>
      </c>
      <c r="B487" s="17">
        <v>43982</v>
      </c>
      <c r="C487" s="7">
        <v>1492</v>
      </c>
      <c r="D487" s="8">
        <f>LEN('VOLUME DATA'!$A487)</f>
        <v>7</v>
      </c>
      <c r="E487" s="8" t="str">
        <f>_xll.XLOOKUP('VOLUME DATA'!$A487,GEOBYCLIENT[MID],GEOBYCLIENT[GEOID])</f>
        <v>GEO1001</v>
      </c>
      <c r="F487" s="8" t="str">
        <f>INDEX(GEOBYCLIENT[GEOID],MATCH('VOLUME DATA'!$A487,GEOBYCLIENT[RIGHT],0))</f>
        <v>GEO1001</v>
      </c>
      <c r="G487" t="str">
        <f>VLOOKUP(F486:F1393,Table9[[#Headers],[#Data],[GEOID]:[GEO NAME]],2,FALSE)</f>
        <v>NAM</v>
      </c>
      <c r="H487" t="str">
        <f>"Q"&amp;ROUNDUP(MONTH(Table1[[#This Row],[Date]])/3,0)&amp;" "&amp;YEAR(Table1[[#This Row],[Date]])</f>
        <v>Q2 2020</v>
      </c>
      <c r="I487" s="24" t="str">
        <f>VLOOKUP(Table1[[#This Row],[Date]],Table4[],3,TRUE)</f>
        <v>Q2 2020</v>
      </c>
    </row>
    <row r="488" spans="1:9" x14ac:dyDescent="0.2">
      <c r="A488" s="18" t="s">
        <v>37</v>
      </c>
      <c r="B488" s="19">
        <v>44012</v>
      </c>
      <c r="C488" s="20">
        <v>1091</v>
      </c>
      <c r="D488" s="6">
        <f>LEN('VOLUME DATA'!$A488)</f>
        <v>7</v>
      </c>
      <c r="E488" s="6" t="str">
        <f>_xll.XLOOKUP('VOLUME DATA'!$A488,GEOBYCLIENT[MID],GEOBYCLIENT[GEOID])</f>
        <v>GEO1001</v>
      </c>
      <c r="F488" s="6" t="str">
        <f>INDEX(GEOBYCLIENT[GEOID],MATCH('VOLUME DATA'!$A488,GEOBYCLIENT[RIGHT],0))</f>
        <v>GEO1001</v>
      </c>
      <c r="G488" t="str">
        <f>VLOOKUP(F487:F1394,Table9[[#Headers],[#Data],[GEOID]:[GEO NAME]],2,FALSE)</f>
        <v>NAM</v>
      </c>
      <c r="H488" t="str">
        <f>"Q"&amp;ROUNDUP(MONTH(Table1[[#This Row],[Date]])/3,0)&amp;" "&amp;YEAR(Table1[[#This Row],[Date]])</f>
        <v>Q2 2020</v>
      </c>
      <c r="I488" s="24" t="str">
        <f>VLOOKUP(Table1[[#This Row],[Date]],Table4[],3,TRUE)</f>
        <v>Q2 2020</v>
      </c>
    </row>
    <row r="489" spans="1:9" x14ac:dyDescent="0.2">
      <c r="A489" s="16" t="s">
        <v>37</v>
      </c>
      <c r="B489" s="17">
        <v>44043</v>
      </c>
      <c r="C489" s="7">
        <v>950</v>
      </c>
      <c r="D489" s="8">
        <f>LEN('VOLUME DATA'!$A489)</f>
        <v>7</v>
      </c>
      <c r="E489" s="8" t="str">
        <f>_xll.XLOOKUP('VOLUME DATA'!$A489,GEOBYCLIENT[MID],GEOBYCLIENT[GEOID])</f>
        <v>GEO1001</v>
      </c>
      <c r="F489" s="8" t="str">
        <f>INDEX(GEOBYCLIENT[GEOID],MATCH('VOLUME DATA'!$A489,GEOBYCLIENT[RIGHT],0))</f>
        <v>GEO1001</v>
      </c>
      <c r="G489" t="str">
        <f>VLOOKUP(F488:F1395,Table9[[#Headers],[#Data],[GEOID]:[GEO NAME]],2,FALSE)</f>
        <v>NAM</v>
      </c>
      <c r="H489" t="str">
        <f>"Q"&amp;ROUNDUP(MONTH(Table1[[#This Row],[Date]])/3,0)&amp;" "&amp;YEAR(Table1[[#This Row],[Date]])</f>
        <v>Q3 2020</v>
      </c>
      <c r="I489" s="24" t="str">
        <f>VLOOKUP(Table1[[#This Row],[Date]],Table4[],3,TRUE)</f>
        <v>Q3 2020</v>
      </c>
    </row>
    <row r="490" spans="1:9" x14ac:dyDescent="0.2">
      <c r="A490" s="18" t="s">
        <v>37</v>
      </c>
      <c r="B490" s="19">
        <v>44074</v>
      </c>
      <c r="C490" s="20">
        <v>818</v>
      </c>
      <c r="D490" s="6">
        <f>LEN('VOLUME DATA'!$A490)</f>
        <v>7</v>
      </c>
      <c r="E490" s="6" t="str">
        <f>_xll.XLOOKUP('VOLUME DATA'!$A490,GEOBYCLIENT[MID],GEOBYCLIENT[GEOID])</f>
        <v>GEO1001</v>
      </c>
      <c r="F490" s="6" t="str">
        <f>INDEX(GEOBYCLIENT[GEOID],MATCH('VOLUME DATA'!$A490,GEOBYCLIENT[RIGHT],0))</f>
        <v>GEO1001</v>
      </c>
      <c r="G490" t="str">
        <f>VLOOKUP(F489:F1396,Table9[[#Headers],[#Data],[GEOID]:[GEO NAME]],2,FALSE)</f>
        <v>NAM</v>
      </c>
      <c r="H490" t="str">
        <f>"Q"&amp;ROUNDUP(MONTH(Table1[[#This Row],[Date]])/3,0)&amp;" "&amp;YEAR(Table1[[#This Row],[Date]])</f>
        <v>Q3 2020</v>
      </c>
      <c r="I490" s="24" t="str">
        <f>VLOOKUP(Table1[[#This Row],[Date]],Table4[],3,TRUE)</f>
        <v>Q3 2020</v>
      </c>
    </row>
    <row r="491" spans="1:9" x14ac:dyDescent="0.2">
      <c r="A491" s="16" t="s">
        <v>37</v>
      </c>
      <c r="B491" s="17">
        <v>44104</v>
      </c>
      <c r="C491" s="7">
        <v>820</v>
      </c>
      <c r="D491" s="8">
        <f>LEN('VOLUME DATA'!$A491)</f>
        <v>7</v>
      </c>
      <c r="E491" s="8" t="str">
        <f>_xll.XLOOKUP('VOLUME DATA'!$A491,GEOBYCLIENT[MID],GEOBYCLIENT[GEOID])</f>
        <v>GEO1001</v>
      </c>
      <c r="F491" s="8" t="str">
        <f>INDEX(GEOBYCLIENT[GEOID],MATCH('VOLUME DATA'!$A491,GEOBYCLIENT[RIGHT],0))</f>
        <v>GEO1001</v>
      </c>
      <c r="G491" t="str">
        <f>VLOOKUP(F490:F1397,Table9[[#Headers],[#Data],[GEOID]:[GEO NAME]],2,FALSE)</f>
        <v>NAM</v>
      </c>
      <c r="H491" t="str">
        <f>"Q"&amp;ROUNDUP(MONTH(Table1[[#This Row],[Date]])/3,0)&amp;" "&amp;YEAR(Table1[[#This Row],[Date]])</f>
        <v>Q3 2020</v>
      </c>
      <c r="I491" s="24" t="str">
        <f>VLOOKUP(Table1[[#This Row],[Date]],Table4[],3,TRUE)</f>
        <v>Q3 2020</v>
      </c>
    </row>
    <row r="492" spans="1:9" x14ac:dyDescent="0.2">
      <c r="A492" s="18" t="s">
        <v>37</v>
      </c>
      <c r="B492" s="19">
        <v>44135</v>
      </c>
      <c r="C492" s="20">
        <v>954</v>
      </c>
      <c r="D492" s="6">
        <f>LEN('VOLUME DATA'!$A492)</f>
        <v>7</v>
      </c>
      <c r="E492" s="6" t="str">
        <f>_xll.XLOOKUP('VOLUME DATA'!$A492,GEOBYCLIENT[MID],GEOBYCLIENT[GEOID])</f>
        <v>GEO1001</v>
      </c>
      <c r="F492" s="6" t="str">
        <f>INDEX(GEOBYCLIENT[GEOID],MATCH('VOLUME DATA'!$A492,GEOBYCLIENT[RIGHT],0))</f>
        <v>GEO1001</v>
      </c>
      <c r="G492" t="str">
        <f>VLOOKUP(F491:F1398,Table9[[#Headers],[#Data],[GEOID]:[GEO NAME]],2,FALSE)</f>
        <v>NAM</v>
      </c>
      <c r="H492" t="str">
        <f>"Q"&amp;ROUNDUP(MONTH(Table1[[#This Row],[Date]])/3,0)&amp;" "&amp;YEAR(Table1[[#This Row],[Date]])</f>
        <v>Q4 2020</v>
      </c>
      <c r="I492" s="24" t="str">
        <f>VLOOKUP(Table1[[#This Row],[Date]],Table4[],3,TRUE)</f>
        <v>Q4 2020</v>
      </c>
    </row>
    <row r="493" spans="1:9" x14ac:dyDescent="0.2">
      <c r="A493" s="16" t="s">
        <v>37</v>
      </c>
      <c r="B493" s="17">
        <v>44165</v>
      </c>
      <c r="C493" s="7">
        <v>1086</v>
      </c>
      <c r="D493" s="8">
        <f>LEN('VOLUME DATA'!$A493)</f>
        <v>7</v>
      </c>
      <c r="E493" s="8" t="str">
        <f>_xll.XLOOKUP('VOLUME DATA'!$A493,GEOBYCLIENT[MID],GEOBYCLIENT[GEOID])</f>
        <v>GEO1001</v>
      </c>
      <c r="F493" s="8" t="str">
        <f>INDEX(GEOBYCLIENT[GEOID],MATCH('VOLUME DATA'!$A493,GEOBYCLIENT[RIGHT],0))</f>
        <v>GEO1001</v>
      </c>
      <c r="G493" t="str">
        <f>VLOOKUP(F492:F1399,Table9[[#Headers],[#Data],[GEOID]:[GEO NAME]],2,FALSE)</f>
        <v>NAM</v>
      </c>
      <c r="H493" t="str">
        <f>"Q"&amp;ROUNDUP(MONTH(Table1[[#This Row],[Date]])/3,0)&amp;" "&amp;YEAR(Table1[[#This Row],[Date]])</f>
        <v>Q4 2020</v>
      </c>
      <c r="I493" s="24" t="str">
        <f>VLOOKUP(Table1[[#This Row],[Date]],Table4[],3,TRUE)</f>
        <v>Q4 2020</v>
      </c>
    </row>
    <row r="494" spans="1:9" x14ac:dyDescent="0.2">
      <c r="A494" s="18" t="s">
        <v>37</v>
      </c>
      <c r="B494" s="19">
        <v>44196</v>
      </c>
      <c r="C494" s="20">
        <v>1091</v>
      </c>
      <c r="D494" s="6">
        <f>LEN('VOLUME DATA'!$A494)</f>
        <v>7</v>
      </c>
      <c r="E494" s="6" t="str">
        <f>_xll.XLOOKUP('VOLUME DATA'!$A494,GEOBYCLIENT[MID],GEOBYCLIENT[GEOID])</f>
        <v>GEO1001</v>
      </c>
      <c r="F494" s="6" t="str">
        <f>INDEX(GEOBYCLIENT[GEOID],MATCH('VOLUME DATA'!$A494,GEOBYCLIENT[RIGHT],0))</f>
        <v>GEO1001</v>
      </c>
      <c r="G494" t="str">
        <f>VLOOKUP(F493:F1400,Table9[[#Headers],[#Data],[GEOID]:[GEO NAME]],2,FALSE)</f>
        <v>NAM</v>
      </c>
      <c r="H494" t="str">
        <f>"Q"&amp;ROUNDUP(MONTH(Table1[[#This Row],[Date]])/3,0)&amp;" "&amp;YEAR(Table1[[#This Row],[Date]])</f>
        <v>Q4 2020</v>
      </c>
      <c r="I494" s="24" t="str">
        <f>VLOOKUP(Table1[[#This Row],[Date]],Table4[],3,TRUE)</f>
        <v>Q4 2020</v>
      </c>
    </row>
    <row r="495" spans="1:9" x14ac:dyDescent="0.2">
      <c r="A495" s="16" t="s">
        <v>37</v>
      </c>
      <c r="B495" s="17">
        <v>44316</v>
      </c>
      <c r="C495" s="7">
        <v>1614</v>
      </c>
      <c r="D495" s="8">
        <f>LEN('VOLUME DATA'!$A495)</f>
        <v>7</v>
      </c>
      <c r="E495" s="8" t="str">
        <f>_xll.XLOOKUP('VOLUME DATA'!$A495,GEOBYCLIENT[MID],GEOBYCLIENT[GEOID])</f>
        <v>GEO1001</v>
      </c>
      <c r="F495" s="8" t="str">
        <f>INDEX(GEOBYCLIENT[GEOID],MATCH('VOLUME DATA'!$A495,GEOBYCLIENT[RIGHT],0))</f>
        <v>GEO1001</v>
      </c>
      <c r="G495" t="str">
        <f>VLOOKUP(F494:F1401,Table9[[#Headers],[#Data],[GEOID]:[GEO NAME]],2,FALSE)</f>
        <v>NAM</v>
      </c>
      <c r="H495" t="str">
        <f>"Q"&amp;ROUNDUP(MONTH(Table1[[#This Row],[Date]])/3,0)&amp;" "&amp;YEAR(Table1[[#This Row],[Date]])</f>
        <v>Q2 2021</v>
      </c>
      <c r="I495" s="24" t="str">
        <f>VLOOKUP(Table1[[#This Row],[Date]],Table4[],3,TRUE)</f>
        <v xml:space="preserve">Q2 2021 </v>
      </c>
    </row>
    <row r="496" spans="1:9" x14ac:dyDescent="0.2">
      <c r="A496" s="18" t="s">
        <v>37</v>
      </c>
      <c r="B496" s="19">
        <v>44286</v>
      </c>
      <c r="C496" s="20">
        <v>1426</v>
      </c>
      <c r="D496" s="6">
        <f>LEN('VOLUME DATA'!$A496)</f>
        <v>7</v>
      </c>
      <c r="E496" s="6" t="str">
        <f>_xll.XLOOKUP('VOLUME DATA'!$A496,GEOBYCLIENT[MID],GEOBYCLIENT[GEOID])</f>
        <v>GEO1001</v>
      </c>
      <c r="F496" s="6" t="str">
        <f>INDEX(GEOBYCLIENT[GEOID],MATCH('VOLUME DATA'!$A496,GEOBYCLIENT[RIGHT],0))</f>
        <v>GEO1001</v>
      </c>
      <c r="G496" t="str">
        <f>VLOOKUP(F495:F1402,Table9[[#Headers],[#Data],[GEOID]:[GEO NAME]],2,FALSE)</f>
        <v>NAM</v>
      </c>
      <c r="H496" t="str">
        <f>"Q"&amp;ROUNDUP(MONTH(Table1[[#This Row],[Date]])/3,0)&amp;" "&amp;YEAR(Table1[[#This Row],[Date]])</f>
        <v>Q1 2021</v>
      </c>
      <c r="I496" s="24" t="str">
        <f>VLOOKUP(Table1[[#This Row],[Date]],Table4[],3,TRUE)</f>
        <v xml:space="preserve">Q2 2021 </v>
      </c>
    </row>
    <row r="497" spans="1:9" x14ac:dyDescent="0.2">
      <c r="A497" s="16" t="s">
        <v>37</v>
      </c>
      <c r="B497" s="17">
        <v>44255</v>
      </c>
      <c r="C497" s="7">
        <v>1220</v>
      </c>
      <c r="D497" s="8">
        <f>LEN('VOLUME DATA'!$A497)</f>
        <v>7</v>
      </c>
      <c r="E497" s="8" t="str">
        <f>_xll.XLOOKUP('VOLUME DATA'!$A497,GEOBYCLIENT[MID],GEOBYCLIENT[GEOID])</f>
        <v>GEO1001</v>
      </c>
      <c r="F497" s="8" t="str">
        <f>INDEX(GEOBYCLIENT[GEOID],MATCH('VOLUME DATA'!$A497,GEOBYCLIENT[RIGHT],0))</f>
        <v>GEO1001</v>
      </c>
      <c r="G497" t="str">
        <f>VLOOKUP(F496:F1403,Table9[[#Headers],[#Data],[GEOID]:[GEO NAME]],2,FALSE)</f>
        <v>NAM</v>
      </c>
      <c r="H497" t="str">
        <f>"Q"&amp;ROUNDUP(MONTH(Table1[[#This Row],[Date]])/3,0)&amp;" "&amp;YEAR(Table1[[#This Row],[Date]])</f>
        <v>Q1 2021</v>
      </c>
      <c r="I497" s="24" t="str">
        <f>VLOOKUP(Table1[[#This Row],[Date]],Table4[],3,TRUE)</f>
        <v xml:space="preserve">Q2 2021 </v>
      </c>
    </row>
    <row r="498" spans="1:9" x14ac:dyDescent="0.2">
      <c r="A498" s="18" t="s">
        <v>37</v>
      </c>
      <c r="B498" s="19">
        <v>44227</v>
      </c>
      <c r="C498" s="20">
        <v>1113</v>
      </c>
      <c r="D498" s="6">
        <f>LEN('VOLUME DATA'!$A498)</f>
        <v>7</v>
      </c>
      <c r="E498" s="6" t="str">
        <f>_xll.XLOOKUP('VOLUME DATA'!$A498,GEOBYCLIENT[MID],GEOBYCLIENT[GEOID])</f>
        <v>GEO1001</v>
      </c>
      <c r="F498" s="6" t="str">
        <f>INDEX(GEOBYCLIENT[GEOID],MATCH('VOLUME DATA'!$A498,GEOBYCLIENT[RIGHT],0))</f>
        <v>GEO1001</v>
      </c>
      <c r="G498" t="str">
        <f>VLOOKUP(F497:F1404,Table9[[#Headers],[#Data],[GEOID]:[GEO NAME]],2,FALSE)</f>
        <v>NAM</v>
      </c>
      <c r="H498" t="str">
        <f>"Q"&amp;ROUNDUP(MONTH(Table1[[#This Row],[Date]])/3,0)&amp;" "&amp;YEAR(Table1[[#This Row],[Date]])</f>
        <v>Q1 2021</v>
      </c>
      <c r="I498" s="24" t="str">
        <f>VLOOKUP(Table1[[#This Row],[Date]],Table4[],3,TRUE)</f>
        <v xml:space="preserve">Q2 2021 </v>
      </c>
    </row>
    <row r="499" spans="1:9" x14ac:dyDescent="0.2">
      <c r="A499" s="16" t="s">
        <v>11</v>
      </c>
      <c r="B499" s="17">
        <v>43861</v>
      </c>
      <c r="C499" s="7">
        <v>303</v>
      </c>
      <c r="D499" s="8">
        <f>LEN('VOLUME DATA'!$A499)</f>
        <v>7</v>
      </c>
      <c r="E499" s="8" t="str">
        <f>_xll.XLOOKUP('VOLUME DATA'!$A499,GEOBYCLIENT[MID],GEOBYCLIENT[GEOID])</f>
        <v>GEO1004</v>
      </c>
      <c r="F499" s="8" t="str">
        <f>INDEX(GEOBYCLIENT[GEOID],MATCH('VOLUME DATA'!$A499,GEOBYCLIENT[RIGHT],0))</f>
        <v>GEO1004</v>
      </c>
      <c r="G499" t="str">
        <f>VLOOKUP(F498:F1405,Table9[[#Headers],[#Data],[GEOID]:[GEO NAME]],2,FALSE)</f>
        <v>LATAM</v>
      </c>
      <c r="H499" t="str">
        <f>"Q"&amp;ROUNDUP(MONTH(Table1[[#This Row],[Date]])/3,0)&amp;" "&amp;YEAR(Table1[[#This Row],[Date]])</f>
        <v>Q1 2020</v>
      </c>
      <c r="I499" s="24" t="str">
        <f>VLOOKUP(Table1[[#This Row],[Date]],Table4[],3,TRUE)</f>
        <v>Q1 2020</v>
      </c>
    </row>
    <row r="500" spans="1:9" x14ac:dyDescent="0.2">
      <c r="A500" s="18" t="s">
        <v>11</v>
      </c>
      <c r="B500" s="19">
        <v>43890</v>
      </c>
      <c r="C500" s="20">
        <v>304</v>
      </c>
      <c r="D500" s="6">
        <f>LEN('VOLUME DATA'!$A500)</f>
        <v>7</v>
      </c>
      <c r="E500" s="6" t="str">
        <f>_xll.XLOOKUP('VOLUME DATA'!$A500,GEOBYCLIENT[MID],GEOBYCLIENT[GEOID])</f>
        <v>GEO1004</v>
      </c>
      <c r="F500" s="6" t="str">
        <f>INDEX(GEOBYCLIENT[GEOID],MATCH('VOLUME DATA'!$A500,GEOBYCLIENT[RIGHT],0))</f>
        <v>GEO1004</v>
      </c>
      <c r="G500" t="str">
        <f>VLOOKUP(F499:F1406,Table9[[#Headers],[#Data],[GEOID]:[GEO NAME]],2,FALSE)</f>
        <v>LATAM</v>
      </c>
      <c r="H500" t="str">
        <f>"Q"&amp;ROUNDUP(MONTH(Table1[[#This Row],[Date]])/3,0)&amp;" "&amp;YEAR(Table1[[#This Row],[Date]])</f>
        <v>Q1 2020</v>
      </c>
      <c r="I500" s="24" t="str">
        <f>VLOOKUP(Table1[[#This Row],[Date]],Table4[],3,TRUE)</f>
        <v>Q1 2020</v>
      </c>
    </row>
    <row r="501" spans="1:9" x14ac:dyDescent="0.2">
      <c r="A501" s="16" t="s">
        <v>11</v>
      </c>
      <c r="B501" s="17">
        <v>43921</v>
      </c>
      <c r="C501" s="7">
        <v>375</v>
      </c>
      <c r="D501" s="8">
        <f>LEN('VOLUME DATA'!$A501)</f>
        <v>7</v>
      </c>
      <c r="E501" s="8" t="str">
        <f>_xll.XLOOKUP('VOLUME DATA'!$A501,GEOBYCLIENT[MID],GEOBYCLIENT[GEOID])</f>
        <v>GEO1004</v>
      </c>
      <c r="F501" s="8" t="str">
        <f>INDEX(GEOBYCLIENT[GEOID],MATCH('VOLUME DATA'!$A501,GEOBYCLIENT[RIGHT],0))</f>
        <v>GEO1004</v>
      </c>
      <c r="G501" t="str">
        <f>VLOOKUP(F500:F1407,Table9[[#Headers],[#Data],[GEOID]:[GEO NAME]],2,FALSE)</f>
        <v>LATAM</v>
      </c>
      <c r="H501" t="str">
        <f>"Q"&amp;ROUNDUP(MONTH(Table1[[#This Row],[Date]])/3,0)&amp;" "&amp;YEAR(Table1[[#This Row],[Date]])</f>
        <v>Q1 2020</v>
      </c>
      <c r="I501" s="24" t="str">
        <f>VLOOKUP(Table1[[#This Row],[Date]],Table4[],3,TRUE)</f>
        <v>Q1 2020</v>
      </c>
    </row>
    <row r="502" spans="1:9" x14ac:dyDescent="0.2">
      <c r="A502" s="18" t="s">
        <v>11</v>
      </c>
      <c r="B502" s="19">
        <v>43951</v>
      </c>
      <c r="C502" s="20">
        <v>407</v>
      </c>
      <c r="D502" s="6">
        <f>LEN('VOLUME DATA'!$A502)</f>
        <v>7</v>
      </c>
      <c r="E502" s="6" t="str">
        <f>_xll.XLOOKUP('VOLUME DATA'!$A502,GEOBYCLIENT[MID],GEOBYCLIENT[GEOID])</f>
        <v>GEO1004</v>
      </c>
      <c r="F502" s="6" t="str">
        <f>INDEX(GEOBYCLIENT[GEOID],MATCH('VOLUME DATA'!$A502,GEOBYCLIENT[RIGHT],0))</f>
        <v>GEO1004</v>
      </c>
      <c r="G502" t="str">
        <f>VLOOKUP(F501:F1408,Table9[[#Headers],[#Data],[GEOID]:[GEO NAME]],2,FALSE)</f>
        <v>LATAM</v>
      </c>
      <c r="H502" t="str">
        <f>"Q"&amp;ROUNDUP(MONTH(Table1[[#This Row],[Date]])/3,0)&amp;" "&amp;YEAR(Table1[[#This Row],[Date]])</f>
        <v>Q2 2020</v>
      </c>
      <c r="I502" s="24" t="str">
        <f>VLOOKUP(Table1[[#This Row],[Date]],Table4[],3,TRUE)</f>
        <v>Q2 2020</v>
      </c>
    </row>
    <row r="503" spans="1:9" x14ac:dyDescent="0.2">
      <c r="A503" s="16" t="s">
        <v>11</v>
      </c>
      <c r="B503" s="17">
        <v>43982</v>
      </c>
      <c r="C503" s="7">
        <v>405</v>
      </c>
      <c r="D503" s="8">
        <f>LEN('VOLUME DATA'!$A503)</f>
        <v>7</v>
      </c>
      <c r="E503" s="8" t="str">
        <f>_xll.XLOOKUP('VOLUME DATA'!$A503,GEOBYCLIENT[MID],GEOBYCLIENT[GEOID])</f>
        <v>GEO1004</v>
      </c>
      <c r="F503" s="8" t="str">
        <f>INDEX(GEOBYCLIENT[GEOID],MATCH('VOLUME DATA'!$A503,GEOBYCLIENT[RIGHT],0))</f>
        <v>GEO1004</v>
      </c>
      <c r="G503" t="str">
        <f>VLOOKUP(F502:F1409,Table9[[#Headers],[#Data],[GEOID]:[GEO NAME]],2,FALSE)</f>
        <v>LATAM</v>
      </c>
      <c r="H503" t="str">
        <f>"Q"&amp;ROUNDUP(MONTH(Table1[[#This Row],[Date]])/3,0)&amp;" "&amp;YEAR(Table1[[#This Row],[Date]])</f>
        <v>Q2 2020</v>
      </c>
      <c r="I503" s="24" t="str">
        <f>VLOOKUP(Table1[[#This Row],[Date]],Table4[],3,TRUE)</f>
        <v>Q2 2020</v>
      </c>
    </row>
    <row r="504" spans="1:9" x14ac:dyDescent="0.2">
      <c r="A504" s="18" t="s">
        <v>11</v>
      </c>
      <c r="B504" s="19">
        <v>44012</v>
      </c>
      <c r="C504" s="20">
        <v>267</v>
      </c>
      <c r="D504" s="6">
        <f>LEN('VOLUME DATA'!$A504)</f>
        <v>7</v>
      </c>
      <c r="E504" s="6" t="str">
        <f>_xll.XLOOKUP('VOLUME DATA'!$A504,GEOBYCLIENT[MID],GEOBYCLIENT[GEOID])</f>
        <v>GEO1004</v>
      </c>
      <c r="F504" s="6" t="str">
        <f>INDEX(GEOBYCLIENT[GEOID],MATCH('VOLUME DATA'!$A504,GEOBYCLIENT[RIGHT],0))</f>
        <v>GEO1004</v>
      </c>
      <c r="G504" t="str">
        <f>VLOOKUP(F503:F1410,Table9[[#Headers],[#Data],[GEOID]:[GEO NAME]],2,FALSE)</f>
        <v>LATAM</v>
      </c>
      <c r="H504" t="str">
        <f>"Q"&amp;ROUNDUP(MONTH(Table1[[#This Row],[Date]])/3,0)&amp;" "&amp;YEAR(Table1[[#This Row],[Date]])</f>
        <v>Q2 2020</v>
      </c>
      <c r="I504" s="24" t="str">
        <f>VLOOKUP(Table1[[#This Row],[Date]],Table4[],3,TRUE)</f>
        <v>Q2 2020</v>
      </c>
    </row>
    <row r="505" spans="1:9" x14ac:dyDescent="0.2">
      <c r="A505" s="16" t="s">
        <v>11</v>
      </c>
      <c r="B505" s="17">
        <v>44043</v>
      </c>
      <c r="C505" s="7">
        <v>264</v>
      </c>
      <c r="D505" s="8">
        <f>LEN('VOLUME DATA'!$A505)</f>
        <v>7</v>
      </c>
      <c r="E505" s="8" t="str">
        <f>_xll.XLOOKUP('VOLUME DATA'!$A505,GEOBYCLIENT[MID],GEOBYCLIENT[GEOID])</f>
        <v>GEO1004</v>
      </c>
      <c r="F505" s="8" t="str">
        <f>INDEX(GEOBYCLIENT[GEOID],MATCH('VOLUME DATA'!$A505,GEOBYCLIENT[RIGHT],0))</f>
        <v>GEO1004</v>
      </c>
      <c r="G505" t="str">
        <f>VLOOKUP(F504:F1411,Table9[[#Headers],[#Data],[GEOID]:[GEO NAME]],2,FALSE)</f>
        <v>LATAM</v>
      </c>
      <c r="H505" t="str">
        <f>"Q"&amp;ROUNDUP(MONTH(Table1[[#This Row],[Date]])/3,0)&amp;" "&amp;YEAR(Table1[[#This Row],[Date]])</f>
        <v>Q3 2020</v>
      </c>
      <c r="I505" s="24" t="str">
        <f>VLOOKUP(Table1[[#This Row],[Date]],Table4[],3,TRUE)</f>
        <v>Q3 2020</v>
      </c>
    </row>
    <row r="506" spans="1:9" x14ac:dyDescent="0.2">
      <c r="A506" s="18" t="s">
        <v>11</v>
      </c>
      <c r="B506" s="19">
        <v>44074</v>
      </c>
      <c r="C506" s="20">
        <v>195</v>
      </c>
      <c r="D506" s="6">
        <f>LEN('VOLUME DATA'!$A506)</f>
        <v>7</v>
      </c>
      <c r="E506" s="6" t="str">
        <f>_xll.XLOOKUP('VOLUME DATA'!$A506,GEOBYCLIENT[MID],GEOBYCLIENT[GEOID])</f>
        <v>GEO1004</v>
      </c>
      <c r="F506" s="6" t="str">
        <f>INDEX(GEOBYCLIENT[GEOID],MATCH('VOLUME DATA'!$A506,GEOBYCLIENT[RIGHT],0))</f>
        <v>GEO1004</v>
      </c>
      <c r="G506" t="str">
        <f>VLOOKUP(F505:F1412,Table9[[#Headers],[#Data],[GEOID]:[GEO NAME]],2,FALSE)</f>
        <v>LATAM</v>
      </c>
      <c r="H506" t="str">
        <f>"Q"&amp;ROUNDUP(MONTH(Table1[[#This Row],[Date]])/3,0)&amp;" "&amp;YEAR(Table1[[#This Row],[Date]])</f>
        <v>Q3 2020</v>
      </c>
      <c r="I506" s="24" t="str">
        <f>VLOOKUP(Table1[[#This Row],[Date]],Table4[],3,TRUE)</f>
        <v>Q3 2020</v>
      </c>
    </row>
    <row r="507" spans="1:9" x14ac:dyDescent="0.2">
      <c r="A507" s="16" t="s">
        <v>11</v>
      </c>
      <c r="B507" s="17">
        <v>44104</v>
      </c>
      <c r="C507" s="7">
        <v>232</v>
      </c>
      <c r="D507" s="8">
        <f>LEN('VOLUME DATA'!$A507)</f>
        <v>7</v>
      </c>
      <c r="E507" s="8" t="str">
        <f>_xll.XLOOKUP('VOLUME DATA'!$A507,GEOBYCLIENT[MID],GEOBYCLIENT[GEOID])</f>
        <v>GEO1004</v>
      </c>
      <c r="F507" s="8" t="str">
        <f>INDEX(GEOBYCLIENT[GEOID],MATCH('VOLUME DATA'!$A507,GEOBYCLIENT[RIGHT],0))</f>
        <v>GEO1004</v>
      </c>
      <c r="G507" t="str">
        <f>VLOOKUP(F506:F1413,Table9[[#Headers],[#Data],[GEOID]:[GEO NAME]],2,FALSE)</f>
        <v>LATAM</v>
      </c>
      <c r="H507" t="str">
        <f>"Q"&amp;ROUNDUP(MONTH(Table1[[#This Row],[Date]])/3,0)&amp;" "&amp;YEAR(Table1[[#This Row],[Date]])</f>
        <v>Q3 2020</v>
      </c>
      <c r="I507" s="24" t="str">
        <f>VLOOKUP(Table1[[#This Row],[Date]],Table4[],3,TRUE)</f>
        <v>Q3 2020</v>
      </c>
    </row>
    <row r="508" spans="1:9" x14ac:dyDescent="0.2">
      <c r="A508" s="18" t="s">
        <v>11</v>
      </c>
      <c r="B508" s="19">
        <v>44135</v>
      </c>
      <c r="C508" s="20">
        <v>233</v>
      </c>
      <c r="D508" s="6">
        <f>LEN('VOLUME DATA'!$A508)</f>
        <v>7</v>
      </c>
      <c r="E508" s="6" t="str">
        <f>_xll.XLOOKUP('VOLUME DATA'!$A508,GEOBYCLIENT[MID],GEOBYCLIENT[GEOID])</f>
        <v>GEO1004</v>
      </c>
      <c r="F508" s="6" t="str">
        <f>INDEX(GEOBYCLIENT[GEOID],MATCH('VOLUME DATA'!$A508,GEOBYCLIENT[RIGHT],0))</f>
        <v>GEO1004</v>
      </c>
      <c r="G508" t="str">
        <f>VLOOKUP(F507:F1414,Table9[[#Headers],[#Data],[GEOID]:[GEO NAME]],2,FALSE)</f>
        <v>LATAM</v>
      </c>
      <c r="H508" t="str">
        <f>"Q"&amp;ROUNDUP(MONTH(Table1[[#This Row],[Date]])/3,0)&amp;" "&amp;YEAR(Table1[[#This Row],[Date]])</f>
        <v>Q4 2020</v>
      </c>
      <c r="I508" s="24" t="str">
        <f>VLOOKUP(Table1[[#This Row],[Date]],Table4[],3,TRUE)</f>
        <v>Q4 2020</v>
      </c>
    </row>
    <row r="509" spans="1:9" x14ac:dyDescent="0.2">
      <c r="A509" s="16" t="s">
        <v>11</v>
      </c>
      <c r="B509" s="17">
        <v>44165</v>
      </c>
      <c r="C509" s="7">
        <v>306</v>
      </c>
      <c r="D509" s="8">
        <f>LEN('VOLUME DATA'!$A509)</f>
        <v>7</v>
      </c>
      <c r="E509" s="8" t="str">
        <f>_xll.XLOOKUP('VOLUME DATA'!$A509,GEOBYCLIENT[MID],GEOBYCLIENT[GEOID])</f>
        <v>GEO1004</v>
      </c>
      <c r="F509" s="8" t="str">
        <f>INDEX(GEOBYCLIENT[GEOID],MATCH('VOLUME DATA'!$A509,GEOBYCLIENT[RIGHT],0))</f>
        <v>GEO1004</v>
      </c>
      <c r="G509" t="str">
        <f>VLOOKUP(F508:F1415,Table9[[#Headers],[#Data],[GEOID]:[GEO NAME]],2,FALSE)</f>
        <v>LATAM</v>
      </c>
      <c r="H509" t="str">
        <f>"Q"&amp;ROUNDUP(MONTH(Table1[[#This Row],[Date]])/3,0)&amp;" "&amp;YEAR(Table1[[#This Row],[Date]])</f>
        <v>Q4 2020</v>
      </c>
      <c r="I509" s="24" t="str">
        <f>VLOOKUP(Table1[[#This Row],[Date]],Table4[],3,TRUE)</f>
        <v>Q4 2020</v>
      </c>
    </row>
    <row r="510" spans="1:9" x14ac:dyDescent="0.2">
      <c r="A510" s="18" t="s">
        <v>11</v>
      </c>
      <c r="B510" s="19">
        <v>44196</v>
      </c>
      <c r="C510" s="20">
        <v>267</v>
      </c>
      <c r="D510" s="6">
        <f>LEN('VOLUME DATA'!$A510)</f>
        <v>7</v>
      </c>
      <c r="E510" s="6" t="str">
        <f>_xll.XLOOKUP('VOLUME DATA'!$A510,GEOBYCLIENT[MID],GEOBYCLIENT[GEOID])</f>
        <v>GEO1004</v>
      </c>
      <c r="F510" s="6" t="str">
        <f>INDEX(GEOBYCLIENT[GEOID],MATCH('VOLUME DATA'!$A510,GEOBYCLIENT[RIGHT],0))</f>
        <v>GEO1004</v>
      </c>
      <c r="G510" t="str">
        <f>VLOOKUP(F509:F1416,Table9[[#Headers],[#Data],[GEOID]:[GEO NAME]],2,FALSE)</f>
        <v>LATAM</v>
      </c>
      <c r="H510" t="str">
        <f>"Q"&amp;ROUNDUP(MONTH(Table1[[#This Row],[Date]])/3,0)&amp;" "&amp;YEAR(Table1[[#This Row],[Date]])</f>
        <v>Q4 2020</v>
      </c>
      <c r="I510" s="24" t="str">
        <f>VLOOKUP(Table1[[#This Row],[Date]],Table4[],3,TRUE)</f>
        <v>Q4 2020</v>
      </c>
    </row>
    <row r="511" spans="1:9" x14ac:dyDescent="0.2">
      <c r="A511" s="16" t="s">
        <v>11</v>
      </c>
      <c r="B511" s="17">
        <v>44377</v>
      </c>
      <c r="C511" s="7">
        <v>261</v>
      </c>
      <c r="D511" s="8">
        <f>LEN('VOLUME DATA'!$A511)</f>
        <v>7</v>
      </c>
      <c r="E511" s="8" t="str">
        <f>_xll.XLOOKUP('VOLUME DATA'!$A511,GEOBYCLIENT[MID],GEOBYCLIENT[GEOID])</f>
        <v>GEO1004</v>
      </c>
      <c r="F511" s="8" t="str">
        <f>INDEX(GEOBYCLIENT[GEOID],MATCH('VOLUME DATA'!$A511,GEOBYCLIENT[RIGHT],0))</f>
        <v>GEO1004</v>
      </c>
      <c r="G511" t="str">
        <f>VLOOKUP(F510:F1417,Table9[[#Headers],[#Data],[GEOID]:[GEO NAME]],2,FALSE)</f>
        <v>LATAM</v>
      </c>
      <c r="H511" t="str">
        <f>"Q"&amp;ROUNDUP(MONTH(Table1[[#This Row],[Date]])/3,0)&amp;" "&amp;YEAR(Table1[[#This Row],[Date]])</f>
        <v>Q2 2021</v>
      </c>
      <c r="I511" s="24" t="str">
        <f>VLOOKUP(Table1[[#This Row],[Date]],Table4[],3,TRUE)</f>
        <v xml:space="preserve">Q2 2021 </v>
      </c>
    </row>
    <row r="512" spans="1:9" x14ac:dyDescent="0.2">
      <c r="A512" s="18" t="s">
        <v>11</v>
      </c>
      <c r="B512" s="19">
        <v>44347</v>
      </c>
      <c r="C512" s="20">
        <v>405</v>
      </c>
      <c r="D512" s="6">
        <f>LEN('VOLUME DATA'!$A512)</f>
        <v>7</v>
      </c>
      <c r="E512" s="6" t="str">
        <f>_xll.XLOOKUP('VOLUME DATA'!$A512,GEOBYCLIENT[MID],GEOBYCLIENT[GEOID])</f>
        <v>GEO1004</v>
      </c>
      <c r="F512" s="6" t="str">
        <f>INDEX(GEOBYCLIENT[GEOID],MATCH('VOLUME DATA'!$A512,GEOBYCLIENT[RIGHT],0))</f>
        <v>GEO1004</v>
      </c>
      <c r="G512" t="str">
        <f>VLOOKUP(F511:F1418,Table9[[#Headers],[#Data],[GEOID]:[GEO NAME]],2,FALSE)</f>
        <v>LATAM</v>
      </c>
      <c r="H512" t="str">
        <f>"Q"&amp;ROUNDUP(MONTH(Table1[[#This Row],[Date]])/3,0)&amp;" "&amp;YEAR(Table1[[#This Row],[Date]])</f>
        <v>Q2 2021</v>
      </c>
      <c r="I512" s="24" t="str">
        <f>VLOOKUP(Table1[[#This Row],[Date]],Table4[],3,TRUE)</f>
        <v xml:space="preserve">Q2 2021 </v>
      </c>
    </row>
    <row r="513" spans="1:9" x14ac:dyDescent="0.2">
      <c r="A513" s="16" t="s">
        <v>11</v>
      </c>
      <c r="B513" s="17">
        <v>44316</v>
      </c>
      <c r="C513" s="7">
        <v>422</v>
      </c>
      <c r="D513" s="8">
        <f>LEN('VOLUME DATA'!$A513)</f>
        <v>7</v>
      </c>
      <c r="E513" s="8" t="str">
        <f>_xll.XLOOKUP('VOLUME DATA'!$A513,GEOBYCLIENT[MID],GEOBYCLIENT[GEOID])</f>
        <v>GEO1004</v>
      </c>
      <c r="F513" s="8" t="str">
        <f>INDEX(GEOBYCLIENT[GEOID],MATCH('VOLUME DATA'!$A513,GEOBYCLIENT[RIGHT],0))</f>
        <v>GEO1004</v>
      </c>
      <c r="G513" t="str">
        <f>VLOOKUP(F512:F1419,Table9[[#Headers],[#Data],[GEOID]:[GEO NAME]],2,FALSE)</f>
        <v>LATAM</v>
      </c>
      <c r="H513" t="str">
        <f>"Q"&amp;ROUNDUP(MONTH(Table1[[#This Row],[Date]])/3,0)&amp;" "&amp;YEAR(Table1[[#This Row],[Date]])</f>
        <v>Q2 2021</v>
      </c>
      <c r="I513" s="24" t="str">
        <f>VLOOKUP(Table1[[#This Row],[Date]],Table4[],3,TRUE)</f>
        <v xml:space="preserve">Q2 2021 </v>
      </c>
    </row>
    <row r="514" spans="1:9" x14ac:dyDescent="0.2">
      <c r="A514" s="18" t="s">
        <v>11</v>
      </c>
      <c r="B514" s="19">
        <v>44286</v>
      </c>
      <c r="C514" s="20">
        <v>390</v>
      </c>
      <c r="D514" s="6">
        <f>LEN('VOLUME DATA'!$A514)</f>
        <v>7</v>
      </c>
      <c r="E514" s="6" t="str">
        <f>_xll.XLOOKUP('VOLUME DATA'!$A514,GEOBYCLIENT[MID],GEOBYCLIENT[GEOID])</f>
        <v>GEO1004</v>
      </c>
      <c r="F514" s="6" t="str">
        <f>INDEX(GEOBYCLIENT[GEOID],MATCH('VOLUME DATA'!$A514,GEOBYCLIENT[RIGHT],0))</f>
        <v>GEO1004</v>
      </c>
      <c r="G514" t="str">
        <f>VLOOKUP(F513:F1420,Table9[[#Headers],[#Data],[GEOID]:[GEO NAME]],2,FALSE)</f>
        <v>LATAM</v>
      </c>
      <c r="H514" t="str">
        <f>"Q"&amp;ROUNDUP(MONTH(Table1[[#This Row],[Date]])/3,0)&amp;" "&amp;YEAR(Table1[[#This Row],[Date]])</f>
        <v>Q1 2021</v>
      </c>
      <c r="I514" s="24" t="str">
        <f>VLOOKUP(Table1[[#This Row],[Date]],Table4[],3,TRUE)</f>
        <v xml:space="preserve">Q2 2021 </v>
      </c>
    </row>
    <row r="515" spans="1:9" x14ac:dyDescent="0.2">
      <c r="A515" s="16" t="s">
        <v>11</v>
      </c>
      <c r="B515" s="17">
        <v>44255</v>
      </c>
      <c r="C515" s="7">
        <v>304</v>
      </c>
      <c r="D515" s="8">
        <f>LEN('VOLUME DATA'!$A515)</f>
        <v>7</v>
      </c>
      <c r="E515" s="8" t="str">
        <f>_xll.XLOOKUP('VOLUME DATA'!$A515,GEOBYCLIENT[MID],GEOBYCLIENT[GEOID])</f>
        <v>GEO1004</v>
      </c>
      <c r="F515" s="8" t="str">
        <f>INDEX(GEOBYCLIENT[GEOID],MATCH('VOLUME DATA'!$A515,GEOBYCLIENT[RIGHT],0))</f>
        <v>GEO1004</v>
      </c>
      <c r="G515" t="str">
        <f>VLOOKUP(F514:F1421,Table9[[#Headers],[#Data],[GEOID]:[GEO NAME]],2,FALSE)</f>
        <v>LATAM</v>
      </c>
      <c r="H515" t="str">
        <f>"Q"&amp;ROUNDUP(MONTH(Table1[[#This Row],[Date]])/3,0)&amp;" "&amp;YEAR(Table1[[#This Row],[Date]])</f>
        <v>Q1 2021</v>
      </c>
      <c r="I515" s="24" t="str">
        <f>VLOOKUP(Table1[[#This Row],[Date]],Table4[],3,TRUE)</f>
        <v xml:space="preserve">Q2 2021 </v>
      </c>
    </row>
    <row r="516" spans="1:9" x14ac:dyDescent="0.2">
      <c r="A516" s="18" t="s">
        <v>11</v>
      </c>
      <c r="B516" s="19">
        <v>44227</v>
      </c>
      <c r="C516" s="20">
        <v>302</v>
      </c>
      <c r="D516" s="6">
        <f>LEN('VOLUME DATA'!$A516)</f>
        <v>7</v>
      </c>
      <c r="E516" s="6" t="str">
        <f>_xll.XLOOKUP('VOLUME DATA'!$A516,GEOBYCLIENT[MID],GEOBYCLIENT[GEOID])</f>
        <v>GEO1004</v>
      </c>
      <c r="F516" s="6" t="str">
        <f>INDEX(GEOBYCLIENT[GEOID],MATCH('VOLUME DATA'!$A516,GEOBYCLIENT[RIGHT],0))</f>
        <v>GEO1004</v>
      </c>
      <c r="G516" t="str">
        <f>VLOOKUP(F515:F1422,Table9[[#Headers],[#Data],[GEOID]:[GEO NAME]],2,FALSE)</f>
        <v>LATAM</v>
      </c>
      <c r="H516" t="str">
        <f>"Q"&amp;ROUNDUP(MONTH(Table1[[#This Row],[Date]])/3,0)&amp;" "&amp;YEAR(Table1[[#This Row],[Date]])</f>
        <v>Q1 2021</v>
      </c>
      <c r="I516" s="24" t="str">
        <f>VLOOKUP(Table1[[#This Row],[Date]],Table4[],3,TRUE)</f>
        <v xml:space="preserve">Q2 2021 </v>
      </c>
    </row>
    <row r="517" spans="1:9" x14ac:dyDescent="0.2">
      <c r="A517" s="16" t="s">
        <v>7</v>
      </c>
      <c r="B517" s="17">
        <v>43861</v>
      </c>
      <c r="C517" s="7">
        <v>30584</v>
      </c>
      <c r="D517" s="8">
        <f>LEN('VOLUME DATA'!$A517)</f>
        <v>7</v>
      </c>
      <c r="E517" s="8" t="str">
        <f>_xll.XLOOKUP('VOLUME DATA'!$A517,GEOBYCLIENT[MID],GEOBYCLIENT[GEOID])</f>
        <v>GEO1001</v>
      </c>
      <c r="F517" s="8" t="str">
        <f>INDEX(GEOBYCLIENT[GEOID],MATCH('VOLUME DATA'!$A517,GEOBYCLIENT[RIGHT],0))</f>
        <v>GEO1001</v>
      </c>
      <c r="G517" t="str">
        <f>VLOOKUP(F516:F1423,Table9[[#Headers],[#Data],[GEOID]:[GEO NAME]],2,FALSE)</f>
        <v>NAM</v>
      </c>
      <c r="H517" t="str">
        <f>"Q"&amp;ROUNDUP(MONTH(Table1[[#This Row],[Date]])/3,0)&amp;" "&amp;YEAR(Table1[[#This Row],[Date]])</f>
        <v>Q1 2020</v>
      </c>
      <c r="I517" s="24" t="str">
        <f>VLOOKUP(Table1[[#This Row],[Date]],Table4[],3,TRUE)</f>
        <v>Q1 2020</v>
      </c>
    </row>
    <row r="518" spans="1:9" x14ac:dyDescent="0.2">
      <c r="A518" s="18" t="s">
        <v>7</v>
      </c>
      <c r="B518" s="19">
        <v>43890</v>
      </c>
      <c r="C518" s="20">
        <v>27186</v>
      </c>
      <c r="D518" s="6">
        <f>LEN('VOLUME DATA'!$A518)</f>
        <v>7</v>
      </c>
      <c r="E518" s="6" t="str">
        <f>_xll.XLOOKUP('VOLUME DATA'!$A518,GEOBYCLIENT[MID],GEOBYCLIENT[GEOID])</f>
        <v>GEO1001</v>
      </c>
      <c r="F518" s="6" t="str">
        <f>INDEX(GEOBYCLIENT[GEOID],MATCH('VOLUME DATA'!$A518,GEOBYCLIENT[RIGHT],0))</f>
        <v>GEO1001</v>
      </c>
      <c r="G518" t="str">
        <f>VLOOKUP(F517:F1424,Table9[[#Headers],[#Data],[GEOID]:[GEO NAME]],2,FALSE)</f>
        <v>NAM</v>
      </c>
      <c r="H518" t="str">
        <f>"Q"&amp;ROUNDUP(MONTH(Table1[[#This Row],[Date]])/3,0)&amp;" "&amp;YEAR(Table1[[#This Row],[Date]])</f>
        <v>Q1 2020</v>
      </c>
      <c r="I518" s="24" t="str">
        <f>VLOOKUP(Table1[[#This Row],[Date]],Table4[],3,TRUE)</f>
        <v>Q1 2020</v>
      </c>
    </row>
    <row r="519" spans="1:9" x14ac:dyDescent="0.2">
      <c r="A519" s="16" t="s">
        <v>7</v>
      </c>
      <c r="B519" s="17">
        <v>43921</v>
      </c>
      <c r="C519" s="7">
        <v>37383</v>
      </c>
      <c r="D519" s="8">
        <f>LEN('VOLUME DATA'!$A519)</f>
        <v>7</v>
      </c>
      <c r="E519" s="8" t="str">
        <f>_xll.XLOOKUP('VOLUME DATA'!$A519,GEOBYCLIENT[MID],GEOBYCLIENT[GEOID])</f>
        <v>GEO1001</v>
      </c>
      <c r="F519" s="8" t="str">
        <f>INDEX(GEOBYCLIENT[GEOID],MATCH('VOLUME DATA'!$A519,GEOBYCLIENT[RIGHT],0))</f>
        <v>GEO1001</v>
      </c>
      <c r="G519" t="str">
        <f>VLOOKUP(F518:F1425,Table9[[#Headers],[#Data],[GEOID]:[GEO NAME]],2,FALSE)</f>
        <v>NAM</v>
      </c>
      <c r="H519" t="str">
        <f>"Q"&amp;ROUNDUP(MONTH(Table1[[#This Row],[Date]])/3,0)&amp;" "&amp;YEAR(Table1[[#This Row],[Date]])</f>
        <v>Q1 2020</v>
      </c>
      <c r="I519" s="24" t="str">
        <f>VLOOKUP(Table1[[#This Row],[Date]],Table4[],3,TRUE)</f>
        <v>Q1 2020</v>
      </c>
    </row>
    <row r="520" spans="1:9" x14ac:dyDescent="0.2">
      <c r="A520" s="18" t="s">
        <v>7</v>
      </c>
      <c r="B520" s="19">
        <v>43951</v>
      </c>
      <c r="C520" s="20">
        <v>37379</v>
      </c>
      <c r="D520" s="6">
        <f>LEN('VOLUME DATA'!$A520)</f>
        <v>7</v>
      </c>
      <c r="E520" s="6" t="str">
        <f>_xll.XLOOKUP('VOLUME DATA'!$A520,GEOBYCLIENT[MID],GEOBYCLIENT[GEOID])</f>
        <v>GEO1001</v>
      </c>
      <c r="F520" s="6" t="str">
        <f>INDEX(GEOBYCLIENT[GEOID],MATCH('VOLUME DATA'!$A520,GEOBYCLIENT[RIGHT],0))</f>
        <v>GEO1001</v>
      </c>
      <c r="G520" t="str">
        <f>VLOOKUP(F519:F1426,Table9[[#Headers],[#Data],[GEOID]:[GEO NAME]],2,FALSE)</f>
        <v>NAM</v>
      </c>
      <c r="H520" t="str">
        <f>"Q"&amp;ROUNDUP(MONTH(Table1[[#This Row],[Date]])/3,0)&amp;" "&amp;YEAR(Table1[[#This Row],[Date]])</f>
        <v>Q2 2020</v>
      </c>
      <c r="I520" s="24" t="str">
        <f>VLOOKUP(Table1[[#This Row],[Date]],Table4[],3,TRUE)</f>
        <v>Q2 2020</v>
      </c>
    </row>
    <row r="521" spans="1:9" x14ac:dyDescent="0.2">
      <c r="A521" s="16" t="s">
        <v>7</v>
      </c>
      <c r="B521" s="17">
        <v>43982</v>
      </c>
      <c r="C521" s="7">
        <v>40779</v>
      </c>
      <c r="D521" s="8">
        <f>LEN('VOLUME DATA'!$A521)</f>
        <v>7</v>
      </c>
      <c r="E521" s="8" t="str">
        <f>_xll.XLOOKUP('VOLUME DATA'!$A521,GEOBYCLIENT[MID],GEOBYCLIENT[GEOID])</f>
        <v>GEO1001</v>
      </c>
      <c r="F521" s="8" t="str">
        <f>INDEX(GEOBYCLIENT[GEOID],MATCH('VOLUME DATA'!$A521,GEOBYCLIENT[RIGHT],0))</f>
        <v>GEO1001</v>
      </c>
      <c r="G521" t="str">
        <f>VLOOKUP(F520:F1427,Table9[[#Headers],[#Data],[GEOID]:[GEO NAME]],2,FALSE)</f>
        <v>NAM</v>
      </c>
      <c r="H521" t="str">
        <f>"Q"&amp;ROUNDUP(MONTH(Table1[[#This Row],[Date]])/3,0)&amp;" "&amp;YEAR(Table1[[#This Row],[Date]])</f>
        <v>Q2 2020</v>
      </c>
      <c r="I521" s="24" t="str">
        <f>VLOOKUP(Table1[[#This Row],[Date]],Table4[],3,TRUE)</f>
        <v>Q2 2020</v>
      </c>
    </row>
    <row r="522" spans="1:9" x14ac:dyDescent="0.2">
      <c r="A522" s="18" t="s">
        <v>7</v>
      </c>
      <c r="B522" s="19">
        <v>44012</v>
      </c>
      <c r="C522" s="20">
        <v>23788</v>
      </c>
      <c r="D522" s="6">
        <f>LEN('VOLUME DATA'!$A522)</f>
        <v>7</v>
      </c>
      <c r="E522" s="6" t="str">
        <f>_xll.XLOOKUP('VOLUME DATA'!$A522,GEOBYCLIENT[MID],GEOBYCLIENT[GEOID])</f>
        <v>GEO1001</v>
      </c>
      <c r="F522" s="6" t="str">
        <f>INDEX(GEOBYCLIENT[GEOID],MATCH('VOLUME DATA'!$A522,GEOBYCLIENT[RIGHT],0))</f>
        <v>GEO1001</v>
      </c>
      <c r="G522" t="str">
        <f>VLOOKUP(F521:F1428,Table9[[#Headers],[#Data],[GEOID]:[GEO NAME]],2,FALSE)</f>
        <v>NAM</v>
      </c>
      <c r="H522" t="str">
        <f>"Q"&amp;ROUNDUP(MONTH(Table1[[#This Row],[Date]])/3,0)&amp;" "&amp;YEAR(Table1[[#This Row],[Date]])</f>
        <v>Q2 2020</v>
      </c>
      <c r="I522" s="24" t="str">
        <f>VLOOKUP(Table1[[#This Row],[Date]],Table4[],3,TRUE)</f>
        <v>Q2 2020</v>
      </c>
    </row>
    <row r="523" spans="1:9" x14ac:dyDescent="0.2">
      <c r="A523" s="16" t="s">
        <v>7</v>
      </c>
      <c r="B523" s="17">
        <v>44043</v>
      </c>
      <c r="C523" s="7">
        <v>27188</v>
      </c>
      <c r="D523" s="8">
        <f>LEN('VOLUME DATA'!$A523)</f>
        <v>7</v>
      </c>
      <c r="E523" s="8" t="str">
        <f>_xll.XLOOKUP('VOLUME DATA'!$A523,GEOBYCLIENT[MID],GEOBYCLIENT[GEOID])</f>
        <v>GEO1001</v>
      </c>
      <c r="F523" s="8" t="str">
        <f>INDEX(GEOBYCLIENT[GEOID],MATCH('VOLUME DATA'!$A523,GEOBYCLIENT[RIGHT],0))</f>
        <v>GEO1001</v>
      </c>
      <c r="G523" t="str">
        <f>VLOOKUP(F522:F1429,Table9[[#Headers],[#Data],[GEOID]:[GEO NAME]],2,FALSE)</f>
        <v>NAM</v>
      </c>
      <c r="H523" t="str">
        <f>"Q"&amp;ROUNDUP(MONTH(Table1[[#This Row],[Date]])/3,0)&amp;" "&amp;YEAR(Table1[[#This Row],[Date]])</f>
        <v>Q3 2020</v>
      </c>
      <c r="I523" s="24" t="str">
        <f>VLOOKUP(Table1[[#This Row],[Date]],Table4[],3,TRUE)</f>
        <v>Q3 2020</v>
      </c>
    </row>
    <row r="524" spans="1:9" x14ac:dyDescent="0.2">
      <c r="A524" s="18" t="s">
        <v>7</v>
      </c>
      <c r="B524" s="19">
        <v>44074</v>
      </c>
      <c r="C524" s="20">
        <v>16996</v>
      </c>
      <c r="D524" s="6">
        <f>LEN('VOLUME DATA'!$A524)</f>
        <v>7</v>
      </c>
      <c r="E524" s="6" t="str">
        <f>_xll.XLOOKUP('VOLUME DATA'!$A524,GEOBYCLIENT[MID],GEOBYCLIENT[GEOID])</f>
        <v>GEO1001</v>
      </c>
      <c r="F524" s="6" t="str">
        <f>INDEX(GEOBYCLIENT[GEOID],MATCH('VOLUME DATA'!$A524,GEOBYCLIENT[RIGHT],0))</f>
        <v>GEO1001</v>
      </c>
      <c r="G524" t="str">
        <f>VLOOKUP(F523:F1430,Table9[[#Headers],[#Data],[GEOID]:[GEO NAME]],2,FALSE)</f>
        <v>NAM</v>
      </c>
      <c r="H524" t="str">
        <f>"Q"&amp;ROUNDUP(MONTH(Table1[[#This Row],[Date]])/3,0)&amp;" "&amp;YEAR(Table1[[#This Row],[Date]])</f>
        <v>Q3 2020</v>
      </c>
      <c r="I524" s="24" t="str">
        <f>VLOOKUP(Table1[[#This Row],[Date]],Table4[],3,TRUE)</f>
        <v>Q3 2020</v>
      </c>
    </row>
    <row r="525" spans="1:9" x14ac:dyDescent="0.2">
      <c r="A525" s="16" t="s">
        <v>7</v>
      </c>
      <c r="B525" s="17">
        <v>44104</v>
      </c>
      <c r="C525" s="7">
        <v>23792</v>
      </c>
      <c r="D525" s="8">
        <f>LEN('VOLUME DATA'!$A525)</f>
        <v>7</v>
      </c>
      <c r="E525" s="8" t="str">
        <f>_xll.XLOOKUP('VOLUME DATA'!$A525,GEOBYCLIENT[MID],GEOBYCLIENT[GEOID])</f>
        <v>GEO1001</v>
      </c>
      <c r="F525" s="8" t="str">
        <f>INDEX(GEOBYCLIENT[GEOID],MATCH('VOLUME DATA'!$A525,GEOBYCLIENT[RIGHT],0))</f>
        <v>GEO1001</v>
      </c>
      <c r="G525" t="str">
        <f>VLOOKUP(F524:F1431,Table9[[#Headers],[#Data],[GEOID]:[GEO NAME]],2,FALSE)</f>
        <v>NAM</v>
      </c>
      <c r="H525" t="str">
        <f>"Q"&amp;ROUNDUP(MONTH(Table1[[#This Row],[Date]])/3,0)&amp;" "&amp;YEAR(Table1[[#This Row],[Date]])</f>
        <v>Q3 2020</v>
      </c>
      <c r="I525" s="24" t="str">
        <f>VLOOKUP(Table1[[#This Row],[Date]],Table4[],3,TRUE)</f>
        <v>Q3 2020</v>
      </c>
    </row>
    <row r="526" spans="1:9" x14ac:dyDescent="0.2">
      <c r="A526" s="18" t="s">
        <v>7</v>
      </c>
      <c r="B526" s="19">
        <v>44135</v>
      </c>
      <c r="C526" s="20">
        <v>20390</v>
      </c>
      <c r="D526" s="6">
        <f>LEN('VOLUME DATA'!$A526)</f>
        <v>7</v>
      </c>
      <c r="E526" s="6" t="str">
        <f>_xll.XLOOKUP('VOLUME DATA'!$A526,GEOBYCLIENT[MID],GEOBYCLIENT[GEOID])</f>
        <v>GEO1001</v>
      </c>
      <c r="F526" s="6" t="str">
        <f>INDEX(GEOBYCLIENT[GEOID],MATCH('VOLUME DATA'!$A526,GEOBYCLIENT[RIGHT],0))</f>
        <v>GEO1001</v>
      </c>
      <c r="G526" t="str">
        <f>VLOOKUP(F525:F1432,Table9[[#Headers],[#Data],[GEOID]:[GEO NAME]],2,FALSE)</f>
        <v>NAM</v>
      </c>
      <c r="H526" t="str">
        <f>"Q"&amp;ROUNDUP(MONTH(Table1[[#This Row],[Date]])/3,0)&amp;" "&amp;YEAR(Table1[[#This Row],[Date]])</f>
        <v>Q4 2020</v>
      </c>
      <c r="I526" s="24" t="str">
        <f>VLOOKUP(Table1[[#This Row],[Date]],Table4[],3,TRUE)</f>
        <v>Q4 2020</v>
      </c>
    </row>
    <row r="527" spans="1:9" x14ac:dyDescent="0.2">
      <c r="A527" s="16" t="s">
        <v>7</v>
      </c>
      <c r="B527" s="17">
        <v>44165</v>
      </c>
      <c r="C527" s="7">
        <v>30586</v>
      </c>
      <c r="D527" s="8">
        <f>LEN('VOLUME DATA'!$A527)</f>
        <v>7</v>
      </c>
      <c r="E527" s="8" t="str">
        <f>_xll.XLOOKUP('VOLUME DATA'!$A527,GEOBYCLIENT[MID],GEOBYCLIENT[GEOID])</f>
        <v>GEO1001</v>
      </c>
      <c r="F527" s="8" t="str">
        <f>INDEX(GEOBYCLIENT[GEOID],MATCH('VOLUME DATA'!$A527,GEOBYCLIENT[RIGHT],0))</f>
        <v>GEO1001</v>
      </c>
      <c r="G527" t="str">
        <f>VLOOKUP(F526:F1433,Table9[[#Headers],[#Data],[GEOID]:[GEO NAME]],2,FALSE)</f>
        <v>NAM</v>
      </c>
      <c r="H527" t="str">
        <f>"Q"&amp;ROUNDUP(MONTH(Table1[[#This Row],[Date]])/3,0)&amp;" "&amp;YEAR(Table1[[#This Row],[Date]])</f>
        <v>Q4 2020</v>
      </c>
      <c r="I527" s="24" t="str">
        <f>VLOOKUP(Table1[[#This Row],[Date]],Table4[],3,TRUE)</f>
        <v>Q4 2020</v>
      </c>
    </row>
    <row r="528" spans="1:9" x14ac:dyDescent="0.2">
      <c r="A528" s="18" t="s">
        <v>7</v>
      </c>
      <c r="B528" s="19">
        <v>44196</v>
      </c>
      <c r="C528" s="20">
        <v>23787</v>
      </c>
      <c r="D528" s="6">
        <f>LEN('VOLUME DATA'!$A528)</f>
        <v>7</v>
      </c>
      <c r="E528" s="6" t="str">
        <f>_xll.XLOOKUP('VOLUME DATA'!$A528,GEOBYCLIENT[MID],GEOBYCLIENT[GEOID])</f>
        <v>GEO1001</v>
      </c>
      <c r="F528" s="6" t="str">
        <f>INDEX(GEOBYCLIENT[GEOID],MATCH('VOLUME DATA'!$A528,GEOBYCLIENT[RIGHT],0))</f>
        <v>GEO1001</v>
      </c>
      <c r="G528" t="str">
        <f>VLOOKUP(F527:F1434,Table9[[#Headers],[#Data],[GEOID]:[GEO NAME]],2,FALSE)</f>
        <v>NAM</v>
      </c>
      <c r="H528" t="str">
        <f>"Q"&amp;ROUNDUP(MONTH(Table1[[#This Row],[Date]])/3,0)&amp;" "&amp;YEAR(Table1[[#This Row],[Date]])</f>
        <v>Q4 2020</v>
      </c>
      <c r="I528" s="24" t="str">
        <f>VLOOKUP(Table1[[#This Row],[Date]],Table4[],3,TRUE)</f>
        <v>Q4 2020</v>
      </c>
    </row>
    <row r="529" spans="1:9" x14ac:dyDescent="0.2">
      <c r="A529" s="16" t="s">
        <v>7</v>
      </c>
      <c r="B529" s="17">
        <v>44377</v>
      </c>
      <c r="C529" s="7">
        <v>24737</v>
      </c>
      <c r="D529" s="8">
        <f>LEN('VOLUME DATA'!$A529)</f>
        <v>7</v>
      </c>
      <c r="E529" s="8" t="str">
        <f>_xll.XLOOKUP('VOLUME DATA'!$A529,GEOBYCLIENT[MID],GEOBYCLIENT[GEOID])</f>
        <v>GEO1001</v>
      </c>
      <c r="F529" s="8" t="str">
        <f>INDEX(GEOBYCLIENT[GEOID],MATCH('VOLUME DATA'!$A529,GEOBYCLIENT[RIGHT],0))</f>
        <v>GEO1001</v>
      </c>
      <c r="G529" t="str">
        <f>VLOOKUP(F528:F1435,Table9[[#Headers],[#Data],[GEOID]:[GEO NAME]],2,FALSE)</f>
        <v>NAM</v>
      </c>
      <c r="H529" t="str">
        <f>"Q"&amp;ROUNDUP(MONTH(Table1[[#This Row],[Date]])/3,0)&amp;" "&amp;YEAR(Table1[[#This Row],[Date]])</f>
        <v>Q2 2021</v>
      </c>
      <c r="I529" s="24" t="str">
        <f>VLOOKUP(Table1[[#This Row],[Date]],Table4[],3,TRUE)</f>
        <v xml:space="preserve">Q2 2021 </v>
      </c>
    </row>
    <row r="530" spans="1:9" x14ac:dyDescent="0.2">
      <c r="A530" s="18" t="s">
        <v>7</v>
      </c>
      <c r="B530" s="19">
        <v>44347</v>
      </c>
      <c r="C530" s="20">
        <v>41598</v>
      </c>
      <c r="D530" s="6">
        <f>LEN('VOLUME DATA'!$A530)</f>
        <v>7</v>
      </c>
      <c r="E530" s="6" t="str">
        <f>_xll.XLOOKUP('VOLUME DATA'!$A530,GEOBYCLIENT[MID],GEOBYCLIENT[GEOID])</f>
        <v>GEO1001</v>
      </c>
      <c r="F530" s="6" t="str">
        <f>INDEX(GEOBYCLIENT[GEOID],MATCH('VOLUME DATA'!$A530,GEOBYCLIENT[RIGHT],0))</f>
        <v>GEO1001</v>
      </c>
      <c r="G530" t="str">
        <f>VLOOKUP(F529:F1436,Table9[[#Headers],[#Data],[GEOID]:[GEO NAME]],2,FALSE)</f>
        <v>NAM</v>
      </c>
      <c r="H530" t="str">
        <f>"Q"&amp;ROUNDUP(MONTH(Table1[[#This Row],[Date]])/3,0)&amp;" "&amp;YEAR(Table1[[#This Row],[Date]])</f>
        <v>Q2 2021</v>
      </c>
      <c r="I530" s="24" t="str">
        <f>VLOOKUP(Table1[[#This Row],[Date]],Table4[],3,TRUE)</f>
        <v xml:space="preserve">Q2 2021 </v>
      </c>
    </row>
    <row r="531" spans="1:9" x14ac:dyDescent="0.2">
      <c r="A531" s="16" t="s">
        <v>7</v>
      </c>
      <c r="B531" s="17">
        <v>44316</v>
      </c>
      <c r="C531" s="7">
        <v>38878</v>
      </c>
      <c r="D531" s="8">
        <f>LEN('VOLUME DATA'!$A531)</f>
        <v>7</v>
      </c>
      <c r="E531" s="8" t="str">
        <f>_xll.XLOOKUP('VOLUME DATA'!$A531,GEOBYCLIENT[MID],GEOBYCLIENT[GEOID])</f>
        <v>GEO1001</v>
      </c>
      <c r="F531" s="8" t="str">
        <f>INDEX(GEOBYCLIENT[GEOID],MATCH('VOLUME DATA'!$A531,GEOBYCLIENT[RIGHT],0))</f>
        <v>GEO1001</v>
      </c>
      <c r="G531" t="str">
        <f>VLOOKUP(F530:F1437,Table9[[#Headers],[#Data],[GEOID]:[GEO NAME]],2,FALSE)</f>
        <v>NAM</v>
      </c>
      <c r="H531" t="str">
        <f>"Q"&amp;ROUNDUP(MONTH(Table1[[#This Row],[Date]])/3,0)&amp;" "&amp;YEAR(Table1[[#This Row],[Date]])</f>
        <v>Q2 2021</v>
      </c>
      <c r="I531" s="24" t="str">
        <f>VLOOKUP(Table1[[#This Row],[Date]],Table4[],3,TRUE)</f>
        <v xml:space="preserve">Q2 2021 </v>
      </c>
    </row>
    <row r="532" spans="1:9" x14ac:dyDescent="0.2">
      <c r="A532" s="18" t="s">
        <v>7</v>
      </c>
      <c r="B532" s="19">
        <v>44286</v>
      </c>
      <c r="C532" s="20">
        <v>39253</v>
      </c>
      <c r="D532" s="6">
        <f>LEN('VOLUME DATA'!$A532)</f>
        <v>7</v>
      </c>
      <c r="E532" s="6" t="str">
        <f>_xll.XLOOKUP('VOLUME DATA'!$A532,GEOBYCLIENT[MID],GEOBYCLIENT[GEOID])</f>
        <v>GEO1001</v>
      </c>
      <c r="F532" s="6" t="str">
        <f>INDEX(GEOBYCLIENT[GEOID],MATCH('VOLUME DATA'!$A532,GEOBYCLIENT[RIGHT],0))</f>
        <v>GEO1001</v>
      </c>
      <c r="G532" t="str">
        <f>VLOOKUP(F531:F1438,Table9[[#Headers],[#Data],[GEOID]:[GEO NAME]],2,FALSE)</f>
        <v>NAM</v>
      </c>
      <c r="H532" t="str">
        <f>"Q"&amp;ROUNDUP(MONTH(Table1[[#This Row],[Date]])/3,0)&amp;" "&amp;YEAR(Table1[[#This Row],[Date]])</f>
        <v>Q1 2021</v>
      </c>
      <c r="I532" s="24" t="str">
        <f>VLOOKUP(Table1[[#This Row],[Date]],Table4[],3,TRUE)</f>
        <v xml:space="preserve">Q2 2021 </v>
      </c>
    </row>
    <row r="533" spans="1:9" x14ac:dyDescent="0.2">
      <c r="A533" s="16" t="s">
        <v>7</v>
      </c>
      <c r="B533" s="17">
        <v>44255</v>
      </c>
      <c r="C533" s="7">
        <v>27048</v>
      </c>
      <c r="D533" s="8">
        <f>LEN('VOLUME DATA'!$A533)</f>
        <v>7</v>
      </c>
      <c r="E533" s="8" t="str">
        <f>_xll.XLOOKUP('VOLUME DATA'!$A533,GEOBYCLIENT[MID],GEOBYCLIENT[GEOID])</f>
        <v>GEO1001</v>
      </c>
      <c r="F533" s="8" t="str">
        <f>INDEX(GEOBYCLIENT[GEOID],MATCH('VOLUME DATA'!$A533,GEOBYCLIENT[RIGHT],0))</f>
        <v>GEO1001</v>
      </c>
      <c r="G533" t="str">
        <f>VLOOKUP(F532:F1439,Table9[[#Headers],[#Data],[GEOID]:[GEO NAME]],2,FALSE)</f>
        <v>NAM</v>
      </c>
      <c r="H533" t="str">
        <f>"Q"&amp;ROUNDUP(MONTH(Table1[[#This Row],[Date]])/3,0)&amp;" "&amp;YEAR(Table1[[#This Row],[Date]])</f>
        <v>Q1 2021</v>
      </c>
      <c r="I533" s="24" t="str">
        <f>VLOOKUP(Table1[[#This Row],[Date]],Table4[],3,TRUE)</f>
        <v xml:space="preserve">Q2 2021 </v>
      </c>
    </row>
    <row r="534" spans="1:9" x14ac:dyDescent="0.2">
      <c r="A534" s="18" t="s">
        <v>7</v>
      </c>
      <c r="B534" s="19">
        <v>44227</v>
      </c>
      <c r="C534" s="20">
        <v>32111</v>
      </c>
      <c r="D534" s="6">
        <f>LEN('VOLUME DATA'!$A534)</f>
        <v>7</v>
      </c>
      <c r="E534" s="6" t="str">
        <f>_xll.XLOOKUP('VOLUME DATA'!$A534,GEOBYCLIENT[MID],GEOBYCLIENT[GEOID])</f>
        <v>GEO1001</v>
      </c>
      <c r="F534" s="6" t="str">
        <f>INDEX(GEOBYCLIENT[GEOID],MATCH('VOLUME DATA'!$A534,GEOBYCLIENT[RIGHT],0))</f>
        <v>GEO1001</v>
      </c>
      <c r="G534" t="str">
        <f>VLOOKUP(F533:F1440,Table9[[#Headers],[#Data],[GEOID]:[GEO NAME]],2,FALSE)</f>
        <v>NAM</v>
      </c>
      <c r="H534" t="str">
        <f>"Q"&amp;ROUNDUP(MONTH(Table1[[#This Row],[Date]])/3,0)&amp;" "&amp;YEAR(Table1[[#This Row],[Date]])</f>
        <v>Q1 2021</v>
      </c>
      <c r="I534" s="24" t="str">
        <f>VLOOKUP(Table1[[#This Row],[Date]],Table4[],3,TRUE)</f>
        <v xml:space="preserve">Q2 2021 </v>
      </c>
    </row>
    <row r="535" spans="1:9" x14ac:dyDescent="0.2">
      <c r="A535" s="16" t="s">
        <v>31</v>
      </c>
      <c r="B535" s="17">
        <v>43861</v>
      </c>
      <c r="C535" s="7">
        <v>866</v>
      </c>
      <c r="D535" s="8">
        <f>LEN('VOLUME DATA'!$A535)</f>
        <v>7</v>
      </c>
      <c r="E535" s="8" t="str">
        <f>_xll.XLOOKUP('VOLUME DATA'!$A535,GEOBYCLIENT[MID],GEOBYCLIENT[GEOID])</f>
        <v>GEO1003</v>
      </c>
      <c r="F535" s="8" t="str">
        <f>INDEX(GEOBYCLIENT[GEOID],MATCH('VOLUME DATA'!$A535,GEOBYCLIENT[RIGHT],0))</f>
        <v>GEO1003</v>
      </c>
      <c r="G535" t="str">
        <f>VLOOKUP(F534:F1441,Table9[[#Headers],[#Data],[GEOID]:[GEO NAME]],2,FALSE)</f>
        <v>EMEA</v>
      </c>
      <c r="H535" t="str">
        <f>"Q"&amp;ROUNDUP(MONTH(Table1[[#This Row],[Date]])/3,0)&amp;" "&amp;YEAR(Table1[[#This Row],[Date]])</f>
        <v>Q1 2020</v>
      </c>
      <c r="I535" s="24" t="str">
        <f>VLOOKUP(Table1[[#This Row],[Date]],Table4[],3,TRUE)</f>
        <v>Q1 2020</v>
      </c>
    </row>
    <row r="536" spans="1:9" x14ac:dyDescent="0.2">
      <c r="A536" s="18" t="s">
        <v>31</v>
      </c>
      <c r="B536" s="19">
        <v>43890</v>
      </c>
      <c r="C536" s="20">
        <v>1101</v>
      </c>
      <c r="D536" s="6">
        <f>LEN('VOLUME DATA'!$A536)</f>
        <v>7</v>
      </c>
      <c r="E536" s="6" t="str">
        <f>_xll.XLOOKUP('VOLUME DATA'!$A536,GEOBYCLIENT[MID],GEOBYCLIENT[GEOID])</f>
        <v>GEO1003</v>
      </c>
      <c r="F536" s="6" t="str">
        <f>INDEX(GEOBYCLIENT[GEOID],MATCH('VOLUME DATA'!$A536,GEOBYCLIENT[RIGHT],0))</f>
        <v>GEO1003</v>
      </c>
      <c r="G536" t="str">
        <f>VLOOKUP(F535:F1442,Table9[[#Headers],[#Data],[GEOID]:[GEO NAME]],2,FALSE)</f>
        <v>EMEA</v>
      </c>
      <c r="H536" t="str">
        <f>"Q"&amp;ROUNDUP(MONTH(Table1[[#This Row],[Date]])/3,0)&amp;" "&amp;YEAR(Table1[[#This Row],[Date]])</f>
        <v>Q1 2020</v>
      </c>
      <c r="I536" s="24" t="str">
        <f>VLOOKUP(Table1[[#This Row],[Date]],Table4[],3,TRUE)</f>
        <v>Q1 2020</v>
      </c>
    </row>
    <row r="537" spans="1:9" x14ac:dyDescent="0.2">
      <c r="A537" s="16" t="s">
        <v>31</v>
      </c>
      <c r="B537" s="17">
        <v>43921</v>
      </c>
      <c r="C537" s="7">
        <v>1103</v>
      </c>
      <c r="D537" s="8">
        <f>LEN('VOLUME DATA'!$A537)</f>
        <v>7</v>
      </c>
      <c r="E537" s="8" t="str">
        <f>_xll.XLOOKUP('VOLUME DATA'!$A537,GEOBYCLIENT[MID],GEOBYCLIENT[GEOID])</f>
        <v>GEO1003</v>
      </c>
      <c r="F537" s="8" t="str">
        <f>INDEX(GEOBYCLIENT[GEOID],MATCH('VOLUME DATA'!$A537,GEOBYCLIENT[RIGHT],0))</f>
        <v>GEO1003</v>
      </c>
      <c r="G537" t="str">
        <f>VLOOKUP(F536:F1443,Table9[[#Headers],[#Data],[GEOID]:[GEO NAME]],2,FALSE)</f>
        <v>EMEA</v>
      </c>
      <c r="H537" t="str">
        <f>"Q"&amp;ROUNDUP(MONTH(Table1[[#This Row],[Date]])/3,0)&amp;" "&amp;YEAR(Table1[[#This Row],[Date]])</f>
        <v>Q1 2020</v>
      </c>
      <c r="I537" s="24" t="str">
        <f>VLOOKUP(Table1[[#This Row],[Date]],Table4[],3,TRUE)</f>
        <v>Q1 2020</v>
      </c>
    </row>
    <row r="538" spans="1:9" x14ac:dyDescent="0.2">
      <c r="A538" s="18" t="s">
        <v>31</v>
      </c>
      <c r="B538" s="19">
        <v>43951</v>
      </c>
      <c r="C538" s="20">
        <v>1447</v>
      </c>
      <c r="D538" s="6">
        <f>LEN('VOLUME DATA'!$A538)</f>
        <v>7</v>
      </c>
      <c r="E538" s="6" t="str">
        <f>_xll.XLOOKUP('VOLUME DATA'!$A538,GEOBYCLIENT[MID],GEOBYCLIENT[GEOID])</f>
        <v>GEO1003</v>
      </c>
      <c r="F538" s="6" t="str">
        <f>INDEX(GEOBYCLIENT[GEOID],MATCH('VOLUME DATA'!$A538,GEOBYCLIENT[RIGHT],0))</f>
        <v>GEO1003</v>
      </c>
      <c r="G538" t="str">
        <f>VLOOKUP(F537:F1444,Table9[[#Headers],[#Data],[GEOID]:[GEO NAME]],2,FALSE)</f>
        <v>EMEA</v>
      </c>
      <c r="H538" t="str">
        <f>"Q"&amp;ROUNDUP(MONTH(Table1[[#This Row],[Date]])/3,0)&amp;" "&amp;YEAR(Table1[[#This Row],[Date]])</f>
        <v>Q2 2020</v>
      </c>
      <c r="I538" s="24" t="str">
        <f>VLOOKUP(Table1[[#This Row],[Date]],Table4[],3,TRUE)</f>
        <v>Q2 2020</v>
      </c>
    </row>
    <row r="539" spans="1:9" x14ac:dyDescent="0.2">
      <c r="A539" s="16" t="s">
        <v>31</v>
      </c>
      <c r="B539" s="17">
        <v>43982</v>
      </c>
      <c r="C539" s="7">
        <v>1213</v>
      </c>
      <c r="D539" s="8">
        <f>LEN('VOLUME DATA'!$A539)</f>
        <v>7</v>
      </c>
      <c r="E539" s="8" t="str">
        <f>_xll.XLOOKUP('VOLUME DATA'!$A539,GEOBYCLIENT[MID],GEOBYCLIENT[GEOID])</f>
        <v>GEO1003</v>
      </c>
      <c r="F539" s="8" t="str">
        <f>INDEX(GEOBYCLIENT[GEOID],MATCH('VOLUME DATA'!$A539,GEOBYCLIENT[RIGHT],0))</f>
        <v>GEO1003</v>
      </c>
      <c r="G539" t="str">
        <f>VLOOKUP(F538:F1445,Table9[[#Headers],[#Data],[GEOID]:[GEO NAME]],2,FALSE)</f>
        <v>EMEA</v>
      </c>
      <c r="H539" t="str">
        <f>"Q"&amp;ROUNDUP(MONTH(Table1[[#This Row],[Date]])/3,0)&amp;" "&amp;YEAR(Table1[[#This Row],[Date]])</f>
        <v>Q2 2020</v>
      </c>
      <c r="I539" s="24" t="str">
        <f>VLOOKUP(Table1[[#This Row],[Date]],Table4[],3,TRUE)</f>
        <v>Q2 2020</v>
      </c>
    </row>
    <row r="540" spans="1:9" x14ac:dyDescent="0.2">
      <c r="A540" s="18" t="s">
        <v>31</v>
      </c>
      <c r="B540" s="19">
        <v>44012</v>
      </c>
      <c r="C540" s="20">
        <v>988</v>
      </c>
      <c r="D540" s="6">
        <f>LEN('VOLUME DATA'!$A540)</f>
        <v>7</v>
      </c>
      <c r="E540" s="6" t="str">
        <f>_xll.XLOOKUP('VOLUME DATA'!$A540,GEOBYCLIENT[MID],GEOBYCLIENT[GEOID])</f>
        <v>GEO1003</v>
      </c>
      <c r="F540" s="6" t="str">
        <f>INDEX(GEOBYCLIENT[GEOID],MATCH('VOLUME DATA'!$A540,GEOBYCLIENT[RIGHT],0))</f>
        <v>GEO1003</v>
      </c>
      <c r="G540" t="str">
        <f>VLOOKUP(F539:F1446,Table9[[#Headers],[#Data],[GEOID]:[GEO NAME]],2,FALSE)</f>
        <v>EMEA</v>
      </c>
      <c r="H540" t="str">
        <f>"Q"&amp;ROUNDUP(MONTH(Table1[[#This Row],[Date]])/3,0)&amp;" "&amp;YEAR(Table1[[#This Row],[Date]])</f>
        <v>Q2 2020</v>
      </c>
      <c r="I540" s="24" t="str">
        <f>VLOOKUP(Table1[[#This Row],[Date]],Table4[],3,TRUE)</f>
        <v>Q2 2020</v>
      </c>
    </row>
    <row r="541" spans="1:9" x14ac:dyDescent="0.2">
      <c r="A541" s="16" t="s">
        <v>31</v>
      </c>
      <c r="B541" s="17">
        <v>44043</v>
      </c>
      <c r="C541" s="7">
        <v>752</v>
      </c>
      <c r="D541" s="8">
        <f>LEN('VOLUME DATA'!$A541)</f>
        <v>7</v>
      </c>
      <c r="E541" s="8" t="str">
        <f>_xll.XLOOKUP('VOLUME DATA'!$A541,GEOBYCLIENT[MID],GEOBYCLIENT[GEOID])</f>
        <v>GEO1003</v>
      </c>
      <c r="F541" s="8" t="str">
        <f>INDEX(GEOBYCLIENT[GEOID],MATCH('VOLUME DATA'!$A541,GEOBYCLIENT[RIGHT],0))</f>
        <v>GEO1003</v>
      </c>
      <c r="G541" t="str">
        <f>VLOOKUP(F540:F1447,Table9[[#Headers],[#Data],[GEOID]:[GEO NAME]],2,FALSE)</f>
        <v>EMEA</v>
      </c>
      <c r="H541" t="str">
        <f>"Q"&amp;ROUNDUP(MONTH(Table1[[#This Row],[Date]])/3,0)&amp;" "&amp;YEAR(Table1[[#This Row],[Date]])</f>
        <v>Q3 2020</v>
      </c>
      <c r="I541" s="24" t="str">
        <f>VLOOKUP(Table1[[#This Row],[Date]],Table4[],3,TRUE)</f>
        <v>Q3 2020</v>
      </c>
    </row>
    <row r="542" spans="1:9" x14ac:dyDescent="0.2">
      <c r="A542" s="18" t="s">
        <v>31</v>
      </c>
      <c r="B542" s="19">
        <v>44074</v>
      </c>
      <c r="C542" s="20">
        <v>756</v>
      </c>
      <c r="D542" s="6">
        <f>LEN('VOLUME DATA'!$A542)</f>
        <v>7</v>
      </c>
      <c r="E542" s="6" t="str">
        <f>_xll.XLOOKUP('VOLUME DATA'!$A542,GEOBYCLIENT[MID],GEOBYCLIENT[GEOID])</f>
        <v>GEO1003</v>
      </c>
      <c r="F542" s="6" t="str">
        <f>INDEX(GEOBYCLIENT[GEOID],MATCH('VOLUME DATA'!$A542,GEOBYCLIENT[RIGHT],0))</f>
        <v>GEO1003</v>
      </c>
      <c r="G542" t="str">
        <f>VLOOKUP(F541:F1448,Table9[[#Headers],[#Data],[GEOID]:[GEO NAME]],2,FALSE)</f>
        <v>EMEA</v>
      </c>
      <c r="H542" t="str">
        <f>"Q"&amp;ROUNDUP(MONTH(Table1[[#This Row],[Date]])/3,0)&amp;" "&amp;YEAR(Table1[[#This Row],[Date]])</f>
        <v>Q3 2020</v>
      </c>
      <c r="I542" s="24" t="str">
        <f>VLOOKUP(Table1[[#This Row],[Date]],Table4[],3,TRUE)</f>
        <v>Q3 2020</v>
      </c>
    </row>
    <row r="543" spans="1:9" x14ac:dyDescent="0.2">
      <c r="A543" s="16" t="s">
        <v>31</v>
      </c>
      <c r="B543" s="17">
        <v>44104</v>
      </c>
      <c r="C543" s="7">
        <v>641</v>
      </c>
      <c r="D543" s="8">
        <f>LEN('VOLUME DATA'!$A543)</f>
        <v>7</v>
      </c>
      <c r="E543" s="8" t="str">
        <f>_xll.XLOOKUP('VOLUME DATA'!$A543,GEOBYCLIENT[MID],GEOBYCLIENT[GEOID])</f>
        <v>GEO1003</v>
      </c>
      <c r="F543" s="8" t="str">
        <f>INDEX(GEOBYCLIENT[GEOID],MATCH('VOLUME DATA'!$A543,GEOBYCLIENT[RIGHT],0))</f>
        <v>GEO1003</v>
      </c>
      <c r="G543" t="str">
        <f>VLOOKUP(F542:F1449,Table9[[#Headers],[#Data],[GEOID]:[GEO NAME]],2,FALSE)</f>
        <v>EMEA</v>
      </c>
      <c r="H543" t="str">
        <f>"Q"&amp;ROUNDUP(MONTH(Table1[[#This Row],[Date]])/3,0)&amp;" "&amp;YEAR(Table1[[#This Row],[Date]])</f>
        <v>Q3 2020</v>
      </c>
      <c r="I543" s="24" t="str">
        <f>VLOOKUP(Table1[[#This Row],[Date]],Table4[],3,TRUE)</f>
        <v>Q3 2020</v>
      </c>
    </row>
    <row r="544" spans="1:9" x14ac:dyDescent="0.2">
      <c r="A544" s="18" t="s">
        <v>31</v>
      </c>
      <c r="B544" s="19">
        <v>44135</v>
      </c>
      <c r="C544" s="20">
        <v>867</v>
      </c>
      <c r="D544" s="6">
        <f>LEN('VOLUME DATA'!$A544)</f>
        <v>7</v>
      </c>
      <c r="E544" s="6" t="str">
        <f>_xll.XLOOKUP('VOLUME DATA'!$A544,GEOBYCLIENT[MID],GEOBYCLIENT[GEOID])</f>
        <v>GEO1003</v>
      </c>
      <c r="F544" s="6" t="str">
        <f>INDEX(GEOBYCLIENT[GEOID],MATCH('VOLUME DATA'!$A544,GEOBYCLIENT[RIGHT],0))</f>
        <v>GEO1003</v>
      </c>
      <c r="G544" t="str">
        <f>VLOOKUP(F543:F1450,Table9[[#Headers],[#Data],[GEOID]:[GEO NAME]],2,FALSE)</f>
        <v>EMEA</v>
      </c>
      <c r="H544" t="str">
        <f>"Q"&amp;ROUNDUP(MONTH(Table1[[#This Row],[Date]])/3,0)&amp;" "&amp;YEAR(Table1[[#This Row],[Date]])</f>
        <v>Q4 2020</v>
      </c>
      <c r="I544" s="24" t="str">
        <f>VLOOKUP(Table1[[#This Row],[Date]],Table4[],3,TRUE)</f>
        <v>Q4 2020</v>
      </c>
    </row>
    <row r="545" spans="1:9" x14ac:dyDescent="0.2">
      <c r="A545" s="16" t="s">
        <v>31</v>
      </c>
      <c r="B545" s="17">
        <v>44165</v>
      </c>
      <c r="C545" s="7">
        <v>866</v>
      </c>
      <c r="D545" s="8">
        <f>LEN('VOLUME DATA'!$A545)</f>
        <v>7</v>
      </c>
      <c r="E545" s="8" t="str">
        <f>_xll.XLOOKUP('VOLUME DATA'!$A545,GEOBYCLIENT[MID],GEOBYCLIENT[GEOID])</f>
        <v>GEO1003</v>
      </c>
      <c r="F545" s="8" t="str">
        <f>INDEX(GEOBYCLIENT[GEOID],MATCH('VOLUME DATA'!$A545,GEOBYCLIENT[RIGHT],0))</f>
        <v>GEO1003</v>
      </c>
      <c r="G545" t="str">
        <f>VLOOKUP(F544:F1451,Table9[[#Headers],[#Data],[GEOID]:[GEO NAME]],2,FALSE)</f>
        <v>EMEA</v>
      </c>
      <c r="H545" t="str">
        <f>"Q"&amp;ROUNDUP(MONTH(Table1[[#This Row],[Date]])/3,0)&amp;" "&amp;YEAR(Table1[[#This Row],[Date]])</f>
        <v>Q4 2020</v>
      </c>
      <c r="I545" s="24" t="str">
        <f>VLOOKUP(Table1[[#This Row],[Date]],Table4[],3,TRUE)</f>
        <v>Q4 2020</v>
      </c>
    </row>
    <row r="546" spans="1:9" x14ac:dyDescent="0.2">
      <c r="A546" s="18" t="s">
        <v>31</v>
      </c>
      <c r="B546" s="19">
        <v>44196</v>
      </c>
      <c r="C546" s="20">
        <v>986</v>
      </c>
      <c r="D546" s="6">
        <f>LEN('VOLUME DATA'!$A546)</f>
        <v>7</v>
      </c>
      <c r="E546" s="6" t="str">
        <f>_xll.XLOOKUP('VOLUME DATA'!$A546,GEOBYCLIENT[MID],GEOBYCLIENT[GEOID])</f>
        <v>GEO1003</v>
      </c>
      <c r="F546" s="6" t="str">
        <f>INDEX(GEOBYCLIENT[GEOID],MATCH('VOLUME DATA'!$A546,GEOBYCLIENT[RIGHT],0))</f>
        <v>GEO1003</v>
      </c>
      <c r="G546" t="str">
        <f>VLOOKUP(F545:F1452,Table9[[#Headers],[#Data],[GEOID]:[GEO NAME]],2,FALSE)</f>
        <v>EMEA</v>
      </c>
      <c r="H546" t="str">
        <f>"Q"&amp;ROUNDUP(MONTH(Table1[[#This Row],[Date]])/3,0)&amp;" "&amp;YEAR(Table1[[#This Row],[Date]])</f>
        <v>Q4 2020</v>
      </c>
      <c r="I546" s="24" t="str">
        <f>VLOOKUP(Table1[[#This Row],[Date]],Table4[],3,TRUE)</f>
        <v>Q4 2020</v>
      </c>
    </row>
    <row r="547" spans="1:9" x14ac:dyDescent="0.2">
      <c r="A547" s="16" t="s">
        <v>31</v>
      </c>
      <c r="B547" s="17">
        <v>44377</v>
      </c>
      <c r="C547" s="7">
        <v>997</v>
      </c>
      <c r="D547" s="8">
        <f>LEN('VOLUME DATA'!$A547)</f>
        <v>7</v>
      </c>
      <c r="E547" s="8" t="str">
        <f>_xll.XLOOKUP('VOLUME DATA'!$A547,GEOBYCLIENT[MID],GEOBYCLIENT[GEOID])</f>
        <v>GEO1003</v>
      </c>
      <c r="F547" s="8" t="str">
        <f>INDEX(GEOBYCLIENT[GEOID],MATCH('VOLUME DATA'!$A547,GEOBYCLIENT[RIGHT],0))</f>
        <v>GEO1003</v>
      </c>
      <c r="G547" t="str">
        <f>VLOOKUP(F546:F1453,Table9[[#Headers],[#Data],[GEOID]:[GEO NAME]],2,FALSE)</f>
        <v>EMEA</v>
      </c>
      <c r="H547" t="str">
        <f>"Q"&amp;ROUNDUP(MONTH(Table1[[#This Row],[Date]])/3,0)&amp;" "&amp;YEAR(Table1[[#This Row],[Date]])</f>
        <v>Q2 2021</v>
      </c>
      <c r="I547" s="24" t="str">
        <f>VLOOKUP(Table1[[#This Row],[Date]],Table4[],3,TRUE)</f>
        <v xml:space="preserve">Q2 2021 </v>
      </c>
    </row>
    <row r="548" spans="1:9" x14ac:dyDescent="0.2">
      <c r="A548" s="18" t="s">
        <v>31</v>
      </c>
      <c r="B548" s="19">
        <v>44347</v>
      </c>
      <c r="C548" s="20">
        <v>1206</v>
      </c>
      <c r="D548" s="6">
        <f>LEN('VOLUME DATA'!$A548)</f>
        <v>7</v>
      </c>
      <c r="E548" s="6" t="str">
        <f>_xll.XLOOKUP('VOLUME DATA'!$A548,GEOBYCLIENT[MID],GEOBYCLIENT[GEOID])</f>
        <v>GEO1003</v>
      </c>
      <c r="F548" s="6" t="str">
        <f>INDEX(GEOBYCLIENT[GEOID],MATCH('VOLUME DATA'!$A548,GEOBYCLIENT[RIGHT],0))</f>
        <v>GEO1003</v>
      </c>
      <c r="G548" t="str">
        <f>VLOOKUP(F547:F1454,Table9[[#Headers],[#Data],[GEOID]:[GEO NAME]],2,FALSE)</f>
        <v>EMEA</v>
      </c>
      <c r="H548" t="str">
        <f>"Q"&amp;ROUNDUP(MONTH(Table1[[#This Row],[Date]])/3,0)&amp;" "&amp;YEAR(Table1[[#This Row],[Date]])</f>
        <v>Q2 2021</v>
      </c>
      <c r="I548" s="24" t="str">
        <f>VLOOKUP(Table1[[#This Row],[Date]],Table4[],3,TRUE)</f>
        <v xml:space="preserve">Q2 2021 </v>
      </c>
    </row>
    <row r="549" spans="1:9" x14ac:dyDescent="0.2">
      <c r="A549" s="16" t="s">
        <v>31</v>
      </c>
      <c r="B549" s="17">
        <v>44316</v>
      </c>
      <c r="C549" s="7">
        <v>1519</v>
      </c>
      <c r="D549" s="8">
        <f>LEN('VOLUME DATA'!$A549)</f>
        <v>7</v>
      </c>
      <c r="E549" s="8" t="str">
        <f>_xll.XLOOKUP('VOLUME DATA'!$A549,GEOBYCLIENT[MID],GEOBYCLIENT[GEOID])</f>
        <v>GEO1003</v>
      </c>
      <c r="F549" s="8" t="str">
        <f>INDEX(GEOBYCLIENT[GEOID],MATCH('VOLUME DATA'!$A549,GEOBYCLIENT[RIGHT],0))</f>
        <v>GEO1003</v>
      </c>
      <c r="G549" t="str">
        <f>VLOOKUP(F548:F1455,Table9[[#Headers],[#Data],[GEOID]:[GEO NAME]],2,FALSE)</f>
        <v>EMEA</v>
      </c>
      <c r="H549" t="str">
        <f>"Q"&amp;ROUNDUP(MONTH(Table1[[#This Row],[Date]])/3,0)&amp;" "&amp;YEAR(Table1[[#This Row],[Date]])</f>
        <v>Q2 2021</v>
      </c>
      <c r="I549" s="24" t="str">
        <f>VLOOKUP(Table1[[#This Row],[Date]],Table4[],3,TRUE)</f>
        <v xml:space="preserve">Q2 2021 </v>
      </c>
    </row>
    <row r="550" spans="1:9" x14ac:dyDescent="0.2">
      <c r="A550" s="18" t="s">
        <v>31</v>
      </c>
      <c r="B550" s="19">
        <v>44286</v>
      </c>
      <c r="C550" s="20">
        <v>1096</v>
      </c>
      <c r="D550" s="6">
        <f>LEN('VOLUME DATA'!$A550)</f>
        <v>7</v>
      </c>
      <c r="E550" s="6" t="str">
        <f>_xll.XLOOKUP('VOLUME DATA'!$A550,GEOBYCLIENT[MID],GEOBYCLIENT[GEOID])</f>
        <v>GEO1003</v>
      </c>
      <c r="F550" s="6" t="str">
        <f>INDEX(GEOBYCLIENT[GEOID],MATCH('VOLUME DATA'!$A550,GEOBYCLIENT[RIGHT],0))</f>
        <v>GEO1003</v>
      </c>
      <c r="G550" t="str">
        <f>VLOOKUP(F549:F1456,Table9[[#Headers],[#Data],[GEOID]:[GEO NAME]],2,FALSE)</f>
        <v>EMEA</v>
      </c>
      <c r="H550" t="str">
        <f>"Q"&amp;ROUNDUP(MONTH(Table1[[#This Row],[Date]])/3,0)&amp;" "&amp;YEAR(Table1[[#This Row],[Date]])</f>
        <v>Q1 2021</v>
      </c>
      <c r="I550" s="24" t="str">
        <f>VLOOKUP(Table1[[#This Row],[Date]],Table4[],3,TRUE)</f>
        <v xml:space="preserve">Q2 2021 </v>
      </c>
    </row>
    <row r="551" spans="1:9" x14ac:dyDescent="0.2">
      <c r="A551" s="16" t="s">
        <v>31</v>
      </c>
      <c r="B551" s="17">
        <v>44255</v>
      </c>
      <c r="C551" s="7">
        <v>1110</v>
      </c>
      <c r="D551" s="8">
        <f>LEN('VOLUME DATA'!$A551)</f>
        <v>7</v>
      </c>
      <c r="E551" s="8" t="str">
        <f>_xll.XLOOKUP('VOLUME DATA'!$A551,GEOBYCLIENT[MID],GEOBYCLIENT[GEOID])</f>
        <v>GEO1003</v>
      </c>
      <c r="F551" s="8" t="str">
        <f>INDEX(GEOBYCLIENT[GEOID],MATCH('VOLUME DATA'!$A551,GEOBYCLIENT[RIGHT],0))</f>
        <v>GEO1003</v>
      </c>
      <c r="G551" t="str">
        <f>VLOOKUP(F550:F1457,Table9[[#Headers],[#Data],[GEOID]:[GEO NAME]],2,FALSE)</f>
        <v>EMEA</v>
      </c>
      <c r="H551" t="str">
        <f>"Q"&amp;ROUNDUP(MONTH(Table1[[#This Row],[Date]])/3,0)&amp;" "&amp;YEAR(Table1[[#This Row],[Date]])</f>
        <v>Q1 2021</v>
      </c>
      <c r="I551" s="24" t="str">
        <f>VLOOKUP(Table1[[#This Row],[Date]],Table4[],3,TRUE)</f>
        <v xml:space="preserve">Q2 2021 </v>
      </c>
    </row>
    <row r="552" spans="1:9" x14ac:dyDescent="0.2">
      <c r="A552" s="18" t="s">
        <v>31</v>
      </c>
      <c r="B552" s="19">
        <v>44227</v>
      </c>
      <c r="C552" s="20">
        <v>880</v>
      </c>
      <c r="D552" s="6">
        <f>LEN('VOLUME DATA'!$A552)</f>
        <v>7</v>
      </c>
      <c r="E552" s="6" t="str">
        <f>_xll.XLOOKUP('VOLUME DATA'!$A552,GEOBYCLIENT[MID],GEOBYCLIENT[GEOID])</f>
        <v>GEO1003</v>
      </c>
      <c r="F552" s="6" t="str">
        <f>INDEX(GEOBYCLIENT[GEOID],MATCH('VOLUME DATA'!$A552,GEOBYCLIENT[RIGHT],0))</f>
        <v>GEO1003</v>
      </c>
      <c r="G552" t="str">
        <f>VLOOKUP(F551:F1458,Table9[[#Headers],[#Data],[GEOID]:[GEO NAME]],2,FALSE)</f>
        <v>EMEA</v>
      </c>
      <c r="H552" t="str">
        <f>"Q"&amp;ROUNDUP(MONTH(Table1[[#This Row],[Date]])/3,0)&amp;" "&amp;YEAR(Table1[[#This Row],[Date]])</f>
        <v>Q1 2021</v>
      </c>
      <c r="I552" s="24" t="str">
        <f>VLOOKUP(Table1[[#This Row],[Date]],Table4[],3,TRUE)</f>
        <v xml:space="preserve">Q2 2021 </v>
      </c>
    </row>
    <row r="553" spans="1:9" x14ac:dyDescent="0.2">
      <c r="A553" s="16" t="s">
        <v>53</v>
      </c>
      <c r="B553" s="17">
        <v>43861</v>
      </c>
      <c r="C553" s="7">
        <v>9422</v>
      </c>
      <c r="D553" s="8">
        <f>LEN('VOLUME DATA'!$A553)</f>
        <v>7</v>
      </c>
      <c r="E553" s="8" t="str">
        <f>_xll.XLOOKUP('VOLUME DATA'!$A553,GEOBYCLIENT[MID],GEOBYCLIENT[GEOID])</f>
        <v>GEO1002</v>
      </c>
      <c r="F553" s="8" t="str">
        <f>INDEX(GEOBYCLIENT[GEOID],MATCH('VOLUME DATA'!$A553,GEOBYCLIENT[RIGHT],0))</f>
        <v>GEO1002</v>
      </c>
      <c r="G553" t="str">
        <f>VLOOKUP(F552:F1459,Table9[[#Headers],[#Data],[GEOID]:[GEO NAME]],2,FALSE)</f>
        <v>APAC</v>
      </c>
      <c r="H553" t="str">
        <f>"Q"&amp;ROUNDUP(MONTH(Table1[[#This Row],[Date]])/3,0)&amp;" "&amp;YEAR(Table1[[#This Row],[Date]])</f>
        <v>Q1 2020</v>
      </c>
      <c r="I553" s="24" t="str">
        <f>VLOOKUP(Table1[[#This Row],[Date]],Table4[],3,TRUE)</f>
        <v>Q1 2020</v>
      </c>
    </row>
    <row r="554" spans="1:9" x14ac:dyDescent="0.2">
      <c r="A554" s="18" t="s">
        <v>53</v>
      </c>
      <c r="B554" s="19">
        <v>43890</v>
      </c>
      <c r="C554" s="20">
        <v>7438</v>
      </c>
      <c r="D554" s="6">
        <f>LEN('VOLUME DATA'!$A554)</f>
        <v>7</v>
      </c>
      <c r="E554" s="6" t="str">
        <f>_xll.XLOOKUP('VOLUME DATA'!$A554,GEOBYCLIENT[MID],GEOBYCLIENT[GEOID])</f>
        <v>GEO1002</v>
      </c>
      <c r="F554" s="6" t="str">
        <f>INDEX(GEOBYCLIENT[GEOID],MATCH('VOLUME DATA'!$A554,GEOBYCLIENT[RIGHT],0))</f>
        <v>GEO1002</v>
      </c>
      <c r="G554" t="str">
        <f>VLOOKUP(F553:F1460,Table9[[#Headers],[#Data],[GEOID]:[GEO NAME]],2,FALSE)</f>
        <v>APAC</v>
      </c>
      <c r="H554" t="str">
        <f>"Q"&amp;ROUNDUP(MONTH(Table1[[#This Row],[Date]])/3,0)&amp;" "&amp;YEAR(Table1[[#This Row],[Date]])</f>
        <v>Q1 2020</v>
      </c>
      <c r="I554" s="24" t="str">
        <f>VLOOKUP(Table1[[#This Row],[Date]],Table4[],3,TRUE)</f>
        <v>Q1 2020</v>
      </c>
    </row>
    <row r="555" spans="1:9" x14ac:dyDescent="0.2">
      <c r="A555" s="16" t="s">
        <v>53</v>
      </c>
      <c r="B555" s="17">
        <v>43921</v>
      </c>
      <c r="C555" s="7">
        <v>11403</v>
      </c>
      <c r="D555" s="8">
        <f>LEN('VOLUME DATA'!$A555)</f>
        <v>7</v>
      </c>
      <c r="E555" s="8" t="str">
        <f>_xll.XLOOKUP('VOLUME DATA'!$A555,GEOBYCLIENT[MID],GEOBYCLIENT[GEOID])</f>
        <v>GEO1002</v>
      </c>
      <c r="F555" s="8" t="str">
        <f>INDEX(GEOBYCLIENT[GEOID],MATCH('VOLUME DATA'!$A555,GEOBYCLIENT[RIGHT],0))</f>
        <v>GEO1002</v>
      </c>
      <c r="G555" t="str">
        <f>VLOOKUP(F554:F1461,Table9[[#Headers],[#Data],[GEOID]:[GEO NAME]],2,FALSE)</f>
        <v>APAC</v>
      </c>
      <c r="H555" t="str">
        <f>"Q"&amp;ROUNDUP(MONTH(Table1[[#This Row],[Date]])/3,0)&amp;" "&amp;YEAR(Table1[[#This Row],[Date]])</f>
        <v>Q1 2020</v>
      </c>
      <c r="I555" s="24" t="str">
        <f>VLOOKUP(Table1[[#This Row],[Date]],Table4[],3,TRUE)</f>
        <v>Q1 2020</v>
      </c>
    </row>
    <row r="556" spans="1:9" x14ac:dyDescent="0.2">
      <c r="A556" s="18" t="s">
        <v>53</v>
      </c>
      <c r="B556" s="19">
        <v>43951</v>
      </c>
      <c r="C556" s="20">
        <v>10408</v>
      </c>
      <c r="D556" s="6">
        <f>LEN('VOLUME DATA'!$A556)</f>
        <v>7</v>
      </c>
      <c r="E556" s="6" t="str">
        <f>_xll.XLOOKUP('VOLUME DATA'!$A556,GEOBYCLIENT[MID],GEOBYCLIENT[GEOID])</f>
        <v>GEO1002</v>
      </c>
      <c r="F556" s="6" t="str">
        <f>INDEX(GEOBYCLIENT[GEOID],MATCH('VOLUME DATA'!$A556,GEOBYCLIENT[RIGHT],0))</f>
        <v>GEO1002</v>
      </c>
      <c r="G556" t="str">
        <f>VLOOKUP(F555:F1462,Table9[[#Headers],[#Data],[GEOID]:[GEO NAME]],2,FALSE)</f>
        <v>APAC</v>
      </c>
      <c r="H556" t="str">
        <f>"Q"&amp;ROUNDUP(MONTH(Table1[[#This Row],[Date]])/3,0)&amp;" "&amp;YEAR(Table1[[#This Row],[Date]])</f>
        <v>Q2 2020</v>
      </c>
      <c r="I556" s="24" t="str">
        <f>VLOOKUP(Table1[[#This Row],[Date]],Table4[],3,TRUE)</f>
        <v>Q2 2020</v>
      </c>
    </row>
    <row r="557" spans="1:9" x14ac:dyDescent="0.2">
      <c r="A557" s="16" t="s">
        <v>53</v>
      </c>
      <c r="B557" s="17">
        <v>43982</v>
      </c>
      <c r="C557" s="7">
        <v>12392</v>
      </c>
      <c r="D557" s="8">
        <f>LEN('VOLUME DATA'!$A557)</f>
        <v>7</v>
      </c>
      <c r="E557" s="8" t="str">
        <f>_xll.XLOOKUP('VOLUME DATA'!$A557,GEOBYCLIENT[MID],GEOBYCLIENT[GEOID])</f>
        <v>GEO1002</v>
      </c>
      <c r="F557" s="8" t="str">
        <f>INDEX(GEOBYCLIENT[GEOID],MATCH('VOLUME DATA'!$A557,GEOBYCLIENT[RIGHT],0))</f>
        <v>GEO1002</v>
      </c>
      <c r="G557" t="str">
        <f>VLOOKUP(F556:F1463,Table9[[#Headers],[#Data],[GEOID]:[GEO NAME]],2,FALSE)</f>
        <v>APAC</v>
      </c>
      <c r="H557" t="str">
        <f>"Q"&amp;ROUNDUP(MONTH(Table1[[#This Row],[Date]])/3,0)&amp;" "&amp;YEAR(Table1[[#This Row],[Date]])</f>
        <v>Q2 2020</v>
      </c>
      <c r="I557" s="24" t="str">
        <f>VLOOKUP(Table1[[#This Row],[Date]],Table4[],3,TRUE)</f>
        <v>Q2 2020</v>
      </c>
    </row>
    <row r="558" spans="1:9" x14ac:dyDescent="0.2">
      <c r="A558" s="18" t="s">
        <v>53</v>
      </c>
      <c r="B558" s="19">
        <v>44012</v>
      </c>
      <c r="C558" s="20">
        <v>6449</v>
      </c>
      <c r="D558" s="6">
        <f>LEN('VOLUME DATA'!$A558)</f>
        <v>7</v>
      </c>
      <c r="E558" s="6" t="str">
        <f>_xll.XLOOKUP('VOLUME DATA'!$A558,GEOBYCLIENT[MID],GEOBYCLIENT[GEOID])</f>
        <v>GEO1002</v>
      </c>
      <c r="F558" s="6" t="str">
        <f>INDEX(GEOBYCLIENT[GEOID],MATCH('VOLUME DATA'!$A558,GEOBYCLIENT[RIGHT],0))</f>
        <v>GEO1002</v>
      </c>
      <c r="G558" t="str">
        <f>VLOOKUP(F557:F1464,Table9[[#Headers],[#Data],[GEOID]:[GEO NAME]],2,FALSE)</f>
        <v>APAC</v>
      </c>
      <c r="H558" t="str">
        <f>"Q"&amp;ROUNDUP(MONTH(Table1[[#This Row],[Date]])/3,0)&amp;" "&amp;YEAR(Table1[[#This Row],[Date]])</f>
        <v>Q2 2020</v>
      </c>
      <c r="I558" s="24" t="str">
        <f>VLOOKUP(Table1[[#This Row],[Date]],Table4[],3,TRUE)</f>
        <v>Q2 2020</v>
      </c>
    </row>
    <row r="559" spans="1:9" x14ac:dyDescent="0.2">
      <c r="A559" s="16" t="s">
        <v>53</v>
      </c>
      <c r="B559" s="17">
        <v>44043</v>
      </c>
      <c r="C559" s="7">
        <v>8425</v>
      </c>
      <c r="D559" s="8">
        <f>LEN('VOLUME DATA'!$A559)</f>
        <v>7</v>
      </c>
      <c r="E559" s="8" t="str">
        <f>_xll.XLOOKUP('VOLUME DATA'!$A559,GEOBYCLIENT[MID],GEOBYCLIENT[GEOID])</f>
        <v>GEO1002</v>
      </c>
      <c r="F559" s="8" t="str">
        <f>INDEX(GEOBYCLIENT[GEOID],MATCH('VOLUME DATA'!$A559,GEOBYCLIENT[RIGHT],0))</f>
        <v>GEO1002</v>
      </c>
      <c r="G559" t="str">
        <f>VLOOKUP(F558:F1465,Table9[[#Headers],[#Data],[GEOID]:[GEO NAME]],2,FALSE)</f>
        <v>APAC</v>
      </c>
      <c r="H559" t="str">
        <f>"Q"&amp;ROUNDUP(MONTH(Table1[[#This Row],[Date]])/3,0)&amp;" "&amp;YEAR(Table1[[#This Row],[Date]])</f>
        <v>Q3 2020</v>
      </c>
      <c r="I559" s="24" t="str">
        <f>VLOOKUP(Table1[[#This Row],[Date]],Table4[],3,TRUE)</f>
        <v>Q3 2020</v>
      </c>
    </row>
    <row r="560" spans="1:9" x14ac:dyDescent="0.2">
      <c r="A560" s="18" t="s">
        <v>53</v>
      </c>
      <c r="B560" s="19">
        <v>44074</v>
      </c>
      <c r="C560" s="20">
        <v>4464</v>
      </c>
      <c r="D560" s="6">
        <f>LEN('VOLUME DATA'!$A560)</f>
        <v>7</v>
      </c>
      <c r="E560" s="6" t="str">
        <f>_xll.XLOOKUP('VOLUME DATA'!$A560,GEOBYCLIENT[MID],GEOBYCLIENT[GEOID])</f>
        <v>GEO1002</v>
      </c>
      <c r="F560" s="6" t="str">
        <f>INDEX(GEOBYCLIENT[GEOID],MATCH('VOLUME DATA'!$A560,GEOBYCLIENT[RIGHT],0))</f>
        <v>GEO1002</v>
      </c>
      <c r="G560" t="str">
        <f>VLOOKUP(F559:F1466,Table9[[#Headers],[#Data],[GEOID]:[GEO NAME]],2,FALSE)</f>
        <v>APAC</v>
      </c>
      <c r="H560" t="str">
        <f>"Q"&amp;ROUNDUP(MONTH(Table1[[#This Row],[Date]])/3,0)&amp;" "&amp;YEAR(Table1[[#This Row],[Date]])</f>
        <v>Q3 2020</v>
      </c>
      <c r="I560" s="24" t="str">
        <f>VLOOKUP(Table1[[#This Row],[Date]],Table4[],3,TRUE)</f>
        <v>Q3 2020</v>
      </c>
    </row>
    <row r="561" spans="1:9" x14ac:dyDescent="0.2">
      <c r="A561" s="16" t="s">
        <v>53</v>
      </c>
      <c r="B561" s="17">
        <v>44104</v>
      </c>
      <c r="C561" s="7">
        <v>7440</v>
      </c>
      <c r="D561" s="8">
        <f>LEN('VOLUME DATA'!$A561)</f>
        <v>7</v>
      </c>
      <c r="E561" s="8" t="str">
        <f>_xll.XLOOKUP('VOLUME DATA'!$A561,GEOBYCLIENT[MID],GEOBYCLIENT[GEOID])</f>
        <v>GEO1002</v>
      </c>
      <c r="F561" s="8" t="str">
        <f>INDEX(GEOBYCLIENT[GEOID],MATCH('VOLUME DATA'!$A561,GEOBYCLIENT[RIGHT],0))</f>
        <v>GEO1002</v>
      </c>
      <c r="G561" t="str">
        <f>VLOOKUP(F560:F1467,Table9[[#Headers],[#Data],[GEOID]:[GEO NAME]],2,FALSE)</f>
        <v>APAC</v>
      </c>
      <c r="H561" t="str">
        <f>"Q"&amp;ROUNDUP(MONTH(Table1[[#This Row],[Date]])/3,0)&amp;" "&amp;YEAR(Table1[[#This Row],[Date]])</f>
        <v>Q3 2020</v>
      </c>
      <c r="I561" s="24" t="str">
        <f>VLOOKUP(Table1[[#This Row],[Date]],Table4[],3,TRUE)</f>
        <v>Q3 2020</v>
      </c>
    </row>
    <row r="562" spans="1:9" x14ac:dyDescent="0.2">
      <c r="A562" s="18" t="s">
        <v>53</v>
      </c>
      <c r="B562" s="19">
        <v>44135</v>
      </c>
      <c r="C562" s="20">
        <v>5452</v>
      </c>
      <c r="D562" s="6">
        <f>LEN('VOLUME DATA'!$A562)</f>
        <v>7</v>
      </c>
      <c r="E562" s="6" t="str">
        <f>_xll.XLOOKUP('VOLUME DATA'!$A562,GEOBYCLIENT[MID],GEOBYCLIENT[GEOID])</f>
        <v>GEO1002</v>
      </c>
      <c r="F562" s="6" t="str">
        <f>INDEX(GEOBYCLIENT[GEOID],MATCH('VOLUME DATA'!$A562,GEOBYCLIENT[RIGHT],0))</f>
        <v>GEO1002</v>
      </c>
      <c r="G562" t="str">
        <f>VLOOKUP(F561:F1468,Table9[[#Headers],[#Data],[GEOID]:[GEO NAME]],2,FALSE)</f>
        <v>APAC</v>
      </c>
      <c r="H562" t="str">
        <f>"Q"&amp;ROUNDUP(MONTH(Table1[[#This Row],[Date]])/3,0)&amp;" "&amp;YEAR(Table1[[#This Row],[Date]])</f>
        <v>Q4 2020</v>
      </c>
      <c r="I562" s="24" t="str">
        <f>VLOOKUP(Table1[[#This Row],[Date]],Table4[],3,TRUE)</f>
        <v>Q4 2020</v>
      </c>
    </row>
    <row r="563" spans="1:9" x14ac:dyDescent="0.2">
      <c r="A563" s="16" t="s">
        <v>53</v>
      </c>
      <c r="B563" s="17">
        <v>44165</v>
      </c>
      <c r="C563" s="7">
        <v>9422</v>
      </c>
      <c r="D563" s="8">
        <f>LEN('VOLUME DATA'!$A563)</f>
        <v>7</v>
      </c>
      <c r="E563" s="8" t="str">
        <f>_xll.XLOOKUP('VOLUME DATA'!$A563,GEOBYCLIENT[MID],GEOBYCLIENT[GEOID])</f>
        <v>GEO1002</v>
      </c>
      <c r="F563" s="8" t="str">
        <f>INDEX(GEOBYCLIENT[GEOID],MATCH('VOLUME DATA'!$A563,GEOBYCLIENT[RIGHT],0))</f>
        <v>GEO1002</v>
      </c>
      <c r="G563" t="str">
        <f>VLOOKUP(F562:F1469,Table9[[#Headers],[#Data],[GEOID]:[GEO NAME]],2,FALSE)</f>
        <v>APAC</v>
      </c>
      <c r="H563" t="str">
        <f>"Q"&amp;ROUNDUP(MONTH(Table1[[#This Row],[Date]])/3,0)&amp;" "&amp;YEAR(Table1[[#This Row],[Date]])</f>
        <v>Q4 2020</v>
      </c>
      <c r="I563" s="24" t="str">
        <f>VLOOKUP(Table1[[#This Row],[Date]],Table4[],3,TRUE)</f>
        <v>Q4 2020</v>
      </c>
    </row>
    <row r="564" spans="1:9" x14ac:dyDescent="0.2">
      <c r="A564" s="18" t="s">
        <v>53</v>
      </c>
      <c r="B564" s="19">
        <v>44196</v>
      </c>
      <c r="C564" s="20">
        <v>6445</v>
      </c>
      <c r="D564" s="6">
        <f>LEN('VOLUME DATA'!$A564)</f>
        <v>7</v>
      </c>
      <c r="E564" s="6" t="str">
        <f>_xll.XLOOKUP('VOLUME DATA'!$A564,GEOBYCLIENT[MID],GEOBYCLIENT[GEOID])</f>
        <v>GEO1002</v>
      </c>
      <c r="F564" s="6" t="str">
        <f>INDEX(GEOBYCLIENT[GEOID],MATCH('VOLUME DATA'!$A564,GEOBYCLIENT[RIGHT],0))</f>
        <v>GEO1002</v>
      </c>
      <c r="G564" t="str">
        <f>VLOOKUP(F563:F1470,Table9[[#Headers],[#Data],[GEOID]:[GEO NAME]],2,FALSE)</f>
        <v>APAC</v>
      </c>
      <c r="H564" t="str">
        <f>"Q"&amp;ROUNDUP(MONTH(Table1[[#This Row],[Date]])/3,0)&amp;" "&amp;YEAR(Table1[[#This Row],[Date]])</f>
        <v>Q4 2020</v>
      </c>
      <c r="I564" s="24" t="str">
        <f>VLOOKUP(Table1[[#This Row],[Date]],Table4[],3,TRUE)</f>
        <v>Q4 2020</v>
      </c>
    </row>
    <row r="565" spans="1:9" x14ac:dyDescent="0.2">
      <c r="A565" s="16" t="s">
        <v>53</v>
      </c>
      <c r="B565" s="17">
        <v>44377</v>
      </c>
      <c r="C565" s="7">
        <v>6576</v>
      </c>
      <c r="D565" s="8">
        <f>LEN('VOLUME DATA'!$A565)</f>
        <v>7</v>
      </c>
      <c r="E565" s="8" t="str">
        <f>_xll.XLOOKUP('VOLUME DATA'!$A565,GEOBYCLIENT[MID],GEOBYCLIENT[GEOID])</f>
        <v>GEO1002</v>
      </c>
      <c r="F565" s="8" t="str">
        <f>INDEX(GEOBYCLIENT[GEOID],MATCH('VOLUME DATA'!$A565,GEOBYCLIENT[RIGHT],0))</f>
        <v>GEO1002</v>
      </c>
      <c r="G565" t="str">
        <f>VLOOKUP(F564:F1471,Table9[[#Headers],[#Data],[GEOID]:[GEO NAME]],2,FALSE)</f>
        <v>APAC</v>
      </c>
      <c r="H565" t="str">
        <f>"Q"&amp;ROUNDUP(MONTH(Table1[[#This Row],[Date]])/3,0)&amp;" "&amp;YEAR(Table1[[#This Row],[Date]])</f>
        <v>Q2 2021</v>
      </c>
      <c r="I565" s="24" t="str">
        <f>VLOOKUP(Table1[[#This Row],[Date]],Table4[],3,TRUE)</f>
        <v xml:space="preserve">Q2 2021 </v>
      </c>
    </row>
    <row r="566" spans="1:9" x14ac:dyDescent="0.2">
      <c r="A566" s="18" t="s">
        <v>53</v>
      </c>
      <c r="B566" s="19">
        <v>44347</v>
      </c>
      <c r="C566" s="20">
        <v>13012</v>
      </c>
      <c r="D566" s="6">
        <f>LEN('VOLUME DATA'!$A566)</f>
        <v>7</v>
      </c>
      <c r="E566" s="6" t="str">
        <f>_xll.XLOOKUP('VOLUME DATA'!$A566,GEOBYCLIENT[MID],GEOBYCLIENT[GEOID])</f>
        <v>GEO1002</v>
      </c>
      <c r="F566" s="6" t="str">
        <f>INDEX(GEOBYCLIENT[GEOID],MATCH('VOLUME DATA'!$A566,GEOBYCLIENT[RIGHT],0))</f>
        <v>GEO1002</v>
      </c>
      <c r="G566" t="str">
        <f>VLOOKUP(F565:F1472,Table9[[#Headers],[#Data],[GEOID]:[GEO NAME]],2,FALSE)</f>
        <v>APAC</v>
      </c>
      <c r="H566" t="str">
        <f>"Q"&amp;ROUNDUP(MONTH(Table1[[#This Row],[Date]])/3,0)&amp;" "&amp;YEAR(Table1[[#This Row],[Date]])</f>
        <v>Q2 2021</v>
      </c>
      <c r="I566" s="24" t="str">
        <f>VLOOKUP(Table1[[#This Row],[Date]],Table4[],3,TRUE)</f>
        <v xml:space="preserve">Q2 2021 </v>
      </c>
    </row>
    <row r="567" spans="1:9" x14ac:dyDescent="0.2">
      <c r="A567" s="16" t="s">
        <v>53</v>
      </c>
      <c r="B567" s="17">
        <v>44316</v>
      </c>
      <c r="C567" s="7">
        <v>10308</v>
      </c>
      <c r="D567" s="8">
        <f>LEN('VOLUME DATA'!$A567)</f>
        <v>7</v>
      </c>
      <c r="E567" s="8" t="str">
        <f>_xll.XLOOKUP('VOLUME DATA'!$A567,GEOBYCLIENT[MID],GEOBYCLIENT[GEOID])</f>
        <v>GEO1002</v>
      </c>
      <c r="F567" s="8" t="str">
        <f>INDEX(GEOBYCLIENT[GEOID],MATCH('VOLUME DATA'!$A567,GEOBYCLIENT[RIGHT],0))</f>
        <v>GEO1002</v>
      </c>
      <c r="G567" t="str">
        <f>VLOOKUP(F566:F1473,Table9[[#Headers],[#Data],[GEOID]:[GEO NAME]],2,FALSE)</f>
        <v>APAC</v>
      </c>
      <c r="H567" t="str">
        <f>"Q"&amp;ROUNDUP(MONTH(Table1[[#This Row],[Date]])/3,0)&amp;" "&amp;YEAR(Table1[[#This Row],[Date]])</f>
        <v>Q2 2021</v>
      </c>
      <c r="I567" s="24" t="str">
        <f>VLOOKUP(Table1[[#This Row],[Date]],Table4[],3,TRUE)</f>
        <v xml:space="preserve">Q2 2021 </v>
      </c>
    </row>
    <row r="568" spans="1:9" x14ac:dyDescent="0.2">
      <c r="A568" s="18" t="s">
        <v>53</v>
      </c>
      <c r="B568" s="19">
        <v>44286</v>
      </c>
      <c r="C568" s="20">
        <v>11287</v>
      </c>
      <c r="D568" s="6">
        <f>LEN('VOLUME DATA'!$A568)</f>
        <v>7</v>
      </c>
      <c r="E568" s="6" t="str">
        <f>_xll.XLOOKUP('VOLUME DATA'!$A568,GEOBYCLIENT[MID],GEOBYCLIENT[GEOID])</f>
        <v>GEO1002</v>
      </c>
      <c r="F568" s="6" t="str">
        <f>INDEX(GEOBYCLIENT[GEOID],MATCH('VOLUME DATA'!$A568,GEOBYCLIENT[RIGHT],0))</f>
        <v>GEO1002</v>
      </c>
      <c r="G568" t="str">
        <f>VLOOKUP(F567:F1474,Table9[[#Headers],[#Data],[GEOID]:[GEO NAME]],2,FALSE)</f>
        <v>APAC</v>
      </c>
      <c r="H568" t="str">
        <f>"Q"&amp;ROUNDUP(MONTH(Table1[[#This Row],[Date]])/3,0)&amp;" "&amp;YEAR(Table1[[#This Row],[Date]])</f>
        <v>Q1 2021</v>
      </c>
      <c r="I568" s="24" t="str">
        <f>VLOOKUP(Table1[[#This Row],[Date]],Table4[],3,TRUE)</f>
        <v xml:space="preserve">Q2 2021 </v>
      </c>
    </row>
    <row r="569" spans="1:9" x14ac:dyDescent="0.2">
      <c r="A569" s="16" t="s">
        <v>53</v>
      </c>
      <c r="B569" s="17">
        <v>44255</v>
      </c>
      <c r="C569" s="7">
        <v>7361</v>
      </c>
      <c r="D569" s="8">
        <f>LEN('VOLUME DATA'!$A569)</f>
        <v>7</v>
      </c>
      <c r="E569" s="8" t="str">
        <f>_xll.XLOOKUP('VOLUME DATA'!$A569,GEOBYCLIENT[MID],GEOBYCLIENT[GEOID])</f>
        <v>GEO1002</v>
      </c>
      <c r="F569" s="8" t="str">
        <f>INDEX(GEOBYCLIENT[GEOID],MATCH('VOLUME DATA'!$A569,GEOBYCLIENT[RIGHT],0))</f>
        <v>GEO1002</v>
      </c>
      <c r="G569" t="str">
        <f>VLOOKUP(F568:F1475,Table9[[#Headers],[#Data],[GEOID]:[GEO NAME]],2,FALSE)</f>
        <v>APAC</v>
      </c>
      <c r="H569" t="str">
        <f>"Q"&amp;ROUNDUP(MONTH(Table1[[#This Row],[Date]])/3,0)&amp;" "&amp;YEAR(Table1[[#This Row],[Date]])</f>
        <v>Q1 2021</v>
      </c>
      <c r="I569" s="24" t="str">
        <f>VLOOKUP(Table1[[#This Row],[Date]],Table4[],3,TRUE)</f>
        <v xml:space="preserve">Q2 2021 </v>
      </c>
    </row>
    <row r="570" spans="1:9" x14ac:dyDescent="0.2">
      <c r="A570" s="18" t="s">
        <v>53</v>
      </c>
      <c r="B570" s="19">
        <v>44227</v>
      </c>
      <c r="C570" s="20">
        <v>9604</v>
      </c>
      <c r="D570" s="6">
        <f>LEN('VOLUME DATA'!$A570)</f>
        <v>7</v>
      </c>
      <c r="E570" s="6" t="str">
        <f>_xll.XLOOKUP('VOLUME DATA'!$A570,GEOBYCLIENT[MID],GEOBYCLIENT[GEOID])</f>
        <v>GEO1002</v>
      </c>
      <c r="F570" s="6" t="str">
        <f>INDEX(GEOBYCLIENT[GEOID],MATCH('VOLUME DATA'!$A570,GEOBYCLIENT[RIGHT],0))</f>
        <v>GEO1002</v>
      </c>
      <c r="G570" t="str">
        <f>VLOOKUP(F569:F1476,Table9[[#Headers],[#Data],[GEOID]:[GEO NAME]],2,FALSE)</f>
        <v>APAC</v>
      </c>
      <c r="H570" t="str">
        <f>"Q"&amp;ROUNDUP(MONTH(Table1[[#This Row],[Date]])/3,0)&amp;" "&amp;YEAR(Table1[[#This Row],[Date]])</f>
        <v>Q1 2021</v>
      </c>
      <c r="I570" s="24" t="str">
        <f>VLOOKUP(Table1[[#This Row],[Date]],Table4[],3,TRUE)</f>
        <v xml:space="preserve">Q2 2021 </v>
      </c>
    </row>
    <row r="571" spans="1:9" x14ac:dyDescent="0.2">
      <c r="A571" s="16" t="s">
        <v>27</v>
      </c>
      <c r="B571" s="17">
        <v>43861</v>
      </c>
      <c r="C571" s="7">
        <v>19257</v>
      </c>
      <c r="D571" s="8">
        <f>LEN('VOLUME DATA'!$A571)</f>
        <v>7</v>
      </c>
      <c r="E571" s="8" t="str">
        <f>_xll.XLOOKUP('VOLUME DATA'!$A571,GEOBYCLIENT[MID],GEOBYCLIENT[GEOID])</f>
        <v>GEO1003</v>
      </c>
      <c r="F571" s="8" t="str">
        <f>INDEX(GEOBYCLIENT[GEOID],MATCH('VOLUME DATA'!$A571,GEOBYCLIENT[RIGHT],0))</f>
        <v>GEO1003</v>
      </c>
      <c r="G571" t="str">
        <f>VLOOKUP(F570:F1477,Table9[[#Headers],[#Data],[GEOID]:[GEO NAME]],2,FALSE)</f>
        <v>EMEA</v>
      </c>
      <c r="H571" t="str">
        <f>"Q"&amp;ROUNDUP(MONTH(Table1[[#This Row],[Date]])/3,0)&amp;" "&amp;YEAR(Table1[[#This Row],[Date]])</f>
        <v>Q1 2020</v>
      </c>
      <c r="I571" s="24" t="str">
        <f>VLOOKUP(Table1[[#This Row],[Date]],Table4[],3,TRUE)</f>
        <v>Q1 2020</v>
      </c>
    </row>
    <row r="572" spans="1:9" x14ac:dyDescent="0.2">
      <c r="A572" s="18" t="s">
        <v>27</v>
      </c>
      <c r="B572" s="19">
        <v>43890</v>
      </c>
      <c r="C572" s="20">
        <v>19258</v>
      </c>
      <c r="D572" s="6">
        <f>LEN('VOLUME DATA'!$A572)</f>
        <v>7</v>
      </c>
      <c r="E572" s="6" t="str">
        <f>_xll.XLOOKUP('VOLUME DATA'!$A572,GEOBYCLIENT[MID],GEOBYCLIENT[GEOID])</f>
        <v>GEO1003</v>
      </c>
      <c r="F572" s="6" t="str">
        <f>INDEX(GEOBYCLIENT[GEOID],MATCH('VOLUME DATA'!$A572,GEOBYCLIENT[RIGHT],0))</f>
        <v>GEO1003</v>
      </c>
      <c r="G572" t="str">
        <f>VLOOKUP(F571:F1478,Table9[[#Headers],[#Data],[GEOID]:[GEO NAME]],2,FALSE)</f>
        <v>EMEA</v>
      </c>
      <c r="H572" t="str">
        <f>"Q"&amp;ROUNDUP(MONTH(Table1[[#This Row],[Date]])/3,0)&amp;" "&amp;YEAR(Table1[[#This Row],[Date]])</f>
        <v>Q1 2020</v>
      </c>
      <c r="I572" s="24" t="str">
        <f>VLOOKUP(Table1[[#This Row],[Date]],Table4[],3,TRUE)</f>
        <v>Q1 2020</v>
      </c>
    </row>
    <row r="573" spans="1:9" x14ac:dyDescent="0.2">
      <c r="A573" s="16" t="s">
        <v>27</v>
      </c>
      <c r="B573" s="17">
        <v>43921</v>
      </c>
      <c r="C573" s="7">
        <v>23787</v>
      </c>
      <c r="D573" s="8">
        <f>LEN('VOLUME DATA'!$A573)</f>
        <v>7</v>
      </c>
      <c r="E573" s="8" t="str">
        <f>_xll.XLOOKUP('VOLUME DATA'!$A573,GEOBYCLIENT[MID],GEOBYCLIENT[GEOID])</f>
        <v>GEO1003</v>
      </c>
      <c r="F573" s="8" t="str">
        <f>INDEX(GEOBYCLIENT[GEOID],MATCH('VOLUME DATA'!$A573,GEOBYCLIENT[RIGHT],0))</f>
        <v>GEO1003</v>
      </c>
      <c r="G573" t="str">
        <f>VLOOKUP(F572:F1479,Table9[[#Headers],[#Data],[GEOID]:[GEO NAME]],2,FALSE)</f>
        <v>EMEA</v>
      </c>
      <c r="H573" t="str">
        <f>"Q"&amp;ROUNDUP(MONTH(Table1[[#This Row],[Date]])/3,0)&amp;" "&amp;YEAR(Table1[[#This Row],[Date]])</f>
        <v>Q1 2020</v>
      </c>
      <c r="I573" s="24" t="str">
        <f>VLOOKUP(Table1[[#This Row],[Date]],Table4[],3,TRUE)</f>
        <v>Q1 2020</v>
      </c>
    </row>
    <row r="574" spans="1:9" x14ac:dyDescent="0.2">
      <c r="A574" s="18" t="s">
        <v>27</v>
      </c>
      <c r="B574" s="19">
        <v>43951</v>
      </c>
      <c r="C574" s="20">
        <v>26053</v>
      </c>
      <c r="D574" s="6">
        <f>LEN('VOLUME DATA'!$A574)</f>
        <v>7</v>
      </c>
      <c r="E574" s="6" t="str">
        <f>_xll.XLOOKUP('VOLUME DATA'!$A574,GEOBYCLIENT[MID],GEOBYCLIENT[GEOID])</f>
        <v>GEO1003</v>
      </c>
      <c r="F574" s="6" t="str">
        <f>INDEX(GEOBYCLIENT[GEOID],MATCH('VOLUME DATA'!$A574,GEOBYCLIENT[RIGHT],0))</f>
        <v>GEO1003</v>
      </c>
      <c r="G574" t="str">
        <f>VLOOKUP(F573:F1480,Table9[[#Headers],[#Data],[GEOID]:[GEO NAME]],2,FALSE)</f>
        <v>EMEA</v>
      </c>
      <c r="H574" t="str">
        <f>"Q"&amp;ROUNDUP(MONTH(Table1[[#This Row],[Date]])/3,0)&amp;" "&amp;YEAR(Table1[[#This Row],[Date]])</f>
        <v>Q2 2020</v>
      </c>
      <c r="I574" s="24" t="str">
        <f>VLOOKUP(Table1[[#This Row],[Date]],Table4[],3,TRUE)</f>
        <v>Q2 2020</v>
      </c>
    </row>
    <row r="575" spans="1:9" x14ac:dyDescent="0.2">
      <c r="A575" s="16" t="s">
        <v>27</v>
      </c>
      <c r="B575" s="17">
        <v>43982</v>
      </c>
      <c r="C575" s="7">
        <v>26056</v>
      </c>
      <c r="D575" s="8">
        <f>LEN('VOLUME DATA'!$A575)</f>
        <v>7</v>
      </c>
      <c r="E575" s="8" t="str">
        <f>_xll.XLOOKUP('VOLUME DATA'!$A575,GEOBYCLIENT[MID],GEOBYCLIENT[GEOID])</f>
        <v>GEO1003</v>
      </c>
      <c r="F575" s="8" t="str">
        <f>INDEX(GEOBYCLIENT[GEOID],MATCH('VOLUME DATA'!$A575,GEOBYCLIENT[RIGHT],0))</f>
        <v>GEO1003</v>
      </c>
      <c r="G575" t="str">
        <f>VLOOKUP(F574:F1481,Table9[[#Headers],[#Data],[GEOID]:[GEO NAME]],2,FALSE)</f>
        <v>EMEA</v>
      </c>
      <c r="H575" t="str">
        <f>"Q"&amp;ROUNDUP(MONTH(Table1[[#This Row],[Date]])/3,0)&amp;" "&amp;YEAR(Table1[[#This Row],[Date]])</f>
        <v>Q2 2020</v>
      </c>
      <c r="I575" s="24" t="str">
        <f>VLOOKUP(Table1[[#This Row],[Date]],Table4[],3,TRUE)</f>
        <v>Q2 2020</v>
      </c>
    </row>
    <row r="576" spans="1:9" x14ac:dyDescent="0.2">
      <c r="A576" s="18" t="s">
        <v>27</v>
      </c>
      <c r="B576" s="19">
        <v>44012</v>
      </c>
      <c r="C576" s="20">
        <v>16993</v>
      </c>
      <c r="D576" s="6">
        <f>LEN('VOLUME DATA'!$A576)</f>
        <v>7</v>
      </c>
      <c r="E576" s="6" t="str">
        <f>_xll.XLOOKUP('VOLUME DATA'!$A576,GEOBYCLIENT[MID],GEOBYCLIENT[GEOID])</f>
        <v>GEO1003</v>
      </c>
      <c r="F576" s="6" t="str">
        <f>INDEX(GEOBYCLIENT[GEOID],MATCH('VOLUME DATA'!$A576,GEOBYCLIENT[RIGHT],0))</f>
        <v>GEO1003</v>
      </c>
      <c r="G576" t="str">
        <f>VLOOKUP(F575:F1482,Table9[[#Headers],[#Data],[GEOID]:[GEO NAME]],2,FALSE)</f>
        <v>EMEA</v>
      </c>
      <c r="H576" t="str">
        <f>"Q"&amp;ROUNDUP(MONTH(Table1[[#This Row],[Date]])/3,0)&amp;" "&amp;YEAR(Table1[[#This Row],[Date]])</f>
        <v>Q2 2020</v>
      </c>
      <c r="I576" s="24" t="str">
        <f>VLOOKUP(Table1[[#This Row],[Date]],Table4[],3,TRUE)</f>
        <v>Q2 2020</v>
      </c>
    </row>
    <row r="577" spans="1:9" x14ac:dyDescent="0.2">
      <c r="A577" s="16" t="s">
        <v>27</v>
      </c>
      <c r="B577" s="17">
        <v>44043</v>
      </c>
      <c r="C577" s="7">
        <v>16994</v>
      </c>
      <c r="D577" s="8">
        <f>LEN('VOLUME DATA'!$A577)</f>
        <v>7</v>
      </c>
      <c r="E577" s="8" t="str">
        <f>_xll.XLOOKUP('VOLUME DATA'!$A577,GEOBYCLIENT[MID],GEOBYCLIENT[GEOID])</f>
        <v>GEO1003</v>
      </c>
      <c r="F577" s="8" t="str">
        <f>INDEX(GEOBYCLIENT[GEOID],MATCH('VOLUME DATA'!$A577,GEOBYCLIENT[RIGHT],0))</f>
        <v>GEO1003</v>
      </c>
      <c r="G577" t="str">
        <f>VLOOKUP(F576:F1483,Table9[[#Headers],[#Data],[GEOID]:[GEO NAME]],2,FALSE)</f>
        <v>EMEA</v>
      </c>
      <c r="H577" t="str">
        <f>"Q"&amp;ROUNDUP(MONTH(Table1[[#This Row],[Date]])/3,0)&amp;" "&amp;YEAR(Table1[[#This Row],[Date]])</f>
        <v>Q3 2020</v>
      </c>
      <c r="I577" s="24" t="str">
        <f>VLOOKUP(Table1[[#This Row],[Date]],Table4[],3,TRUE)</f>
        <v>Q3 2020</v>
      </c>
    </row>
    <row r="578" spans="1:9" x14ac:dyDescent="0.2">
      <c r="A578" s="18" t="s">
        <v>27</v>
      </c>
      <c r="B578" s="19">
        <v>44074</v>
      </c>
      <c r="C578" s="20">
        <v>12464</v>
      </c>
      <c r="D578" s="6">
        <f>LEN('VOLUME DATA'!$A578)</f>
        <v>7</v>
      </c>
      <c r="E578" s="6" t="str">
        <f>_xll.XLOOKUP('VOLUME DATA'!$A578,GEOBYCLIENT[MID],GEOBYCLIENT[GEOID])</f>
        <v>GEO1003</v>
      </c>
      <c r="F578" s="6" t="str">
        <f>INDEX(GEOBYCLIENT[GEOID],MATCH('VOLUME DATA'!$A578,GEOBYCLIENT[RIGHT],0))</f>
        <v>GEO1003</v>
      </c>
      <c r="G578" t="str">
        <f>VLOOKUP(F577:F1484,Table9[[#Headers],[#Data],[GEOID]:[GEO NAME]],2,FALSE)</f>
        <v>EMEA</v>
      </c>
      <c r="H578" t="str">
        <f>"Q"&amp;ROUNDUP(MONTH(Table1[[#This Row],[Date]])/3,0)&amp;" "&amp;YEAR(Table1[[#This Row],[Date]])</f>
        <v>Q3 2020</v>
      </c>
      <c r="I578" s="24" t="str">
        <f>VLOOKUP(Table1[[#This Row],[Date]],Table4[],3,TRUE)</f>
        <v>Q3 2020</v>
      </c>
    </row>
    <row r="579" spans="1:9" x14ac:dyDescent="0.2">
      <c r="A579" s="16" t="s">
        <v>27</v>
      </c>
      <c r="B579" s="17">
        <v>44104</v>
      </c>
      <c r="C579" s="7">
        <v>14726</v>
      </c>
      <c r="D579" s="8">
        <f>LEN('VOLUME DATA'!$A579)</f>
        <v>7</v>
      </c>
      <c r="E579" s="8" t="str">
        <f>_xll.XLOOKUP('VOLUME DATA'!$A579,GEOBYCLIENT[MID],GEOBYCLIENT[GEOID])</f>
        <v>GEO1003</v>
      </c>
      <c r="F579" s="8" t="str">
        <f>INDEX(GEOBYCLIENT[GEOID],MATCH('VOLUME DATA'!$A579,GEOBYCLIENT[RIGHT],0))</f>
        <v>GEO1003</v>
      </c>
      <c r="G579" t="str">
        <f>VLOOKUP(F578:F1485,Table9[[#Headers],[#Data],[GEOID]:[GEO NAME]],2,FALSE)</f>
        <v>EMEA</v>
      </c>
      <c r="H579" t="str">
        <f>"Q"&amp;ROUNDUP(MONTH(Table1[[#This Row],[Date]])/3,0)&amp;" "&amp;YEAR(Table1[[#This Row],[Date]])</f>
        <v>Q3 2020</v>
      </c>
      <c r="I579" s="24" t="str">
        <f>VLOOKUP(Table1[[#This Row],[Date]],Table4[],3,TRUE)</f>
        <v>Q3 2020</v>
      </c>
    </row>
    <row r="580" spans="1:9" x14ac:dyDescent="0.2">
      <c r="A580" s="18" t="s">
        <v>27</v>
      </c>
      <c r="B580" s="19">
        <v>44135</v>
      </c>
      <c r="C580" s="20">
        <v>14726</v>
      </c>
      <c r="D580" s="6">
        <f>LEN('VOLUME DATA'!$A580)</f>
        <v>7</v>
      </c>
      <c r="E580" s="6" t="str">
        <f>_xll.XLOOKUP('VOLUME DATA'!$A580,GEOBYCLIENT[MID],GEOBYCLIENT[GEOID])</f>
        <v>GEO1003</v>
      </c>
      <c r="F580" s="6" t="str">
        <f>INDEX(GEOBYCLIENT[GEOID],MATCH('VOLUME DATA'!$A580,GEOBYCLIENT[RIGHT],0))</f>
        <v>GEO1003</v>
      </c>
      <c r="G580" t="str">
        <f>VLOOKUP(F579:F1486,Table9[[#Headers],[#Data],[GEOID]:[GEO NAME]],2,FALSE)</f>
        <v>EMEA</v>
      </c>
      <c r="H580" t="str">
        <f>"Q"&amp;ROUNDUP(MONTH(Table1[[#This Row],[Date]])/3,0)&amp;" "&amp;YEAR(Table1[[#This Row],[Date]])</f>
        <v>Q4 2020</v>
      </c>
      <c r="I580" s="24" t="str">
        <f>VLOOKUP(Table1[[#This Row],[Date]],Table4[],3,TRUE)</f>
        <v>Q4 2020</v>
      </c>
    </row>
    <row r="581" spans="1:9" x14ac:dyDescent="0.2">
      <c r="A581" s="16" t="s">
        <v>27</v>
      </c>
      <c r="B581" s="17">
        <v>44165</v>
      </c>
      <c r="C581" s="7">
        <v>19258</v>
      </c>
      <c r="D581" s="8">
        <f>LEN('VOLUME DATA'!$A581)</f>
        <v>7</v>
      </c>
      <c r="E581" s="8" t="str">
        <f>_xll.XLOOKUP('VOLUME DATA'!$A581,GEOBYCLIENT[MID],GEOBYCLIENT[GEOID])</f>
        <v>GEO1003</v>
      </c>
      <c r="F581" s="8" t="str">
        <f>INDEX(GEOBYCLIENT[GEOID],MATCH('VOLUME DATA'!$A581,GEOBYCLIENT[RIGHT],0))</f>
        <v>GEO1003</v>
      </c>
      <c r="G581" t="str">
        <f>VLOOKUP(F580:F1487,Table9[[#Headers],[#Data],[GEOID]:[GEO NAME]],2,FALSE)</f>
        <v>EMEA</v>
      </c>
      <c r="H581" t="str">
        <f>"Q"&amp;ROUNDUP(MONTH(Table1[[#This Row],[Date]])/3,0)&amp;" "&amp;YEAR(Table1[[#This Row],[Date]])</f>
        <v>Q4 2020</v>
      </c>
      <c r="I581" s="24" t="str">
        <f>VLOOKUP(Table1[[#This Row],[Date]],Table4[],3,TRUE)</f>
        <v>Q4 2020</v>
      </c>
    </row>
    <row r="582" spans="1:9" x14ac:dyDescent="0.2">
      <c r="A582" s="18" t="s">
        <v>27</v>
      </c>
      <c r="B582" s="19">
        <v>44196</v>
      </c>
      <c r="C582" s="20">
        <v>16992</v>
      </c>
      <c r="D582" s="6">
        <f>LEN('VOLUME DATA'!$A582)</f>
        <v>7</v>
      </c>
      <c r="E582" s="6" t="str">
        <f>_xll.XLOOKUP('VOLUME DATA'!$A582,GEOBYCLIENT[MID],GEOBYCLIENT[GEOID])</f>
        <v>GEO1003</v>
      </c>
      <c r="F582" s="6" t="str">
        <f>INDEX(GEOBYCLIENT[GEOID],MATCH('VOLUME DATA'!$A582,GEOBYCLIENT[RIGHT],0))</f>
        <v>GEO1003</v>
      </c>
      <c r="G582" t="str">
        <f>VLOOKUP(F581:F1488,Table9[[#Headers],[#Data],[GEOID]:[GEO NAME]],2,FALSE)</f>
        <v>EMEA</v>
      </c>
      <c r="H582" t="str">
        <f>"Q"&amp;ROUNDUP(MONTH(Table1[[#This Row],[Date]])/3,0)&amp;" "&amp;YEAR(Table1[[#This Row],[Date]])</f>
        <v>Q4 2020</v>
      </c>
      <c r="I582" s="24" t="str">
        <f>VLOOKUP(Table1[[#This Row],[Date]],Table4[],3,TRUE)</f>
        <v>Q4 2020</v>
      </c>
    </row>
    <row r="583" spans="1:9" x14ac:dyDescent="0.2">
      <c r="A583" s="16" t="s">
        <v>27</v>
      </c>
      <c r="B583" s="17">
        <v>44377</v>
      </c>
      <c r="C583" s="7">
        <v>17501</v>
      </c>
      <c r="D583" s="8">
        <f>LEN('VOLUME DATA'!$A583)</f>
        <v>7</v>
      </c>
      <c r="E583" s="8" t="str">
        <f>_xll.XLOOKUP('VOLUME DATA'!$A583,GEOBYCLIENT[MID],GEOBYCLIENT[GEOID])</f>
        <v>GEO1003</v>
      </c>
      <c r="F583" s="8" t="str">
        <f>INDEX(GEOBYCLIENT[GEOID],MATCH('VOLUME DATA'!$A583,GEOBYCLIENT[RIGHT],0))</f>
        <v>GEO1003</v>
      </c>
      <c r="G583" t="str">
        <f>VLOOKUP(F582:F1489,Table9[[#Headers],[#Data],[GEOID]:[GEO NAME]],2,FALSE)</f>
        <v>EMEA</v>
      </c>
      <c r="H583" t="str">
        <f>"Q"&amp;ROUNDUP(MONTH(Table1[[#This Row],[Date]])/3,0)&amp;" "&amp;YEAR(Table1[[#This Row],[Date]])</f>
        <v>Q2 2021</v>
      </c>
      <c r="I583" s="24" t="str">
        <f>VLOOKUP(Table1[[#This Row],[Date]],Table4[],3,TRUE)</f>
        <v xml:space="preserve">Q2 2021 </v>
      </c>
    </row>
    <row r="584" spans="1:9" x14ac:dyDescent="0.2">
      <c r="A584" s="18" t="s">
        <v>27</v>
      </c>
      <c r="B584" s="19">
        <v>44347</v>
      </c>
      <c r="C584" s="20">
        <v>26834</v>
      </c>
      <c r="D584" s="6">
        <f>LEN('VOLUME DATA'!$A584)</f>
        <v>7</v>
      </c>
      <c r="E584" s="6" t="str">
        <f>_xll.XLOOKUP('VOLUME DATA'!$A584,GEOBYCLIENT[MID],GEOBYCLIENT[GEOID])</f>
        <v>GEO1003</v>
      </c>
      <c r="F584" s="6" t="str">
        <f>INDEX(GEOBYCLIENT[GEOID],MATCH('VOLUME DATA'!$A584,GEOBYCLIENT[RIGHT],0))</f>
        <v>GEO1003</v>
      </c>
      <c r="G584" t="str">
        <f>VLOOKUP(F583:F1490,Table9[[#Headers],[#Data],[GEOID]:[GEO NAME]],2,FALSE)</f>
        <v>EMEA</v>
      </c>
      <c r="H584" t="str">
        <f>"Q"&amp;ROUNDUP(MONTH(Table1[[#This Row],[Date]])/3,0)&amp;" "&amp;YEAR(Table1[[#This Row],[Date]])</f>
        <v>Q2 2021</v>
      </c>
      <c r="I584" s="24" t="str">
        <f>VLOOKUP(Table1[[#This Row],[Date]],Table4[],3,TRUE)</f>
        <v xml:space="preserve">Q2 2021 </v>
      </c>
    </row>
    <row r="585" spans="1:9" x14ac:dyDescent="0.2">
      <c r="A585" s="16" t="s">
        <v>27</v>
      </c>
      <c r="B585" s="17">
        <v>44316</v>
      </c>
      <c r="C585" s="7">
        <v>26840</v>
      </c>
      <c r="D585" s="8">
        <f>LEN('VOLUME DATA'!$A585)</f>
        <v>7</v>
      </c>
      <c r="E585" s="8" t="str">
        <f>_xll.XLOOKUP('VOLUME DATA'!$A585,GEOBYCLIENT[MID],GEOBYCLIENT[GEOID])</f>
        <v>GEO1003</v>
      </c>
      <c r="F585" s="8" t="str">
        <f>INDEX(GEOBYCLIENT[GEOID],MATCH('VOLUME DATA'!$A585,GEOBYCLIENT[RIGHT],0))</f>
        <v>GEO1003</v>
      </c>
      <c r="G585" t="str">
        <f>VLOOKUP(F584:F1491,Table9[[#Headers],[#Data],[GEOID]:[GEO NAME]],2,FALSE)</f>
        <v>EMEA</v>
      </c>
      <c r="H585" t="str">
        <f>"Q"&amp;ROUNDUP(MONTH(Table1[[#This Row],[Date]])/3,0)&amp;" "&amp;YEAR(Table1[[#This Row],[Date]])</f>
        <v>Q2 2021</v>
      </c>
      <c r="I585" s="24" t="str">
        <f>VLOOKUP(Table1[[#This Row],[Date]],Table4[],3,TRUE)</f>
        <v xml:space="preserve">Q2 2021 </v>
      </c>
    </row>
    <row r="586" spans="1:9" x14ac:dyDescent="0.2">
      <c r="A586" s="18" t="s">
        <v>27</v>
      </c>
      <c r="B586" s="19">
        <v>44286</v>
      </c>
      <c r="C586" s="20">
        <v>23553</v>
      </c>
      <c r="D586" s="6">
        <f>LEN('VOLUME DATA'!$A586)</f>
        <v>7</v>
      </c>
      <c r="E586" s="6" t="str">
        <f>_xll.XLOOKUP('VOLUME DATA'!$A586,GEOBYCLIENT[MID],GEOBYCLIENT[GEOID])</f>
        <v>GEO1003</v>
      </c>
      <c r="F586" s="6" t="str">
        <f>INDEX(GEOBYCLIENT[GEOID],MATCH('VOLUME DATA'!$A586,GEOBYCLIENT[RIGHT],0))</f>
        <v>GEO1003</v>
      </c>
      <c r="G586" t="str">
        <f>VLOOKUP(F585:F1492,Table9[[#Headers],[#Data],[GEOID]:[GEO NAME]],2,FALSE)</f>
        <v>EMEA</v>
      </c>
      <c r="H586" t="str">
        <f>"Q"&amp;ROUNDUP(MONTH(Table1[[#This Row],[Date]])/3,0)&amp;" "&amp;YEAR(Table1[[#This Row],[Date]])</f>
        <v>Q1 2021</v>
      </c>
      <c r="I586" s="24" t="str">
        <f>VLOOKUP(Table1[[#This Row],[Date]],Table4[],3,TRUE)</f>
        <v xml:space="preserve">Q2 2021 </v>
      </c>
    </row>
    <row r="587" spans="1:9" x14ac:dyDescent="0.2">
      <c r="A587" s="16" t="s">
        <v>27</v>
      </c>
      <c r="B587" s="17">
        <v>44255</v>
      </c>
      <c r="C587" s="7">
        <v>19839</v>
      </c>
      <c r="D587" s="8">
        <f>LEN('VOLUME DATA'!$A587)</f>
        <v>7</v>
      </c>
      <c r="E587" s="8" t="str">
        <f>_xll.XLOOKUP('VOLUME DATA'!$A587,GEOBYCLIENT[MID],GEOBYCLIENT[GEOID])</f>
        <v>GEO1003</v>
      </c>
      <c r="F587" s="8" t="str">
        <f>INDEX(GEOBYCLIENT[GEOID],MATCH('VOLUME DATA'!$A587,GEOBYCLIENT[RIGHT],0))</f>
        <v>GEO1003</v>
      </c>
      <c r="G587" t="str">
        <f>VLOOKUP(F586:F1493,Table9[[#Headers],[#Data],[GEOID]:[GEO NAME]],2,FALSE)</f>
        <v>EMEA</v>
      </c>
      <c r="H587" t="str">
        <f>"Q"&amp;ROUNDUP(MONTH(Table1[[#This Row],[Date]])/3,0)&amp;" "&amp;YEAR(Table1[[#This Row],[Date]])</f>
        <v>Q1 2021</v>
      </c>
      <c r="I587" s="24" t="str">
        <f>VLOOKUP(Table1[[#This Row],[Date]],Table4[],3,TRUE)</f>
        <v xml:space="preserve">Q2 2021 </v>
      </c>
    </row>
    <row r="588" spans="1:9" x14ac:dyDescent="0.2">
      <c r="A588" s="18" t="s">
        <v>27</v>
      </c>
      <c r="B588" s="19">
        <v>44227</v>
      </c>
      <c r="C588" s="20">
        <v>20221</v>
      </c>
      <c r="D588" s="6">
        <f>LEN('VOLUME DATA'!$A588)</f>
        <v>7</v>
      </c>
      <c r="E588" s="6" t="str">
        <f>_xll.XLOOKUP('VOLUME DATA'!$A588,GEOBYCLIENT[MID],GEOBYCLIENT[GEOID])</f>
        <v>GEO1003</v>
      </c>
      <c r="F588" s="6" t="str">
        <f>INDEX(GEOBYCLIENT[GEOID],MATCH('VOLUME DATA'!$A588,GEOBYCLIENT[RIGHT],0))</f>
        <v>GEO1003</v>
      </c>
      <c r="G588" t="str">
        <f>VLOOKUP(F587:F1494,Table9[[#Headers],[#Data],[GEOID]:[GEO NAME]],2,FALSE)</f>
        <v>EMEA</v>
      </c>
      <c r="H588" t="str">
        <f>"Q"&amp;ROUNDUP(MONTH(Table1[[#This Row],[Date]])/3,0)&amp;" "&amp;YEAR(Table1[[#This Row],[Date]])</f>
        <v>Q1 2021</v>
      </c>
      <c r="I588" s="24" t="str">
        <f>VLOOKUP(Table1[[#This Row],[Date]],Table4[],3,TRUE)</f>
        <v xml:space="preserve">Q2 2021 </v>
      </c>
    </row>
    <row r="589" spans="1:9" x14ac:dyDescent="0.2">
      <c r="A589" s="16" t="s">
        <v>10</v>
      </c>
      <c r="B589" s="17">
        <v>43861</v>
      </c>
      <c r="C589" s="7">
        <v>277</v>
      </c>
      <c r="D589" s="8">
        <f>LEN('VOLUME DATA'!$A589)</f>
        <v>7</v>
      </c>
      <c r="E589" s="8" t="str">
        <f>_xll.XLOOKUP('VOLUME DATA'!$A589,GEOBYCLIENT[MID],GEOBYCLIENT[GEOID])</f>
        <v>GEO1002</v>
      </c>
      <c r="F589" s="8" t="str">
        <f>INDEX(GEOBYCLIENT[GEOID],MATCH('VOLUME DATA'!$A589,GEOBYCLIENT[RIGHT],0))</f>
        <v>GEO1002</v>
      </c>
      <c r="G589" t="str">
        <f>VLOOKUP(F588:F1495,Table9[[#Headers],[#Data],[GEOID]:[GEO NAME]],2,FALSE)</f>
        <v>APAC</v>
      </c>
      <c r="H589" t="str">
        <f>"Q"&amp;ROUNDUP(MONTH(Table1[[#This Row],[Date]])/3,0)&amp;" "&amp;YEAR(Table1[[#This Row],[Date]])</f>
        <v>Q1 2020</v>
      </c>
      <c r="I589" s="24" t="str">
        <f>VLOOKUP(Table1[[#This Row],[Date]],Table4[],3,TRUE)</f>
        <v>Q1 2020</v>
      </c>
    </row>
    <row r="590" spans="1:9" x14ac:dyDescent="0.2">
      <c r="A590" s="18" t="s">
        <v>10</v>
      </c>
      <c r="B590" s="19">
        <v>43890</v>
      </c>
      <c r="C590" s="20">
        <v>244</v>
      </c>
      <c r="D590" s="6">
        <f>LEN('VOLUME DATA'!$A590)</f>
        <v>7</v>
      </c>
      <c r="E590" s="6" t="str">
        <f>_xll.XLOOKUP('VOLUME DATA'!$A590,GEOBYCLIENT[MID],GEOBYCLIENT[GEOID])</f>
        <v>GEO1002</v>
      </c>
      <c r="F590" s="6" t="str">
        <f>INDEX(GEOBYCLIENT[GEOID],MATCH('VOLUME DATA'!$A590,GEOBYCLIENT[RIGHT],0))</f>
        <v>GEO1002</v>
      </c>
      <c r="G590" t="str">
        <f>VLOOKUP(F589:F1496,Table9[[#Headers],[#Data],[GEOID]:[GEO NAME]],2,FALSE)</f>
        <v>APAC</v>
      </c>
      <c r="H590" t="str">
        <f>"Q"&amp;ROUNDUP(MONTH(Table1[[#This Row],[Date]])/3,0)&amp;" "&amp;YEAR(Table1[[#This Row],[Date]])</f>
        <v>Q1 2020</v>
      </c>
      <c r="I590" s="24" t="str">
        <f>VLOOKUP(Table1[[#This Row],[Date]],Table4[],3,TRUE)</f>
        <v>Q1 2020</v>
      </c>
    </row>
    <row r="591" spans="1:9" x14ac:dyDescent="0.2">
      <c r="A591" s="16" t="s">
        <v>10</v>
      </c>
      <c r="B591" s="17">
        <v>43921</v>
      </c>
      <c r="C591" s="7">
        <v>337</v>
      </c>
      <c r="D591" s="8">
        <f>LEN('VOLUME DATA'!$A591)</f>
        <v>7</v>
      </c>
      <c r="E591" s="8" t="str">
        <f>_xll.XLOOKUP('VOLUME DATA'!$A591,GEOBYCLIENT[MID],GEOBYCLIENT[GEOID])</f>
        <v>GEO1002</v>
      </c>
      <c r="F591" s="8" t="str">
        <f>INDEX(GEOBYCLIENT[GEOID],MATCH('VOLUME DATA'!$A591,GEOBYCLIENT[RIGHT],0))</f>
        <v>GEO1002</v>
      </c>
      <c r="G591" t="str">
        <f>VLOOKUP(F590:F1497,Table9[[#Headers],[#Data],[GEOID]:[GEO NAME]],2,FALSE)</f>
        <v>APAC</v>
      </c>
      <c r="H591" t="str">
        <f>"Q"&amp;ROUNDUP(MONTH(Table1[[#This Row],[Date]])/3,0)&amp;" "&amp;YEAR(Table1[[#This Row],[Date]])</f>
        <v>Q1 2020</v>
      </c>
      <c r="I591" s="24" t="str">
        <f>VLOOKUP(Table1[[#This Row],[Date]],Table4[],3,TRUE)</f>
        <v>Q1 2020</v>
      </c>
    </row>
    <row r="592" spans="1:9" x14ac:dyDescent="0.2">
      <c r="A592" s="18" t="s">
        <v>10</v>
      </c>
      <c r="B592" s="19">
        <v>43951</v>
      </c>
      <c r="C592" s="20">
        <v>332</v>
      </c>
      <c r="D592" s="6">
        <f>LEN('VOLUME DATA'!$A592)</f>
        <v>7</v>
      </c>
      <c r="E592" s="6" t="str">
        <f>_xll.XLOOKUP('VOLUME DATA'!$A592,GEOBYCLIENT[MID],GEOBYCLIENT[GEOID])</f>
        <v>GEO1002</v>
      </c>
      <c r="F592" s="6" t="str">
        <f>INDEX(GEOBYCLIENT[GEOID],MATCH('VOLUME DATA'!$A592,GEOBYCLIENT[RIGHT],0))</f>
        <v>GEO1002</v>
      </c>
      <c r="G592" t="str">
        <f>VLOOKUP(F591:F1498,Table9[[#Headers],[#Data],[GEOID]:[GEO NAME]],2,FALSE)</f>
        <v>APAC</v>
      </c>
      <c r="H592" t="str">
        <f>"Q"&amp;ROUNDUP(MONTH(Table1[[#This Row],[Date]])/3,0)&amp;" "&amp;YEAR(Table1[[#This Row],[Date]])</f>
        <v>Q2 2020</v>
      </c>
      <c r="I592" s="24" t="str">
        <f>VLOOKUP(Table1[[#This Row],[Date]],Table4[],3,TRUE)</f>
        <v>Q2 2020</v>
      </c>
    </row>
    <row r="593" spans="1:9" x14ac:dyDescent="0.2">
      <c r="A593" s="16" t="s">
        <v>10</v>
      </c>
      <c r="B593" s="17">
        <v>43982</v>
      </c>
      <c r="C593" s="7">
        <v>362</v>
      </c>
      <c r="D593" s="8">
        <f>LEN('VOLUME DATA'!$A593)</f>
        <v>7</v>
      </c>
      <c r="E593" s="8" t="str">
        <f>_xll.XLOOKUP('VOLUME DATA'!$A593,GEOBYCLIENT[MID],GEOBYCLIENT[GEOID])</f>
        <v>GEO1002</v>
      </c>
      <c r="F593" s="8" t="str">
        <f>INDEX(GEOBYCLIENT[GEOID],MATCH('VOLUME DATA'!$A593,GEOBYCLIENT[RIGHT],0))</f>
        <v>GEO1002</v>
      </c>
      <c r="G593" t="str">
        <f>VLOOKUP(F592:F1499,Table9[[#Headers],[#Data],[GEOID]:[GEO NAME]],2,FALSE)</f>
        <v>APAC</v>
      </c>
      <c r="H593" t="str">
        <f>"Q"&amp;ROUNDUP(MONTH(Table1[[#This Row],[Date]])/3,0)&amp;" "&amp;YEAR(Table1[[#This Row],[Date]])</f>
        <v>Q2 2020</v>
      </c>
      <c r="I593" s="24" t="str">
        <f>VLOOKUP(Table1[[#This Row],[Date]],Table4[],3,TRUE)</f>
        <v>Q2 2020</v>
      </c>
    </row>
    <row r="594" spans="1:9" x14ac:dyDescent="0.2">
      <c r="A594" s="18" t="s">
        <v>10</v>
      </c>
      <c r="B594" s="19">
        <v>44012</v>
      </c>
      <c r="C594" s="20">
        <v>213</v>
      </c>
      <c r="D594" s="6">
        <f>LEN('VOLUME DATA'!$A594)</f>
        <v>7</v>
      </c>
      <c r="E594" s="6" t="str">
        <f>_xll.XLOOKUP('VOLUME DATA'!$A594,GEOBYCLIENT[MID],GEOBYCLIENT[GEOID])</f>
        <v>GEO1002</v>
      </c>
      <c r="F594" s="6" t="str">
        <f>INDEX(GEOBYCLIENT[GEOID],MATCH('VOLUME DATA'!$A594,GEOBYCLIENT[RIGHT],0))</f>
        <v>GEO1002</v>
      </c>
      <c r="G594" t="str">
        <f>VLOOKUP(F593:F1500,Table9[[#Headers],[#Data],[GEOID]:[GEO NAME]],2,FALSE)</f>
        <v>APAC</v>
      </c>
      <c r="H594" t="str">
        <f>"Q"&amp;ROUNDUP(MONTH(Table1[[#This Row],[Date]])/3,0)&amp;" "&amp;YEAR(Table1[[#This Row],[Date]])</f>
        <v>Q2 2020</v>
      </c>
      <c r="I594" s="24" t="str">
        <f>VLOOKUP(Table1[[#This Row],[Date]],Table4[],3,TRUE)</f>
        <v>Q2 2020</v>
      </c>
    </row>
    <row r="595" spans="1:9" x14ac:dyDescent="0.2">
      <c r="A595" s="16" t="s">
        <v>10</v>
      </c>
      <c r="B595" s="17">
        <v>44043</v>
      </c>
      <c r="C595" s="7">
        <v>248</v>
      </c>
      <c r="D595" s="8">
        <f>LEN('VOLUME DATA'!$A595)</f>
        <v>7</v>
      </c>
      <c r="E595" s="8" t="str">
        <f>_xll.XLOOKUP('VOLUME DATA'!$A595,GEOBYCLIENT[MID],GEOBYCLIENT[GEOID])</f>
        <v>GEO1002</v>
      </c>
      <c r="F595" s="8" t="str">
        <f>INDEX(GEOBYCLIENT[GEOID],MATCH('VOLUME DATA'!$A595,GEOBYCLIENT[RIGHT],0))</f>
        <v>GEO1002</v>
      </c>
      <c r="G595" t="str">
        <f>VLOOKUP(F594:F1501,Table9[[#Headers],[#Data],[GEOID]:[GEO NAME]],2,FALSE)</f>
        <v>APAC</v>
      </c>
      <c r="H595" t="str">
        <f>"Q"&amp;ROUNDUP(MONTH(Table1[[#This Row],[Date]])/3,0)&amp;" "&amp;YEAR(Table1[[#This Row],[Date]])</f>
        <v>Q3 2020</v>
      </c>
      <c r="I595" s="24" t="str">
        <f>VLOOKUP(Table1[[#This Row],[Date]],Table4[],3,TRUE)</f>
        <v>Q3 2020</v>
      </c>
    </row>
    <row r="596" spans="1:9" x14ac:dyDescent="0.2">
      <c r="A596" s="18" t="s">
        <v>10</v>
      </c>
      <c r="B596" s="19">
        <v>44074</v>
      </c>
      <c r="C596" s="20">
        <v>156</v>
      </c>
      <c r="D596" s="6">
        <f>LEN('VOLUME DATA'!$A596)</f>
        <v>7</v>
      </c>
      <c r="E596" s="6" t="str">
        <f>_xll.XLOOKUP('VOLUME DATA'!$A596,GEOBYCLIENT[MID],GEOBYCLIENT[GEOID])</f>
        <v>GEO1002</v>
      </c>
      <c r="F596" s="6" t="str">
        <f>INDEX(GEOBYCLIENT[GEOID],MATCH('VOLUME DATA'!$A596,GEOBYCLIENT[RIGHT],0))</f>
        <v>GEO1002</v>
      </c>
      <c r="G596" t="str">
        <f>VLOOKUP(F595:F1502,Table9[[#Headers],[#Data],[GEOID]:[GEO NAME]],2,FALSE)</f>
        <v>APAC</v>
      </c>
      <c r="H596" t="str">
        <f>"Q"&amp;ROUNDUP(MONTH(Table1[[#This Row],[Date]])/3,0)&amp;" "&amp;YEAR(Table1[[#This Row],[Date]])</f>
        <v>Q3 2020</v>
      </c>
      <c r="I596" s="24" t="str">
        <f>VLOOKUP(Table1[[#This Row],[Date]],Table4[],3,TRUE)</f>
        <v>Q3 2020</v>
      </c>
    </row>
    <row r="597" spans="1:9" x14ac:dyDescent="0.2">
      <c r="A597" s="16" t="s">
        <v>10</v>
      </c>
      <c r="B597" s="17">
        <v>44104</v>
      </c>
      <c r="C597" s="7">
        <v>218</v>
      </c>
      <c r="D597" s="8">
        <f>LEN('VOLUME DATA'!$A597)</f>
        <v>7</v>
      </c>
      <c r="E597" s="8" t="str">
        <f>_xll.XLOOKUP('VOLUME DATA'!$A597,GEOBYCLIENT[MID],GEOBYCLIENT[GEOID])</f>
        <v>GEO1002</v>
      </c>
      <c r="F597" s="8" t="str">
        <f>INDEX(GEOBYCLIENT[GEOID],MATCH('VOLUME DATA'!$A597,GEOBYCLIENT[RIGHT],0))</f>
        <v>GEO1002</v>
      </c>
      <c r="G597" t="str">
        <f>VLOOKUP(F596:F1503,Table9[[#Headers],[#Data],[GEOID]:[GEO NAME]],2,FALSE)</f>
        <v>APAC</v>
      </c>
      <c r="H597" t="str">
        <f>"Q"&amp;ROUNDUP(MONTH(Table1[[#This Row],[Date]])/3,0)&amp;" "&amp;YEAR(Table1[[#This Row],[Date]])</f>
        <v>Q3 2020</v>
      </c>
      <c r="I597" s="24" t="str">
        <f>VLOOKUP(Table1[[#This Row],[Date]],Table4[],3,TRUE)</f>
        <v>Q3 2020</v>
      </c>
    </row>
    <row r="598" spans="1:9" x14ac:dyDescent="0.2">
      <c r="A598" s="18" t="s">
        <v>10</v>
      </c>
      <c r="B598" s="19">
        <v>44135</v>
      </c>
      <c r="C598" s="20">
        <v>182</v>
      </c>
      <c r="D598" s="6">
        <f>LEN('VOLUME DATA'!$A598)</f>
        <v>7</v>
      </c>
      <c r="E598" s="6" t="str">
        <f>_xll.XLOOKUP('VOLUME DATA'!$A598,GEOBYCLIENT[MID],GEOBYCLIENT[GEOID])</f>
        <v>GEO1002</v>
      </c>
      <c r="F598" s="6" t="str">
        <f>INDEX(GEOBYCLIENT[GEOID],MATCH('VOLUME DATA'!$A598,GEOBYCLIENT[RIGHT],0))</f>
        <v>GEO1002</v>
      </c>
      <c r="G598" t="str">
        <f>VLOOKUP(F597:F1504,Table9[[#Headers],[#Data],[GEOID]:[GEO NAME]],2,FALSE)</f>
        <v>APAC</v>
      </c>
      <c r="H598" t="str">
        <f>"Q"&amp;ROUNDUP(MONTH(Table1[[#This Row],[Date]])/3,0)&amp;" "&amp;YEAR(Table1[[#This Row],[Date]])</f>
        <v>Q4 2020</v>
      </c>
      <c r="I598" s="24" t="str">
        <f>VLOOKUP(Table1[[#This Row],[Date]],Table4[],3,TRUE)</f>
        <v>Q4 2020</v>
      </c>
    </row>
    <row r="599" spans="1:9" x14ac:dyDescent="0.2">
      <c r="A599" s="16" t="s">
        <v>10</v>
      </c>
      <c r="B599" s="17">
        <v>44165</v>
      </c>
      <c r="C599" s="7">
        <v>276</v>
      </c>
      <c r="D599" s="8">
        <f>LEN('VOLUME DATA'!$A599)</f>
        <v>7</v>
      </c>
      <c r="E599" s="8" t="str">
        <f>_xll.XLOOKUP('VOLUME DATA'!$A599,GEOBYCLIENT[MID],GEOBYCLIENT[GEOID])</f>
        <v>GEO1002</v>
      </c>
      <c r="F599" s="8" t="str">
        <f>INDEX(GEOBYCLIENT[GEOID],MATCH('VOLUME DATA'!$A599,GEOBYCLIENT[RIGHT],0))</f>
        <v>GEO1002</v>
      </c>
      <c r="G599" t="str">
        <f>VLOOKUP(F598:F1505,Table9[[#Headers],[#Data],[GEOID]:[GEO NAME]],2,FALSE)</f>
        <v>APAC</v>
      </c>
      <c r="H599" t="str">
        <f>"Q"&amp;ROUNDUP(MONTH(Table1[[#This Row],[Date]])/3,0)&amp;" "&amp;YEAR(Table1[[#This Row],[Date]])</f>
        <v>Q4 2020</v>
      </c>
      <c r="I599" s="24" t="str">
        <f>VLOOKUP(Table1[[#This Row],[Date]],Table4[],3,TRUE)</f>
        <v>Q4 2020</v>
      </c>
    </row>
    <row r="600" spans="1:9" x14ac:dyDescent="0.2">
      <c r="A600" s="18" t="s">
        <v>10</v>
      </c>
      <c r="B600" s="19">
        <v>44196</v>
      </c>
      <c r="C600" s="20">
        <v>218</v>
      </c>
      <c r="D600" s="6">
        <f>LEN('VOLUME DATA'!$A600)</f>
        <v>7</v>
      </c>
      <c r="E600" s="6" t="str">
        <f>_xll.XLOOKUP('VOLUME DATA'!$A600,GEOBYCLIENT[MID],GEOBYCLIENT[GEOID])</f>
        <v>GEO1002</v>
      </c>
      <c r="F600" s="6" t="str">
        <f>INDEX(GEOBYCLIENT[GEOID],MATCH('VOLUME DATA'!$A600,GEOBYCLIENT[RIGHT],0))</f>
        <v>GEO1002</v>
      </c>
      <c r="G600" t="str">
        <f>VLOOKUP(F599:F1506,Table9[[#Headers],[#Data],[GEOID]:[GEO NAME]],2,FALSE)</f>
        <v>APAC</v>
      </c>
      <c r="H600" t="str">
        <f>"Q"&amp;ROUNDUP(MONTH(Table1[[#This Row],[Date]])/3,0)&amp;" "&amp;YEAR(Table1[[#This Row],[Date]])</f>
        <v>Q4 2020</v>
      </c>
      <c r="I600" s="24" t="str">
        <f>VLOOKUP(Table1[[#This Row],[Date]],Table4[],3,TRUE)</f>
        <v>Q4 2020</v>
      </c>
    </row>
    <row r="601" spans="1:9" x14ac:dyDescent="0.2">
      <c r="A601" s="16" t="s">
        <v>10</v>
      </c>
      <c r="B601" s="17">
        <v>44377</v>
      </c>
      <c r="C601" s="7">
        <v>220</v>
      </c>
      <c r="D601" s="8">
        <f>LEN('VOLUME DATA'!$A601)</f>
        <v>7</v>
      </c>
      <c r="E601" s="8" t="str">
        <f>_xll.XLOOKUP('VOLUME DATA'!$A601,GEOBYCLIENT[MID],GEOBYCLIENT[GEOID])</f>
        <v>GEO1002</v>
      </c>
      <c r="F601" s="8" t="str">
        <f>INDEX(GEOBYCLIENT[GEOID],MATCH('VOLUME DATA'!$A601,GEOBYCLIENT[RIGHT],0))</f>
        <v>GEO1002</v>
      </c>
      <c r="G601" t="str">
        <f>VLOOKUP(F600:F1507,Table9[[#Headers],[#Data],[GEOID]:[GEO NAME]],2,FALSE)</f>
        <v>APAC</v>
      </c>
      <c r="H601" t="str">
        <f>"Q"&amp;ROUNDUP(MONTH(Table1[[#This Row],[Date]])/3,0)&amp;" "&amp;YEAR(Table1[[#This Row],[Date]])</f>
        <v>Q2 2021</v>
      </c>
      <c r="I601" s="24" t="str">
        <f>VLOOKUP(Table1[[#This Row],[Date]],Table4[],3,TRUE)</f>
        <v xml:space="preserve">Q2 2021 </v>
      </c>
    </row>
    <row r="602" spans="1:9" x14ac:dyDescent="0.2">
      <c r="A602" s="18" t="s">
        <v>10</v>
      </c>
      <c r="B602" s="19">
        <v>44347</v>
      </c>
      <c r="C602" s="20">
        <v>370</v>
      </c>
      <c r="D602" s="6">
        <f>LEN('VOLUME DATA'!$A602)</f>
        <v>7</v>
      </c>
      <c r="E602" s="6" t="str">
        <f>_xll.XLOOKUP('VOLUME DATA'!$A602,GEOBYCLIENT[MID],GEOBYCLIENT[GEOID])</f>
        <v>GEO1002</v>
      </c>
      <c r="F602" s="6" t="str">
        <f>INDEX(GEOBYCLIENT[GEOID],MATCH('VOLUME DATA'!$A602,GEOBYCLIENT[RIGHT],0))</f>
        <v>GEO1002</v>
      </c>
      <c r="G602" t="str">
        <f>VLOOKUP(F601:F1508,Table9[[#Headers],[#Data],[GEOID]:[GEO NAME]],2,FALSE)</f>
        <v>APAC</v>
      </c>
      <c r="H602" t="str">
        <f>"Q"&amp;ROUNDUP(MONTH(Table1[[#This Row],[Date]])/3,0)&amp;" "&amp;YEAR(Table1[[#This Row],[Date]])</f>
        <v>Q2 2021</v>
      </c>
      <c r="I602" s="24" t="str">
        <f>VLOOKUP(Table1[[#This Row],[Date]],Table4[],3,TRUE)</f>
        <v xml:space="preserve">Q2 2021 </v>
      </c>
    </row>
    <row r="603" spans="1:9" x14ac:dyDescent="0.2">
      <c r="A603" s="16" t="s">
        <v>10</v>
      </c>
      <c r="B603" s="17">
        <v>44316</v>
      </c>
      <c r="C603" s="7">
        <v>331</v>
      </c>
      <c r="D603" s="8">
        <f>LEN('VOLUME DATA'!$A603)</f>
        <v>7</v>
      </c>
      <c r="E603" s="8" t="str">
        <f>_xll.XLOOKUP('VOLUME DATA'!$A603,GEOBYCLIENT[MID],GEOBYCLIENT[GEOID])</f>
        <v>GEO1002</v>
      </c>
      <c r="F603" s="8" t="str">
        <f>INDEX(GEOBYCLIENT[GEOID],MATCH('VOLUME DATA'!$A603,GEOBYCLIENT[RIGHT],0))</f>
        <v>GEO1002</v>
      </c>
      <c r="G603" t="str">
        <f>VLOOKUP(F602:F1509,Table9[[#Headers],[#Data],[GEOID]:[GEO NAME]],2,FALSE)</f>
        <v>APAC</v>
      </c>
      <c r="H603" t="str">
        <f>"Q"&amp;ROUNDUP(MONTH(Table1[[#This Row],[Date]])/3,0)&amp;" "&amp;YEAR(Table1[[#This Row],[Date]])</f>
        <v>Q2 2021</v>
      </c>
      <c r="I603" s="24" t="str">
        <f>VLOOKUP(Table1[[#This Row],[Date]],Table4[],3,TRUE)</f>
        <v xml:space="preserve">Q2 2021 </v>
      </c>
    </row>
    <row r="604" spans="1:9" x14ac:dyDescent="0.2">
      <c r="A604" s="18" t="s">
        <v>10</v>
      </c>
      <c r="B604" s="19">
        <v>44286</v>
      </c>
      <c r="C604" s="20">
        <v>332</v>
      </c>
      <c r="D604" s="6">
        <f>LEN('VOLUME DATA'!$A604)</f>
        <v>7</v>
      </c>
      <c r="E604" s="6" t="str">
        <f>_xll.XLOOKUP('VOLUME DATA'!$A604,GEOBYCLIENT[MID],GEOBYCLIENT[GEOID])</f>
        <v>GEO1002</v>
      </c>
      <c r="F604" s="6" t="str">
        <f>INDEX(GEOBYCLIENT[GEOID],MATCH('VOLUME DATA'!$A604,GEOBYCLIENT[RIGHT],0))</f>
        <v>GEO1002</v>
      </c>
      <c r="G604" t="str">
        <f>VLOOKUP(F603:F1510,Table9[[#Headers],[#Data],[GEOID]:[GEO NAME]],2,FALSE)</f>
        <v>APAC</v>
      </c>
      <c r="H604" t="str">
        <f>"Q"&amp;ROUNDUP(MONTH(Table1[[#This Row],[Date]])/3,0)&amp;" "&amp;YEAR(Table1[[#This Row],[Date]])</f>
        <v>Q1 2021</v>
      </c>
      <c r="I604" s="24" t="str">
        <f>VLOOKUP(Table1[[#This Row],[Date]],Table4[],3,TRUE)</f>
        <v xml:space="preserve">Q2 2021 </v>
      </c>
    </row>
    <row r="605" spans="1:9" x14ac:dyDescent="0.2">
      <c r="A605" s="16" t="s">
        <v>10</v>
      </c>
      <c r="B605" s="17">
        <v>44255</v>
      </c>
      <c r="C605" s="7">
        <v>250</v>
      </c>
      <c r="D605" s="8">
        <f>LEN('VOLUME DATA'!$A605)</f>
        <v>7</v>
      </c>
      <c r="E605" s="8" t="str">
        <f>_xll.XLOOKUP('VOLUME DATA'!$A605,GEOBYCLIENT[MID],GEOBYCLIENT[GEOID])</f>
        <v>GEO1002</v>
      </c>
      <c r="F605" s="8" t="str">
        <f>INDEX(GEOBYCLIENT[GEOID],MATCH('VOLUME DATA'!$A605,GEOBYCLIENT[RIGHT],0))</f>
        <v>GEO1002</v>
      </c>
      <c r="G605" t="str">
        <f>VLOOKUP(F604:F1511,Table9[[#Headers],[#Data],[GEOID]:[GEO NAME]],2,FALSE)</f>
        <v>APAC</v>
      </c>
      <c r="H605" t="str">
        <f>"Q"&amp;ROUNDUP(MONTH(Table1[[#This Row],[Date]])/3,0)&amp;" "&amp;YEAR(Table1[[#This Row],[Date]])</f>
        <v>Q1 2021</v>
      </c>
      <c r="I605" s="24" t="str">
        <f>VLOOKUP(Table1[[#This Row],[Date]],Table4[],3,TRUE)</f>
        <v xml:space="preserve">Q2 2021 </v>
      </c>
    </row>
    <row r="606" spans="1:9" x14ac:dyDescent="0.2">
      <c r="A606" s="18" t="s">
        <v>10</v>
      </c>
      <c r="B606" s="19">
        <v>44227</v>
      </c>
      <c r="C606" s="20">
        <v>289</v>
      </c>
      <c r="D606" s="6">
        <f>LEN('VOLUME DATA'!$A606)</f>
        <v>7</v>
      </c>
      <c r="E606" s="6" t="str">
        <f>_xll.XLOOKUP('VOLUME DATA'!$A606,GEOBYCLIENT[MID],GEOBYCLIENT[GEOID])</f>
        <v>GEO1002</v>
      </c>
      <c r="F606" s="6" t="str">
        <f>INDEX(GEOBYCLIENT[GEOID],MATCH('VOLUME DATA'!$A606,GEOBYCLIENT[RIGHT],0))</f>
        <v>GEO1002</v>
      </c>
      <c r="G606" t="str">
        <f>VLOOKUP(F605:F1512,Table9[[#Headers],[#Data],[GEOID]:[GEO NAME]],2,FALSE)</f>
        <v>APAC</v>
      </c>
      <c r="H606" t="str">
        <f>"Q"&amp;ROUNDUP(MONTH(Table1[[#This Row],[Date]])/3,0)&amp;" "&amp;YEAR(Table1[[#This Row],[Date]])</f>
        <v>Q1 2021</v>
      </c>
      <c r="I606" s="24" t="str">
        <f>VLOOKUP(Table1[[#This Row],[Date]],Table4[],3,TRUE)</f>
        <v xml:space="preserve">Q2 2021 </v>
      </c>
    </row>
    <row r="607" spans="1:9" x14ac:dyDescent="0.2">
      <c r="A607" s="16" t="s">
        <v>46</v>
      </c>
      <c r="B607" s="17">
        <v>43861</v>
      </c>
      <c r="C607" s="7">
        <v>1586</v>
      </c>
      <c r="D607" s="8">
        <f>LEN('VOLUME DATA'!$A607)</f>
        <v>7</v>
      </c>
      <c r="E607" s="8" t="str">
        <f>_xll.XLOOKUP('VOLUME DATA'!$A607,GEOBYCLIENT[MID],GEOBYCLIENT[GEOID])</f>
        <v>GEO1001</v>
      </c>
      <c r="F607" s="8" t="str">
        <f>INDEX(GEOBYCLIENT[GEOID],MATCH('VOLUME DATA'!$A607,GEOBYCLIENT[RIGHT],0))</f>
        <v>GEO1001</v>
      </c>
      <c r="G607" t="str">
        <f>VLOOKUP(F606:F1513,Table9[[#Headers],[#Data],[GEOID]:[GEO NAME]],2,FALSE)</f>
        <v>NAM</v>
      </c>
      <c r="H607" t="str">
        <f>"Q"&amp;ROUNDUP(MONTH(Table1[[#This Row],[Date]])/3,0)&amp;" "&amp;YEAR(Table1[[#This Row],[Date]])</f>
        <v>Q1 2020</v>
      </c>
      <c r="I607" s="24" t="str">
        <f>VLOOKUP(Table1[[#This Row],[Date]],Table4[],3,TRUE)</f>
        <v>Q1 2020</v>
      </c>
    </row>
    <row r="608" spans="1:9" x14ac:dyDescent="0.2">
      <c r="A608" s="18" t="s">
        <v>46</v>
      </c>
      <c r="B608" s="19">
        <v>43890</v>
      </c>
      <c r="C608" s="20">
        <v>1412</v>
      </c>
      <c r="D608" s="6">
        <f>LEN('VOLUME DATA'!$A608)</f>
        <v>7</v>
      </c>
      <c r="E608" s="6" t="str">
        <f>_xll.XLOOKUP('VOLUME DATA'!$A608,GEOBYCLIENT[MID],GEOBYCLIENT[GEOID])</f>
        <v>GEO1001</v>
      </c>
      <c r="F608" s="6" t="str">
        <f>INDEX(GEOBYCLIENT[GEOID],MATCH('VOLUME DATA'!$A608,GEOBYCLIENT[RIGHT],0))</f>
        <v>GEO1001</v>
      </c>
      <c r="G608" t="str">
        <f>VLOOKUP(F607:F1514,Table9[[#Headers],[#Data],[GEOID]:[GEO NAME]],2,FALSE)</f>
        <v>NAM</v>
      </c>
      <c r="H608" t="str">
        <f>"Q"&amp;ROUNDUP(MONTH(Table1[[#This Row],[Date]])/3,0)&amp;" "&amp;YEAR(Table1[[#This Row],[Date]])</f>
        <v>Q1 2020</v>
      </c>
      <c r="I608" s="24" t="str">
        <f>VLOOKUP(Table1[[#This Row],[Date]],Table4[],3,TRUE)</f>
        <v>Q1 2020</v>
      </c>
    </row>
    <row r="609" spans="1:9" x14ac:dyDescent="0.2">
      <c r="A609" s="16" t="s">
        <v>46</v>
      </c>
      <c r="B609" s="17">
        <v>43921</v>
      </c>
      <c r="C609" s="7">
        <v>1936</v>
      </c>
      <c r="D609" s="8">
        <f>LEN('VOLUME DATA'!$A609)</f>
        <v>7</v>
      </c>
      <c r="E609" s="8" t="str">
        <f>_xll.XLOOKUP('VOLUME DATA'!$A609,GEOBYCLIENT[MID],GEOBYCLIENT[GEOID])</f>
        <v>GEO1001</v>
      </c>
      <c r="F609" s="8" t="str">
        <f>INDEX(GEOBYCLIENT[GEOID],MATCH('VOLUME DATA'!$A609,GEOBYCLIENT[RIGHT],0))</f>
        <v>GEO1001</v>
      </c>
      <c r="G609" t="str">
        <f>VLOOKUP(F608:F1515,Table9[[#Headers],[#Data],[GEOID]:[GEO NAME]],2,FALSE)</f>
        <v>NAM</v>
      </c>
      <c r="H609" t="str">
        <f>"Q"&amp;ROUNDUP(MONTH(Table1[[#This Row],[Date]])/3,0)&amp;" "&amp;YEAR(Table1[[#This Row],[Date]])</f>
        <v>Q1 2020</v>
      </c>
      <c r="I609" s="24" t="str">
        <f>VLOOKUP(Table1[[#This Row],[Date]],Table4[],3,TRUE)</f>
        <v>Q1 2020</v>
      </c>
    </row>
    <row r="610" spans="1:9" x14ac:dyDescent="0.2">
      <c r="A610" s="18" t="s">
        <v>46</v>
      </c>
      <c r="B610" s="19">
        <v>43951</v>
      </c>
      <c r="C610" s="20">
        <v>1939</v>
      </c>
      <c r="D610" s="6">
        <f>LEN('VOLUME DATA'!$A610)</f>
        <v>7</v>
      </c>
      <c r="E610" s="6" t="str">
        <f>_xll.XLOOKUP('VOLUME DATA'!$A610,GEOBYCLIENT[MID],GEOBYCLIENT[GEOID])</f>
        <v>GEO1001</v>
      </c>
      <c r="F610" s="6" t="str">
        <f>INDEX(GEOBYCLIENT[GEOID],MATCH('VOLUME DATA'!$A610,GEOBYCLIENT[RIGHT],0))</f>
        <v>GEO1001</v>
      </c>
      <c r="G610" t="str">
        <f>VLOOKUP(F609:F1516,Table9[[#Headers],[#Data],[GEOID]:[GEO NAME]],2,FALSE)</f>
        <v>NAM</v>
      </c>
      <c r="H610" t="str">
        <f>"Q"&amp;ROUNDUP(MONTH(Table1[[#This Row],[Date]])/3,0)&amp;" "&amp;YEAR(Table1[[#This Row],[Date]])</f>
        <v>Q2 2020</v>
      </c>
      <c r="I610" s="24" t="str">
        <f>VLOOKUP(Table1[[#This Row],[Date]],Table4[],3,TRUE)</f>
        <v>Q2 2020</v>
      </c>
    </row>
    <row r="611" spans="1:9" x14ac:dyDescent="0.2">
      <c r="A611" s="16" t="s">
        <v>46</v>
      </c>
      <c r="B611" s="17">
        <v>43982</v>
      </c>
      <c r="C611" s="7">
        <v>2112</v>
      </c>
      <c r="D611" s="8">
        <f>LEN('VOLUME DATA'!$A611)</f>
        <v>7</v>
      </c>
      <c r="E611" s="8" t="str">
        <f>_xll.XLOOKUP('VOLUME DATA'!$A611,GEOBYCLIENT[MID],GEOBYCLIENT[GEOID])</f>
        <v>GEO1001</v>
      </c>
      <c r="F611" s="8" t="str">
        <f>INDEX(GEOBYCLIENT[GEOID],MATCH('VOLUME DATA'!$A611,GEOBYCLIENT[RIGHT],0))</f>
        <v>GEO1001</v>
      </c>
      <c r="G611" t="str">
        <f>VLOOKUP(F610:F1517,Table9[[#Headers],[#Data],[GEOID]:[GEO NAME]],2,FALSE)</f>
        <v>NAM</v>
      </c>
      <c r="H611" t="str">
        <f>"Q"&amp;ROUNDUP(MONTH(Table1[[#This Row],[Date]])/3,0)&amp;" "&amp;YEAR(Table1[[#This Row],[Date]])</f>
        <v>Q2 2020</v>
      </c>
      <c r="I611" s="24" t="str">
        <f>VLOOKUP(Table1[[#This Row],[Date]],Table4[],3,TRUE)</f>
        <v>Q2 2020</v>
      </c>
    </row>
    <row r="612" spans="1:9" x14ac:dyDescent="0.2">
      <c r="A612" s="18" t="s">
        <v>46</v>
      </c>
      <c r="B612" s="19">
        <v>44012</v>
      </c>
      <c r="C612" s="20">
        <v>1230</v>
      </c>
      <c r="D612" s="6">
        <f>LEN('VOLUME DATA'!$A612)</f>
        <v>7</v>
      </c>
      <c r="E612" s="6" t="str">
        <f>_xll.XLOOKUP('VOLUME DATA'!$A612,GEOBYCLIENT[MID],GEOBYCLIENT[GEOID])</f>
        <v>GEO1001</v>
      </c>
      <c r="F612" s="6" t="str">
        <f>INDEX(GEOBYCLIENT[GEOID],MATCH('VOLUME DATA'!$A612,GEOBYCLIENT[RIGHT],0))</f>
        <v>GEO1001</v>
      </c>
      <c r="G612" t="str">
        <f>VLOOKUP(F611:F1518,Table9[[#Headers],[#Data],[GEOID]:[GEO NAME]],2,FALSE)</f>
        <v>NAM</v>
      </c>
      <c r="H612" t="str">
        <f>"Q"&amp;ROUNDUP(MONTH(Table1[[#This Row],[Date]])/3,0)&amp;" "&amp;YEAR(Table1[[#This Row],[Date]])</f>
        <v>Q2 2020</v>
      </c>
      <c r="I612" s="24" t="str">
        <f>VLOOKUP(Table1[[#This Row],[Date]],Table4[],3,TRUE)</f>
        <v>Q2 2020</v>
      </c>
    </row>
    <row r="613" spans="1:9" x14ac:dyDescent="0.2">
      <c r="A613" s="16" t="s">
        <v>46</v>
      </c>
      <c r="B613" s="17">
        <v>44043</v>
      </c>
      <c r="C613" s="7">
        <v>1407</v>
      </c>
      <c r="D613" s="8">
        <f>LEN('VOLUME DATA'!$A613)</f>
        <v>7</v>
      </c>
      <c r="E613" s="8" t="str">
        <f>_xll.XLOOKUP('VOLUME DATA'!$A613,GEOBYCLIENT[MID],GEOBYCLIENT[GEOID])</f>
        <v>GEO1001</v>
      </c>
      <c r="F613" s="8" t="str">
        <f>INDEX(GEOBYCLIENT[GEOID],MATCH('VOLUME DATA'!$A613,GEOBYCLIENT[RIGHT],0))</f>
        <v>GEO1001</v>
      </c>
      <c r="G613" t="str">
        <f>VLOOKUP(F612:F1519,Table9[[#Headers],[#Data],[GEOID]:[GEO NAME]],2,FALSE)</f>
        <v>NAM</v>
      </c>
      <c r="H613" t="str">
        <f>"Q"&amp;ROUNDUP(MONTH(Table1[[#This Row],[Date]])/3,0)&amp;" "&amp;YEAR(Table1[[#This Row],[Date]])</f>
        <v>Q3 2020</v>
      </c>
      <c r="I613" s="24" t="str">
        <f>VLOOKUP(Table1[[#This Row],[Date]],Table4[],3,TRUE)</f>
        <v>Q3 2020</v>
      </c>
    </row>
    <row r="614" spans="1:9" x14ac:dyDescent="0.2">
      <c r="A614" s="18" t="s">
        <v>46</v>
      </c>
      <c r="B614" s="19">
        <v>44074</v>
      </c>
      <c r="C614" s="20">
        <v>880</v>
      </c>
      <c r="D614" s="6">
        <f>LEN('VOLUME DATA'!$A614)</f>
        <v>7</v>
      </c>
      <c r="E614" s="6" t="str">
        <f>_xll.XLOOKUP('VOLUME DATA'!$A614,GEOBYCLIENT[MID],GEOBYCLIENT[GEOID])</f>
        <v>GEO1001</v>
      </c>
      <c r="F614" s="6" t="str">
        <f>INDEX(GEOBYCLIENT[GEOID],MATCH('VOLUME DATA'!$A614,GEOBYCLIENT[RIGHT],0))</f>
        <v>GEO1001</v>
      </c>
      <c r="G614" t="str">
        <f>VLOOKUP(F613:F1520,Table9[[#Headers],[#Data],[GEOID]:[GEO NAME]],2,FALSE)</f>
        <v>NAM</v>
      </c>
      <c r="H614" t="str">
        <f>"Q"&amp;ROUNDUP(MONTH(Table1[[#This Row],[Date]])/3,0)&amp;" "&amp;YEAR(Table1[[#This Row],[Date]])</f>
        <v>Q3 2020</v>
      </c>
      <c r="I614" s="24" t="str">
        <f>VLOOKUP(Table1[[#This Row],[Date]],Table4[],3,TRUE)</f>
        <v>Q3 2020</v>
      </c>
    </row>
    <row r="615" spans="1:9" x14ac:dyDescent="0.2">
      <c r="A615" s="16" t="s">
        <v>46</v>
      </c>
      <c r="B615" s="17">
        <v>44104</v>
      </c>
      <c r="C615" s="7">
        <v>1233</v>
      </c>
      <c r="D615" s="8">
        <f>LEN('VOLUME DATA'!$A615)</f>
        <v>7</v>
      </c>
      <c r="E615" s="8" t="str">
        <f>_xll.XLOOKUP('VOLUME DATA'!$A615,GEOBYCLIENT[MID],GEOBYCLIENT[GEOID])</f>
        <v>GEO1001</v>
      </c>
      <c r="F615" s="8" t="str">
        <f>INDEX(GEOBYCLIENT[GEOID],MATCH('VOLUME DATA'!$A615,GEOBYCLIENT[RIGHT],0))</f>
        <v>GEO1001</v>
      </c>
      <c r="G615" t="str">
        <f>VLOOKUP(F614:F1521,Table9[[#Headers],[#Data],[GEOID]:[GEO NAME]],2,FALSE)</f>
        <v>NAM</v>
      </c>
      <c r="H615" t="str">
        <f>"Q"&amp;ROUNDUP(MONTH(Table1[[#This Row],[Date]])/3,0)&amp;" "&amp;YEAR(Table1[[#This Row],[Date]])</f>
        <v>Q3 2020</v>
      </c>
      <c r="I615" s="24" t="str">
        <f>VLOOKUP(Table1[[#This Row],[Date]],Table4[],3,TRUE)</f>
        <v>Q3 2020</v>
      </c>
    </row>
    <row r="616" spans="1:9" x14ac:dyDescent="0.2">
      <c r="A616" s="18" t="s">
        <v>46</v>
      </c>
      <c r="B616" s="19">
        <v>44135</v>
      </c>
      <c r="C616" s="20">
        <v>1059</v>
      </c>
      <c r="D616" s="6">
        <f>LEN('VOLUME DATA'!$A616)</f>
        <v>7</v>
      </c>
      <c r="E616" s="6" t="str">
        <f>_xll.XLOOKUP('VOLUME DATA'!$A616,GEOBYCLIENT[MID],GEOBYCLIENT[GEOID])</f>
        <v>GEO1001</v>
      </c>
      <c r="F616" s="6" t="str">
        <f>INDEX(GEOBYCLIENT[GEOID],MATCH('VOLUME DATA'!$A616,GEOBYCLIENT[RIGHT],0))</f>
        <v>GEO1001</v>
      </c>
      <c r="G616" t="str">
        <f>VLOOKUP(F615:F1522,Table9[[#Headers],[#Data],[GEOID]:[GEO NAME]],2,FALSE)</f>
        <v>NAM</v>
      </c>
      <c r="H616" t="str">
        <f>"Q"&amp;ROUNDUP(MONTH(Table1[[#This Row],[Date]])/3,0)&amp;" "&amp;YEAR(Table1[[#This Row],[Date]])</f>
        <v>Q4 2020</v>
      </c>
      <c r="I616" s="24" t="str">
        <f>VLOOKUP(Table1[[#This Row],[Date]],Table4[],3,TRUE)</f>
        <v>Q4 2020</v>
      </c>
    </row>
    <row r="617" spans="1:9" x14ac:dyDescent="0.2">
      <c r="A617" s="16" t="s">
        <v>46</v>
      </c>
      <c r="B617" s="17">
        <v>44165</v>
      </c>
      <c r="C617" s="7">
        <v>1586</v>
      </c>
      <c r="D617" s="8">
        <f>LEN('VOLUME DATA'!$A617)</f>
        <v>7</v>
      </c>
      <c r="E617" s="8" t="str">
        <f>_xll.XLOOKUP('VOLUME DATA'!$A617,GEOBYCLIENT[MID],GEOBYCLIENT[GEOID])</f>
        <v>GEO1001</v>
      </c>
      <c r="F617" s="8" t="str">
        <f>INDEX(GEOBYCLIENT[GEOID],MATCH('VOLUME DATA'!$A617,GEOBYCLIENT[RIGHT],0))</f>
        <v>GEO1001</v>
      </c>
      <c r="G617" t="str">
        <f>VLOOKUP(F616:F1523,Table9[[#Headers],[#Data],[GEOID]:[GEO NAME]],2,FALSE)</f>
        <v>NAM</v>
      </c>
      <c r="H617" t="str">
        <f>"Q"&amp;ROUNDUP(MONTH(Table1[[#This Row],[Date]])/3,0)&amp;" "&amp;YEAR(Table1[[#This Row],[Date]])</f>
        <v>Q4 2020</v>
      </c>
      <c r="I617" s="24" t="str">
        <f>VLOOKUP(Table1[[#This Row],[Date]],Table4[],3,TRUE)</f>
        <v>Q4 2020</v>
      </c>
    </row>
    <row r="618" spans="1:9" x14ac:dyDescent="0.2">
      <c r="A618" s="18" t="s">
        <v>46</v>
      </c>
      <c r="B618" s="19">
        <v>44196</v>
      </c>
      <c r="C618" s="20">
        <v>1230</v>
      </c>
      <c r="D618" s="6">
        <f>LEN('VOLUME DATA'!$A618)</f>
        <v>7</v>
      </c>
      <c r="E618" s="6" t="str">
        <f>_xll.XLOOKUP('VOLUME DATA'!$A618,GEOBYCLIENT[MID],GEOBYCLIENT[GEOID])</f>
        <v>GEO1001</v>
      </c>
      <c r="F618" s="6" t="str">
        <f>INDEX(GEOBYCLIENT[GEOID],MATCH('VOLUME DATA'!$A618,GEOBYCLIENT[RIGHT],0))</f>
        <v>GEO1001</v>
      </c>
      <c r="G618" t="str">
        <f>VLOOKUP(F617:F1524,Table9[[#Headers],[#Data],[GEOID]:[GEO NAME]],2,FALSE)</f>
        <v>NAM</v>
      </c>
      <c r="H618" t="str">
        <f>"Q"&amp;ROUNDUP(MONTH(Table1[[#This Row],[Date]])/3,0)&amp;" "&amp;YEAR(Table1[[#This Row],[Date]])</f>
        <v>Q4 2020</v>
      </c>
      <c r="I618" s="24" t="str">
        <f>VLOOKUP(Table1[[#This Row],[Date]],Table4[],3,TRUE)</f>
        <v>Q4 2020</v>
      </c>
    </row>
    <row r="619" spans="1:9" x14ac:dyDescent="0.2">
      <c r="A619" s="16" t="s">
        <v>46</v>
      </c>
      <c r="B619" s="17">
        <v>44377</v>
      </c>
      <c r="C619" s="7">
        <v>1291</v>
      </c>
      <c r="D619" s="8">
        <f>LEN('VOLUME DATA'!$A619)</f>
        <v>7</v>
      </c>
      <c r="E619" s="8" t="str">
        <f>_xll.XLOOKUP('VOLUME DATA'!$A619,GEOBYCLIENT[MID],GEOBYCLIENT[GEOID])</f>
        <v>GEO1001</v>
      </c>
      <c r="F619" s="8" t="str">
        <f>INDEX(GEOBYCLIENT[GEOID],MATCH('VOLUME DATA'!$A619,GEOBYCLIENT[RIGHT],0))</f>
        <v>GEO1001</v>
      </c>
      <c r="G619" t="str">
        <f>VLOOKUP(F618:F1525,Table9[[#Headers],[#Data],[GEOID]:[GEO NAME]],2,FALSE)</f>
        <v>NAM</v>
      </c>
      <c r="H619" t="str">
        <f>"Q"&amp;ROUNDUP(MONTH(Table1[[#This Row],[Date]])/3,0)&amp;" "&amp;YEAR(Table1[[#This Row],[Date]])</f>
        <v>Q2 2021</v>
      </c>
      <c r="I619" s="24" t="str">
        <f>VLOOKUP(Table1[[#This Row],[Date]],Table4[],3,TRUE)</f>
        <v xml:space="preserve">Q2 2021 </v>
      </c>
    </row>
    <row r="620" spans="1:9" x14ac:dyDescent="0.2">
      <c r="A620" s="18" t="s">
        <v>46</v>
      </c>
      <c r="B620" s="19">
        <v>44347</v>
      </c>
      <c r="C620" s="20">
        <v>2150</v>
      </c>
      <c r="D620" s="6">
        <f>LEN('VOLUME DATA'!$A620)</f>
        <v>7</v>
      </c>
      <c r="E620" s="6" t="str">
        <f>_xll.XLOOKUP('VOLUME DATA'!$A620,GEOBYCLIENT[MID],GEOBYCLIENT[GEOID])</f>
        <v>GEO1001</v>
      </c>
      <c r="F620" s="6" t="str">
        <f>INDEX(GEOBYCLIENT[GEOID],MATCH('VOLUME DATA'!$A620,GEOBYCLIENT[RIGHT],0))</f>
        <v>GEO1001</v>
      </c>
      <c r="G620" t="str">
        <f>VLOOKUP(F619:F1526,Table9[[#Headers],[#Data],[GEOID]:[GEO NAME]],2,FALSE)</f>
        <v>NAM</v>
      </c>
      <c r="H620" t="str">
        <f>"Q"&amp;ROUNDUP(MONTH(Table1[[#This Row],[Date]])/3,0)&amp;" "&amp;YEAR(Table1[[#This Row],[Date]])</f>
        <v>Q2 2021</v>
      </c>
      <c r="I620" s="24" t="str">
        <f>VLOOKUP(Table1[[#This Row],[Date]],Table4[],3,TRUE)</f>
        <v xml:space="preserve">Q2 2021 </v>
      </c>
    </row>
    <row r="621" spans="1:9" x14ac:dyDescent="0.2">
      <c r="A621" s="16" t="s">
        <v>46</v>
      </c>
      <c r="B621" s="17">
        <v>44316</v>
      </c>
      <c r="C621" s="7">
        <v>1991</v>
      </c>
      <c r="D621" s="8">
        <f>LEN('VOLUME DATA'!$A621)</f>
        <v>7</v>
      </c>
      <c r="E621" s="8" t="str">
        <f>_xll.XLOOKUP('VOLUME DATA'!$A621,GEOBYCLIENT[MID],GEOBYCLIENT[GEOID])</f>
        <v>GEO1001</v>
      </c>
      <c r="F621" s="8" t="str">
        <f>INDEX(GEOBYCLIENT[GEOID],MATCH('VOLUME DATA'!$A621,GEOBYCLIENT[RIGHT],0))</f>
        <v>GEO1001</v>
      </c>
      <c r="G621" t="str">
        <f>VLOOKUP(F620:F1527,Table9[[#Headers],[#Data],[GEOID]:[GEO NAME]],2,FALSE)</f>
        <v>NAM</v>
      </c>
      <c r="H621" t="str">
        <f>"Q"&amp;ROUNDUP(MONTH(Table1[[#This Row],[Date]])/3,0)&amp;" "&amp;YEAR(Table1[[#This Row],[Date]])</f>
        <v>Q2 2021</v>
      </c>
      <c r="I621" s="24" t="str">
        <f>VLOOKUP(Table1[[#This Row],[Date]],Table4[],3,TRUE)</f>
        <v xml:space="preserve">Q2 2021 </v>
      </c>
    </row>
    <row r="622" spans="1:9" x14ac:dyDescent="0.2">
      <c r="A622" s="18" t="s">
        <v>46</v>
      </c>
      <c r="B622" s="19">
        <v>44286</v>
      </c>
      <c r="C622" s="20">
        <v>2032</v>
      </c>
      <c r="D622" s="6">
        <f>LEN('VOLUME DATA'!$A622)</f>
        <v>7</v>
      </c>
      <c r="E622" s="6" t="str">
        <f>_xll.XLOOKUP('VOLUME DATA'!$A622,GEOBYCLIENT[MID],GEOBYCLIENT[GEOID])</f>
        <v>GEO1001</v>
      </c>
      <c r="F622" s="6" t="str">
        <f>INDEX(GEOBYCLIENT[GEOID],MATCH('VOLUME DATA'!$A622,GEOBYCLIENT[RIGHT],0))</f>
        <v>GEO1001</v>
      </c>
      <c r="G622" t="str">
        <f>VLOOKUP(F621:F1528,Table9[[#Headers],[#Data],[GEOID]:[GEO NAME]],2,FALSE)</f>
        <v>NAM</v>
      </c>
      <c r="H622" t="str">
        <f>"Q"&amp;ROUNDUP(MONTH(Table1[[#This Row],[Date]])/3,0)&amp;" "&amp;YEAR(Table1[[#This Row],[Date]])</f>
        <v>Q1 2021</v>
      </c>
      <c r="I622" s="24" t="str">
        <f>VLOOKUP(Table1[[#This Row],[Date]],Table4[],3,TRUE)</f>
        <v xml:space="preserve">Q2 2021 </v>
      </c>
    </row>
    <row r="623" spans="1:9" x14ac:dyDescent="0.2">
      <c r="A623" s="16" t="s">
        <v>46</v>
      </c>
      <c r="B623" s="17">
        <v>44255</v>
      </c>
      <c r="C623" s="7">
        <v>1438</v>
      </c>
      <c r="D623" s="8">
        <f>LEN('VOLUME DATA'!$A623)</f>
        <v>7</v>
      </c>
      <c r="E623" s="8" t="str">
        <f>_xll.XLOOKUP('VOLUME DATA'!$A623,GEOBYCLIENT[MID],GEOBYCLIENT[GEOID])</f>
        <v>GEO1001</v>
      </c>
      <c r="F623" s="8" t="str">
        <f>INDEX(GEOBYCLIENT[GEOID],MATCH('VOLUME DATA'!$A623,GEOBYCLIENT[RIGHT],0))</f>
        <v>GEO1001</v>
      </c>
      <c r="G623" t="str">
        <f>VLOOKUP(F622:F1529,Table9[[#Headers],[#Data],[GEOID]:[GEO NAME]],2,FALSE)</f>
        <v>NAM</v>
      </c>
      <c r="H623" t="str">
        <f>"Q"&amp;ROUNDUP(MONTH(Table1[[#This Row],[Date]])/3,0)&amp;" "&amp;YEAR(Table1[[#This Row],[Date]])</f>
        <v>Q1 2021</v>
      </c>
      <c r="I623" s="24" t="str">
        <f>VLOOKUP(Table1[[#This Row],[Date]],Table4[],3,TRUE)</f>
        <v xml:space="preserve">Q2 2021 </v>
      </c>
    </row>
    <row r="624" spans="1:9" x14ac:dyDescent="0.2">
      <c r="A624" s="18" t="s">
        <v>46</v>
      </c>
      <c r="B624" s="19">
        <v>44227</v>
      </c>
      <c r="C624" s="20">
        <v>1569</v>
      </c>
      <c r="D624" s="6">
        <f>LEN('VOLUME DATA'!$A624)</f>
        <v>7</v>
      </c>
      <c r="E624" s="6" t="str">
        <f>_xll.XLOOKUP('VOLUME DATA'!$A624,GEOBYCLIENT[MID],GEOBYCLIENT[GEOID])</f>
        <v>GEO1001</v>
      </c>
      <c r="F624" s="6" t="str">
        <f>INDEX(GEOBYCLIENT[GEOID],MATCH('VOLUME DATA'!$A624,GEOBYCLIENT[RIGHT],0))</f>
        <v>GEO1001</v>
      </c>
      <c r="G624" t="str">
        <f>VLOOKUP(F623:F1530,Table9[[#Headers],[#Data],[GEOID]:[GEO NAME]],2,FALSE)</f>
        <v>NAM</v>
      </c>
      <c r="H624" t="str">
        <f>"Q"&amp;ROUNDUP(MONTH(Table1[[#This Row],[Date]])/3,0)&amp;" "&amp;YEAR(Table1[[#This Row],[Date]])</f>
        <v>Q1 2021</v>
      </c>
      <c r="I624" s="24" t="str">
        <f>VLOOKUP(Table1[[#This Row],[Date]],Table4[],3,TRUE)</f>
        <v xml:space="preserve">Q2 2021 </v>
      </c>
    </row>
    <row r="625" spans="1:9" x14ac:dyDescent="0.2">
      <c r="A625" s="16" t="s">
        <v>40</v>
      </c>
      <c r="B625" s="17">
        <v>43861</v>
      </c>
      <c r="C625" s="7">
        <v>1211</v>
      </c>
      <c r="D625" s="8">
        <f>LEN('VOLUME DATA'!$A625)</f>
        <v>7</v>
      </c>
      <c r="E625" s="8" t="str">
        <f>_xll.XLOOKUP('VOLUME DATA'!$A625,GEOBYCLIENT[MID],GEOBYCLIENT[GEOID])</f>
        <v>GEO1004</v>
      </c>
      <c r="F625" s="8" t="str">
        <f>INDEX(GEOBYCLIENT[GEOID],MATCH('VOLUME DATA'!$A625,GEOBYCLIENT[RIGHT],0))</f>
        <v>GEO1004</v>
      </c>
      <c r="G625" t="str">
        <f>VLOOKUP(F624:F1531,Table9[[#Headers],[#Data],[GEOID]:[GEO NAME]],2,FALSE)</f>
        <v>LATAM</v>
      </c>
      <c r="H625" t="str">
        <f>"Q"&amp;ROUNDUP(MONTH(Table1[[#This Row],[Date]])/3,0)&amp;" "&amp;YEAR(Table1[[#This Row],[Date]])</f>
        <v>Q1 2020</v>
      </c>
      <c r="I625" s="24" t="str">
        <f>VLOOKUP(Table1[[#This Row],[Date]],Table4[],3,TRUE)</f>
        <v>Q1 2020</v>
      </c>
    </row>
    <row r="626" spans="1:9" x14ac:dyDescent="0.2">
      <c r="A626" s="18" t="s">
        <v>40</v>
      </c>
      <c r="B626" s="19">
        <v>43890</v>
      </c>
      <c r="C626" s="20">
        <v>1358</v>
      </c>
      <c r="D626" s="6">
        <f>LEN('VOLUME DATA'!$A626)</f>
        <v>7</v>
      </c>
      <c r="E626" s="6" t="str">
        <f>_xll.XLOOKUP('VOLUME DATA'!$A626,GEOBYCLIENT[MID],GEOBYCLIENT[GEOID])</f>
        <v>GEO1004</v>
      </c>
      <c r="F626" s="6" t="str">
        <f>INDEX(GEOBYCLIENT[GEOID],MATCH('VOLUME DATA'!$A626,GEOBYCLIENT[RIGHT],0))</f>
        <v>GEO1004</v>
      </c>
      <c r="G626" t="str">
        <f>VLOOKUP(F625:F1532,Table9[[#Headers],[#Data],[GEOID]:[GEO NAME]],2,FALSE)</f>
        <v>LATAM</v>
      </c>
      <c r="H626" t="str">
        <f>"Q"&amp;ROUNDUP(MONTH(Table1[[#This Row],[Date]])/3,0)&amp;" "&amp;YEAR(Table1[[#This Row],[Date]])</f>
        <v>Q1 2020</v>
      </c>
      <c r="I626" s="24" t="str">
        <f>VLOOKUP(Table1[[#This Row],[Date]],Table4[],3,TRUE)</f>
        <v>Q1 2020</v>
      </c>
    </row>
    <row r="627" spans="1:9" x14ac:dyDescent="0.2">
      <c r="A627" s="16" t="s">
        <v>40</v>
      </c>
      <c r="B627" s="17">
        <v>43921</v>
      </c>
      <c r="C627" s="7">
        <v>1507</v>
      </c>
      <c r="D627" s="8">
        <f>LEN('VOLUME DATA'!$A627)</f>
        <v>7</v>
      </c>
      <c r="E627" s="8" t="str">
        <f>_xll.XLOOKUP('VOLUME DATA'!$A627,GEOBYCLIENT[MID],GEOBYCLIENT[GEOID])</f>
        <v>GEO1004</v>
      </c>
      <c r="F627" s="8" t="str">
        <f>INDEX(GEOBYCLIENT[GEOID],MATCH('VOLUME DATA'!$A627,GEOBYCLIENT[RIGHT],0))</f>
        <v>GEO1004</v>
      </c>
      <c r="G627" t="str">
        <f>VLOOKUP(F626:F1533,Table9[[#Headers],[#Data],[GEOID]:[GEO NAME]],2,FALSE)</f>
        <v>LATAM</v>
      </c>
      <c r="H627" t="str">
        <f>"Q"&amp;ROUNDUP(MONTH(Table1[[#This Row],[Date]])/3,0)&amp;" "&amp;YEAR(Table1[[#This Row],[Date]])</f>
        <v>Q1 2020</v>
      </c>
      <c r="I627" s="24" t="str">
        <f>VLOOKUP(Table1[[#This Row],[Date]],Table4[],3,TRUE)</f>
        <v>Q1 2020</v>
      </c>
    </row>
    <row r="628" spans="1:9" x14ac:dyDescent="0.2">
      <c r="A628" s="18" t="s">
        <v>40</v>
      </c>
      <c r="B628" s="19">
        <v>43951</v>
      </c>
      <c r="C628" s="20">
        <v>1812</v>
      </c>
      <c r="D628" s="6">
        <f>LEN('VOLUME DATA'!$A628)</f>
        <v>7</v>
      </c>
      <c r="E628" s="6" t="str">
        <f>_xll.XLOOKUP('VOLUME DATA'!$A628,GEOBYCLIENT[MID],GEOBYCLIENT[GEOID])</f>
        <v>GEO1004</v>
      </c>
      <c r="F628" s="6" t="str">
        <f>INDEX(GEOBYCLIENT[GEOID],MATCH('VOLUME DATA'!$A628,GEOBYCLIENT[RIGHT],0))</f>
        <v>GEO1004</v>
      </c>
      <c r="G628" t="str">
        <f>VLOOKUP(F627:F1534,Table9[[#Headers],[#Data],[GEOID]:[GEO NAME]],2,FALSE)</f>
        <v>LATAM</v>
      </c>
      <c r="H628" t="str">
        <f>"Q"&amp;ROUNDUP(MONTH(Table1[[#This Row],[Date]])/3,0)&amp;" "&amp;YEAR(Table1[[#This Row],[Date]])</f>
        <v>Q2 2020</v>
      </c>
      <c r="I628" s="24" t="str">
        <f>VLOOKUP(Table1[[#This Row],[Date]],Table4[],3,TRUE)</f>
        <v>Q2 2020</v>
      </c>
    </row>
    <row r="629" spans="1:9" x14ac:dyDescent="0.2">
      <c r="A629" s="16" t="s">
        <v>40</v>
      </c>
      <c r="B629" s="17">
        <v>43982</v>
      </c>
      <c r="C629" s="7">
        <v>1663</v>
      </c>
      <c r="D629" s="8">
        <f>LEN('VOLUME DATA'!$A629)</f>
        <v>7</v>
      </c>
      <c r="E629" s="8" t="str">
        <f>_xll.XLOOKUP('VOLUME DATA'!$A629,GEOBYCLIENT[MID],GEOBYCLIENT[GEOID])</f>
        <v>GEO1004</v>
      </c>
      <c r="F629" s="8" t="str">
        <f>INDEX(GEOBYCLIENT[GEOID],MATCH('VOLUME DATA'!$A629,GEOBYCLIENT[RIGHT],0))</f>
        <v>GEO1004</v>
      </c>
      <c r="G629" t="str">
        <f>VLOOKUP(F628:F1535,Table9[[#Headers],[#Data],[GEOID]:[GEO NAME]],2,FALSE)</f>
        <v>LATAM</v>
      </c>
      <c r="H629" t="str">
        <f>"Q"&amp;ROUNDUP(MONTH(Table1[[#This Row],[Date]])/3,0)&amp;" "&amp;YEAR(Table1[[#This Row],[Date]])</f>
        <v>Q2 2020</v>
      </c>
      <c r="I629" s="24" t="str">
        <f>VLOOKUP(Table1[[#This Row],[Date]],Table4[],3,TRUE)</f>
        <v>Q2 2020</v>
      </c>
    </row>
    <row r="630" spans="1:9" x14ac:dyDescent="0.2">
      <c r="A630" s="18" t="s">
        <v>40</v>
      </c>
      <c r="B630" s="19">
        <v>44012</v>
      </c>
      <c r="C630" s="20">
        <v>1205</v>
      </c>
      <c r="D630" s="6">
        <f>LEN('VOLUME DATA'!$A630)</f>
        <v>7</v>
      </c>
      <c r="E630" s="6" t="str">
        <f>_xll.XLOOKUP('VOLUME DATA'!$A630,GEOBYCLIENT[MID],GEOBYCLIENT[GEOID])</f>
        <v>GEO1004</v>
      </c>
      <c r="F630" s="6" t="str">
        <f>INDEX(GEOBYCLIENT[GEOID],MATCH('VOLUME DATA'!$A630,GEOBYCLIENT[RIGHT],0))</f>
        <v>GEO1004</v>
      </c>
      <c r="G630" t="str">
        <f>VLOOKUP(F629:F1536,Table9[[#Headers],[#Data],[GEOID]:[GEO NAME]],2,FALSE)</f>
        <v>LATAM</v>
      </c>
      <c r="H630" t="str">
        <f>"Q"&amp;ROUNDUP(MONTH(Table1[[#This Row],[Date]])/3,0)&amp;" "&amp;YEAR(Table1[[#This Row],[Date]])</f>
        <v>Q2 2020</v>
      </c>
      <c r="I630" s="24" t="str">
        <f>VLOOKUP(Table1[[#This Row],[Date]],Table4[],3,TRUE)</f>
        <v>Q2 2020</v>
      </c>
    </row>
    <row r="631" spans="1:9" x14ac:dyDescent="0.2">
      <c r="A631" s="16" t="s">
        <v>40</v>
      </c>
      <c r="B631" s="17">
        <v>44043</v>
      </c>
      <c r="C631" s="7">
        <v>1059</v>
      </c>
      <c r="D631" s="8">
        <f>LEN('VOLUME DATA'!$A631)</f>
        <v>7</v>
      </c>
      <c r="E631" s="8" t="str">
        <f>_xll.XLOOKUP('VOLUME DATA'!$A631,GEOBYCLIENT[MID],GEOBYCLIENT[GEOID])</f>
        <v>GEO1004</v>
      </c>
      <c r="F631" s="8" t="str">
        <f>INDEX(GEOBYCLIENT[GEOID],MATCH('VOLUME DATA'!$A631,GEOBYCLIENT[RIGHT],0))</f>
        <v>GEO1004</v>
      </c>
      <c r="G631" t="str">
        <f>VLOOKUP(F630:F1537,Table9[[#Headers],[#Data],[GEOID]:[GEO NAME]],2,FALSE)</f>
        <v>LATAM</v>
      </c>
      <c r="H631" t="str">
        <f>"Q"&amp;ROUNDUP(MONTH(Table1[[#This Row],[Date]])/3,0)&amp;" "&amp;YEAR(Table1[[#This Row],[Date]])</f>
        <v>Q3 2020</v>
      </c>
      <c r="I631" s="24" t="str">
        <f>VLOOKUP(Table1[[#This Row],[Date]],Table4[],3,TRUE)</f>
        <v>Q3 2020</v>
      </c>
    </row>
    <row r="632" spans="1:9" x14ac:dyDescent="0.2">
      <c r="A632" s="18" t="s">
        <v>40</v>
      </c>
      <c r="B632" s="19">
        <v>44074</v>
      </c>
      <c r="C632" s="20">
        <v>910</v>
      </c>
      <c r="D632" s="6">
        <f>LEN('VOLUME DATA'!$A632)</f>
        <v>7</v>
      </c>
      <c r="E632" s="6" t="str">
        <f>_xll.XLOOKUP('VOLUME DATA'!$A632,GEOBYCLIENT[MID],GEOBYCLIENT[GEOID])</f>
        <v>GEO1004</v>
      </c>
      <c r="F632" s="6" t="str">
        <f>INDEX(GEOBYCLIENT[GEOID],MATCH('VOLUME DATA'!$A632,GEOBYCLIENT[RIGHT],0))</f>
        <v>GEO1004</v>
      </c>
      <c r="G632" t="str">
        <f>VLOOKUP(F631:F1538,Table9[[#Headers],[#Data],[GEOID]:[GEO NAME]],2,FALSE)</f>
        <v>LATAM</v>
      </c>
      <c r="H632" t="str">
        <f>"Q"&amp;ROUNDUP(MONTH(Table1[[#This Row],[Date]])/3,0)&amp;" "&amp;YEAR(Table1[[#This Row],[Date]])</f>
        <v>Q3 2020</v>
      </c>
      <c r="I632" s="24" t="str">
        <f>VLOOKUP(Table1[[#This Row],[Date]],Table4[],3,TRUE)</f>
        <v>Q3 2020</v>
      </c>
    </row>
    <row r="633" spans="1:9" x14ac:dyDescent="0.2">
      <c r="A633" s="16" t="s">
        <v>40</v>
      </c>
      <c r="B633" s="17">
        <v>44104</v>
      </c>
      <c r="C633" s="7">
        <v>910</v>
      </c>
      <c r="D633" s="8">
        <f>LEN('VOLUME DATA'!$A633)</f>
        <v>7</v>
      </c>
      <c r="E633" s="8" t="str">
        <f>_xll.XLOOKUP('VOLUME DATA'!$A633,GEOBYCLIENT[MID],GEOBYCLIENT[GEOID])</f>
        <v>GEO1004</v>
      </c>
      <c r="F633" s="8" t="str">
        <f>INDEX(GEOBYCLIENT[GEOID],MATCH('VOLUME DATA'!$A633,GEOBYCLIENT[RIGHT],0))</f>
        <v>GEO1004</v>
      </c>
      <c r="G633" t="str">
        <f>VLOOKUP(F632:F1539,Table9[[#Headers],[#Data],[GEOID]:[GEO NAME]],2,FALSE)</f>
        <v>LATAM</v>
      </c>
      <c r="H633" t="str">
        <f>"Q"&amp;ROUNDUP(MONTH(Table1[[#This Row],[Date]])/3,0)&amp;" "&amp;YEAR(Table1[[#This Row],[Date]])</f>
        <v>Q3 2020</v>
      </c>
      <c r="I633" s="24" t="str">
        <f>VLOOKUP(Table1[[#This Row],[Date]],Table4[],3,TRUE)</f>
        <v>Q3 2020</v>
      </c>
    </row>
    <row r="634" spans="1:9" x14ac:dyDescent="0.2">
      <c r="A634" s="18" t="s">
        <v>40</v>
      </c>
      <c r="B634" s="19">
        <v>44135</v>
      </c>
      <c r="C634" s="20">
        <v>1060</v>
      </c>
      <c r="D634" s="6">
        <f>LEN('VOLUME DATA'!$A634)</f>
        <v>7</v>
      </c>
      <c r="E634" s="6" t="str">
        <f>_xll.XLOOKUP('VOLUME DATA'!$A634,GEOBYCLIENT[MID],GEOBYCLIENT[GEOID])</f>
        <v>GEO1004</v>
      </c>
      <c r="F634" s="6" t="str">
        <f>INDEX(GEOBYCLIENT[GEOID],MATCH('VOLUME DATA'!$A634,GEOBYCLIENT[RIGHT],0))</f>
        <v>GEO1004</v>
      </c>
      <c r="G634" t="str">
        <f>VLOOKUP(F633:F1540,Table9[[#Headers],[#Data],[GEOID]:[GEO NAME]],2,FALSE)</f>
        <v>LATAM</v>
      </c>
      <c r="H634" t="str">
        <f>"Q"&amp;ROUNDUP(MONTH(Table1[[#This Row],[Date]])/3,0)&amp;" "&amp;YEAR(Table1[[#This Row],[Date]])</f>
        <v>Q4 2020</v>
      </c>
      <c r="I634" s="24" t="str">
        <f>VLOOKUP(Table1[[#This Row],[Date]],Table4[],3,TRUE)</f>
        <v>Q4 2020</v>
      </c>
    </row>
    <row r="635" spans="1:9" x14ac:dyDescent="0.2">
      <c r="A635" s="16" t="s">
        <v>40</v>
      </c>
      <c r="B635" s="17">
        <v>44165</v>
      </c>
      <c r="C635" s="7">
        <v>1205</v>
      </c>
      <c r="D635" s="8">
        <f>LEN('VOLUME DATA'!$A635)</f>
        <v>7</v>
      </c>
      <c r="E635" s="8" t="str">
        <f>_xll.XLOOKUP('VOLUME DATA'!$A635,GEOBYCLIENT[MID],GEOBYCLIENT[GEOID])</f>
        <v>GEO1004</v>
      </c>
      <c r="F635" s="8" t="str">
        <f>INDEX(GEOBYCLIENT[GEOID],MATCH('VOLUME DATA'!$A635,GEOBYCLIENT[RIGHT],0))</f>
        <v>GEO1004</v>
      </c>
      <c r="G635" t="str">
        <f>VLOOKUP(F634:F1541,Table9[[#Headers],[#Data],[GEOID]:[GEO NAME]],2,FALSE)</f>
        <v>LATAM</v>
      </c>
      <c r="H635" t="str">
        <f>"Q"&amp;ROUNDUP(MONTH(Table1[[#This Row],[Date]])/3,0)&amp;" "&amp;YEAR(Table1[[#This Row],[Date]])</f>
        <v>Q4 2020</v>
      </c>
      <c r="I635" s="24" t="str">
        <f>VLOOKUP(Table1[[#This Row],[Date]],Table4[],3,TRUE)</f>
        <v>Q4 2020</v>
      </c>
    </row>
    <row r="636" spans="1:9" x14ac:dyDescent="0.2">
      <c r="A636" s="18" t="s">
        <v>40</v>
      </c>
      <c r="B636" s="19">
        <v>44196</v>
      </c>
      <c r="C636" s="20">
        <v>1211</v>
      </c>
      <c r="D636" s="6">
        <f>LEN('VOLUME DATA'!$A636)</f>
        <v>7</v>
      </c>
      <c r="E636" s="6" t="str">
        <f>_xll.XLOOKUP('VOLUME DATA'!$A636,GEOBYCLIENT[MID],GEOBYCLIENT[GEOID])</f>
        <v>GEO1004</v>
      </c>
      <c r="F636" s="6" t="str">
        <f>INDEX(GEOBYCLIENT[GEOID],MATCH('VOLUME DATA'!$A636,GEOBYCLIENT[RIGHT],0))</f>
        <v>GEO1004</v>
      </c>
      <c r="G636" t="str">
        <f>VLOOKUP(F635:F1542,Table9[[#Headers],[#Data],[GEOID]:[GEO NAME]],2,FALSE)</f>
        <v>LATAM</v>
      </c>
      <c r="H636" t="str">
        <f>"Q"&amp;ROUNDUP(MONTH(Table1[[#This Row],[Date]])/3,0)&amp;" "&amp;YEAR(Table1[[#This Row],[Date]])</f>
        <v>Q4 2020</v>
      </c>
      <c r="I636" s="24" t="str">
        <f>VLOOKUP(Table1[[#This Row],[Date]],Table4[],3,TRUE)</f>
        <v>Q4 2020</v>
      </c>
    </row>
    <row r="637" spans="1:9" x14ac:dyDescent="0.2">
      <c r="A637" s="16" t="s">
        <v>40</v>
      </c>
      <c r="B637" s="17">
        <v>44377</v>
      </c>
      <c r="C637" s="7">
        <v>1193</v>
      </c>
      <c r="D637" s="8">
        <f>LEN('VOLUME DATA'!$A637)</f>
        <v>7</v>
      </c>
      <c r="E637" s="8" t="str">
        <f>_xll.XLOOKUP('VOLUME DATA'!$A637,GEOBYCLIENT[MID],GEOBYCLIENT[GEOID])</f>
        <v>GEO1004</v>
      </c>
      <c r="F637" s="8" t="str">
        <f>INDEX(GEOBYCLIENT[GEOID],MATCH('VOLUME DATA'!$A637,GEOBYCLIENT[RIGHT],0))</f>
        <v>GEO1004</v>
      </c>
      <c r="G637" t="str">
        <f>VLOOKUP(F636:F1543,Table9[[#Headers],[#Data],[GEOID]:[GEO NAME]],2,FALSE)</f>
        <v>LATAM</v>
      </c>
      <c r="H637" t="str">
        <f>"Q"&amp;ROUNDUP(MONTH(Table1[[#This Row],[Date]])/3,0)&amp;" "&amp;YEAR(Table1[[#This Row],[Date]])</f>
        <v>Q2 2021</v>
      </c>
      <c r="I637" s="24" t="str">
        <f>VLOOKUP(Table1[[#This Row],[Date]],Table4[],3,TRUE)</f>
        <v xml:space="preserve">Q2 2021 </v>
      </c>
    </row>
    <row r="638" spans="1:9" x14ac:dyDescent="0.2">
      <c r="A638" s="18" t="s">
        <v>40</v>
      </c>
      <c r="B638" s="19">
        <v>44347</v>
      </c>
      <c r="C638" s="20">
        <v>1694</v>
      </c>
      <c r="D638" s="6">
        <f>LEN('VOLUME DATA'!$A638)</f>
        <v>7</v>
      </c>
      <c r="E638" s="6" t="str">
        <f>_xll.XLOOKUP('VOLUME DATA'!$A638,GEOBYCLIENT[MID],GEOBYCLIENT[GEOID])</f>
        <v>GEO1004</v>
      </c>
      <c r="F638" s="6" t="str">
        <f>INDEX(GEOBYCLIENT[GEOID],MATCH('VOLUME DATA'!$A638,GEOBYCLIENT[RIGHT],0))</f>
        <v>GEO1004</v>
      </c>
      <c r="G638" t="str">
        <f>VLOOKUP(F637:F1544,Table9[[#Headers],[#Data],[GEOID]:[GEO NAME]],2,FALSE)</f>
        <v>LATAM</v>
      </c>
      <c r="H638" t="str">
        <f>"Q"&amp;ROUNDUP(MONTH(Table1[[#This Row],[Date]])/3,0)&amp;" "&amp;YEAR(Table1[[#This Row],[Date]])</f>
        <v>Q2 2021</v>
      </c>
      <c r="I638" s="24" t="str">
        <f>VLOOKUP(Table1[[#This Row],[Date]],Table4[],3,TRUE)</f>
        <v xml:space="preserve">Q2 2021 </v>
      </c>
    </row>
    <row r="639" spans="1:9" x14ac:dyDescent="0.2">
      <c r="A639" s="16" t="s">
        <v>40</v>
      </c>
      <c r="B639" s="17">
        <v>44316</v>
      </c>
      <c r="C639" s="7">
        <v>1791</v>
      </c>
      <c r="D639" s="8">
        <f>LEN('VOLUME DATA'!$A639)</f>
        <v>7</v>
      </c>
      <c r="E639" s="8" t="str">
        <f>_xll.XLOOKUP('VOLUME DATA'!$A639,GEOBYCLIENT[MID],GEOBYCLIENT[GEOID])</f>
        <v>GEO1004</v>
      </c>
      <c r="F639" s="8" t="str">
        <f>INDEX(GEOBYCLIENT[GEOID],MATCH('VOLUME DATA'!$A639,GEOBYCLIENT[RIGHT],0))</f>
        <v>GEO1004</v>
      </c>
      <c r="G639" t="str">
        <f>VLOOKUP(F638:F1545,Table9[[#Headers],[#Data],[GEOID]:[GEO NAME]],2,FALSE)</f>
        <v>LATAM</v>
      </c>
      <c r="H639" t="str">
        <f>"Q"&amp;ROUNDUP(MONTH(Table1[[#This Row],[Date]])/3,0)&amp;" "&amp;YEAR(Table1[[#This Row],[Date]])</f>
        <v>Q2 2021</v>
      </c>
      <c r="I639" s="24" t="str">
        <f>VLOOKUP(Table1[[#This Row],[Date]],Table4[],3,TRUE)</f>
        <v xml:space="preserve">Q2 2021 </v>
      </c>
    </row>
    <row r="640" spans="1:9" x14ac:dyDescent="0.2">
      <c r="A640" s="18" t="s">
        <v>40</v>
      </c>
      <c r="B640" s="19">
        <v>44286</v>
      </c>
      <c r="C640" s="20">
        <v>1568</v>
      </c>
      <c r="D640" s="6">
        <f>LEN('VOLUME DATA'!$A640)</f>
        <v>7</v>
      </c>
      <c r="E640" s="6" t="str">
        <f>_xll.XLOOKUP('VOLUME DATA'!$A640,GEOBYCLIENT[MID],GEOBYCLIENT[GEOID])</f>
        <v>GEO1004</v>
      </c>
      <c r="F640" s="6" t="str">
        <f>INDEX(GEOBYCLIENT[GEOID],MATCH('VOLUME DATA'!$A640,GEOBYCLIENT[RIGHT],0))</f>
        <v>GEO1004</v>
      </c>
      <c r="G640" t="str">
        <f>VLOOKUP(F639:F1546,Table9[[#Headers],[#Data],[GEOID]:[GEO NAME]],2,FALSE)</f>
        <v>LATAM</v>
      </c>
      <c r="H640" t="str">
        <f>"Q"&amp;ROUNDUP(MONTH(Table1[[#This Row],[Date]])/3,0)&amp;" "&amp;YEAR(Table1[[#This Row],[Date]])</f>
        <v>Q1 2021</v>
      </c>
      <c r="I640" s="24" t="str">
        <f>VLOOKUP(Table1[[#This Row],[Date]],Table4[],3,TRUE)</f>
        <v xml:space="preserve">Q2 2021 </v>
      </c>
    </row>
    <row r="641" spans="1:9" x14ac:dyDescent="0.2">
      <c r="A641" s="16" t="s">
        <v>40</v>
      </c>
      <c r="B641" s="17">
        <v>44255</v>
      </c>
      <c r="C641" s="7">
        <v>1399</v>
      </c>
      <c r="D641" s="8">
        <f>LEN('VOLUME DATA'!$A641)</f>
        <v>7</v>
      </c>
      <c r="E641" s="8" t="str">
        <f>_xll.XLOOKUP('VOLUME DATA'!$A641,GEOBYCLIENT[MID],GEOBYCLIENT[GEOID])</f>
        <v>GEO1004</v>
      </c>
      <c r="F641" s="8" t="str">
        <f>INDEX(GEOBYCLIENT[GEOID],MATCH('VOLUME DATA'!$A641,GEOBYCLIENT[RIGHT],0))</f>
        <v>GEO1004</v>
      </c>
      <c r="G641" t="str">
        <f>VLOOKUP(F640:F1547,Table9[[#Headers],[#Data],[GEOID]:[GEO NAME]],2,FALSE)</f>
        <v>LATAM</v>
      </c>
      <c r="H641" t="str">
        <f>"Q"&amp;ROUNDUP(MONTH(Table1[[#This Row],[Date]])/3,0)&amp;" "&amp;YEAR(Table1[[#This Row],[Date]])</f>
        <v>Q1 2021</v>
      </c>
      <c r="I641" s="24" t="str">
        <f>VLOOKUP(Table1[[#This Row],[Date]],Table4[],3,TRUE)</f>
        <v xml:space="preserve">Q2 2021 </v>
      </c>
    </row>
    <row r="642" spans="1:9" x14ac:dyDescent="0.2">
      <c r="A642" s="18" t="s">
        <v>40</v>
      </c>
      <c r="B642" s="19">
        <v>44227</v>
      </c>
      <c r="C642" s="20">
        <v>1255</v>
      </c>
      <c r="D642" s="6">
        <f>LEN('VOLUME DATA'!$A642)</f>
        <v>7</v>
      </c>
      <c r="E642" s="6" t="str">
        <f>_xll.XLOOKUP('VOLUME DATA'!$A642,GEOBYCLIENT[MID],GEOBYCLIENT[GEOID])</f>
        <v>GEO1004</v>
      </c>
      <c r="F642" s="6" t="str">
        <f>INDEX(GEOBYCLIENT[GEOID],MATCH('VOLUME DATA'!$A642,GEOBYCLIENT[RIGHT],0))</f>
        <v>GEO1004</v>
      </c>
      <c r="G642" t="str">
        <f>VLOOKUP(F641:F1548,Table9[[#Headers],[#Data],[GEOID]:[GEO NAME]],2,FALSE)</f>
        <v>LATAM</v>
      </c>
      <c r="H642" t="str">
        <f>"Q"&amp;ROUNDUP(MONTH(Table1[[#This Row],[Date]])/3,0)&amp;" "&amp;YEAR(Table1[[#This Row],[Date]])</f>
        <v>Q1 2021</v>
      </c>
      <c r="I642" s="24" t="str">
        <f>VLOOKUP(Table1[[#This Row],[Date]],Table4[],3,TRUE)</f>
        <v xml:space="preserve">Q2 2021 </v>
      </c>
    </row>
    <row r="643" spans="1:9" x14ac:dyDescent="0.2">
      <c r="A643" s="16" t="s">
        <v>2</v>
      </c>
      <c r="B643" s="17">
        <v>43861</v>
      </c>
      <c r="C643" s="7">
        <v>53</v>
      </c>
      <c r="D643" s="8">
        <f>LEN('VOLUME DATA'!$A643)</f>
        <v>7</v>
      </c>
      <c r="E643" s="8" t="str">
        <f>_xll.XLOOKUP('VOLUME DATA'!$A643,GEOBYCLIENT[MID],GEOBYCLIENT[GEOID])</f>
        <v>GEO1002</v>
      </c>
      <c r="F643" s="8" t="str">
        <f>INDEX(GEOBYCLIENT[GEOID],MATCH('VOLUME DATA'!$A643,GEOBYCLIENT[RIGHT],0))</f>
        <v>GEO1002</v>
      </c>
      <c r="G643" t="str">
        <f>VLOOKUP(F642:F1549,Table9[[#Headers],[#Data],[GEOID]:[GEO NAME]],2,FALSE)</f>
        <v>APAC</v>
      </c>
      <c r="H643" t="str">
        <f>"Q"&amp;ROUNDUP(MONTH(Table1[[#This Row],[Date]])/3,0)&amp;" "&amp;YEAR(Table1[[#This Row],[Date]])</f>
        <v>Q1 2020</v>
      </c>
      <c r="I643" s="24" t="str">
        <f>VLOOKUP(Table1[[#This Row],[Date]],Table4[],3,TRUE)</f>
        <v>Q1 2020</v>
      </c>
    </row>
    <row r="644" spans="1:9" x14ac:dyDescent="0.2">
      <c r="A644" s="18" t="s">
        <v>2</v>
      </c>
      <c r="B644" s="19">
        <v>43890</v>
      </c>
      <c r="C644" s="20">
        <v>40</v>
      </c>
      <c r="D644" s="6">
        <f>LEN('VOLUME DATA'!$A644)</f>
        <v>7</v>
      </c>
      <c r="E644" s="6" t="str">
        <f>_xll.XLOOKUP('VOLUME DATA'!$A644,GEOBYCLIENT[MID],GEOBYCLIENT[GEOID])</f>
        <v>GEO1002</v>
      </c>
      <c r="F644" s="6" t="str">
        <f>INDEX(GEOBYCLIENT[GEOID],MATCH('VOLUME DATA'!$A644,GEOBYCLIENT[RIGHT],0))</f>
        <v>GEO1002</v>
      </c>
      <c r="G644" t="str">
        <f>VLOOKUP(F643:F1550,Table9[[#Headers],[#Data],[GEOID]:[GEO NAME]],2,FALSE)</f>
        <v>APAC</v>
      </c>
      <c r="H644" t="str">
        <f>"Q"&amp;ROUNDUP(MONTH(Table1[[#This Row],[Date]])/3,0)&amp;" "&amp;YEAR(Table1[[#This Row],[Date]])</f>
        <v>Q1 2020</v>
      </c>
      <c r="I644" s="24" t="str">
        <f>VLOOKUP(Table1[[#This Row],[Date]],Table4[],3,TRUE)</f>
        <v>Q1 2020</v>
      </c>
    </row>
    <row r="645" spans="1:9" x14ac:dyDescent="0.2">
      <c r="A645" s="16" t="s">
        <v>2</v>
      </c>
      <c r="B645" s="17">
        <v>43921</v>
      </c>
      <c r="C645" s="7">
        <v>65</v>
      </c>
      <c r="D645" s="8">
        <f>LEN('VOLUME DATA'!$A645)</f>
        <v>7</v>
      </c>
      <c r="E645" s="8" t="str">
        <f>_xll.XLOOKUP('VOLUME DATA'!$A645,GEOBYCLIENT[MID],GEOBYCLIENT[GEOID])</f>
        <v>GEO1002</v>
      </c>
      <c r="F645" s="8" t="str">
        <f>INDEX(GEOBYCLIENT[GEOID],MATCH('VOLUME DATA'!$A645,GEOBYCLIENT[RIGHT],0))</f>
        <v>GEO1002</v>
      </c>
      <c r="G645" t="str">
        <f>VLOOKUP(F644:F1551,Table9[[#Headers],[#Data],[GEOID]:[GEO NAME]],2,FALSE)</f>
        <v>APAC</v>
      </c>
      <c r="H645" t="str">
        <f>"Q"&amp;ROUNDUP(MONTH(Table1[[#This Row],[Date]])/3,0)&amp;" "&amp;YEAR(Table1[[#This Row],[Date]])</f>
        <v>Q1 2020</v>
      </c>
      <c r="I645" s="24" t="str">
        <f>VLOOKUP(Table1[[#This Row],[Date]],Table4[],3,TRUE)</f>
        <v>Q1 2020</v>
      </c>
    </row>
    <row r="646" spans="1:9" x14ac:dyDescent="0.2">
      <c r="A646" s="18" t="s">
        <v>2</v>
      </c>
      <c r="B646" s="19">
        <v>43951</v>
      </c>
      <c r="C646" s="20">
        <v>56</v>
      </c>
      <c r="D646" s="6">
        <f>LEN('VOLUME DATA'!$A646)</f>
        <v>7</v>
      </c>
      <c r="E646" s="6" t="str">
        <f>_xll.XLOOKUP('VOLUME DATA'!$A646,GEOBYCLIENT[MID],GEOBYCLIENT[GEOID])</f>
        <v>GEO1002</v>
      </c>
      <c r="F646" s="6" t="str">
        <f>INDEX(GEOBYCLIENT[GEOID],MATCH('VOLUME DATA'!$A646,GEOBYCLIENT[RIGHT],0))</f>
        <v>GEO1002</v>
      </c>
      <c r="G646" t="str">
        <f>VLOOKUP(F645:F1552,Table9[[#Headers],[#Data],[GEOID]:[GEO NAME]],2,FALSE)</f>
        <v>APAC</v>
      </c>
      <c r="H646" t="str">
        <f>"Q"&amp;ROUNDUP(MONTH(Table1[[#This Row],[Date]])/3,0)&amp;" "&amp;YEAR(Table1[[#This Row],[Date]])</f>
        <v>Q2 2020</v>
      </c>
      <c r="I646" s="24" t="str">
        <f>VLOOKUP(Table1[[#This Row],[Date]],Table4[],3,TRUE)</f>
        <v>Q2 2020</v>
      </c>
    </row>
    <row r="647" spans="1:9" x14ac:dyDescent="0.2">
      <c r="A647" s="16" t="s">
        <v>2</v>
      </c>
      <c r="B647" s="17">
        <v>43982</v>
      </c>
      <c r="C647" s="7">
        <v>65</v>
      </c>
      <c r="D647" s="8">
        <f>LEN('VOLUME DATA'!$A647)</f>
        <v>7</v>
      </c>
      <c r="E647" s="8" t="str">
        <f>_xll.XLOOKUP('VOLUME DATA'!$A647,GEOBYCLIENT[MID],GEOBYCLIENT[GEOID])</f>
        <v>GEO1002</v>
      </c>
      <c r="F647" s="8" t="str">
        <f>INDEX(GEOBYCLIENT[GEOID],MATCH('VOLUME DATA'!$A647,GEOBYCLIENT[RIGHT],0))</f>
        <v>GEO1002</v>
      </c>
      <c r="G647" t="str">
        <f>VLOOKUP(F646:F1553,Table9[[#Headers],[#Data],[GEOID]:[GEO NAME]],2,FALSE)</f>
        <v>APAC</v>
      </c>
      <c r="H647" t="str">
        <f>"Q"&amp;ROUNDUP(MONTH(Table1[[#This Row],[Date]])/3,0)&amp;" "&amp;YEAR(Table1[[#This Row],[Date]])</f>
        <v>Q2 2020</v>
      </c>
      <c r="I647" s="24" t="str">
        <f>VLOOKUP(Table1[[#This Row],[Date]],Table4[],3,TRUE)</f>
        <v>Q2 2020</v>
      </c>
    </row>
    <row r="648" spans="1:9" x14ac:dyDescent="0.2">
      <c r="A648" s="18" t="s">
        <v>2</v>
      </c>
      <c r="B648" s="19">
        <v>44012</v>
      </c>
      <c r="C648" s="20">
        <v>34</v>
      </c>
      <c r="D648" s="6">
        <f>LEN('VOLUME DATA'!$A648)</f>
        <v>7</v>
      </c>
      <c r="E648" s="6" t="str">
        <f>_xll.XLOOKUP('VOLUME DATA'!$A648,GEOBYCLIENT[MID],GEOBYCLIENT[GEOID])</f>
        <v>GEO1002</v>
      </c>
      <c r="F648" s="6" t="str">
        <f>INDEX(GEOBYCLIENT[GEOID],MATCH('VOLUME DATA'!$A648,GEOBYCLIENT[RIGHT],0))</f>
        <v>GEO1002</v>
      </c>
      <c r="G648" t="str">
        <f>VLOOKUP(F647:F1554,Table9[[#Headers],[#Data],[GEOID]:[GEO NAME]],2,FALSE)</f>
        <v>APAC</v>
      </c>
      <c r="H648" t="str">
        <f>"Q"&amp;ROUNDUP(MONTH(Table1[[#This Row],[Date]])/3,0)&amp;" "&amp;YEAR(Table1[[#This Row],[Date]])</f>
        <v>Q2 2020</v>
      </c>
      <c r="I648" s="24" t="str">
        <f>VLOOKUP(Table1[[#This Row],[Date]],Table4[],3,TRUE)</f>
        <v>Q2 2020</v>
      </c>
    </row>
    <row r="649" spans="1:9" x14ac:dyDescent="0.2">
      <c r="A649" s="16" t="s">
        <v>2</v>
      </c>
      <c r="B649" s="17">
        <v>44043</v>
      </c>
      <c r="C649" s="7">
        <v>50</v>
      </c>
      <c r="D649" s="8">
        <f>LEN('VOLUME DATA'!$A649)</f>
        <v>7</v>
      </c>
      <c r="E649" s="8" t="str">
        <f>_xll.XLOOKUP('VOLUME DATA'!$A649,GEOBYCLIENT[MID],GEOBYCLIENT[GEOID])</f>
        <v>GEO1002</v>
      </c>
      <c r="F649" s="8" t="str">
        <f>INDEX(GEOBYCLIENT[GEOID],MATCH('VOLUME DATA'!$A649,GEOBYCLIENT[RIGHT],0))</f>
        <v>GEO1002</v>
      </c>
      <c r="G649" t="str">
        <f>VLOOKUP(F648:F1555,Table9[[#Headers],[#Data],[GEOID]:[GEO NAME]],2,FALSE)</f>
        <v>APAC</v>
      </c>
      <c r="H649" t="str">
        <f>"Q"&amp;ROUNDUP(MONTH(Table1[[#This Row],[Date]])/3,0)&amp;" "&amp;YEAR(Table1[[#This Row],[Date]])</f>
        <v>Q3 2020</v>
      </c>
      <c r="I649" s="24" t="str">
        <f>VLOOKUP(Table1[[#This Row],[Date]],Table4[],3,TRUE)</f>
        <v>Q3 2020</v>
      </c>
    </row>
    <row r="650" spans="1:9" x14ac:dyDescent="0.2">
      <c r="A650" s="18" t="s">
        <v>2</v>
      </c>
      <c r="B650" s="19">
        <v>44074</v>
      </c>
      <c r="C650" s="20">
        <v>26</v>
      </c>
      <c r="D650" s="6">
        <f>LEN('VOLUME DATA'!$A650)</f>
        <v>7</v>
      </c>
      <c r="E650" s="6" t="str">
        <f>_xll.XLOOKUP('VOLUME DATA'!$A650,GEOBYCLIENT[MID],GEOBYCLIENT[GEOID])</f>
        <v>GEO1002</v>
      </c>
      <c r="F650" s="6" t="str">
        <f>INDEX(GEOBYCLIENT[GEOID],MATCH('VOLUME DATA'!$A650,GEOBYCLIENT[RIGHT],0))</f>
        <v>GEO1002</v>
      </c>
      <c r="G650" t="str">
        <f>VLOOKUP(F649:F1556,Table9[[#Headers],[#Data],[GEOID]:[GEO NAME]],2,FALSE)</f>
        <v>APAC</v>
      </c>
      <c r="H650" t="str">
        <f>"Q"&amp;ROUNDUP(MONTH(Table1[[#This Row],[Date]])/3,0)&amp;" "&amp;YEAR(Table1[[#This Row],[Date]])</f>
        <v>Q3 2020</v>
      </c>
      <c r="I650" s="24" t="str">
        <f>VLOOKUP(Table1[[#This Row],[Date]],Table4[],3,TRUE)</f>
        <v>Q3 2020</v>
      </c>
    </row>
    <row r="651" spans="1:9" x14ac:dyDescent="0.2">
      <c r="A651" s="16" t="s">
        <v>2</v>
      </c>
      <c r="B651" s="17">
        <v>44104</v>
      </c>
      <c r="C651" s="7">
        <v>43</v>
      </c>
      <c r="D651" s="8">
        <f>LEN('VOLUME DATA'!$A651)</f>
        <v>7</v>
      </c>
      <c r="E651" s="8" t="str">
        <f>_xll.XLOOKUP('VOLUME DATA'!$A651,GEOBYCLIENT[MID],GEOBYCLIENT[GEOID])</f>
        <v>GEO1002</v>
      </c>
      <c r="F651" s="8" t="str">
        <f>INDEX(GEOBYCLIENT[GEOID],MATCH('VOLUME DATA'!$A651,GEOBYCLIENT[RIGHT],0))</f>
        <v>GEO1002</v>
      </c>
      <c r="G651" t="str">
        <f>VLOOKUP(F650:F1557,Table9[[#Headers],[#Data],[GEOID]:[GEO NAME]],2,FALSE)</f>
        <v>APAC</v>
      </c>
      <c r="H651" t="str">
        <f>"Q"&amp;ROUNDUP(MONTH(Table1[[#This Row],[Date]])/3,0)&amp;" "&amp;YEAR(Table1[[#This Row],[Date]])</f>
        <v>Q3 2020</v>
      </c>
      <c r="I651" s="24" t="str">
        <f>VLOOKUP(Table1[[#This Row],[Date]],Table4[],3,TRUE)</f>
        <v>Q3 2020</v>
      </c>
    </row>
    <row r="652" spans="1:9" x14ac:dyDescent="0.2">
      <c r="A652" s="18" t="s">
        <v>2</v>
      </c>
      <c r="B652" s="19">
        <v>44135</v>
      </c>
      <c r="C652" s="20">
        <v>32</v>
      </c>
      <c r="D652" s="6">
        <f>LEN('VOLUME DATA'!$A652)</f>
        <v>7</v>
      </c>
      <c r="E652" s="6" t="str">
        <f>_xll.XLOOKUP('VOLUME DATA'!$A652,GEOBYCLIENT[MID],GEOBYCLIENT[GEOID])</f>
        <v>GEO1002</v>
      </c>
      <c r="F652" s="6" t="str">
        <f>INDEX(GEOBYCLIENT[GEOID],MATCH('VOLUME DATA'!$A652,GEOBYCLIENT[RIGHT],0))</f>
        <v>GEO1002</v>
      </c>
      <c r="G652" t="str">
        <f>VLOOKUP(F651:F1558,Table9[[#Headers],[#Data],[GEOID]:[GEO NAME]],2,FALSE)</f>
        <v>APAC</v>
      </c>
      <c r="H652" t="str">
        <f>"Q"&amp;ROUNDUP(MONTH(Table1[[#This Row],[Date]])/3,0)&amp;" "&amp;YEAR(Table1[[#This Row],[Date]])</f>
        <v>Q4 2020</v>
      </c>
      <c r="I652" s="24" t="str">
        <f>VLOOKUP(Table1[[#This Row],[Date]],Table4[],3,TRUE)</f>
        <v>Q4 2020</v>
      </c>
    </row>
    <row r="653" spans="1:9" x14ac:dyDescent="0.2">
      <c r="A653" s="16" t="s">
        <v>2</v>
      </c>
      <c r="B653" s="17">
        <v>44165</v>
      </c>
      <c r="C653" s="7">
        <v>54</v>
      </c>
      <c r="D653" s="8">
        <f>LEN('VOLUME DATA'!$A653)</f>
        <v>7</v>
      </c>
      <c r="E653" s="8" t="str">
        <f>_xll.XLOOKUP('VOLUME DATA'!$A653,GEOBYCLIENT[MID],GEOBYCLIENT[GEOID])</f>
        <v>GEO1002</v>
      </c>
      <c r="F653" s="8" t="str">
        <f>INDEX(GEOBYCLIENT[GEOID],MATCH('VOLUME DATA'!$A653,GEOBYCLIENT[RIGHT],0))</f>
        <v>GEO1002</v>
      </c>
      <c r="G653" t="str">
        <f>VLOOKUP(F652:F1559,Table9[[#Headers],[#Data],[GEOID]:[GEO NAME]],2,FALSE)</f>
        <v>APAC</v>
      </c>
      <c r="H653" t="str">
        <f>"Q"&amp;ROUNDUP(MONTH(Table1[[#This Row],[Date]])/3,0)&amp;" "&amp;YEAR(Table1[[#This Row],[Date]])</f>
        <v>Q4 2020</v>
      </c>
      <c r="I653" s="24" t="str">
        <f>VLOOKUP(Table1[[#This Row],[Date]],Table4[],3,TRUE)</f>
        <v>Q4 2020</v>
      </c>
    </row>
    <row r="654" spans="1:9" x14ac:dyDescent="0.2">
      <c r="A654" s="18" t="s">
        <v>2</v>
      </c>
      <c r="B654" s="19">
        <v>44196</v>
      </c>
      <c r="C654" s="20">
        <v>38</v>
      </c>
      <c r="D654" s="6">
        <f>LEN('VOLUME DATA'!$A654)</f>
        <v>7</v>
      </c>
      <c r="E654" s="6" t="str">
        <f>_xll.XLOOKUP('VOLUME DATA'!$A654,GEOBYCLIENT[MID],GEOBYCLIENT[GEOID])</f>
        <v>GEO1002</v>
      </c>
      <c r="F654" s="6" t="str">
        <f>INDEX(GEOBYCLIENT[GEOID],MATCH('VOLUME DATA'!$A654,GEOBYCLIENT[RIGHT],0))</f>
        <v>GEO1002</v>
      </c>
      <c r="G654" t="str">
        <f>VLOOKUP(F653:F1560,Table9[[#Headers],[#Data],[GEOID]:[GEO NAME]],2,FALSE)</f>
        <v>APAC</v>
      </c>
      <c r="H654" t="str">
        <f>"Q"&amp;ROUNDUP(MONTH(Table1[[#This Row],[Date]])/3,0)&amp;" "&amp;YEAR(Table1[[#This Row],[Date]])</f>
        <v>Q4 2020</v>
      </c>
      <c r="I654" s="24" t="str">
        <f>VLOOKUP(Table1[[#This Row],[Date]],Table4[],3,TRUE)</f>
        <v>Q4 2020</v>
      </c>
    </row>
    <row r="655" spans="1:9" x14ac:dyDescent="0.2">
      <c r="A655" s="16" t="s">
        <v>2</v>
      </c>
      <c r="B655" s="17">
        <v>44377</v>
      </c>
      <c r="C655" s="7">
        <v>38</v>
      </c>
      <c r="D655" s="8">
        <f>LEN('VOLUME DATA'!$A655)</f>
        <v>7</v>
      </c>
      <c r="E655" s="8" t="str">
        <f>_xll.XLOOKUP('VOLUME DATA'!$A655,GEOBYCLIENT[MID],GEOBYCLIENT[GEOID])</f>
        <v>GEO1002</v>
      </c>
      <c r="F655" s="8" t="str">
        <f>INDEX(GEOBYCLIENT[GEOID],MATCH('VOLUME DATA'!$A655,GEOBYCLIENT[RIGHT],0))</f>
        <v>GEO1002</v>
      </c>
      <c r="G655" t="str">
        <f>VLOOKUP(F654:F1561,Table9[[#Headers],[#Data],[GEOID]:[GEO NAME]],2,FALSE)</f>
        <v>APAC</v>
      </c>
      <c r="H655" t="str">
        <f>"Q"&amp;ROUNDUP(MONTH(Table1[[#This Row],[Date]])/3,0)&amp;" "&amp;YEAR(Table1[[#This Row],[Date]])</f>
        <v>Q2 2021</v>
      </c>
      <c r="I655" s="24" t="str">
        <f>VLOOKUP(Table1[[#This Row],[Date]],Table4[],3,TRUE)</f>
        <v xml:space="preserve">Q2 2021 </v>
      </c>
    </row>
    <row r="656" spans="1:9" x14ac:dyDescent="0.2">
      <c r="A656" s="18" t="s">
        <v>2</v>
      </c>
      <c r="B656" s="19">
        <v>44347</v>
      </c>
      <c r="C656" s="20">
        <v>71</v>
      </c>
      <c r="D656" s="6">
        <f>LEN('VOLUME DATA'!$A656)</f>
        <v>7</v>
      </c>
      <c r="E656" s="6" t="str">
        <f>_xll.XLOOKUP('VOLUME DATA'!$A656,GEOBYCLIENT[MID],GEOBYCLIENT[GEOID])</f>
        <v>GEO1002</v>
      </c>
      <c r="F656" s="6" t="str">
        <f>INDEX(GEOBYCLIENT[GEOID],MATCH('VOLUME DATA'!$A656,GEOBYCLIENT[RIGHT],0))</f>
        <v>GEO1002</v>
      </c>
      <c r="G656" t="str">
        <f>VLOOKUP(F655:F1562,Table9[[#Headers],[#Data],[GEOID]:[GEO NAME]],2,FALSE)</f>
        <v>APAC</v>
      </c>
      <c r="H656" t="str">
        <f>"Q"&amp;ROUNDUP(MONTH(Table1[[#This Row],[Date]])/3,0)&amp;" "&amp;YEAR(Table1[[#This Row],[Date]])</f>
        <v>Q2 2021</v>
      </c>
      <c r="I656" s="24" t="str">
        <f>VLOOKUP(Table1[[#This Row],[Date]],Table4[],3,TRUE)</f>
        <v xml:space="preserve">Q2 2021 </v>
      </c>
    </row>
    <row r="657" spans="1:9" x14ac:dyDescent="0.2">
      <c r="A657" s="16" t="s">
        <v>2</v>
      </c>
      <c r="B657" s="17">
        <v>44316</v>
      </c>
      <c r="C657" s="7">
        <v>60</v>
      </c>
      <c r="D657" s="8">
        <f>LEN('VOLUME DATA'!$A657)</f>
        <v>7</v>
      </c>
      <c r="E657" s="8" t="str">
        <f>_xll.XLOOKUP('VOLUME DATA'!$A657,GEOBYCLIENT[MID],GEOBYCLIENT[GEOID])</f>
        <v>GEO1002</v>
      </c>
      <c r="F657" s="8" t="str">
        <f>INDEX(GEOBYCLIENT[GEOID],MATCH('VOLUME DATA'!$A657,GEOBYCLIENT[RIGHT],0))</f>
        <v>GEO1002</v>
      </c>
      <c r="G657" t="str">
        <f>VLOOKUP(F656:F1563,Table9[[#Headers],[#Data],[GEOID]:[GEO NAME]],2,FALSE)</f>
        <v>APAC</v>
      </c>
      <c r="H657" t="str">
        <f>"Q"&amp;ROUNDUP(MONTH(Table1[[#This Row],[Date]])/3,0)&amp;" "&amp;YEAR(Table1[[#This Row],[Date]])</f>
        <v>Q2 2021</v>
      </c>
      <c r="I657" s="24" t="str">
        <f>VLOOKUP(Table1[[#This Row],[Date]],Table4[],3,TRUE)</f>
        <v xml:space="preserve">Q2 2021 </v>
      </c>
    </row>
    <row r="658" spans="1:9" x14ac:dyDescent="0.2">
      <c r="A658" s="18" t="s">
        <v>2</v>
      </c>
      <c r="B658" s="19">
        <v>44286</v>
      </c>
      <c r="C658" s="20">
        <v>65</v>
      </c>
      <c r="D658" s="6">
        <f>LEN('VOLUME DATA'!$A658)</f>
        <v>7</v>
      </c>
      <c r="E658" s="6" t="str">
        <f>_xll.XLOOKUP('VOLUME DATA'!$A658,GEOBYCLIENT[MID],GEOBYCLIENT[GEOID])</f>
        <v>GEO1002</v>
      </c>
      <c r="F658" s="6" t="str">
        <f>INDEX(GEOBYCLIENT[GEOID],MATCH('VOLUME DATA'!$A658,GEOBYCLIENT[RIGHT],0))</f>
        <v>GEO1002</v>
      </c>
      <c r="G658" t="str">
        <f>VLOOKUP(F657:F1564,Table9[[#Headers],[#Data],[GEOID]:[GEO NAME]],2,FALSE)</f>
        <v>APAC</v>
      </c>
      <c r="H658" t="str">
        <f>"Q"&amp;ROUNDUP(MONTH(Table1[[#This Row],[Date]])/3,0)&amp;" "&amp;YEAR(Table1[[#This Row],[Date]])</f>
        <v>Q1 2021</v>
      </c>
      <c r="I658" s="24" t="str">
        <f>VLOOKUP(Table1[[#This Row],[Date]],Table4[],3,TRUE)</f>
        <v xml:space="preserve">Q2 2021 </v>
      </c>
    </row>
    <row r="659" spans="1:9" x14ac:dyDescent="0.2">
      <c r="A659" s="16" t="s">
        <v>2</v>
      </c>
      <c r="B659" s="17">
        <v>44255</v>
      </c>
      <c r="C659" s="7">
        <v>45</v>
      </c>
      <c r="D659" s="8">
        <f>LEN('VOLUME DATA'!$A659)</f>
        <v>7</v>
      </c>
      <c r="E659" s="8" t="str">
        <f>_xll.XLOOKUP('VOLUME DATA'!$A659,GEOBYCLIENT[MID],GEOBYCLIENT[GEOID])</f>
        <v>GEO1002</v>
      </c>
      <c r="F659" s="8" t="str">
        <f>INDEX(GEOBYCLIENT[GEOID],MATCH('VOLUME DATA'!$A659,GEOBYCLIENT[RIGHT],0))</f>
        <v>GEO1002</v>
      </c>
      <c r="G659" t="str">
        <f>VLOOKUP(F658:F1565,Table9[[#Headers],[#Data],[GEOID]:[GEO NAME]],2,FALSE)</f>
        <v>APAC</v>
      </c>
      <c r="H659" t="str">
        <f>"Q"&amp;ROUNDUP(MONTH(Table1[[#This Row],[Date]])/3,0)&amp;" "&amp;YEAR(Table1[[#This Row],[Date]])</f>
        <v>Q1 2021</v>
      </c>
      <c r="I659" s="24" t="str">
        <f>VLOOKUP(Table1[[#This Row],[Date]],Table4[],3,TRUE)</f>
        <v xml:space="preserve">Q2 2021 </v>
      </c>
    </row>
    <row r="660" spans="1:9" x14ac:dyDescent="0.2">
      <c r="A660" s="18" t="s">
        <v>2</v>
      </c>
      <c r="B660" s="19">
        <v>44227</v>
      </c>
      <c r="C660" s="20">
        <v>56</v>
      </c>
      <c r="D660" s="6">
        <f>LEN('VOLUME DATA'!$A660)</f>
        <v>7</v>
      </c>
      <c r="E660" s="6" t="str">
        <f>_xll.XLOOKUP('VOLUME DATA'!$A660,GEOBYCLIENT[MID],GEOBYCLIENT[GEOID])</f>
        <v>GEO1002</v>
      </c>
      <c r="F660" s="6" t="str">
        <f>INDEX(GEOBYCLIENT[GEOID],MATCH('VOLUME DATA'!$A660,GEOBYCLIENT[RIGHT],0))</f>
        <v>GEO1002</v>
      </c>
      <c r="G660" t="str">
        <f>VLOOKUP(F659:F1566,Table9[[#Headers],[#Data],[GEOID]:[GEO NAME]],2,FALSE)</f>
        <v>APAC</v>
      </c>
      <c r="H660" t="str">
        <f>"Q"&amp;ROUNDUP(MONTH(Table1[[#This Row],[Date]])/3,0)&amp;" "&amp;YEAR(Table1[[#This Row],[Date]])</f>
        <v>Q1 2021</v>
      </c>
      <c r="I660" s="24" t="str">
        <f>VLOOKUP(Table1[[#This Row],[Date]],Table4[],3,TRUE)</f>
        <v xml:space="preserve">Q2 2021 </v>
      </c>
    </row>
    <row r="661" spans="1:9" x14ac:dyDescent="0.2">
      <c r="A661" s="16" t="s">
        <v>45</v>
      </c>
      <c r="B661" s="17">
        <v>43861</v>
      </c>
      <c r="C661" s="7">
        <v>1283</v>
      </c>
      <c r="D661" s="8">
        <f>LEN('VOLUME DATA'!$A661)</f>
        <v>7</v>
      </c>
      <c r="E661" s="8" t="str">
        <f>_xll.XLOOKUP('VOLUME DATA'!$A661,GEOBYCLIENT[MID],GEOBYCLIENT[GEOID])</f>
        <v>GEO1001</v>
      </c>
      <c r="F661" s="8" t="str">
        <f>INDEX(GEOBYCLIENT[GEOID],MATCH('VOLUME DATA'!$A661,GEOBYCLIENT[RIGHT],0))</f>
        <v>GEO1001</v>
      </c>
      <c r="G661" t="str">
        <f>VLOOKUP(F660:F1567,Table9[[#Headers],[#Data],[GEOID]:[GEO NAME]],2,FALSE)</f>
        <v>NAM</v>
      </c>
      <c r="H661" t="str">
        <f>"Q"&amp;ROUNDUP(MONTH(Table1[[#This Row],[Date]])/3,0)&amp;" "&amp;YEAR(Table1[[#This Row],[Date]])</f>
        <v>Q1 2020</v>
      </c>
      <c r="I661" s="24" t="str">
        <f>VLOOKUP(Table1[[#This Row],[Date]],Table4[],3,TRUE)</f>
        <v>Q1 2020</v>
      </c>
    </row>
    <row r="662" spans="1:9" x14ac:dyDescent="0.2">
      <c r="A662" s="18" t="s">
        <v>45</v>
      </c>
      <c r="B662" s="19">
        <v>43890</v>
      </c>
      <c r="C662" s="20">
        <v>1622</v>
      </c>
      <c r="D662" s="6">
        <f>LEN('VOLUME DATA'!$A662)</f>
        <v>7</v>
      </c>
      <c r="E662" s="6" t="str">
        <f>_xll.XLOOKUP('VOLUME DATA'!$A662,GEOBYCLIENT[MID],GEOBYCLIENT[GEOID])</f>
        <v>GEO1001</v>
      </c>
      <c r="F662" s="6" t="str">
        <f>INDEX(GEOBYCLIENT[GEOID],MATCH('VOLUME DATA'!$A662,GEOBYCLIENT[RIGHT],0))</f>
        <v>GEO1001</v>
      </c>
      <c r="G662" t="str">
        <f>VLOOKUP(F661:F1568,Table9[[#Headers],[#Data],[GEOID]:[GEO NAME]],2,FALSE)</f>
        <v>NAM</v>
      </c>
      <c r="H662" t="str">
        <f>"Q"&amp;ROUNDUP(MONTH(Table1[[#This Row],[Date]])/3,0)&amp;" "&amp;YEAR(Table1[[#This Row],[Date]])</f>
        <v>Q1 2020</v>
      </c>
      <c r="I662" s="24" t="str">
        <f>VLOOKUP(Table1[[#This Row],[Date]],Table4[],3,TRUE)</f>
        <v>Q1 2020</v>
      </c>
    </row>
    <row r="663" spans="1:9" x14ac:dyDescent="0.2">
      <c r="A663" s="16" t="s">
        <v>45</v>
      </c>
      <c r="B663" s="17">
        <v>43921</v>
      </c>
      <c r="C663" s="7">
        <v>1628</v>
      </c>
      <c r="D663" s="8">
        <f>LEN('VOLUME DATA'!$A663)</f>
        <v>7</v>
      </c>
      <c r="E663" s="8" t="str">
        <f>_xll.XLOOKUP('VOLUME DATA'!$A663,GEOBYCLIENT[MID],GEOBYCLIENT[GEOID])</f>
        <v>GEO1001</v>
      </c>
      <c r="F663" s="8" t="str">
        <f>INDEX(GEOBYCLIENT[GEOID],MATCH('VOLUME DATA'!$A663,GEOBYCLIENT[RIGHT],0))</f>
        <v>GEO1001</v>
      </c>
      <c r="G663" t="str">
        <f>VLOOKUP(F662:F1569,Table9[[#Headers],[#Data],[GEOID]:[GEO NAME]],2,FALSE)</f>
        <v>NAM</v>
      </c>
      <c r="H663" t="str">
        <f>"Q"&amp;ROUNDUP(MONTH(Table1[[#This Row],[Date]])/3,0)&amp;" "&amp;YEAR(Table1[[#This Row],[Date]])</f>
        <v>Q1 2020</v>
      </c>
      <c r="I663" s="24" t="str">
        <f>VLOOKUP(Table1[[#This Row],[Date]],Table4[],3,TRUE)</f>
        <v>Q1 2020</v>
      </c>
    </row>
    <row r="664" spans="1:9" x14ac:dyDescent="0.2">
      <c r="A664" s="18" t="s">
        <v>45</v>
      </c>
      <c r="B664" s="19">
        <v>43951</v>
      </c>
      <c r="C664" s="20">
        <v>2137</v>
      </c>
      <c r="D664" s="6">
        <f>LEN('VOLUME DATA'!$A664)</f>
        <v>7</v>
      </c>
      <c r="E664" s="6" t="str">
        <f>_xll.XLOOKUP('VOLUME DATA'!$A664,GEOBYCLIENT[MID],GEOBYCLIENT[GEOID])</f>
        <v>GEO1001</v>
      </c>
      <c r="F664" s="6" t="str">
        <f>INDEX(GEOBYCLIENT[GEOID],MATCH('VOLUME DATA'!$A664,GEOBYCLIENT[RIGHT],0))</f>
        <v>GEO1001</v>
      </c>
      <c r="G664" t="str">
        <f>VLOOKUP(F663:F1570,Table9[[#Headers],[#Data],[GEOID]:[GEO NAME]],2,FALSE)</f>
        <v>NAM</v>
      </c>
      <c r="H664" t="str">
        <f>"Q"&amp;ROUNDUP(MONTH(Table1[[#This Row],[Date]])/3,0)&amp;" "&amp;YEAR(Table1[[#This Row],[Date]])</f>
        <v>Q2 2020</v>
      </c>
      <c r="I664" s="24" t="str">
        <f>VLOOKUP(Table1[[#This Row],[Date]],Table4[],3,TRUE)</f>
        <v>Q2 2020</v>
      </c>
    </row>
    <row r="665" spans="1:9" x14ac:dyDescent="0.2">
      <c r="A665" s="16" t="s">
        <v>45</v>
      </c>
      <c r="B665" s="17">
        <v>43982</v>
      </c>
      <c r="C665" s="7">
        <v>1795</v>
      </c>
      <c r="D665" s="8">
        <f>LEN('VOLUME DATA'!$A665)</f>
        <v>7</v>
      </c>
      <c r="E665" s="8" t="str">
        <f>_xll.XLOOKUP('VOLUME DATA'!$A665,GEOBYCLIENT[MID],GEOBYCLIENT[GEOID])</f>
        <v>GEO1001</v>
      </c>
      <c r="F665" s="8" t="str">
        <f>INDEX(GEOBYCLIENT[GEOID],MATCH('VOLUME DATA'!$A665,GEOBYCLIENT[RIGHT],0))</f>
        <v>GEO1001</v>
      </c>
      <c r="G665" t="str">
        <f>VLOOKUP(F664:F1571,Table9[[#Headers],[#Data],[GEOID]:[GEO NAME]],2,FALSE)</f>
        <v>NAM</v>
      </c>
      <c r="H665" t="str">
        <f>"Q"&amp;ROUNDUP(MONTH(Table1[[#This Row],[Date]])/3,0)&amp;" "&amp;YEAR(Table1[[#This Row],[Date]])</f>
        <v>Q2 2020</v>
      </c>
      <c r="I665" s="24" t="str">
        <f>VLOOKUP(Table1[[#This Row],[Date]],Table4[],3,TRUE)</f>
        <v>Q2 2020</v>
      </c>
    </row>
    <row r="666" spans="1:9" x14ac:dyDescent="0.2">
      <c r="A666" s="18" t="s">
        <v>45</v>
      </c>
      <c r="B666" s="19">
        <v>44012</v>
      </c>
      <c r="C666" s="20">
        <v>1456</v>
      </c>
      <c r="D666" s="6">
        <f>LEN('VOLUME DATA'!$A666)</f>
        <v>7</v>
      </c>
      <c r="E666" s="6" t="str">
        <f>_xll.XLOOKUP('VOLUME DATA'!$A666,GEOBYCLIENT[MID],GEOBYCLIENT[GEOID])</f>
        <v>GEO1001</v>
      </c>
      <c r="F666" s="6" t="str">
        <f>INDEX(GEOBYCLIENT[GEOID],MATCH('VOLUME DATA'!$A666,GEOBYCLIENT[RIGHT],0))</f>
        <v>GEO1001</v>
      </c>
      <c r="G666" t="str">
        <f>VLOOKUP(F665:F1572,Table9[[#Headers],[#Data],[GEOID]:[GEO NAME]],2,FALSE)</f>
        <v>NAM</v>
      </c>
      <c r="H666" t="str">
        <f>"Q"&amp;ROUNDUP(MONTH(Table1[[#This Row],[Date]])/3,0)&amp;" "&amp;YEAR(Table1[[#This Row],[Date]])</f>
        <v>Q2 2020</v>
      </c>
      <c r="I666" s="24" t="str">
        <f>VLOOKUP(Table1[[#This Row],[Date]],Table4[],3,TRUE)</f>
        <v>Q2 2020</v>
      </c>
    </row>
    <row r="667" spans="1:9" x14ac:dyDescent="0.2">
      <c r="A667" s="16" t="s">
        <v>45</v>
      </c>
      <c r="B667" s="17">
        <v>44043</v>
      </c>
      <c r="C667" s="7">
        <v>1112</v>
      </c>
      <c r="D667" s="8">
        <f>LEN('VOLUME DATA'!$A667)</f>
        <v>7</v>
      </c>
      <c r="E667" s="8" t="str">
        <f>_xll.XLOOKUP('VOLUME DATA'!$A667,GEOBYCLIENT[MID],GEOBYCLIENT[GEOID])</f>
        <v>GEO1001</v>
      </c>
      <c r="F667" s="8" t="str">
        <f>INDEX(GEOBYCLIENT[GEOID],MATCH('VOLUME DATA'!$A667,GEOBYCLIENT[RIGHT],0))</f>
        <v>GEO1001</v>
      </c>
      <c r="G667" t="str">
        <f>VLOOKUP(F666:F1573,Table9[[#Headers],[#Data],[GEOID]:[GEO NAME]],2,FALSE)</f>
        <v>NAM</v>
      </c>
      <c r="H667" t="str">
        <f>"Q"&amp;ROUNDUP(MONTH(Table1[[#This Row],[Date]])/3,0)&amp;" "&amp;YEAR(Table1[[#This Row],[Date]])</f>
        <v>Q3 2020</v>
      </c>
      <c r="I667" s="24" t="str">
        <f>VLOOKUP(Table1[[#This Row],[Date]],Table4[],3,TRUE)</f>
        <v>Q3 2020</v>
      </c>
    </row>
    <row r="668" spans="1:9" x14ac:dyDescent="0.2">
      <c r="A668" s="18" t="s">
        <v>45</v>
      </c>
      <c r="B668" s="19">
        <v>44074</v>
      </c>
      <c r="C668" s="20">
        <v>1116</v>
      </c>
      <c r="D668" s="6">
        <f>LEN('VOLUME DATA'!$A668)</f>
        <v>7</v>
      </c>
      <c r="E668" s="6" t="str">
        <f>_xll.XLOOKUP('VOLUME DATA'!$A668,GEOBYCLIENT[MID],GEOBYCLIENT[GEOID])</f>
        <v>GEO1001</v>
      </c>
      <c r="F668" s="6" t="str">
        <f>INDEX(GEOBYCLIENT[GEOID],MATCH('VOLUME DATA'!$A668,GEOBYCLIENT[RIGHT],0))</f>
        <v>GEO1001</v>
      </c>
      <c r="G668" t="str">
        <f>VLOOKUP(F667:F1574,Table9[[#Headers],[#Data],[GEOID]:[GEO NAME]],2,FALSE)</f>
        <v>NAM</v>
      </c>
      <c r="H668" t="str">
        <f>"Q"&amp;ROUNDUP(MONTH(Table1[[#This Row],[Date]])/3,0)&amp;" "&amp;YEAR(Table1[[#This Row],[Date]])</f>
        <v>Q3 2020</v>
      </c>
      <c r="I668" s="24" t="str">
        <f>VLOOKUP(Table1[[#This Row],[Date]],Table4[],3,TRUE)</f>
        <v>Q3 2020</v>
      </c>
    </row>
    <row r="669" spans="1:9" x14ac:dyDescent="0.2">
      <c r="A669" s="16" t="s">
        <v>45</v>
      </c>
      <c r="B669" s="17">
        <v>44104</v>
      </c>
      <c r="C669" s="7">
        <v>939</v>
      </c>
      <c r="D669" s="8">
        <f>LEN('VOLUME DATA'!$A669)</f>
        <v>7</v>
      </c>
      <c r="E669" s="8" t="str">
        <f>_xll.XLOOKUP('VOLUME DATA'!$A669,GEOBYCLIENT[MID],GEOBYCLIENT[GEOID])</f>
        <v>GEO1001</v>
      </c>
      <c r="F669" s="8" t="str">
        <f>INDEX(GEOBYCLIENT[GEOID],MATCH('VOLUME DATA'!$A669,GEOBYCLIENT[RIGHT],0))</f>
        <v>GEO1001</v>
      </c>
      <c r="G669" t="str">
        <f>VLOOKUP(F668:F1575,Table9[[#Headers],[#Data],[GEOID]:[GEO NAME]],2,FALSE)</f>
        <v>NAM</v>
      </c>
      <c r="H669" t="str">
        <f>"Q"&amp;ROUNDUP(MONTH(Table1[[#This Row],[Date]])/3,0)&amp;" "&amp;YEAR(Table1[[#This Row],[Date]])</f>
        <v>Q3 2020</v>
      </c>
      <c r="I669" s="24" t="str">
        <f>VLOOKUP(Table1[[#This Row],[Date]],Table4[],3,TRUE)</f>
        <v>Q3 2020</v>
      </c>
    </row>
    <row r="670" spans="1:9" x14ac:dyDescent="0.2">
      <c r="A670" s="18" t="s">
        <v>45</v>
      </c>
      <c r="B670" s="19">
        <v>44135</v>
      </c>
      <c r="C670" s="20">
        <v>1282</v>
      </c>
      <c r="D670" s="6">
        <f>LEN('VOLUME DATA'!$A670)</f>
        <v>7</v>
      </c>
      <c r="E670" s="6" t="str">
        <f>_xll.XLOOKUP('VOLUME DATA'!$A670,GEOBYCLIENT[MID],GEOBYCLIENT[GEOID])</f>
        <v>GEO1001</v>
      </c>
      <c r="F670" s="6" t="str">
        <f>INDEX(GEOBYCLIENT[GEOID],MATCH('VOLUME DATA'!$A670,GEOBYCLIENT[RIGHT],0))</f>
        <v>GEO1001</v>
      </c>
      <c r="G670" t="str">
        <f>VLOOKUP(F669:F1576,Table9[[#Headers],[#Data],[GEOID]:[GEO NAME]],2,FALSE)</f>
        <v>NAM</v>
      </c>
      <c r="H670" t="str">
        <f>"Q"&amp;ROUNDUP(MONTH(Table1[[#This Row],[Date]])/3,0)&amp;" "&amp;YEAR(Table1[[#This Row],[Date]])</f>
        <v>Q4 2020</v>
      </c>
      <c r="I670" s="24" t="str">
        <f>VLOOKUP(Table1[[#This Row],[Date]],Table4[],3,TRUE)</f>
        <v>Q4 2020</v>
      </c>
    </row>
    <row r="671" spans="1:9" x14ac:dyDescent="0.2">
      <c r="A671" s="16" t="s">
        <v>45</v>
      </c>
      <c r="B671" s="17">
        <v>44165</v>
      </c>
      <c r="C671" s="7">
        <v>1285</v>
      </c>
      <c r="D671" s="8">
        <f>LEN('VOLUME DATA'!$A671)</f>
        <v>7</v>
      </c>
      <c r="E671" s="8" t="str">
        <f>_xll.XLOOKUP('VOLUME DATA'!$A671,GEOBYCLIENT[MID],GEOBYCLIENT[GEOID])</f>
        <v>GEO1001</v>
      </c>
      <c r="F671" s="8" t="str">
        <f>INDEX(GEOBYCLIENT[GEOID],MATCH('VOLUME DATA'!$A671,GEOBYCLIENT[RIGHT],0))</f>
        <v>GEO1001</v>
      </c>
      <c r="G671" t="str">
        <f>VLOOKUP(F670:F1577,Table9[[#Headers],[#Data],[GEOID]:[GEO NAME]],2,FALSE)</f>
        <v>NAM</v>
      </c>
      <c r="H671" t="str">
        <f>"Q"&amp;ROUNDUP(MONTH(Table1[[#This Row],[Date]])/3,0)&amp;" "&amp;YEAR(Table1[[#This Row],[Date]])</f>
        <v>Q4 2020</v>
      </c>
      <c r="I671" s="24" t="str">
        <f>VLOOKUP(Table1[[#This Row],[Date]],Table4[],3,TRUE)</f>
        <v>Q4 2020</v>
      </c>
    </row>
    <row r="672" spans="1:9" x14ac:dyDescent="0.2">
      <c r="A672" s="18" t="s">
        <v>45</v>
      </c>
      <c r="B672" s="19">
        <v>44196</v>
      </c>
      <c r="C672" s="20">
        <v>1452</v>
      </c>
      <c r="D672" s="6">
        <f>LEN('VOLUME DATA'!$A672)</f>
        <v>7</v>
      </c>
      <c r="E672" s="6" t="str">
        <f>_xll.XLOOKUP('VOLUME DATA'!$A672,GEOBYCLIENT[MID],GEOBYCLIENT[GEOID])</f>
        <v>GEO1001</v>
      </c>
      <c r="F672" s="6" t="str">
        <f>INDEX(GEOBYCLIENT[GEOID],MATCH('VOLUME DATA'!$A672,GEOBYCLIENT[RIGHT],0))</f>
        <v>GEO1001</v>
      </c>
      <c r="G672" t="str">
        <f>VLOOKUP(F671:F1578,Table9[[#Headers],[#Data],[GEOID]:[GEO NAME]],2,FALSE)</f>
        <v>NAM</v>
      </c>
      <c r="H672" t="str">
        <f>"Q"&amp;ROUNDUP(MONTH(Table1[[#This Row],[Date]])/3,0)&amp;" "&amp;YEAR(Table1[[#This Row],[Date]])</f>
        <v>Q4 2020</v>
      </c>
      <c r="I672" s="24" t="str">
        <f>VLOOKUP(Table1[[#This Row],[Date]],Table4[],3,TRUE)</f>
        <v>Q4 2020</v>
      </c>
    </row>
    <row r="673" spans="1:9" x14ac:dyDescent="0.2">
      <c r="A673" s="16" t="s">
        <v>45</v>
      </c>
      <c r="B673" s="17">
        <v>44377</v>
      </c>
      <c r="C673" s="7">
        <v>1480</v>
      </c>
      <c r="D673" s="8">
        <f>LEN('VOLUME DATA'!$A673)</f>
        <v>7</v>
      </c>
      <c r="E673" s="8" t="str">
        <f>_xll.XLOOKUP('VOLUME DATA'!$A673,GEOBYCLIENT[MID],GEOBYCLIENT[GEOID])</f>
        <v>GEO1001</v>
      </c>
      <c r="F673" s="8" t="str">
        <f>INDEX(GEOBYCLIENT[GEOID],MATCH('VOLUME DATA'!$A673,GEOBYCLIENT[RIGHT],0))</f>
        <v>GEO1001</v>
      </c>
      <c r="G673" t="str">
        <f>VLOOKUP(F672:F1579,Table9[[#Headers],[#Data],[GEOID]:[GEO NAME]],2,FALSE)</f>
        <v>NAM</v>
      </c>
      <c r="H673" t="str">
        <f>"Q"&amp;ROUNDUP(MONTH(Table1[[#This Row],[Date]])/3,0)&amp;" "&amp;YEAR(Table1[[#This Row],[Date]])</f>
        <v>Q2 2021</v>
      </c>
      <c r="I673" s="24" t="str">
        <f>VLOOKUP(Table1[[#This Row],[Date]],Table4[],3,TRUE)</f>
        <v xml:space="preserve">Q2 2021 </v>
      </c>
    </row>
    <row r="674" spans="1:9" x14ac:dyDescent="0.2">
      <c r="A674" s="18" t="s">
        <v>45</v>
      </c>
      <c r="B674" s="19">
        <v>44347</v>
      </c>
      <c r="C674" s="20">
        <v>1869</v>
      </c>
      <c r="D674" s="6">
        <f>LEN('VOLUME DATA'!$A674)</f>
        <v>7</v>
      </c>
      <c r="E674" s="6" t="str">
        <f>_xll.XLOOKUP('VOLUME DATA'!$A674,GEOBYCLIENT[MID],GEOBYCLIENT[GEOID])</f>
        <v>GEO1001</v>
      </c>
      <c r="F674" s="6" t="str">
        <f>INDEX(GEOBYCLIENT[GEOID],MATCH('VOLUME DATA'!$A674,GEOBYCLIENT[RIGHT],0))</f>
        <v>GEO1001</v>
      </c>
      <c r="G674" t="str">
        <f>VLOOKUP(F673:F1580,Table9[[#Headers],[#Data],[GEOID]:[GEO NAME]],2,FALSE)</f>
        <v>NAM</v>
      </c>
      <c r="H674" t="str">
        <f>"Q"&amp;ROUNDUP(MONTH(Table1[[#This Row],[Date]])/3,0)&amp;" "&amp;YEAR(Table1[[#This Row],[Date]])</f>
        <v>Q2 2021</v>
      </c>
      <c r="I674" s="24" t="str">
        <f>VLOOKUP(Table1[[#This Row],[Date]],Table4[],3,TRUE)</f>
        <v xml:space="preserve">Q2 2021 </v>
      </c>
    </row>
    <row r="675" spans="1:9" x14ac:dyDescent="0.2">
      <c r="A675" s="16" t="s">
        <v>45</v>
      </c>
      <c r="B675" s="17">
        <v>44316</v>
      </c>
      <c r="C675" s="7">
        <v>2242</v>
      </c>
      <c r="D675" s="8">
        <f>LEN('VOLUME DATA'!$A675)</f>
        <v>7</v>
      </c>
      <c r="E675" s="8" t="str">
        <f>_xll.XLOOKUP('VOLUME DATA'!$A675,GEOBYCLIENT[MID],GEOBYCLIENT[GEOID])</f>
        <v>GEO1001</v>
      </c>
      <c r="F675" s="8" t="str">
        <f>INDEX(GEOBYCLIENT[GEOID],MATCH('VOLUME DATA'!$A675,GEOBYCLIENT[RIGHT],0))</f>
        <v>GEO1001</v>
      </c>
      <c r="G675" t="str">
        <f>VLOOKUP(F674:F1581,Table9[[#Headers],[#Data],[GEOID]:[GEO NAME]],2,FALSE)</f>
        <v>NAM</v>
      </c>
      <c r="H675" t="str">
        <f>"Q"&amp;ROUNDUP(MONTH(Table1[[#This Row],[Date]])/3,0)&amp;" "&amp;YEAR(Table1[[#This Row],[Date]])</f>
        <v>Q2 2021</v>
      </c>
      <c r="I675" s="24" t="str">
        <f>VLOOKUP(Table1[[#This Row],[Date]],Table4[],3,TRUE)</f>
        <v xml:space="preserve">Q2 2021 </v>
      </c>
    </row>
    <row r="676" spans="1:9" x14ac:dyDescent="0.2">
      <c r="A676" s="18" t="s">
        <v>45</v>
      </c>
      <c r="B676" s="19">
        <v>44286</v>
      </c>
      <c r="C676" s="20">
        <v>1655</v>
      </c>
      <c r="D676" s="6">
        <f>LEN('VOLUME DATA'!$A676)</f>
        <v>7</v>
      </c>
      <c r="E676" s="6" t="str">
        <f>_xll.XLOOKUP('VOLUME DATA'!$A676,GEOBYCLIENT[MID],GEOBYCLIENT[GEOID])</f>
        <v>GEO1001</v>
      </c>
      <c r="F676" s="6" t="str">
        <f>INDEX(GEOBYCLIENT[GEOID],MATCH('VOLUME DATA'!$A676,GEOBYCLIENT[RIGHT],0))</f>
        <v>GEO1001</v>
      </c>
      <c r="G676" t="str">
        <f>VLOOKUP(F675:F1582,Table9[[#Headers],[#Data],[GEOID]:[GEO NAME]],2,FALSE)</f>
        <v>NAM</v>
      </c>
      <c r="H676" t="str">
        <f>"Q"&amp;ROUNDUP(MONTH(Table1[[#This Row],[Date]])/3,0)&amp;" "&amp;YEAR(Table1[[#This Row],[Date]])</f>
        <v>Q1 2021</v>
      </c>
      <c r="I676" s="24" t="str">
        <f>VLOOKUP(Table1[[#This Row],[Date]],Table4[],3,TRUE)</f>
        <v xml:space="preserve">Q2 2021 </v>
      </c>
    </row>
    <row r="677" spans="1:9" x14ac:dyDescent="0.2">
      <c r="A677" s="16" t="s">
        <v>45</v>
      </c>
      <c r="B677" s="17">
        <v>44255</v>
      </c>
      <c r="C677" s="7">
        <v>1693</v>
      </c>
      <c r="D677" s="8">
        <f>LEN('VOLUME DATA'!$A677)</f>
        <v>7</v>
      </c>
      <c r="E677" s="8" t="str">
        <f>_xll.XLOOKUP('VOLUME DATA'!$A677,GEOBYCLIENT[MID],GEOBYCLIENT[GEOID])</f>
        <v>GEO1001</v>
      </c>
      <c r="F677" s="8" t="str">
        <f>INDEX(GEOBYCLIENT[GEOID],MATCH('VOLUME DATA'!$A677,GEOBYCLIENT[RIGHT],0))</f>
        <v>GEO1001</v>
      </c>
      <c r="G677" t="str">
        <f>VLOOKUP(F676:F1583,Table9[[#Headers],[#Data],[GEOID]:[GEO NAME]],2,FALSE)</f>
        <v>NAM</v>
      </c>
      <c r="H677" t="str">
        <f>"Q"&amp;ROUNDUP(MONTH(Table1[[#This Row],[Date]])/3,0)&amp;" "&amp;YEAR(Table1[[#This Row],[Date]])</f>
        <v>Q1 2021</v>
      </c>
      <c r="I677" s="24" t="str">
        <f>VLOOKUP(Table1[[#This Row],[Date]],Table4[],3,TRUE)</f>
        <v xml:space="preserve">Q2 2021 </v>
      </c>
    </row>
    <row r="678" spans="1:9" x14ac:dyDescent="0.2">
      <c r="A678" s="18" t="s">
        <v>45</v>
      </c>
      <c r="B678" s="19">
        <v>44227</v>
      </c>
      <c r="C678" s="20">
        <v>1275</v>
      </c>
      <c r="D678" s="6">
        <f>LEN('VOLUME DATA'!$A678)</f>
        <v>7</v>
      </c>
      <c r="E678" s="6" t="str">
        <f>_xll.XLOOKUP('VOLUME DATA'!$A678,GEOBYCLIENT[MID],GEOBYCLIENT[GEOID])</f>
        <v>GEO1001</v>
      </c>
      <c r="F678" s="6" t="str">
        <f>INDEX(GEOBYCLIENT[GEOID],MATCH('VOLUME DATA'!$A678,GEOBYCLIENT[RIGHT],0))</f>
        <v>GEO1001</v>
      </c>
      <c r="G678" t="str">
        <f>VLOOKUP(F677:F1584,Table9[[#Headers],[#Data],[GEOID]:[GEO NAME]],2,FALSE)</f>
        <v>NAM</v>
      </c>
      <c r="H678" t="str">
        <f>"Q"&amp;ROUNDUP(MONTH(Table1[[#This Row],[Date]])/3,0)&amp;" "&amp;YEAR(Table1[[#This Row],[Date]])</f>
        <v>Q1 2021</v>
      </c>
      <c r="I678" s="24" t="str">
        <f>VLOOKUP(Table1[[#This Row],[Date]],Table4[],3,TRUE)</f>
        <v xml:space="preserve">Q2 2021 </v>
      </c>
    </row>
    <row r="679" spans="1:9" x14ac:dyDescent="0.2">
      <c r="A679" s="16" t="s">
        <v>42</v>
      </c>
      <c r="B679" s="17">
        <v>43861</v>
      </c>
      <c r="C679" s="7">
        <v>1207</v>
      </c>
      <c r="D679" s="8">
        <f>LEN('VOLUME DATA'!$A679)</f>
        <v>7</v>
      </c>
      <c r="E679" s="8" t="str">
        <f>_xll.XLOOKUP('VOLUME DATA'!$A679,GEOBYCLIENT[MID],GEOBYCLIENT[GEOID])</f>
        <v>GEO1002</v>
      </c>
      <c r="F679" s="8" t="str">
        <f>INDEX(GEOBYCLIENT[GEOID],MATCH('VOLUME DATA'!$A679,GEOBYCLIENT[RIGHT],0))</f>
        <v>GEO1002</v>
      </c>
      <c r="G679" t="str">
        <f>VLOOKUP(F678:F1585,Table9[[#Headers],[#Data],[GEOID]:[GEO NAME]],2,FALSE)</f>
        <v>APAC</v>
      </c>
      <c r="H679" t="str">
        <f>"Q"&amp;ROUNDUP(MONTH(Table1[[#This Row],[Date]])/3,0)&amp;" "&amp;YEAR(Table1[[#This Row],[Date]])</f>
        <v>Q1 2020</v>
      </c>
      <c r="I679" s="24" t="str">
        <f>VLOOKUP(Table1[[#This Row],[Date]],Table4[],3,TRUE)</f>
        <v>Q1 2020</v>
      </c>
    </row>
    <row r="680" spans="1:9" x14ac:dyDescent="0.2">
      <c r="A680" s="18" t="s">
        <v>42</v>
      </c>
      <c r="B680" s="19">
        <v>43890</v>
      </c>
      <c r="C680" s="20">
        <v>1530</v>
      </c>
      <c r="D680" s="6">
        <f>LEN('VOLUME DATA'!$A680)</f>
        <v>7</v>
      </c>
      <c r="E680" s="6" t="str">
        <f>_xll.XLOOKUP('VOLUME DATA'!$A680,GEOBYCLIENT[MID],GEOBYCLIENT[GEOID])</f>
        <v>GEO1002</v>
      </c>
      <c r="F680" s="6" t="str">
        <f>INDEX(GEOBYCLIENT[GEOID],MATCH('VOLUME DATA'!$A680,GEOBYCLIENT[RIGHT],0))</f>
        <v>GEO1002</v>
      </c>
      <c r="G680" t="str">
        <f>VLOOKUP(F679:F1586,Table9[[#Headers],[#Data],[GEOID]:[GEO NAME]],2,FALSE)</f>
        <v>APAC</v>
      </c>
      <c r="H680" t="str">
        <f>"Q"&amp;ROUNDUP(MONTH(Table1[[#This Row],[Date]])/3,0)&amp;" "&amp;YEAR(Table1[[#This Row],[Date]])</f>
        <v>Q1 2020</v>
      </c>
      <c r="I680" s="24" t="str">
        <f>VLOOKUP(Table1[[#This Row],[Date]],Table4[],3,TRUE)</f>
        <v>Q1 2020</v>
      </c>
    </row>
    <row r="681" spans="1:9" x14ac:dyDescent="0.2">
      <c r="A681" s="16" t="s">
        <v>42</v>
      </c>
      <c r="B681" s="17">
        <v>43921</v>
      </c>
      <c r="C681" s="7">
        <v>1532</v>
      </c>
      <c r="D681" s="8">
        <f>LEN('VOLUME DATA'!$A681)</f>
        <v>7</v>
      </c>
      <c r="E681" s="8" t="str">
        <f>_xll.XLOOKUP('VOLUME DATA'!$A681,GEOBYCLIENT[MID],GEOBYCLIENT[GEOID])</f>
        <v>GEO1002</v>
      </c>
      <c r="F681" s="8" t="str">
        <f>INDEX(GEOBYCLIENT[GEOID],MATCH('VOLUME DATA'!$A681,GEOBYCLIENT[RIGHT],0))</f>
        <v>GEO1002</v>
      </c>
      <c r="G681" t="str">
        <f>VLOOKUP(F680:F1587,Table9[[#Headers],[#Data],[GEOID]:[GEO NAME]],2,FALSE)</f>
        <v>APAC</v>
      </c>
      <c r="H681" t="str">
        <f>"Q"&amp;ROUNDUP(MONTH(Table1[[#This Row],[Date]])/3,0)&amp;" "&amp;YEAR(Table1[[#This Row],[Date]])</f>
        <v>Q1 2020</v>
      </c>
      <c r="I681" s="24" t="str">
        <f>VLOOKUP(Table1[[#This Row],[Date]],Table4[],3,TRUE)</f>
        <v>Q1 2020</v>
      </c>
    </row>
    <row r="682" spans="1:9" x14ac:dyDescent="0.2">
      <c r="A682" s="18" t="s">
        <v>42</v>
      </c>
      <c r="B682" s="19">
        <v>43951</v>
      </c>
      <c r="C682" s="20">
        <v>2014</v>
      </c>
      <c r="D682" s="6">
        <f>LEN('VOLUME DATA'!$A682)</f>
        <v>7</v>
      </c>
      <c r="E682" s="6" t="str">
        <f>_xll.XLOOKUP('VOLUME DATA'!$A682,GEOBYCLIENT[MID],GEOBYCLIENT[GEOID])</f>
        <v>GEO1002</v>
      </c>
      <c r="F682" s="6" t="str">
        <f>INDEX(GEOBYCLIENT[GEOID],MATCH('VOLUME DATA'!$A682,GEOBYCLIENT[RIGHT],0))</f>
        <v>GEO1002</v>
      </c>
      <c r="G682" t="str">
        <f>VLOOKUP(F681:F1588,Table9[[#Headers],[#Data],[GEOID]:[GEO NAME]],2,FALSE)</f>
        <v>APAC</v>
      </c>
      <c r="H682" t="str">
        <f>"Q"&amp;ROUNDUP(MONTH(Table1[[#This Row],[Date]])/3,0)&amp;" "&amp;YEAR(Table1[[#This Row],[Date]])</f>
        <v>Q2 2020</v>
      </c>
      <c r="I682" s="24" t="str">
        <f>VLOOKUP(Table1[[#This Row],[Date]],Table4[],3,TRUE)</f>
        <v>Q2 2020</v>
      </c>
    </row>
    <row r="683" spans="1:9" x14ac:dyDescent="0.2">
      <c r="A683" s="16" t="s">
        <v>42</v>
      </c>
      <c r="B683" s="17">
        <v>43982</v>
      </c>
      <c r="C683" s="7">
        <v>1688</v>
      </c>
      <c r="D683" s="8">
        <f>LEN('VOLUME DATA'!$A683)</f>
        <v>7</v>
      </c>
      <c r="E683" s="8" t="str">
        <f>_xll.XLOOKUP('VOLUME DATA'!$A683,GEOBYCLIENT[MID],GEOBYCLIENT[GEOID])</f>
        <v>GEO1002</v>
      </c>
      <c r="F683" s="8" t="str">
        <f>INDEX(GEOBYCLIENT[GEOID],MATCH('VOLUME DATA'!$A683,GEOBYCLIENT[RIGHT],0))</f>
        <v>GEO1002</v>
      </c>
      <c r="G683" t="str">
        <f>VLOOKUP(F682:F1589,Table9[[#Headers],[#Data],[GEOID]:[GEO NAME]],2,FALSE)</f>
        <v>APAC</v>
      </c>
      <c r="H683" t="str">
        <f>"Q"&amp;ROUNDUP(MONTH(Table1[[#This Row],[Date]])/3,0)&amp;" "&amp;YEAR(Table1[[#This Row],[Date]])</f>
        <v>Q2 2020</v>
      </c>
      <c r="I683" s="24" t="str">
        <f>VLOOKUP(Table1[[#This Row],[Date]],Table4[],3,TRUE)</f>
        <v>Q2 2020</v>
      </c>
    </row>
    <row r="684" spans="1:9" x14ac:dyDescent="0.2">
      <c r="A684" s="18" t="s">
        <v>42</v>
      </c>
      <c r="B684" s="19">
        <v>44012</v>
      </c>
      <c r="C684" s="20">
        <v>1368</v>
      </c>
      <c r="D684" s="6">
        <f>LEN('VOLUME DATA'!$A684)</f>
        <v>7</v>
      </c>
      <c r="E684" s="6" t="str">
        <f>_xll.XLOOKUP('VOLUME DATA'!$A684,GEOBYCLIENT[MID],GEOBYCLIENT[GEOID])</f>
        <v>GEO1002</v>
      </c>
      <c r="F684" s="6" t="str">
        <f>INDEX(GEOBYCLIENT[GEOID],MATCH('VOLUME DATA'!$A684,GEOBYCLIENT[RIGHT],0))</f>
        <v>GEO1002</v>
      </c>
      <c r="G684" t="str">
        <f>VLOOKUP(F683:F1590,Table9[[#Headers],[#Data],[GEOID]:[GEO NAME]],2,FALSE)</f>
        <v>APAC</v>
      </c>
      <c r="H684" t="str">
        <f>"Q"&amp;ROUNDUP(MONTH(Table1[[#This Row],[Date]])/3,0)&amp;" "&amp;YEAR(Table1[[#This Row],[Date]])</f>
        <v>Q2 2020</v>
      </c>
      <c r="I684" s="24" t="str">
        <f>VLOOKUP(Table1[[#This Row],[Date]],Table4[],3,TRUE)</f>
        <v>Q2 2020</v>
      </c>
    </row>
    <row r="685" spans="1:9" x14ac:dyDescent="0.2">
      <c r="A685" s="16" t="s">
        <v>42</v>
      </c>
      <c r="B685" s="17">
        <v>44043</v>
      </c>
      <c r="C685" s="7">
        <v>1047</v>
      </c>
      <c r="D685" s="8">
        <f>LEN('VOLUME DATA'!$A685)</f>
        <v>7</v>
      </c>
      <c r="E685" s="8" t="str">
        <f>_xll.XLOOKUP('VOLUME DATA'!$A685,GEOBYCLIENT[MID],GEOBYCLIENT[GEOID])</f>
        <v>GEO1002</v>
      </c>
      <c r="F685" s="8" t="str">
        <f>INDEX(GEOBYCLIENT[GEOID],MATCH('VOLUME DATA'!$A685,GEOBYCLIENT[RIGHT],0))</f>
        <v>GEO1002</v>
      </c>
      <c r="G685" t="str">
        <f>VLOOKUP(F684:F1591,Table9[[#Headers],[#Data],[GEOID]:[GEO NAME]],2,FALSE)</f>
        <v>APAC</v>
      </c>
      <c r="H685" t="str">
        <f>"Q"&amp;ROUNDUP(MONTH(Table1[[#This Row],[Date]])/3,0)&amp;" "&amp;YEAR(Table1[[#This Row],[Date]])</f>
        <v>Q3 2020</v>
      </c>
      <c r="I685" s="24" t="str">
        <f>VLOOKUP(Table1[[#This Row],[Date]],Table4[],3,TRUE)</f>
        <v>Q3 2020</v>
      </c>
    </row>
    <row r="686" spans="1:9" x14ac:dyDescent="0.2">
      <c r="A686" s="18" t="s">
        <v>42</v>
      </c>
      <c r="B686" s="19">
        <v>44074</v>
      </c>
      <c r="C686" s="20">
        <v>1050</v>
      </c>
      <c r="D686" s="6">
        <f>LEN('VOLUME DATA'!$A686)</f>
        <v>7</v>
      </c>
      <c r="E686" s="6" t="str">
        <f>_xll.XLOOKUP('VOLUME DATA'!$A686,GEOBYCLIENT[MID],GEOBYCLIENT[GEOID])</f>
        <v>GEO1002</v>
      </c>
      <c r="F686" s="6" t="str">
        <f>INDEX(GEOBYCLIENT[GEOID],MATCH('VOLUME DATA'!$A686,GEOBYCLIENT[RIGHT],0))</f>
        <v>GEO1002</v>
      </c>
      <c r="G686" t="str">
        <f>VLOOKUP(F685:F1592,Table9[[#Headers],[#Data],[GEOID]:[GEO NAME]],2,FALSE)</f>
        <v>APAC</v>
      </c>
      <c r="H686" t="str">
        <f>"Q"&amp;ROUNDUP(MONTH(Table1[[#This Row],[Date]])/3,0)&amp;" "&amp;YEAR(Table1[[#This Row],[Date]])</f>
        <v>Q3 2020</v>
      </c>
      <c r="I686" s="24" t="str">
        <f>VLOOKUP(Table1[[#This Row],[Date]],Table4[],3,TRUE)</f>
        <v>Q3 2020</v>
      </c>
    </row>
    <row r="687" spans="1:9" x14ac:dyDescent="0.2">
      <c r="A687" s="16" t="s">
        <v>42</v>
      </c>
      <c r="B687" s="17">
        <v>44104</v>
      </c>
      <c r="C687" s="7">
        <v>890</v>
      </c>
      <c r="D687" s="8">
        <f>LEN('VOLUME DATA'!$A687)</f>
        <v>7</v>
      </c>
      <c r="E687" s="8" t="str">
        <f>_xll.XLOOKUP('VOLUME DATA'!$A687,GEOBYCLIENT[MID],GEOBYCLIENT[GEOID])</f>
        <v>GEO1002</v>
      </c>
      <c r="F687" s="8" t="str">
        <f>INDEX(GEOBYCLIENT[GEOID],MATCH('VOLUME DATA'!$A687,GEOBYCLIENT[RIGHT],0))</f>
        <v>GEO1002</v>
      </c>
      <c r="G687" t="str">
        <f>VLOOKUP(F686:F1593,Table9[[#Headers],[#Data],[GEOID]:[GEO NAME]],2,FALSE)</f>
        <v>APAC</v>
      </c>
      <c r="H687" t="str">
        <f>"Q"&amp;ROUNDUP(MONTH(Table1[[#This Row],[Date]])/3,0)&amp;" "&amp;YEAR(Table1[[#This Row],[Date]])</f>
        <v>Q3 2020</v>
      </c>
      <c r="I687" s="24" t="str">
        <f>VLOOKUP(Table1[[#This Row],[Date]],Table4[],3,TRUE)</f>
        <v>Q3 2020</v>
      </c>
    </row>
    <row r="688" spans="1:9" x14ac:dyDescent="0.2">
      <c r="A688" s="18" t="s">
        <v>42</v>
      </c>
      <c r="B688" s="19">
        <v>44135</v>
      </c>
      <c r="C688" s="20">
        <v>1208</v>
      </c>
      <c r="D688" s="6">
        <f>LEN('VOLUME DATA'!$A688)</f>
        <v>7</v>
      </c>
      <c r="E688" s="6" t="str">
        <f>_xll.XLOOKUP('VOLUME DATA'!$A688,GEOBYCLIENT[MID],GEOBYCLIENT[GEOID])</f>
        <v>GEO1002</v>
      </c>
      <c r="F688" s="6" t="str">
        <f>INDEX(GEOBYCLIENT[GEOID],MATCH('VOLUME DATA'!$A688,GEOBYCLIENT[RIGHT],0))</f>
        <v>GEO1002</v>
      </c>
      <c r="G688" t="str">
        <f>VLOOKUP(F687:F1594,Table9[[#Headers],[#Data],[GEOID]:[GEO NAME]],2,FALSE)</f>
        <v>APAC</v>
      </c>
      <c r="H688" t="str">
        <f>"Q"&amp;ROUNDUP(MONTH(Table1[[#This Row],[Date]])/3,0)&amp;" "&amp;YEAR(Table1[[#This Row],[Date]])</f>
        <v>Q4 2020</v>
      </c>
      <c r="I688" s="24" t="str">
        <f>VLOOKUP(Table1[[#This Row],[Date]],Table4[],3,TRUE)</f>
        <v>Q4 2020</v>
      </c>
    </row>
    <row r="689" spans="1:9" x14ac:dyDescent="0.2">
      <c r="A689" s="16" t="s">
        <v>42</v>
      </c>
      <c r="B689" s="17">
        <v>44165</v>
      </c>
      <c r="C689" s="7">
        <v>1205</v>
      </c>
      <c r="D689" s="8">
        <f>LEN('VOLUME DATA'!$A689)</f>
        <v>7</v>
      </c>
      <c r="E689" s="8" t="str">
        <f>_xll.XLOOKUP('VOLUME DATA'!$A689,GEOBYCLIENT[MID],GEOBYCLIENT[GEOID])</f>
        <v>GEO1002</v>
      </c>
      <c r="F689" s="8" t="str">
        <f>INDEX(GEOBYCLIENT[GEOID],MATCH('VOLUME DATA'!$A689,GEOBYCLIENT[RIGHT],0))</f>
        <v>GEO1002</v>
      </c>
      <c r="G689" t="str">
        <f>VLOOKUP(F688:F1595,Table9[[#Headers],[#Data],[GEOID]:[GEO NAME]],2,FALSE)</f>
        <v>APAC</v>
      </c>
      <c r="H689" t="str">
        <f>"Q"&amp;ROUNDUP(MONTH(Table1[[#This Row],[Date]])/3,0)&amp;" "&amp;YEAR(Table1[[#This Row],[Date]])</f>
        <v>Q4 2020</v>
      </c>
      <c r="I689" s="24" t="str">
        <f>VLOOKUP(Table1[[#This Row],[Date]],Table4[],3,TRUE)</f>
        <v>Q4 2020</v>
      </c>
    </row>
    <row r="690" spans="1:9" x14ac:dyDescent="0.2">
      <c r="A690" s="18" t="s">
        <v>42</v>
      </c>
      <c r="B690" s="19">
        <v>44196</v>
      </c>
      <c r="C690" s="20">
        <v>1366</v>
      </c>
      <c r="D690" s="6">
        <f>LEN('VOLUME DATA'!$A690)</f>
        <v>7</v>
      </c>
      <c r="E690" s="6" t="str">
        <f>_xll.XLOOKUP('VOLUME DATA'!$A690,GEOBYCLIENT[MID],GEOBYCLIENT[GEOID])</f>
        <v>GEO1002</v>
      </c>
      <c r="F690" s="6" t="str">
        <f>INDEX(GEOBYCLIENT[GEOID],MATCH('VOLUME DATA'!$A690,GEOBYCLIENT[RIGHT],0))</f>
        <v>GEO1002</v>
      </c>
      <c r="G690" t="str">
        <f>VLOOKUP(F689:F1596,Table9[[#Headers],[#Data],[GEOID]:[GEO NAME]],2,FALSE)</f>
        <v>APAC</v>
      </c>
      <c r="H690" t="str">
        <f>"Q"&amp;ROUNDUP(MONTH(Table1[[#This Row],[Date]])/3,0)&amp;" "&amp;YEAR(Table1[[#This Row],[Date]])</f>
        <v>Q4 2020</v>
      </c>
      <c r="I690" s="24" t="str">
        <f>VLOOKUP(Table1[[#This Row],[Date]],Table4[],3,TRUE)</f>
        <v>Q4 2020</v>
      </c>
    </row>
    <row r="691" spans="1:9" x14ac:dyDescent="0.2">
      <c r="A691" s="16" t="s">
        <v>42</v>
      </c>
      <c r="B691" s="17">
        <v>44377</v>
      </c>
      <c r="C691" s="7">
        <v>1397</v>
      </c>
      <c r="D691" s="8">
        <f>LEN('VOLUME DATA'!$A691)</f>
        <v>7</v>
      </c>
      <c r="E691" s="8" t="str">
        <f>_xll.XLOOKUP('VOLUME DATA'!$A691,GEOBYCLIENT[MID],GEOBYCLIENT[GEOID])</f>
        <v>GEO1002</v>
      </c>
      <c r="F691" s="8" t="str">
        <f>INDEX(GEOBYCLIENT[GEOID],MATCH('VOLUME DATA'!$A691,GEOBYCLIENT[RIGHT],0))</f>
        <v>GEO1002</v>
      </c>
      <c r="G691" t="str">
        <f>VLOOKUP(F690:F1597,Table9[[#Headers],[#Data],[GEOID]:[GEO NAME]],2,FALSE)</f>
        <v>APAC</v>
      </c>
      <c r="H691" t="str">
        <f>"Q"&amp;ROUNDUP(MONTH(Table1[[#This Row],[Date]])/3,0)&amp;" "&amp;YEAR(Table1[[#This Row],[Date]])</f>
        <v>Q2 2021</v>
      </c>
      <c r="I691" s="24" t="str">
        <f>VLOOKUP(Table1[[#This Row],[Date]],Table4[],3,TRUE)</f>
        <v xml:space="preserve">Q2 2021 </v>
      </c>
    </row>
    <row r="692" spans="1:9" x14ac:dyDescent="0.2">
      <c r="A692" s="18" t="s">
        <v>42</v>
      </c>
      <c r="B692" s="19">
        <v>44347</v>
      </c>
      <c r="C692" s="20">
        <v>1757</v>
      </c>
      <c r="D692" s="6">
        <f>LEN('VOLUME DATA'!$A692)</f>
        <v>7</v>
      </c>
      <c r="E692" s="6" t="str">
        <f>_xll.XLOOKUP('VOLUME DATA'!$A692,GEOBYCLIENT[MID],GEOBYCLIENT[GEOID])</f>
        <v>GEO1002</v>
      </c>
      <c r="F692" s="6" t="str">
        <f>INDEX(GEOBYCLIENT[GEOID],MATCH('VOLUME DATA'!$A692,GEOBYCLIENT[RIGHT],0))</f>
        <v>GEO1002</v>
      </c>
      <c r="G692" t="str">
        <f>VLOOKUP(F691:F1598,Table9[[#Headers],[#Data],[GEOID]:[GEO NAME]],2,FALSE)</f>
        <v>APAC</v>
      </c>
      <c r="H692" t="str">
        <f>"Q"&amp;ROUNDUP(MONTH(Table1[[#This Row],[Date]])/3,0)&amp;" "&amp;YEAR(Table1[[#This Row],[Date]])</f>
        <v>Q2 2021</v>
      </c>
      <c r="I692" s="24" t="str">
        <f>VLOOKUP(Table1[[#This Row],[Date]],Table4[],3,TRUE)</f>
        <v xml:space="preserve">Q2 2021 </v>
      </c>
    </row>
    <row r="693" spans="1:9" x14ac:dyDescent="0.2">
      <c r="A693" s="16" t="s">
        <v>42</v>
      </c>
      <c r="B693" s="17">
        <v>44316</v>
      </c>
      <c r="C693" s="7">
        <v>2092</v>
      </c>
      <c r="D693" s="8">
        <f>LEN('VOLUME DATA'!$A693)</f>
        <v>7</v>
      </c>
      <c r="E693" s="8" t="str">
        <f>_xll.XLOOKUP('VOLUME DATA'!$A693,GEOBYCLIENT[MID],GEOBYCLIENT[GEOID])</f>
        <v>GEO1002</v>
      </c>
      <c r="F693" s="8" t="str">
        <f>INDEX(GEOBYCLIENT[GEOID],MATCH('VOLUME DATA'!$A693,GEOBYCLIENT[RIGHT],0))</f>
        <v>GEO1002</v>
      </c>
      <c r="G693" t="str">
        <f>VLOOKUP(F692:F1599,Table9[[#Headers],[#Data],[GEOID]:[GEO NAME]],2,FALSE)</f>
        <v>APAC</v>
      </c>
      <c r="H693" t="str">
        <f>"Q"&amp;ROUNDUP(MONTH(Table1[[#This Row],[Date]])/3,0)&amp;" "&amp;YEAR(Table1[[#This Row],[Date]])</f>
        <v>Q2 2021</v>
      </c>
      <c r="I693" s="24" t="str">
        <f>VLOOKUP(Table1[[#This Row],[Date]],Table4[],3,TRUE)</f>
        <v xml:space="preserve">Q2 2021 </v>
      </c>
    </row>
    <row r="694" spans="1:9" x14ac:dyDescent="0.2">
      <c r="A694" s="18" t="s">
        <v>42</v>
      </c>
      <c r="B694" s="19">
        <v>44286</v>
      </c>
      <c r="C694" s="20">
        <v>1544</v>
      </c>
      <c r="D694" s="6">
        <f>LEN('VOLUME DATA'!$A694)</f>
        <v>7</v>
      </c>
      <c r="E694" s="6" t="str">
        <f>_xll.XLOOKUP('VOLUME DATA'!$A694,GEOBYCLIENT[MID],GEOBYCLIENT[GEOID])</f>
        <v>GEO1002</v>
      </c>
      <c r="F694" s="6" t="str">
        <f>INDEX(GEOBYCLIENT[GEOID],MATCH('VOLUME DATA'!$A694,GEOBYCLIENT[RIGHT],0))</f>
        <v>GEO1002</v>
      </c>
      <c r="G694" t="str">
        <f>VLOOKUP(F693:F1600,Table9[[#Headers],[#Data],[GEOID]:[GEO NAME]],2,FALSE)</f>
        <v>APAC</v>
      </c>
      <c r="H694" t="str">
        <f>"Q"&amp;ROUNDUP(MONTH(Table1[[#This Row],[Date]])/3,0)&amp;" "&amp;YEAR(Table1[[#This Row],[Date]])</f>
        <v>Q1 2021</v>
      </c>
      <c r="I694" s="24" t="str">
        <f>VLOOKUP(Table1[[#This Row],[Date]],Table4[],3,TRUE)</f>
        <v xml:space="preserve">Q2 2021 </v>
      </c>
    </row>
    <row r="695" spans="1:9" x14ac:dyDescent="0.2">
      <c r="A695" s="16" t="s">
        <v>42</v>
      </c>
      <c r="B695" s="17">
        <v>44255</v>
      </c>
      <c r="C695" s="7">
        <v>1547</v>
      </c>
      <c r="D695" s="8">
        <f>LEN('VOLUME DATA'!$A695)</f>
        <v>7</v>
      </c>
      <c r="E695" s="8" t="str">
        <f>_xll.XLOOKUP('VOLUME DATA'!$A695,GEOBYCLIENT[MID],GEOBYCLIENT[GEOID])</f>
        <v>GEO1002</v>
      </c>
      <c r="F695" s="8" t="str">
        <f>INDEX(GEOBYCLIENT[GEOID],MATCH('VOLUME DATA'!$A695,GEOBYCLIENT[RIGHT],0))</f>
        <v>GEO1002</v>
      </c>
      <c r="G695" t="str">
        <f>VLOOKUP(F694:F1601,Table9[[#Headers],[#Data],[GEOID]:[GEO NAME]],2,FALSE)</f>
        <v>APAC</v>
      </c>
      <c r="H695" t="str">
        <f>"Q"&amp;ROUNDUP(MONTH(Table1[[#This Row],[Date]])/3,0)&amp;" "&amp;YEAR(Table1[[#This Row],[Date]])</f>
        <v>Q1 2021</v>
      </c>
      <c r="I695" s="24" t="str">
        <f>VLOOKUP(Table1[[#This Row],[Date]],Table4[],3,TRUE)</f>
        <v xml:space="preserve">Q2 2021 </v>
      </c>
    </row>
    <row r="696" spans="1:9" x14ac:dyDescent="0.2">
      <c r="A696" s="18" t="s">
        <v>42</v>
      </c>
      <c r="B696" s="19">
        <v>44227</v>
      </c>
      <c r="C696" s="20">
        <v>1265</v>
      </c>
      <c r="D696" s="6">
        <f>LEN('VOLUME DATA'!$A696)</f>
        <v>7</v>
      </c>
      <c r="E696" s="6" t="str">
        <f>_xll.XLOOKUP('VOLUME DATA'!$A696,GEOBYCLIENT[MID],GEOBYCLIENT[GEOID])</f>
        <v>GEO1002</v>
      </c>
      <c r="F696" s="6" t="str">
        <f>INDEX(GEOBYCLIENT[GEOID],MATCH('VOLUME DATA'!$A696,GEOBYCLIENT[RIGHT],0))</f>
        <v>GEO1002</v>
      </c>
      <c r="G696" t="str">
        <f>VLOOKUP(F695:F1602,Table9[[#Headers],[#Data],[GEOID]:[GEO NAME]],2,FALSE)</f>
        <v>APAC</v>
      </c>
      <c r="H696" t="str">
        <f>"Q"&amp;ROUNDUP(MONTH(Table1[[#This Row],[Date]])/3,0)&amp;" "&amp;YEAR(Table1[[#This Row],[Date]])</f>
        <v>Q1 2021</v>
      </c>
      <c r="I696" s="24" t="str">
        <f>VLOOKUP(Table1[[#This Row],[Date]],Table4[],3,TRUE)</f>
        <v xml:space="preserve">Q2 2021 </v>
      </c>
    </row>
    <row r="697" spans="1:9" x14ac:dyDescent="0.2">
      <c r="A697" s="16" t="s">
        <v>50</v>
      </c>
      <c r="B697" s="17">
        <v>43861</v>
      </c>
      <c r="C697" s="7">
        <v>3405</v>
      </c>
      <c r="D697" s="8">
        <f>LEN('VOLUME DATA'!$A697)</f>
        <v>7</v>
      </c>
      <c r="E697" s="8" t="str">
        <f>_xll.XLOOKUP('VOLUME DATA'!$A697,GEOBYCLIENT[MID],GEOBYCLIENT[GEOID])</f>
        <v>GEO1004</v>
      </c>
      <c r="F697" s="8" t="str">
        <f>INDEX(GEOBYCLIENT[GEOID],MATCH('VOLUME DATA'!$A697,GEOBYCLIENT[RIGHT],0))</f>
        <v>GEO1004</v>
      </c>
      <c r="G697" t="str">
        <f>VLOOKUP(F696:F1603,Table9[[#Headers],[#Data],[GEOID]:[GEO NAME]],2,FALSE)</f>
        <v>LATAM</v>
      </c>
      <c r="H697" t="str">
        <f>"Q"&amp;ROUNDUP(MONTH(Table1[[#This Row],[Date]])/3,0)&amp;" "&amp;YEAR(Table1[[#This Row],[Date]])</f>
        <v>Q1 2020</v>
      </c>
      <c r="I697" s="24" t="str">
        <f>VLOOKUP(Table1[[#This Row],[Date]],Table4[],3,TRUE)</f>
        <v>Q1 2020</v>
      </c>
    </row>
    <row r="698" spans="1:9" x14ac:dyDescent="0.2">
      <c r="A698" s="18" t="s">
        <v>50</v>
      </c>
      <c r="B698" s="19">
        <v>43890</v>
      </c>
      <c r="C698" s="20">
        <v>3827</v>
      </c>
      <c r="D698" s="6">
        <f>LEN('VOLUME DATA'!$A698)</f>
        <v>7</v>
      </c>
      <c r="E698" s="6" t="str">
        <f>_xll.XLOOKUP('VOLUME DATA'!$A698,GEOBYCLIENT[MID],GEOBYCLIENT[GEOID])</f>
        <v>GEO1004</v>
      </c>
      <c r="F698" s="6" t="str">
        <f>INDEX(GEOBYCLIENT[GEOID],MATCH('VOLUME DATA'!$A698,GEOBYCLIENT[RIGHT],0))</f>
        <v>GEO1004</v>
      </c>
      <c r="G698" t="str">
        <f>VLOOKUP(F697:F1604,Table9[[#Headers],[#Data],[GEOID]:[GEO NAME]],2,FALSE)</f>
        <v>LATAM</v>
      </c>
      <c r="H698" t="str">
        <f>"Q"&amp;ROUNDUP(MONTH(Table1[[#This Row],[Date]])/3,0)&amp;" "&amp;YEAR(Table1[[#This Row],[Date]])</f>
        <v>Q1 2020</v>
      </c>
      <c r="I698" s="24" t="str">
        <f>VLOOKUP(Table1[[#This Row],[Date]],Table4[],3,TRUE)</f>
        <v>Q1 2020</v>
      </c>
    </row>
    <row r="699" spans="1:9" x14ac:dyDescent="0.2">
      <c r="A699" s="16" t="s">
        <v>50</v>
      </c>
      <c r="B699" s="17">
        <v>43921</v>
      </c>
      <c r="C699" s="7">
        <v>4248</v>
      </c>
      <c r="D699" s="8">
        <f>LEN('VOLUME DATA'!$A699)</f>
        <v>7</v>
      </c>
      <c r="E699" s="8" t="str">
        <f>_xll.XLOOKUP('VOLUME DATA'!$A699,GEOBYCLIENT[MID],GEOBYCLIENT[GEOID])</f>
        <v>GEO1004</v>
      </c>
      <c r="F699" s="8" t="str">
        <f>INDEX(GEOBYCLIENT[GEOID],MATCH('VOLUME DATA'!$A699,GEOBYCLIENT[RIGHT],0))</f>
        <v>GEO1004</v>
      </c>
      <c r="G699" t="str">
        <f>VLOOKUP(F698:F1605,Table9[[#Headers],[#Data],[GEOID]:[GEO NAME]],2,FALSE)</f>
        <v>LATAM</v>
      </c>
      <c r="H699" t="str">
        <f>"Q"&amp;ROUNDUP(MONTH(Table1[[#This Row],[Date]])/3,0)&amp;" "&amp;YEAR(Table1[[#This Row],[Date]])</f>
        <v>Q1 2020</v>
      </c>
      <c r="I699" s="24" t="str">
        <f>VLOOKUP(Table1[[#This Row],[Date]],Table4[],3,TRUE)</f>
        <v>Q1 2020</v>
      </c>
    </row>
    <row r="700" spans="1:9" x14ac:dyDescent="0.2">
      <c r="A700" s="18" t="s">
        <v>50</v>
      </c>
      <c r="B700" s="19">
        <v>43951</v>
      </c>
      <c r="C700" s="20">
        <v>5101</v>
      </c>
      <c r="D700" s="6">
        <f>LEN('VOLUME DATA'!$A700)</f>
        <v>7</v>
      </c>
      <c r="E700" s="6" t="str">
        <f>_xll.XLOOKUP('VOLUME DATA'!$A700,GEOBYCLIENT[MID],GEOBYCLIENT[GEOID])</f>
        <v>GEO1004</v>
      </c>
      <c r="F700" s="6" t="str">
        <f>INDEX(GEOBYCLIENT[GEOID],MATCH('VOLUME DATA'!$A700,GEOBYCLIENT[RIGHT],0))</f>
        <v>GEO1004</v>
      </c>
      <c r="G700" t="str">
        <f>VLOOKUP(F699:F1606,Table9[[#Headers],[#Data],[GEOID]:[GEO NAME]],2,FALSE)</f>
        <v>LATAM</v>
      </c>
      <c r="H700" t="str">
        <f>"Q"&amp;ROUNDUP(MONTH(Table1[[#This Row],[Date]])/3,0)&amp;" "&amp;YEAR(Table1[[#This Row],[Date]])</f>
        <v>Q2 2020</v>
      </c>
      <c r="I700" s="24" t="str">
        <f>VLOOKUP(Table1[[#This Row],[Date]],Table4[],3,TRUE)</f>
        <v>Q2 2020</v>
      </c>
    </row>
    <row r="701" spans="1:9" x14ac:dyDescent="0.2">
      <c r="A701" s="16" t="s">
        <v>50</v>
      </c>
      <c r="B701" s="17">
        <v>43982</v>
      </c>
      <c r="C701" s="7">
        <v>4675</v>
      </c>
      <c r="D701" s="8">
        <f>LEN('VOLUME DATA'!$A701)</f>
        <v>7</v>
      </c>
      <c r="E701" s="8" t="str">
        <f>_xll.XLOOKUP('VOLUME DATA'!$A701,GEOBYCLIENT[MID],GEOBYCLIENT[GEOID])</f>
        <v>GEO1004</v>
      </c>
      <c r="F701" s="8" t="str">
        <f>INDEX(GEOBYCLIENT[GEOID],MATCH('VOLUME DATA'!$A701,GEOBYCLIENT[RIGHT],0))</f>
        <v>GEO1004</v>
      </c>
      <c r="G701" t="str">
        <f>VLOOKUP(F700:F1607,Table9[[#Headers],[#Data],[GEOID]:[GEO NAME]],2,FALSE)</f>
        <v>LATAM</v>
      </c>
      <c r="H701" t="str">
        <f>"Q"&amp;ROUNDUP(MONTH(Table1[[#This Row],[Date]])/3,0)&amp;" "&amp;YEAR(Table1[[#This Row],[Date]])</f>
        <v>Q2 2020</v>
      </c>
      <c r="I701" s="24" t="str">
        <f>VLOOKUP(Table1[[#This Row],[Date]],Table4[],3,TRUE)</f>
        <v>Q2 2020</v>
      </c>
    </row>
    <row r="702" spans="1:9" x14ac:dyDescent="0.2">
      <c r="A702" s="18" t="s">
        <v>50</v>
      </c>
      <c r="B702" s="19">
        <v>44012</v>
      </c>
      <c r="C702" s="20">
        <v>3400</v>
      </c>
      <c r="D702" s="6">
        <f>LEN('VOLUME DATA'!$A702)</f>
        <v>7</v>
      </c>
      <c r="E702" s="6" t="str">
        <f>_xll.XLOOKUP('VOLUME DATA'!$A702,GEOBYCLIENT[MID],GEOBYCLIENT[GEOID])</f>
        <v>GEO1004</v>
      </c>
      <c r="F702" s="6" t="str">
        <f>INDEX(GEOBYCLIENT[GEOID],MATCH('VOLUME DATA'!$A702,GEOBYCLIENT[RIGHT],0))</f>
        <v>GEO1004</v>
      </c>
      <c r="G702" t="str">
        <f>VLOOKUP(F701:F1608,Table9[[#Headers],[#Data],[GEOID]:[GEO NAME]],2,FALSE)</f>
        <v>LATAM</v>
      </c>
      <c r="H702" t="str">
        <f>"Q"&amp;ROUNDUP(MONTH(Table1[[#This Row],[Date]])/3,0)&amp;" "&amp;YEAR(Table1[[#This Row],[Date]])</f>
        <v>Q2 2020</v>
      </c>
      <c r="I702" s="24" t="str">
        <f>VLOOKUP(Table1[[#This Row],[Date]],Table4[],3,TRUE)</f>
        <v>Q2 2020</v>
      </c>
    </row>
    <row r="703" spans="1:9" x14ac:dyDescent="0.2">
      <c r="A703" s="16" t="s">
        <v>50</v>
      </c>
      <c r="B703" s="17">
        <v>44043</v>
      </c>
      <c r="C703" s="7">
        <v>2976</v>
      </c>
      <c r="D703" s="8">
        <f>LEN('VOLUME DATA'!$A703)</f>
        <v>7</v>
      </c>
      <c r="E703" s="8" t="str">
        <f>_xll.XLOOKUP('VOLUME DATA'!$A703,GEOBYCLIENT[MID],GEOBYCLIENT[GEOID])</f>
        <v>GEO1004</v>
      </c>
      <c r="F703" s="8" t="str">
        <f>INDEX(GEOBYCLIENT[GEOID],MATCH('VOLUME DATA'!$A703,GEOBYCLIENT[RIGHT],0))</f>
        <v>GEO1004</v>
      </c>
      <c r="G703" t="str">
        <f>VLOOKUP(F702:F1609,Table9[[#Headers],[#Data],[GEOID]:[GEO NAME]],2,FALSE)</f>
        <v>LATAM</v>
      </c>
      <c r="H703" t="str">
        <f>"Q"&amp;ROUNDUP(MONTH(Table1[[#This Row],[Date]])/3,0)&amp;" "&amp;YEAR(Table1[[#This Row],[Date]])</f>
        <v>Q3 2020</v>
      </c>
      <c r="I703" s="24" t="str">
        <f>VLOOKUP(Table1[[#This Row],[Date]],Table4[],3,TRUE)</f>
        <v>Q3 2020</v>
      </c>
    </row>
    <row r="704" spans="1:9" x14ac:dyDescent="0.2">
      <c r="A704" s="18" t="s">
        <v>50</v>
      </c>
      <c r="B704" s="19">
        <v>44074</v>
      </c>
      <c r="C704" s="20">
        <v>2552</v>
      </c>
      <c r="D704" s="6">
        <f>LEN('VOLUME DATA'!$A704)</f>
        <v>7</v>
      </c>
      <c r="E704" s="6" t="str">
        <f>_xll.XLOOKUP('VOLUME DATA'!$A704,GEOBYCLIENT[MID],GEOBYCLIENT[GEOID])</f>
        <v>GEO1004</v>
      </c>
      <c r="F704" s="6" t="str">
        <f>INDEX(GEOBYCLIENT[GEOID],MATCH('VOLUME DATA'!$A704,GEOBYCLIENT[RIGHT],0))</f>
        <v>GEO1004</v>
      </c>
      <c r="G704" t="str">
        <f>VLOOKUP(F703:F1610,Table9[[#Headers],[#Data],[GEOID]:[GEO NAME]],2,FALSE)</f>
        <v>LATAM</v>
      </c>
      <c r="H704" t="str">
        <f>"Q"&amp;ROUNDUP(MONTH(Table1[[#This Row],[Date]])/3,0)&amp;" "&amp;YEAR(Table1[[#This Row],[Date]])</f>
        <v>Q3 2020</v>
      </c>
      <c r="I704" s="24" t="str">
        <f>VLOOKUP(Table1[[#This Row],[Date]],Table4[],3,TRUE)</f>
        <v>Q3 2020</v>
      </c>
    </row>
    <row r="705" spans="1:9" x14ac:dyDescent="0.2">
      <c r="A705" s="16" t="s">
        <v>50</v>
      </c>
      <c r="B705" s="17">
        <v>44104</v>
      </c>
      <c r="C705" s="7">
        <v>2550</v>
      </c>
      <c r="D705" s="8">
        <f>LEN('VOLUME DATA'!$A705)</f>
        <v>7</v>
      </c>
      <c r="E705" s="8" t="str">
        <f>_xll.XLOOKUP('VOLUME DATA'!$A705,GEOBYCLIENT[MID],GEOBYCLIENT[GEOID])</f>
        <v>GEO1004</v>
      </c>
      <c r="F705" s="8" t="str">
        <f>INDEX(GEOBYCLIENT[GEOID],MATCH('VOLUME DATA'!$A705,GEOBYCLIENT[RIGHT],0))</f>
        <v>GEO1004</v>
      </c>
      <c r="G705" t="str">
        <f>VLOOKUP(F704:F1611,Table9[[#Headers],[#Data],[GEOID]:[GEO NAME]],2,FALSE)</f>
        <v>LATAM</v>
      </c>
      <c r="H705" t="str">
        <f>"Q"&amp;ROUNDUP(MONTH(Table1[[#This Row],[Date]])/3,0)&amp;" "&amp;YEAR(Table1[[#This Row],[Date]])</f>
        <v>Q3 2020</v>
      </c>
      <c r="I705" s="24" t="str">
        <f>VLOOKUP(Table1[[#This Row],[Date]],Table4[],3,TRUE)</f>
        <v>Q3 2020</v>
      </c>
    </row>
    <row r="706" spans="1:9" x14ac:dyDescent="0.2">
      <c r="A706" s="18" t="s">
        <v>50</v>
      </c>
      <c r="B706" s="19">
        <v>44135</v>
      </c>
      <c r="C706" s="20">
        <v>2975</v>
      </c>
      <c r="D706" s="6">
        <f>LEN('VOLUME DATA'!$A706)</f>
        <v>7</v>
      </c>
      <c r="E706" s="6" t="str">
        <f>_xll.XLOOKUP('VOLUME DATA'!$A706,GEOBYCLIENT[MID],GEOBYCLIENT[GEOID])</f>
        <v>GEO1004</v>
      </c>
      <c r="F706" s="6" t="str">
        <f>INDEX(GEOBYCLIENT[GEOID],MATCH('VOLUME DATA'!$A706,GEOBYCLIENT[RIGHT],0))</f>
        <v>GEO1004</v>
      </c>
      <c r="G706" t="str">
        <f>VLOOKUP(F705:F1612,Table9[[#Headers],[#Data],[GEOID]:[GEO NAME]],2,FALSE)</f>
        <v>LATAM</v>
      </c>
      <c r="H706" t="str">
        <f>"Q"&amp;ROUNDUP(MONTH(Table1[[#This Row],[Date]])/3,0)&amp;" "&amp;YEAR(Table1[[#This Row],[Date]])</f>
        <v>Q4 2020</v>
      </c>
      <c r="I706" s="24" t="str">
        <f>VLOOKUP(Table1[[#This Row],[Date]],Table4[],3,TRUE)</f>
        <v>Q4 2020</v>
      </c>
    </row>
    <row r="707" spans="1:9" x14ac:dyDescent="0.2">
      <c r="A707" s="16" t="s">
        <v>50</v>
      </c>
      <c r="B707" s="17">
        <v>44165</v>
      </c>
      <c r="C707" s="7">
        <v>3399</v>
      </c>
      <c r="D707" s="8">
        <f>LEN('VOLUME DATA'!$A707)</f>
        <v>7</v>
      </c>
      <c r="E707" s="8" t="str">
        <f>_xll.XLOOKUP('VOLUME DATA'!$A707,GEOBYCLIENT[MID],GEOBYCLIENT[GEOID])</f>
        <v>GEO1004</v>
      </c>
      <c r="F707" s="8" t="str">
        <f>INDEX(GEOBYCLIENT[GEOID],MATCH('VOLUME DATA'!$A707,GEOBYCLIENT[RIGHT],0))</f>
        <v>GEO1004</v>
      </c>
      <c r="G707" t="str">
        <f>VLOOKUP(F706:F1613,Table9[[#Headers],[#Data],[GEOID]:[GEO NAME]],2,FALSE)</f>
        <v>LATAM</v>
      </c>
      <c r="H707" t="str">
        <f>"Q"&amp;ROUNDUP(MONTH(Table1[[#This Row],[Date]])/3,0)&amp;" "&amp;YEAR(Table1[[#This Row],[Date]])</f>
        <v>Q4 2020</v>
      </c>
      <c r="I707" s="24" t="str">
        <f>VLOOKUP(Table1[[#This Row],[Date]],Table4[],3,TRUE)</f>
        <v>Q4 2020</v>
      </c>
    </row>
    <row r="708" spans="1:9" x14ac:dyDescent="0.2">
      <c r="A708" s="18" t="s">
        <v>50</v>
      </c>
      <c r="B708" s="19">
        <v>44196</v>
      </c>
      <c r="C708" s="20">
        <v>3404</v>
      </c>
      <c r="D708" s="6">
        <f>LEN('VOLUME DATA'!$A708)</f>
        <v>7</v>
      </c>
      <c r="E708" s="6" t="str">
        <f>_xll.XLOOKUP('VOLUME DATA'!$A708,GEOBYCLIENT[MID],GEOBYCLIENT[GEOID])</f>
        <v>GEO1004</v>
      </c>
      <c r="F708" s="6" t="str">
        <f>INDEX(GEOBYCLIENT[GEOID],MATCH('VOLUME DATA'!$A708,GEOBYCLIENT[RIGHT],0))</f>
        <v>GEO1004</v>
      </c>
      <c r="G708" t="str">
        <f>VLOOKUP(F707:F1614,Table9[[#Headers],[#Data],[GEOID]:[GEO NAME]],2,FALSE)</f>
        <v>LATAM</v>
      </c>
      <c r="H708" t="str">
        <f>"Q"&amp;ROUNDUP(MONTH(Table1[[#This Row],[Date]])/3,0)&amp;" "&amp;YEAR(Table1[[#This Row],[Date]])</f>
        <v>Q4 2020</v>
      </c>
      <c r="I708" s="24" t="str">
        <f>VLOOKUP(Table1[[#This Row],[Date]],Table4[],3,TRUE)</f>
        <v>Q4 2020</v>
      </c>
    </row>
    <row r="709" spans="1:9" x14ac:dyDescent="0.2">
      <c r="A709" s="16" t="s">
        <v>50</v>
      </c>
      <c r="B709" s="17">
        <v>44377</v>
      </c>
      <c r="C709" s="7">
        <v>3501</v>
      </c>
      <c r="D709" s="8">
        <f>LEN('VOLUME DATA'!$A709)</f>
        <v>7</v>
      </c>
      <c r="E709" s="8" t="str">
        <f>_xll.XLOOKUP('VOLUME DATA'!$A709,GEOBYCLIENT[MID],GEOBYCLIENT[GEOID])</f>
        <v>GEO1004</v>
      </c>
      <c r="F709" s="8" t="str">
        <f>INDEX(GEOBYCLIENT[GEOID],MATCH('VOLUME DATA'!$A709,GEOBYCLIENT[RIGHT],0))</f>
        <v>GEO1004</v>
      </c>
      <c r="G709" t="str">
        <f>VLOOKUP(F708:F1615,Table9[[#Headers],[#Data],[GEOID]:[GEO NAME]],2,FALSE)</f>
        <v>LATAM</v>
      </c>
      <c r="H709" t="str">
        <f>"Q"&amp;ROUNDUP(MONTH(Table1[[#This Row],[Date]])/3,0)&amp;" "&amp;YEAR(Table1[[#This Row],[Date]])</f>
        <v>Q2 2021</v>
      </c>
      <c r="I709" s="24" t="str">
        <f>VLOOKUP(Table1[[#This Row],[Date]],Table4[],3,TRUE)</f>
        <v xml:space="preserve">Q2 2021 </v>
      </c>
    </row>
    <row r="710" spans="1:9" x14ac:dyDescent="0.2">
      <c r="A710" s="18" t="s">
        <v>50</v>
      </c>
      <c r="B710" s="19">
        <v>44347</v>
      </c>
      <c r="C710" s="20">
        <v>4768</v>
      </c>
      <c r="D710" s="6">
        <f>LEN('VOLUME DATA'!$A710)</f>
        <v>7</v>
      </c>
      <c r="E710" s="6" t="str">
        <f>_xll.XLOOKUP('VOLUME DATA'!$A710,GEOBYCLIENT[MID],GEOBYCLIENT[GEOID])</f>
        <v>GEO1004</v>
      </c>
      <c r="F710" s="6" t="str">
        <f>INDEX(GEOBYCLIENT[GEOID],MATCH('VOLUME DATA'!$A710,GEOBYCLIENT[RIGHT],0))</f>
        <v>GEO1004</v>
      </c>
      <c r="G710" t="str">
        <f>VLOOKUP(F709:F1616,Table9[[#Headers],[#Data],[GEOID]:[GEO NAME]],2,FALSE)</f>
        <v>LATAM</v>
      </c>
      <c r="H710" t="str">
        <f>"Q"&amp;ROUNDUP(MONTH(Table1[[#This Row],[Date]])/3,0)&amp;" "&amp;YEAR(Table1[[#This Row],[Date]])</f>
        <v>Q2 2021</v>
      </c>
      <c r="I710" s="24" t="str">
        <f>VLOOKUP(Table1[[#This Row],[Date]],Table4[],3,TRUE)</f>
        <v xml:space="preserve">Q2 2021 </v>
      </c>
    </row>
    <row r="711" spans="1:9" x14ac:dyDescent="0.2">
      <c r="A711" s="16" t="s">
        <v>50</v>
      </c>
      <c r="B711" s="17">
        <v>44316</v>
      </c>
      <c r="C711" s="7">
        <v>5254</v>
      </c>
      <c r="D711" s="8">
        <f>LEN('VOLUME DATA'!$A711)</f>
        <v>7</v>
      </c>
      <c r="E711" s="8" t="str">
        <f>_xll.XLOOKUP('VOLUME DATA'!$A711,GEOBYCLIENT[MID],GEOBYCLIENT[GEOID])</f>
        <v>GEO1004</v>
      </c>
      <c r="F711" s="8" t="str">
        <f>INDEX(GEOBYCLIENT[GEOID],MATCH('VOLUME DATA'!$A711,GEOBYCLIENT[RIGHT],0))</f>
        <v>GEO1004</v>
      </c>
      <c r="G711" t="str">
        <f>VLOOKUP(F710:F1617,Table9[[#Headers],[#Data],[GEOID]:[GEO NAME]],2,FALSE)</f>
        <v>LATAM</v>
      </c>
      <c r="H711" t="str">
        <f>"Q"&amp;ROUNDUP(MONTH(Table1[[#This Row],[Date]])/3,0)&amp;" "&amp;YEAR(Table1[[#This Row],[Date]])</f>
        <v>Q2 2021</v>
      </c>
      <c r="I711" s="24" t="str">
        <f>VLOOKUP(Table1[[#This Row],[Date]],Table4[],3,TRUE)</f>
        <v xml:space="preserve">Q2 2021 </v>
      </c>
    </row>
    <row r="712" spans="1:9" x14ac:dyDescent="0.2">
      <c r="A712" s="18" t="s">
        <v>50</v>
      </c>
      <c r="B712" s="19">
        <v>44286</v>
      </c>
      <c r="C712" s="20">
        <v>4212</v>
      </c>
      <c r="D712" s="6">
        <f>LEN('VOLUME DATA'!$A712)</f>
        <v>7</v>
      </c>
      <c r="E712" s="6" t="str">
        <f>_xll.XLOOKUP('VOLUME DATA'!$A712,GEOBYCLIENT[MID],GEOBYCLIENT[GEOID])</f>
        <v>GEO1004</v>
      </c>
      <c r="F712" s="6" t="str">
        <f>INDEX(GEOBYCLIENT[GEOID],MATCH('VOLUME DATA'!$A712,GEOBYCLIENT[RIGHT],0))</f>
        <v>GEO1004</v>
      </c>
      <c r="G712" t="str">
        <f>VLOOKUP(F711:F1618,Table9[[#Headers],[#Data],[GEOID]:[GEO NAME]],2,FALSE)</f>
        <v>LATAM</v>
      </c>
      <c r="H712" t="str">
        <f>"Q"&amp;ROUNDUP(MONTH(Table1[[#This Row],[Date]])/3,0)&amp;" "&amp;YEAR(Table1[[#This Row],[Date]])</f>
        <v>Q1 2021</v>
      </c>
      <c r="I712" s="24" t="str">
        <f>VLOOKUP(Table1[[#This Row],[Date]],Table4[],3,TRUE)</f>
        <v xml:space="preserve">Q2 2021 </v>
      </c>
    </row>
    <row r="713" spans="1:9" x14ac:dyDescent="0.2">
      <c r="A713" s="16" t="s">
        <v>50</v>
      </c>
      <c r="B713" s="17">
        <v>44255</v>
      </c>
      <c r="C713" s="7">
        <v>3808</v>
      </c>
      <c r="D713" s="8">
        <f>LEN('VOLUME DATA'!$A713)</f>
        <v>7</v>
      </c>
      <c r="E713" s="8" t="str">
        <f>_xll.XLOOKUP('VOLUME DATA'!$A713,GEOBYCLIENT[MID],GEOBYCLIENT[GEOID])</f>
        <v>GEO1004</v>
      </c>
      <c r="F713" s="8" t="str">
        <f>INDEX(GEOBYCLIENT[GEOID],MATCH('VOLUME DATA'!$A713,GEOBYCLIENT[RIGHT],0))</f>
        <v>GEO1004</v>
      </c>
      <c r="G713" t="str">
        <f>VLOOKUP(F712:F1619,Table9[[#Headers],[#Data],[GEOID]:[GEO NAME]],2,FALSE)</f>
        <v>LATAM</v>
      </c>
      <c r="H713" t="str">
        <f>"Q"&amp;ROUNDUP(MONTH(Table1[[#This Row],[Date]])/3,0)&amp;" "&amp;YEAR(Table1[[#This Row],[Date]])</f>
        <v>Q1 2021</v>
      </c>
      <c r="I713" s="24" t="str">
        <f>VLOOKUP(Table1[[#This Row],[Date]],Table4[],3,TRUE)</f>
        <v xml:space="preserve">Q2 2021 </v>
      </c>
    </row>
    <row r="714" spans="1:9" x14ac:dyDescent="0.2">
      <c r="A714" s="18" t="s">
        <v>50</v>
      </c>
      <c r="B714" s="19">
        <v>44227</v>
      </c>
      <c r="C714" s="20">
        <v>3575</v>
      </c>
      <c r="D714" s="6">
        <f>LEN('VOLUME DATA'!$A714)</f>
        <v>7</v>
      </c>
      <c r="E714" s="6" t="str">
        <f>_xll.XLOOKUP('VOLUME DATA'!$A714,GEOBYCLIENT[MID],GEOBYCLIENT[GEOID])</f>
        <v>GEO1004</v>
      </c>
      <c r="F714" s="6" t="str">
        <f>INDEX(GEOBYCLIENT[GEOID],MATCH('VOLUME DATA'!$A714,GEOBYCLIENT[RIGHT],0))</f>
        <v>GEO1004</v>
      </c>
      <c r="G714" t="str">
        <f>VLOOKUP(F713:F1620,Table9[[#Headers],[#Data],[GEOID]:[GEO NAME]],2,FALSE)</f>
        <v>LATAM</v>
      </c>
      <c r="H714" t="str">
        <f>"Q"&amp;ROUNDUP(MONTH(Table1[[#This Row],[Date]])/3,0)&amp;" "&amp;YEAR(Table1[[#This Row],[Date]])</f>
        <v>Q1 2021</v>
      </c>
      <c r="I714" s="24" t="str">
        <f>VLOOKUP(Table1[[#This Row],[Date]],Table4[],3,TRUE)</f>
        <v xml:space="preserve">Q2 2021 </v>
      </c>
    </row>
    <row r="715" spans="1:9" x14ac:dyDescent="0.2">
      <c r="A715" s="16" t="s">
        <v>18</v>
      </c>
      <c r="B715" s="17">
        <v>43861</v>
      </c>
      <c r="C715" s="7">
        <v>627</v>
      </c>
      <c r="D715" s="8">
        <f>LEN('VOLUME DATA'!$A715)</f>
        <v>7</v>
      </c>
      <c r="E715" s="8" t="str">
        <f>_xll.XLOOKUP('VOLUME DATA'!$A715,GEOBYCLIENT[MID],GEOBYCLIENT[GEOID])</f>
        <v>GEO1003</v>
      </c>
      <c r="F715" s="8" t="str">
        <f>INDEX(GEOBYCLIENT[GEOID],MATCH('VOLUME DATA'!$A715,GEOBYCLIENT[RIGHT],0))</f>
        <v>GEO1003</v>
      </c>
      <c r="G715" t="str">
        <f>VLOOKUP(F714:F1621,Table9[[#Headers],[#Data],[GEOID]:[GEO NAME]],2,FALSE)</f>
        <v>EMEA</v>
      </c>
      <c r="H715" t="str">
        <f>"Q"&amp;ROUNDUP(MONTH(Table1[[#This Row],[Date]])/3,0)&amp;" "&amp;YEAR(Table1[[#This Row],[Date]])</f>
        <v>Q1 2020</v>
      </c>
      <c r="I715" s="24" t="str">
        <f>VLOOKUP(Table1[[#This Row],[Date]],Table4[],3,TRUE)</f>
        <v>Q1 2020</v>
      </c>
    </row>
    <row r="716" spans="1:9" x14ac:dyDescent="0.2">
      <c r="A716" s="18" t="s">
        <v>18</v>
      </c>
      <c r="B716" s="19">
        <v>43890</v>
      </c>
      <c r="C716" s="20">
        <v>495</v>
      </c>
      <c r="D716" s="6">
        <f>LEN('VOLUME DATA'!$A716)</f>
        <v>7</v>
      </c>
      <c r="E716" s="6" t="str">
        <f>_xll.XLOOKUP('VOLUME DATA'!$A716,GEOBYCLIENT[MID],GEOBYCLIENT[GEOID])</f>
        <v>GEO1003</v>
      </c>
      <c r="F716" s="6" t="str">
        <f>INDEX(GEOBYCLIENT[GEOID],MATCH('VOLUME DATA'!$A716,GEOBYCLIENT[RIGHT],0))</f>
        <v>GEO1003</v>
      </c>
      <c r="G716" t="str">
        <f>VLOOKUP(F715:F1622,Table9[[#Headers],[#Data],[GEOID]:[GEO NAME]],2,FALSE)</f>
        <v>EMEA</v>
      </c>
      <c r="H716" t="str">
        <f>"Q"&amp;ROUNDUP(MONTH(Table1[[#This Row],[Date]])/3,0)&amp;" "&amp;YEAR(Table1[[#This Row],[Date]])</f>
        <v>Q1 2020</v>
      </c>
      <c r="I716" s="24" t="str">
        <f>VLOOKUP(Table1[[#This Row],[Date]],Table4[],3,TRUE)</f>
        <v>Q1 2020</v>
      </c>
    </row>
    <row r="717" spans="1:9" x14ac:dyDescent="0.2">
      <c r="A717" s="16" t="s">
        <v>18</v>
      </c>
      <c r="B717" s="17">
        <v>43921</v>
      </c>
      <c r="C717" s="7">
        <v>755</v>
      </c>
      <c r="D717" s="8">
        <f>LEN('VOLUME DATA'!$A717)</f>
        <v>7</v>
      </c>
      <c r="E717" s="8" t="str">
        <f>_xll.XLOOKUP('VOLUME DATA'!$A717,GEOBYCLIENT[MID],GEOBYCLIENT[GEOID])</f>
        <v>GEO1003</v>
      </c>
      <c r="F717" s="8" t="str">
        <f>INDEX(GEOBYCLIENT[GEOID],MATCH('VOLUME DATA'!$A717,GEOBYCLIENT[RIGHT],0))</f>
        <v>GEO1003</v>
      </c>
      <c r="G717" t="str">
        <f>VLOOKUP(F716:F1623,Table9[[#Headers],[#Data],[GEOID]:[GEO NAME]],2,FALSE)</f>
        <v>EMEA</v>
      </c>
      <c r="H717" t="str">
        <f>"Q"&amp;ROUNDUP(MONTH(Table1[[#This Row],[Date]])/3,0)&amp;" "&amp;YEAR(Table1[[#This Row],[Date]])</f>
        <v>Q1 2020</v>
      </c>
      <c r="I717" s="24" t="str">
        <f>VLOOKUP(Table1[[#This Row],[Date]],Table4[],3,TRUE)</f>
        <v>Q1 2020</v>
      </c>
    </row>
    <row r="718" spans="1:9" x14ac:dyDescent="0.2">
      <c r="A718" s="18" t="s">
        <v>18</v>
      </c>
      <c r="B718" s="19">
        <v>43951</v>
      </c>
      <c r="C718" s="20">
        <v>689</v>
      </c>
      <c r="D718" s="6">
        <f>LEN('VOLUME DATA'!$A718)</f>
        <v>7</v>
      </c>
      <c r="E718" s="6" t="str">
        <f>_xll.XLOOKUP('VOLUME DATA'!$A718,GEOBYCLIENT[MID],GEOBYCLIENT[GEOID])</f>
        <v>GEO1003</v>
      </c>
      <c r="F718" s="6" t="str">
        <f>INDEX(GEOBYCLIENT[GEOID],MATCH('VOLUME DATA'!$A718,GEOBYCLIENT[RIGHT],0))</f>
        <v>GEO1003</v>
      </c>
      <c r="G718" t="str">
        <f>VLOOKUP(F717:F1624,Table9[[#Headers],[#Data],[GEOID]:[GEO NAME]],2,FALSE)</f>
        <v>EMEA</v>
      </c>
      <c r="H718" t="str">
        <f>"Q"&amp;ROUNDUP(MONTH(Table1[[#This Row],[Date]])/3,0)&amp;" "&amp;YEAR(Table1[[#This Row],[Date]])</f>
        <v>Q2 2020</v>
      </c>
      <c r="I718" s="24" t="str">
        <f>VLOOKUP(Table1[[#This Row],[Date]],Table4[],3,TRUE)</f>
        <v>Q2 2020</v>
      </c>
    </row>
    <row r="719" spans="1:9" x14ac:dyDescent="0.2">
      <c r="A719" s="16" t="s">
        <v>18</v>
      </c>
      <c r="B719" s="17">
        <v>43982</v>
      </c>
      <c r="C719" s="7">
        <v>817</v>
      </c>
      <c r="D719" s="8">
        <f>LEN('VOLUME DATA'!$A719)</f>
        <v>7</v>
      </c>
      <c r="E719" s="8" t="str">
        <f>_xll.XLOOKUP('VOLUME DATA'!$A719,GEOBYCLIENT[MID],GEOBYCLIENT[GEOID])</f>
        <v>GEO1003</v>
      </c>
      <c r="F719" s="8" t="str">
        <f>INDEX(GEOBYCLIENT[GEOID],MATCH('VOLUME DATA'!$A719,GEOBYCLIENT[RIGHT],0))</f>
        <v>GEO1003</v>
      </c>
      <c r="G719" t="str">
        <f>VLOOKUP(F718:F1625,Table9[[#Headers],[#Data],[GEOID]:[GEO NAME]],2,FALSE)</f>
        <v>EMEA</v>
      </c>
      <c r="H719" t="str">
        <f>"Q"&amp;ROUNDUP(MONTH(Table1[[#This Row],[Date]])/3,0)&amp;" "&amp;YEAR(Table1[[#This Row],[Date]])</f>
        <v>Q2 2020</v>
      </c>
      <c r="I719" s="24" t="str">
        <f>VLOOKUP(Table1[[#This Row],[Date]],Table4[],3,TRUE)</f>
        <v>Q2 2020</v>
      </c>
    </row>
    <row r="720" spans="1:9" x14ac:dyDescent="0.2">
      <c r="A720" s="18" t="s">
        <v>18</v>
      </c>
      <c r="B720" s="19">
        <v>44012</v>
      </c>
      <c r="C720" s="20">
        <v>426</v>
      </c>
      <c r="D720" s="6">
        <f>LEN('VOLUME DATA'!$A720)</f>
        <v>7</v>
      </c>
      <c r="E720" s="6" t="str">
        <f>_xll.XLOOKUP('VOLUME DATA'!$A720,GEOBYCLIENT[MID],GEOBYCLIENT[GEOID])</f>
        <v>GEO1003</v>
      </c>
      <c r="F720" s="6" t="str">
        <f>INDEX(GEOBYCLIENT[GEOID],MATCH('VOLUME DATA'!$A720,GEOBYCLIENT[RIGHT],0))</f>
        <v>GEO1003</v>
      </c>
      <c r="G720" t="str">
        <f>VLOOKUP(F719:F1626,Table9[[#Headers],[#Data],[GEOID]:[GEO NAME]],2,FALSE)</f>
        <v>EMEA</v>
      </c>
      <c r="H720" t="str">
        <f>"Q"&amp;ROUNDUP(MONTH(Table1[[#This Row],[Date]])/3,0)&amp;" "&amp;YEAR(Table1[[#This Row],[Date]])</f>
        <v>Q2 2020</v>
      </c>
      <c r="I720" s="24" t="str">
        <f>VLOOKUP(Table1[[#This Row],[Date]],Table4[],3,TRUE)</f>
        <v>Q2 2020</v>
      </c>
    </row>
    <row r="721" spans="1:9" x14ac:dyDescent="0.2">
      <c r="A721" s="16" t="s">
        <v>18</v>
      </c>
      <c r="B721" s="17">
        <v>44043</v>
      </c>
      <c r="C721" s="7">
        <v>559</v>
      </c>
      <c r="D721" s="8">
        <f>LEN('VOLUME DATA'!$A721)</f>
        <v>7</v>
      </c>
      <c r="E721" s="8" t="str">
        <f>_xll.XLOOKUP('VOLUME DATA'!$A721,GEOBYCLIENT[MID],GEOBYCLIENT[GEOID])</f>
        <v>GEO1003</v>
      </c>
      <c r="F721" s="8" t="str">
        <f>INDEX(GEOBYCLIENT[GEOID],MATCH('VOLUME DATA'!$A721,GEOBYCLIENT[RIGHT],0))</f>
        <v>GEO1003</v>
      </c>
      <c r="G721" t="str">
        <f>VLOOKUP(F720:F1627,Table9[[#Headers],[#Data],[GEOID]:[GEO NAME]],2,FALSE)</f>
        <v>EMEA</v>
      </c>
      <c r="H721" t="str">
        <f>"Q"&amp;ROUNDUP(MONTH(Table1[[#This Row],[Date]])/3,0)&amp;" "&amp;YEAR(Table1[[#This Row],[Date]])</f>
        <v>Q3 2020</v>
      </c>
      <c r="I721" s="24" t="str">
        <f>VLOOKUP(Table1[[#This Row],[Date]],Table4[],3,TRUE)</f>
        <v>Q3 2020</v>
      </c>
    </row>
    <row r="722" spans="1:9" x14ac:dyDescent="0.2">
      <c r="A722" s="18" t="s">
        <v>18</v>
      </c>
      <c r="B722" s="19">
        <v>44074</v>
      </c>
      <c r="C722" s="20">
        <v>300</v>
      </c>
      <c r="D722" s="6">
        <f>LEN('VOLUME DATA'!$A722)</f>
        <v>7</v>
      </c>
      <c r="E722" s="6" t="str">
        <f>_xll.XLOOKUP('VOLUME DATA'!$A722,GEOBYCLIENT[MID],GEOBYCLIENT[GEOID])</f>
        <v>GEO1003</v>
      </c>
      <c r="F722" s="6" t="str">
        <f>INDEX(GEOBYCLIENT[GEOID],MATCH('VOLUME DATA'!$A722,GEOBYCLIENT[RIGHT],0))</f>
        <v>GEO1003</v>
      </c>
      <c r="G722" t="str">
        <f>VLOOKUP(F721:F1628,Table9[[#Headers],[#Data],[GEOID]:[GEO NAME]],2,FALSE)</f>
        <v>EMEA</v>
      </c>
      <c r="H722" t="str">
        <f>"Q"&amp;ROUNDUP(MONTH(Table1[[#This Row],[Date]])/3,0)&amp;" "&amp;YEAR(Table1[[#This Row],[Date]])</f>
        <v>Q3 2020</v>
      </c>
      <c r="I722" s="24" t="str">
        <f>VLOOKUP(Table1[[#This Row],[Date]],Table4[],3,TRUE)</f>
        <v>Q3 2020</v>
      </c>
    </row>
    <row r="723" spans="1:9" x14ac:dyDescent="0.2">
      <c r="A723" s="16" t="s">
        <v>18</v>
      </c>
      <c r="B723" s="17">
        <v>44104</v>
      </c>
      <c r="C723" s="7">
        <v>493</v>
      </c>
      <c r="D723" s="8">
        <f>LEN('VOLUME DATA'!$A723)</f>
        <v>7</v>
      </c>
      <c r="E723" s="8" t="str">
        <f>_xll.XLOOKUP('VOLUME DATA'!$A723,GEOBYCLIENT[MID],GEOBYCLIENT[GEOID])</f>
        <v>GEO1003</v>
      </c>
      <c r="F723" s="8" t="str">
        <f>INDEX(GEOBYCLIENT[GEOID],MATCH('VOLUME DATA'!$A723,GEOBYCLIENT[RIGHT],0))</f>
        <v>GEO1003</v>
      </c>
      <c r="G723" t="str">
        <f>VLOOKUP(F722:F1629,Table9[[#Headers],[#Data],[GEOID]:[GEO NAME]],2,FALSE)</f>
        <v>EMEA</v>
      </c>
      <c r="H723" t="str">
        <f>"Q"&amp;ROUNDUP(MONTH(Table1[[#This Row],[Date]])/3,0)&amp;" "&amp;YEAR(Table1[[#This Row],[Date]])</f>
        <v>Q3 2020</v>
      </c>
      <c r="I723" s="24" t="str">
        <f>VLOOKUP(Table1[[#This Row],[Date]],Table4[],3,TRUE)</f>
        <v>Q3 2020</v>
      </c>
    </row>
    <row r="724" spans="1:9" x14ac:dyDescent="0.2">
      <c r="A724" s="18" t="s">
        <v>18</v>
      </c>
      <c r="B724" s="19">
        <v>44135</v>
      </c>
      <c r="C724" s="20">
        <v>364</v>
      </c>
      <c r="D724" s="6">
        <f>LEN('VOLUME DATA'!$A724)</f>
        <v>7</v>
      </c>
      <c r="E724" s="6" t="str">
        <f>_xll.XLOOKUP('VOLUME DATA'!$A724,GEOBYCLIENT[MID],GEOBYCLIENT[GEOID])</f>
        <v>GEO1003</v>
      </c>
      <c r="F724" s="6" t="str">
        <f>INDEX(GEOBYCLIENT[GEOID],MATCH('VOLUME DATA'!$A724,GEOBYCLIENT[RIGHT],0))</f>
        <v>GEO1003</v>
      </c>
      <c r="G724" t="str">
        <f>VLOOKUP(F723:F1630,Table9[[#Headers],[#Data],[GEOID]:[GEO NAME]],2,FALSE)</f>
        <v>EMEA</v>
      </c>
      <c r="H724" t="str">
        <f>"Q"&amp;ROUNDUP(MONTH(Table1[[#This Row],[Date]])/3,0)&amp;" "&amp;YEAR(Table1[[#This Row],[Date]])</f>
        <v>Q4 2020</v>
      </c>
      <c r="I724" s="24" t="str">
        <f>VLOOKUP(Table1[[#This Row],[Date]],Table4[],3,TRUE)</f>
        <v>Q4 2020</v>
      </c>
    </row>
    <row r="725" spans="1:9" x14ac:dyDescent="0.2">
      <c r="A725" s="16" t="s">
        <v>18</v>
      </c>
      <c r="B725" s="17">
        <v>44165</v>
      </c>
      <c r="C725" s="7">
        <v>627</v>
      </c>
      <c r="D725" s="8">
        <f>LEN('VOLUME DATA'!$A725)</f>
        <v>7</v>
      </c>
      <c r="E725" s="8" t="str">
        <f>_xll.XLOOKUP('VOLUME DATA'!$A725,GEOBYCLIENT[MID],GEOBYCLIENT[GEOID])</f>
        <v>GEO1003</v>
      </c>
      <c r="F725" s="8" t="str">
        <f>INDEX(GEOBYCLIENT[GEOID],MATCH('VOLUME DATA'!$A725,GEOBYCLIENT[RIGHT],0))</f>
        <v>GEO1003</v>
      </c>
      <c r="G725" t="str">
        <f>VLOOKUP(F724:F1631,Table9[[#Headers],[#Data],[GEOID]:[GEO NAME]],2,FALSE)</f>
        <v>EMEA</v>
      </c>
      <c r="H725" t="str">
        <f>"Q"&amp;ROUNDUP(MONTH(Table1[[#This Row],[Date]])/3,0)&amp;" "&amp;YEAR(Table1[[#This Row],[Date]])</f>
        <v>Q4 2020</v>
      </c>
      <c r="I725" s="24" t="str">
        <f>VLOOKUP(Table1[[#This Row],[Date]],Table4[],3,TRUE)</f>
        <v>Q4 2020</v>
      </c>
    </row>
    <row r="726" spans="1:9" x14ac:dyDescent="0.2">
      <c r="A726" s="18" t="s">
        <v>18</v>
      </c>
      <c r="B726" s="19">
        <v>44196</v>
      </c>
      <c r="C726" s="20">
        <v>429</v>
      </c>
      <c r="D726" s="6">
        <f>LEN('VOLUME DATA'!$A726)</f>
        <v>7</v>
      </c>
      <c r="E726" s="6" t="str">
        <f>_xll.XLOOKUP('VOLUME DATA'!$A726,GEOBYCLIENT[MID],GEOBYCLIENT[GEOID])</f>
        <v>GEO1003</v>
      </c>
      <c r="F726" s="6" t="str">
        <f>INDEX(GEOBYCLIENT[GEOID],MATCH('VOLUME DATA'!$A726,GEOBYCLIENT[RIGHT],0))</f>
        <v>GEO1003</v>
      </c>
      <c r="G726" t="str">
        <f>VLOOKUP(F725:F1632,Table9[[#Headers],[#Data],[GEOID]:[GEO NAME]],2,FALSE)</f>
        <v>EMEA</v>
      </c>
      <c r="H726" t="str">
        <f>"Q"&amp;ROUNDUP(MONTH(Table1[[#This Row],[Date]])/3,0)&amp;" "&amp;YEAR(Table1[[#This Row],[Date]])</f>
        <v>Q4 2020</v>
      </c>
      <c r="I726" s="24" t="str">
        <f>VLOOKUP(Table1[[#This Row],[Date]],Table4[],3,TRUE)</f>
        <v>Q4 2020</v>
      </c>
    </row>
    <row r="727" spans="1:9" x14ac:dyDescent="0.2">
      <c r="A727" s="16" t="s">
        <v>18</v>
      </c>
      <c r="B727" s="17">
        <v>44377</v>
      </c>
      <c r="C727" s="7">
        <v>441</v>
      </c>
      <c r="D727" s="8">
        <f>LEN('VOLUME DATA'!$A727)</f>
        <v>7</v>
      </c>
      <c r="E727" s="8" t="str">
        <f>_xll.XLOOKUP('VOLUME DATA'!$A727,GEOBYCLIENT[MID],GEOBYCLIENT[GEOID])</f>
        <v>GEO1003</v>
      </c>
      <c r="F727" s="8" t="str">
        <f>INDEX(GEOBYCLIENT[GEOID],MATCH('VOLUME DATA'!$A727,GEOBYCLIENT[RIGHT],0))</f>
        <v>GEO1003</v>
      </c>
      <c r="G727" t="str">
        <f>VLOOKUP(F726:F1633,Table9[[#Headers],[#Data],[GEOID]:[GEO NAME]],2,FALSE)</f>
        <v>EMEA</v>
      </c>
      <c r="H727" t="str">
        <f>"Q"&amp;ROUNDUP(MONTH(Table1[[#This Row],[Date]])/3,0)&amp;" "&amp;YEAR(Table1[[#This Row],[Date]])</f>
        <v>Q2 2021</v>
      </c>
      <c r="I727" s="24" t="str">
        <f>VLOOKUP(Table1[[#This Row],[Date]],Table4[],3,TRUE)</f>
        <v xml:space="preserve">Q2 2021 </v>
      </c>
    </row>
    <row r="728" spans="1:9" x14ac:dyDescent="0.2">
      <c r="A728" s="18" t="s">
        <v>18</v>
      </c>
      <c r="B728" s="19">
        <v>44347</v>
      </c>
      <c r="C728" s="20">
        <v>813</v>
      </c>
      <c r="D728" s="6">
        <f>LEN('VOLUME DATA'!$A728)</f>
        <v>7</v>
      </c>
      <c r="E728" s="6" t="str">
        <f>_xll.XLOOKUP('VOLUME DATA'!$A728,GEOBYCLIENT[MID],GEOBYCLIENT[GEOID])</f>
        <v>GEO1003</v>
      </c>
      <c r="F728" s="6" t="str">
        <f>INDEX(GEOBYCLIENT[GEOID],MATCH('VOLUME DATA'!$A728,GEOBYCLIENT[RIGHT],0))</f>
        <v>GEO1003</v>
      </c>
      <c r="G728" t="str">
        <f>VLOOKUP(F727:F1634,Table9[[#Headers],[#Data],[GEOID]:[GEO NAME]],2,FALSE)</f>
        <v>EMEA</v>
      </c>
      <c r="H728" t="str">
        <f>"Q"&amp;ROUNDUP(MONTH(Table1[[#This Row],[Date]])/3,0)&amp;" "&amp;YEAR(Table1[[#This Row],[Date]])</f>
        <v>Q2 2021</v>
      </c>
      <c r="I728" s="24" t="str">
        <f>VLOOKUP(Table1[[#This Row],[Date]],Table4[],3,TRUE)</f>
        <v xml:space="preserve">Q2 2021 </v>
      </c>
    </row>
    <row r="729" spans="1:9" x14ac:dyDescent="0.2">
      <c r="A729" s="16" t="s">
        <v>18</v>
      </c>
      <c r="B729" s="17">
        <v>44316</v>
      </c>
      <c r="C729" s="7">
        <v>689</v>
      </c>
      <c r="D729" s="8">
        <f>LEN('VOLUME DATA'!$A729)</f>
        <v>7</v>
      </c>
      <c r="E729" s="8" t="str">
        <f>_xll.XLOOKUP('VOLUME DATA'!$A729,GEOBYCLIENT[MID],GEOBYCLIENT[GEOID])</f>
        <v>GEO1003</v>
      </c>
      <c r="F729" s="8" t="str">
        <f>INDEX(GEOBYCLIENT[GEOID],MATCH('VOLUME DATA'!$A729,GEOBYCLIENT[RIGHT],0))</f>
        <v>GEO1003</v>
      </c>
      <c r="G729" t="str">
        <f>VLOOKUP(F728:F1635,Table9[[#Headers],[#Data],[GEOID]:[GEO NAME]],2,FALSE)</f>
        <v>EMEA</v>
      </c>
      <c r="H729" t="str">
        <f>"Q"&amp;ROUNDUP(MONTH(Table1[[#This Row],[Date]])/3,0)&amp;" "&amp;YEAR(Table1[[#This Row],[Date]])</f>
        <v>Q2 2021</v>
      </c>
      <c r="I729" s="24" t="str">
        <f>VLOOKUP(Table1[[#This Row],[Date]],Table4[],3,TRUE)</f>
        <v xml:space="preserve">Q2 2021 </v>
      </c>
    </row>
    <row r="730" spans="1:9" x14ac:dyDescent="0.2">
      <c r="A730" s="18" t="s">
        <v>18</v>
      </c>
      <c r="B730" s="19">
        <v>44286</v>
      </c>
      <c r="C730" s="20">
        <v>769</v>
      </c>
      <c r="D730" s="6">
        <f>LEN('VOLUME DATA'!$A730)</f>
        <v>7</v>
      </c>
      <c r="E730" s="6" t="str">
        <f>_xll.XLOOKUP('VOLUME DATA'!$A730,GEOBYCLIENT[MID],GEOBYCLIENT[GEOID])</f>
        <v>GEO1003</v>
      </c>
      <c r="F730" s="6" t="str">
        <f>INDEX(GEOBYCLIENT[GEOID],MATCH('VOLUME DATA'!$A730,GEOBYCLIENT[RIGHT],0))</f>
        <v>GEO1003</v>
      </c>
      <c r="G730" t="str">
        <f>VLOOKUP(F729:F1636,Table9[[#Headers],[#Data],[GEOID]:[GEO NAME]],2,FALSE)</f>
        <v>EMEA</v>
      </c>
      <c r="H730" t="str">
        <f>"Q"&amp;ROUNDUP(MONTH(Table1[[#This Row],[Date]])/3,0)&amp;" "&amp;YEAR(Table1[[#This Row],[Date]])</f>
        <v>Q1 2021</v>
      </c>
      <c r="I730" s="24" t="str">
        <f>VLOOKUP(Table1[[#This Row],[Date]],Table4[],3,TRUE)</f>
        <v xml:space="preserve">Q2 2021 </v>
      </c>
    </row>
    <row r="731" spans="1:9" x14ac:dyDescent="0.2">
      <c r="A731" s="16" t="s">
        <v>18</v>
      </c>
      <c r="B731" s="17">
        <v>44255</v>
      </c>
      <c r="C731" s="7">
        <v>504</v>
      </c>
      <c r="D731" s="8">
        <f>LEN('VOLUME DATA'!$A731)</f>
        <v>7</v>
      </c>
      <c r="E731" s="8" t="str">
        <f>_xll.XLOOKUP('VOLUME DATA'!$A731,GEOBYCLIENT[MID],GEOBYCLIENT[GEOID])</f>
        <v>GEO1003</v>
      </c>
      <c r="F731" s="8" t="str">
        <f>INDEX(GEOBYCLIENT[GEOID],MATCH('VOLUME DATA'!$A731,GEOBYCLIENT[RIGHT],0))</f>
        <v>GEO1003</v>
      </c>
      <c r="G731" t="str">
        <f>VLOOKUP(F730:F1637,Table9[[#Headers],[#Data],[GEOID]:[GEO NAME]],2,FALSE)</f>
        <v>EMEA</v>
      </c>
      <c r="H731" t="str">
        <f>"Q"&amp;ROUNDUP(MONTH(Table1[[#This Row],[Date]])/3,0)&amp;" "&amp;YEAR(Table1[[#This Row],[Date]])</f>
        <v>Q1 2021</v>
      </c>
      <c r="I731" s="24" t="str">
        <f>VLOOKUP(Table1[[#This Row],[Date]],Table4[],3,TRUE)</f>
        <v xml:space="preserve">Q2 2021 </v>
      </c>
    </row>
    <row r="732" spans="1:9" x14ac:dyDescent="0.2">
      <c r="A732" s="18" t="s">
        <v>18</v>
      </c>
      <c r="B732" s="19">
        <v>44227</v>
      </c>
      <c r="C732" s="20">
        <v>618</v>
      </c>
      <c r="D732" s="6">
        <f>LEN('VOLUME DATA'!$A732)</f>
        <v>7</v>
      </c>
      <c r="E732" s="6" t="str">
        <f>_xll.XLOOKUP('VOLUME DATA'!$A732,GEOBYCLIENT[MID],GEOBYCLIENT[GEOID])</f>
        <v>GEO1003</v>
      </c>
      <c r="F732" s="6" t="str">
        <f>INDEX(GEOBYCLIENT[GEOID],MATCH('VOLUME DATA'!$A732,GEOBYCLIENT[RIGHT],0))</f>
        <v>GEO1003</v>
      </c>
      <c r="G732" t="str">
        <f>VLOOKUP(F731:F1638,Table9[[#Headers],[#Data],[GEOID]:[GEO NAME]],2,FALSE)</f>
        <v>EMEA</v>
      </c>
      <c r="H732" t="str">
        <f>"Q"&amp;ROUNDUP(MONTH(Table1[[#This Row],[Date]])/3,0)&amp;" "&amp;YEAR(Table1[[#This Row],[Date]])</f>
        <v>Q1 2021</v>
      </c>
      <c r="I732" s="24" t="str">
        <f>VLOOKUP(Table1[[#This Row],[Date]],Table4[],3,TRUE)</f>
        <v xml:space="preserve">Q2 2021 </v>
      </c>
    </row>
    <row r="733" spans="1:9" x14ac:dyDescent="0.2">
      <c r="A733" s="16" t="s">
        <v>20</v>
      </c>
      <c r="B733" s="17">
        <v>43861</v>
      </c>
      <c r="C733" s="7">
        <v>19825</v>
      </c>
      <c r="D733" s="8">
        <f>LEN('VOLUME DATA'!$A733)</f>
        <v>7</v>
      </c>
      <c r="E733" s="8" t="str">
        <f>_xll.XLOOKUP('VOLUME DATA'!$A733,GEOBYCLIENT[MID],GEOBYCLIENT[GEOID])</f>
        <v>GEO1003</v>
      </c>
      <c r="F733" s="8" t="str">
        <f>INDEX(GEOBYCLIENT[GEOID],MATCH('VOLUME DATA'!$A733,GEOBYCLIENT[RIGHT],0))</f>
        <v>GEO1003</v>
      </c>
      <c r="G733" t="str">
        <f>VLOOKUP(F732:F1639,Table9[[#Headers],[#Data],[GEOID]:[GEO NAME]],2,FALSE)</f>
        <v>EMEA</v>
      </c>
      <c r="H733" t="str">
        <f>"Q"&amp;ROUNDUP(MONTH(Table1[[#This Row],[Date]])/3,0)&amp;" "&amp;YEAR(Table1[[#This Row],[Date]])</f>
        <v>Q1 2020</v>
      </c>
      <c r="I733" s="24" t="str">
        <f>VLOOKUP(Table1[[#This Row],[Date]],Table4[],3,TRUE)</f>
        <v>Q1 2020</v>
      </c>
    </row>
    <row r="734" spans="1:9" x14ac:dyDescent="0.2">
      <c r="A734" s="18" t="s">
        <v>20</v>
      </c>
      <c r="B734" s="19">
        <v>43890</v>
      </c>
      <c r="C734" s="20">
        <v>28323</v>
      </c>
      <c r="D734" s="6">
        <f>LEN('VOLUME DATA'!$A734)</f>
        <v>7</v>
      </c>
      <c r="E734" s="6" t="str">
        <f>_xll.XLOOKUP('VOLUME DATA'!$A734,GEOBYCLIENT[MID],GEOBYCLIENT[GEOID])</f>
        <v>GEO1003</v>
      </c>
      <c r="F734" s="6" t="str">
        <f>INDEX(GEOBYCLIENT[GEOID],MATCH('VOLUME DATA'!$A734,GEOBYCLIENT[RIGHT],0))</f>
        <v>GEO1003</v>
      </c>
      <c r="G734" t="str">
        <f>VLOOKUP(F733:F1640,Table9[[#Headers],[#Data],[GEOID]:[GEO NAME]],2,FALSE)</f>
        <v>EMEA</v>
      </c>
      <c r="H734" t="str">
        <f>"Q"&amp;ROUNDUP(MONTH(Table1[[#This Row],[Date]])/3,0)&amp;" "&amp;YEAR(Table1[[#This Row],[Date]])</f>
        <v>Q1 2020</v>
      </c>
      <c r="I734" s="24" t="str">
        <f>VLOOKUP(Table1[[#This Row],[Date]],Table4[],3,TRUE)</f>
        <v>Q1 2020</v>
      </c>
    </row>
    <row r="735" spans="1:9" x14ac:dyDescent="0.2">
      <c r="A735" s="16" t="s">
        <v>20</v>
      </c>
      <c r="B735" s="17">
        <v>43921</v>
      </c>
      <c r="C735" s="7">
        <v>25490</v>
      </c>
      <c r="D735" s="8">
        <f>LEN('VOLUME DATA'!$A735)</f>
        <v>7</v>
      </c>
      <c r="E735" s="8" t="str">
        <f>_xll.XLOOKUP('VOLUME DATA'!$A735,GEOBYCLIENT[MID],GEOBYCLIENT[GEOID])</f>
        <v>GEO1003</v>
      </c>
      <c r="F735" s="8" t="str">
        <f>INDEX(GEOBYCLIENT[GEOID],MATCH('VOLUME DATA'!$A735,GEOBYCLIENT[RIGHT],0))</f>
        <v>GEO1003</v>
      </c>
      <c r="G735" t="str">
        <f>VLOOKUP(F734:F1641,Table9[[#Headers],[#Data],[GEOID]:[GEO NAME]],2,FALSE)</f>
        <v>EMEA</v>
      </c>
      <c r="H735" t="str">
        <f>"Q"&amp;ROUNDUP(MONTH(Table1[[#This Row],[Date]])/3,0)&amp;" "&amp;YEAR(Table1[[#This Row],[Date]])</f>
        <v>Q1 2020</v>
      </c>
      <c r="I735" s="24" t="str">
        <f>VLOOKUP(Table1[[#This Row],[Date]],Table4[],3,TRUE)</f>
        <v>Q1 2020</v>
      </c>
    </row>
    <row r="736" spans="1:9" x14ac:dyDescent="0.2">
      <c r="A736" s="18" t="s">
        <v>20</v>
      </c>
      <c r="B736" s="19">
        <v>43951</v>
      </c>
      <c r="C736" s="20">
        <v>36816</v>
      </c>
      <c r="D736" s="6">
        <f>LEN('VOLUME DATA'!$A736)</f>
        <v>7</v>
      </c>
      <c r="E736" s="6" t="str">
        <f>_xll.XLOOKUP('VOLUME DATA'!$A736,GEOBYCLIENT[MID],GEOBYCLIENT[GEOID])</f>
        <v>GEO1003</v>
      </c>
      <c r="F736" s="6" t="str">
        <f>INDEX(GEOBYCLIENT[GEOID],MATCH('VOLUME DATA'!$A736,GEOBYCLIENT[RIGHT],0))</f>
        <v>GEO1003</v>
      </c>
      <c r="G736" t="str">
        <f>VLOOKUP(F735:F1642,Table9[[#Headers],[#Data],[GEOID]:[GEO NAME]],2,FALSE)</f>
        <v>EMEA</v>
      </c>
      <c r="H736" t="str">
        <f>"Q"&amp;ROUNDUP(MONTH(Table1[[#This Row],[Date]])/3,0)&amp;" "&amp;YEAR(Table1[[#This Row],[Date]])</f>
        <v>Q2 2020</v>
      </c>
      <c r="I736" s="24" t="str">
        <f>VLOOKUP(Table1[[#This Row],[Date]],Table4[],3,TRUE)</f>
        <v>Q2 2020</v>
      </c>
    </row>
    <row r="737" spans="1:9" x14ac:dyDescent="0.2">
      <c r="A737" s="16" t="s">
        <v>20</v>
      </c>
      <c r="B737" s="17">
        <v>43982</v>
      </c>
      <c r="C737" s="7">
        <v>28322</v>
      </c>
      <c r="D737" s="8">
        <f>LEN('VOLUME DATA'!$A737)</f>
        <v>7</v>
      </c>
      <c r="E737" s="8" t="str">
        <f>_xll.XLOOKUP('VOLUME DATA'!$A737,GEOBYCLIENT[MID],GEOBYCLIENT[GEOID])</f>
        <v>GEO1003</v>
      </c>
      <c r="F737" s="8" t="str">
        <f>INDEX(GEOBYCLIENT[GEOID],MATCH('VOLUME DATA'!$A737,GEOBYCLIENT[RIGHT],0))</f>
        <v>GEO1003</v>
      </c>
      <c r="G737" t="str">
        <f>VLOOKUP(F736:F1643,Table9[[#Headers],[#Data],[GEOID]:[GEO NAME]],2,FALSE)</f>
        <v>EMEA</v>
      </c>
      <c r="H737" t="str">
        <f>"Q"&amp;ROUNDUP(MONTH(Table1[[#This Row],[Date]])/3,0)&amp;" "&amp;YEAR(Table1[[#This Row],[Date]])</f>
        <v>Q2 2020</v>
      </c>
      <c r="I737" s="24" t="str">
        <f>VLOOKUP(Table1[[#This Row],[Date]],Table4[],3,TRUE)</f>
        <v>Q2 2020</v>
      </c>
    </row>
    <row r="738" spans="1:9" x14ac:dyDescent="0.2">
      <c r="A738" s="18" t="s">
        <v>20</v>
      </c>
      <c r="B738" s="19">
        <v>44012</v>
      </c>
      <c r="C738" s="20">
        <v>25486</v>
      </c>
      <c r="D738" s="6">
        <f>LEN('VOLUME DATA'!$A738)</f>
        <v>7</v>
      </c>
      <c r="E738" s="6" t="str">
        <f>_xll.XLOOKUP('VOLUME DATA'!$A738,GEOBYCLIENT[MID],GEOBYCLIENT[GEOID])</f>
        <v>GEO1003</v>
      </c>
      <c r="F738" s="6" t="str">
        <f>INDEX(GEOBYCLIENT[GEOID],MATCH('VOLUME DATA'!$A738,GEOBYCLIENT[RIGHT],0))</f>
        <v>GEO1003</v>
      </c>
      <c r="G738" t="str">
        <f>VLOOKUP(F737:F1644,Table9[[#Headers],[#Data],[GEOID]:[GEO NAME]],2,FALSE)</f>
        <v>EMEA</v>
      </c>
      <c r="H738" t="str">
        <f>"Q"&amp;ROUNDUP(MONTH(Table1[[#This Row],[Date]])/3,0)&amp;" "&amp;YEAR(Table1[[#This Row],[Date]])</f>
        <v>Q2 2020</v>
      </c>
      <c r="I738" s="24" t="str">
        <f>VLOOKUP(Table1[[#This Row],[Date]],Table4[],3,TRUE)</f>
        <v>Q2 2020</v>
      </c>
    </row>
    <row r="739" spans="1:9" x14ac:dyDescent="0.2">
      <c r="A739" s="16" t="s">
        <v>20</v>
      </c>
      <c r="B739" s="17">
        <v>44043</v>
      </c>
      <c r="C739" s="7">
        <v>16995</v>
      </c>
      <c r="D739" s="8">
        <f>LEN('VOLUME DATA'!$A739)</f>
        <v>7</v>
      </c>
      <c r="E739" s="8" t="str">
        <f>_xll.XLOOKUP('VOLUME DATA'!$A739,GEOBYCLIENT[MID],GEOBYCLIENT[GEOID])</f>
        <v>GEO1003</v>
      </c>
      <c r="F739" s="8" t="str">
        <f>INDEX(GEOBYCLIENT[GEOID],MATCH('VOLUME DATA'!$A739,GEOBYCLIENT[RIGHT],0))</f>
        <v>GEO1003</v>
      </c>
      <c r="G739" t="str">
        <f>VLOOKUP(F738:F1645,Table9[[#Headers],[#Data],[GEOID]:[GEO NAME]],2,FALSE)</f>
        <v>EMEA</v>
      </c>
      <c r="H739" t="str">
        <f>"Q"&amp;ROUNDUP(MONTH(Table1[[#This Row],[Date]])/3,0)&amp;" "&amp;YEAR(Table1[[#This Row],[Date]])</f>
        <v>Q3 2020</v>
      </c>
      <c r="I739" s="24" t="str">
        <f>VLOOKUP(Table1[[#This Row],[Date]],Table4[],3,TRUE)</f>
        <v>Q3 2020</v>
      </c>
    </row>
    <row r="740" spans="1:9" x14ac:dyDescent="0.2">
      <c r="A740" s="18" t="s">
        <v>20</v>
      </c>
      <c r="B740" s="19">
        <v>44074</v>
      </c>
      <c r="C740" s="20">
        <v>19826</v>
      </c>
      <c r="D740" s="6">
        <f>LEN('VOLUME DATA'!$A740)</f>
        <v>7</v>
      </c>
      <c r="E740" s="6" t="str">
        <f>_xll.XLOOKUP('VOLUME DATA'!$A740,GEOBYCLIENT[MID],GEOBYCLIENT[GEOID])</f>
        <v>GEO1003</v>
      </c>
      <c r="F740" s="6" t="str">
        <f>INDEX(GEOBYCLIENT[GEOID],MATCH('VOLUME DATA'!$A740,GEOBYCLIENT[RIGHT],0))</f>
        <v>GEO1003</v>
      </c>
      <c r="G740" t="str">
        <f>VLOOKUP(F739:F1646,Table9[[#Headers],[#Data],[GEOID]:[GEO NAME]],2,FALSE)</f>
        <v>EMEA</v>
      </c>
      <c r="H740" t="str">
        <f>"Q"&amp;ROUNDUP(MONTH(Table1[[#This Row],[Date]])/3,0)&amp;" "&amp;YEAR(Table1[[#This Row],[Date]])</f>
        <v>Q3 2020</v>
      </c>
      <c r="I740" s="24" t="str">
        <f>VLOOKUP(Table1[[#This Row],[Date]],Table4[],3,TRUE)</f>
        <v>Q3 2020</v>
      </c>
    </row>
    <row r="741" spans="1:9" x14ac:dyDescent="0.2">
      <c r="A741" s="16" t="s">
        <v>20</v>
      </c>
      <c r="B741" s="17">
        <v>44104</v>
      </c>
      <c r="C741" s="7">
        <v>14163</v>
      </c>
      <c r="D741" s="8">
        <f>LEN('VOLUME DATA'!$A741)</f>
        <v>7</v>
      </c>
      <c r="E741" s="8" t="str">
        <f>_xll.XLOOKUP('VOLUME DATA'!$A741,GEOBYCLIENT[MID],GEOBYCLIENT[GEOID])</f>
        <v>GEO1003</v>
      </c>
      <c r="F741" s="8" t="str">
        <f>INDEX(GEOBYCLIENT[GEOID],MATCH('VOLUME DATA'!$A741,GEOBYCLIENT[RIGHT],0))</f>
        <v>GEO1003</v>
      </c>
      <c r="G741" t="str">
        <f>VLOOKUP(F740:F1647,Table9[[#Headers],[#Data],[GEOID]:[GEO NAME]],2,FALSE)</f>
        <v>EMEA</v>
      </c>
      <c r="H741" t="str">
        <f>"Q"&amp;ROUNDUP(MONTH(Table1[[#This Row],[Date]])/3,0)&amp;" "&amp;YEAR(Table1[[#This Row],[Date]])</f>
        <v>Q3 2020</v>
      </c>
      <c r="I741" s="24" t="str">
        <f>VLOOKUP(Table1[[#This Row],[Date]],Table4[],3,TRUE)</f>
        <v>Q3 2020</v>
      </c>
    </row>
    <row r="742" spans="1:9" x14ac:dyDescent="0.2">
      <c r="A742" s="18" t="s">
        <v>20</v>
      </c>
      <c r="B742" s="19">
        <v>44135</v>
      </c>
      <c r="C742" s="20">
        <v>22655</v>
      </c>
      <c r="D742" s="6">
        <f>LEN('VOLUME DATA'!$A742)</f>
        <v>7</v>
      </c>
      <c r="E742" s="6" t="str">
        <f>_xll.XLOOKUP('VOLUME DATA'!$A742,GEOBYCLIENT[MID],GEOBYCLIENT[GEOID])</f>
        <v>GEO1003</v>
      </c>
      <c r="F742" s="6" t="str">
        <f>INDEX(GEOBYCLIENT[GEOID],MATCH('VOLUME DATA'!$A742,GEOBYCLIENT[RIGHT],0))</f>
        <v>GEO1003</v>
      </c>
      <c r="G742" t="str">
        <f>VLOOKUP(F741:F1648,Table9[[#Headers],[#Data],[GEOID]:[GEO NAME]],2,FALSE)</f>
        <v>EMEA</v>
      </c>
      <c r="H742" t="str">
        <f>"Q"&amp;ROUNDUP(MONTH(Table1[[#This Row],[Date]])/3,0)&amp;" "&amp;YEAR(Table1[[#This Row],[Date]])</f>
        <v>Q4 2020</v>
      </c>
      <c r="I742" s="24" t="str">
        <f>VLOOKUP(Table1[[#This Row],[Date]],Table4[],3,TRUE)</f>
        <v>Q4 2020</v>
      </c>
    </row>
    <row r="743" spans="1:9" x14ac:dyDescent="0.2">
      <c r="A743" s="16" t="s">
        <v>20</v>
      </c>
      <c r="B743" s="17">
        <v>44165</v>
      </c>
      <c r="C743" s="7">
        <v>19822</v>
      </c>
      <c r="D743" s="8">
        <f>LEN('VOLUME DATA'!$A743)</f>
        <v>7</v>
      </c>
      <c r="E743" s="8" t="str">
        <f>_xll.XLOOKUP('VOLUME DATA'!$A743,GEOBYCLIENT[MID],GEOBYCLIENT[GEOID])</f>
        <v>GEO1003</v>
      </c>
      <c r="F743" s="8" t="str">
        <f>INDEX(GEOBYCLIENT[GEOID],MATCH('VOLUME DATA'!$A743,GEOBYCLIENT[RIGHT],0))</f>
        <v>GEO1003</v>
      </c>
      <c r="G743" t="str">
        <f>VLOOKUP(F742:F1649,Table9[[#Headers],[#Data],[GEOID]:[GEO NAME]],2,FALSE)</f>
        <v>EMEA</v>
      </c>
      <c r="H743" t="str">
        <f>"Q"&amp;ROUNDUP(MONTH(Table1[[#This Row],[Date]])/3,0)&amp;" "&amp;YEAR(Table1[[#This Row],[Date]])</f>
        <v>Q4 2020</v>
      </c>
      <c r="I743" s="24" t="str">
        <f>VLOOKUP(Table1[[#This Row],[Date]],Table4[],3,TRUE)</f>
        <v>Q4 2020</v>
      </c>
    </row>
    <row r="744" spans="1:9" x14ac:dyDescent="0.2">
      <c r="A744" s="18" t="s">
        <v>20</v>
      </c>
      <c r="B744" s="19">
        <v>44196</v>
      </c>
      <c r="C744" s="20">
        <v>25485</v>
      </c>
      <c r="D744" s="6">
        <f>LEN('VOLUME DATA'!$A744)</f>
        <v>7</v>
      </c>
      <c r="E744" s="6" t="str">
        <f>_xll.XLOOKUP('VOLUME DATA'!$A744,GEOBYCLIENT[MID],GEOBYCLIENT[GEOID])</f>
        <v>GEO1003</v>
      </c>
      <c r="F744" s="6" t="str">
        <f>INDEX(GEOBYCLIENT[GEOID],MATCH('VOLUME DATA'!$A744,GEOBYCLIENT[RIGHT],0))</f>
        <v>GEO1003</v>
      </c>
      <c r="G744" t="str">
        <f>VLOOKUP(F743:F1650,Table9[[#Headers],[#Data],[GEOID]:[GEO NAME]],2,FALSE)</f>
        <v>EMEA</v>
      </c>
      <c r="H744" t="str">
        <f>"Q"&amp;ROUNDUP(MONTH(Table1[[#This Row],[Date]])/3,0)&amp;" "&amp;YEAR(Table1[[#This Row],[Date]])</f>
        <v>Q4 2020</v>
      </c>
      <c r="I744" s="24" t="str">
        <f>VLOOKUP(Table1[[#This Row],[Date]],Table4[],3,TRUE)</f>
        <v>Q4 2020</v>
      </c>
    </row>
    <row r="745" spans="1:9" x14ac:dyDescent="0.2">
      <c r="A745" s="16" t="s">
        <v>20</v>
      </c>
      <c r="B745" s="17">
        <v>44377</v>
      </c>
      <c r="C745" s="7">
        <v>26509</v>
      </c>
      <c r="D745" s="8">
        <f>LEN('VOLUME DATA'!$A745)</f>
        <v>7</v>
      </c>
      <c r="E745" s="8" t="str">
        <f>_xll.XLOOKUP('VOLUME DATA'!$A745,GEOBYCLIENT[MID],GEOBYCLIENT[GEOID])</f>
        <v>GEO1003</v>
      </c>
      <c r="F745" s="8" t="str">
        <f>INDEX(GEOBYCLIENT[GEOID],MATCH('VOLUME DATA'!$A745,GEOBYCLIENT[RIGHT],0))</f>
        <v>GEO1003</v>
      </c>
      <c r="G745" t="str">
        <f>VLOOKUP(F744:F1651,Table9[[#Headers],[#Data],[GEOID]:[GEO NAME]],2,FALSE)</f>
        <v>EMEA</v>
      </c>
      <c r="H745" t="str">
        <f>"Q"&amp;ROUNDUP(MONTH(Table1[[#This Row],[Date]])/3,0)&amp;" "&amp;YEAR(Table1[[#This Row],[Date]])</f>
        <v>Q2 2021</v>
      </c>
      <c r="I745" s="24" t="str">
        <f>VLOOKUP(Table1[[#This Row],[Date]],Table4[],3,TRUE)</f>
        <v xml:space="preserve">Q2 2021 </v>
      </c>
    </row>
    <row r="746" spans="1:9" x14ac:dyDescent="0.2">
      <c r="A746" s="18" t="s">
        <v>20</v>
      </c>
      <c r="B746" s="19">
        <v>44347</v>
      </c>
      <c r="C746" s="20">
        <v>28176</v>
      </c>
      <c r="D746" s="6">
        <f>LEN('VOLUME DATA'!$A746)</f>
        <v>7</v>
      </c>
      <c r="E746" s="6" t="str">
        <f>_xll.XLOOKUP('VOLUME DATA'!$A746,GEOBYCLIENT[MID],GEOBYCLIENT[GEOID])</f>
        <v>GEO1003</v>
      </c>
      <c r="F746" s="6" t="str">
        <f>INDEX(GEOBYCLIENT[GEOID],MATCH('VOLUME DATA'!$A746,GEOBYCLIENT[RIGHT],0))</f>
        <v>GEO1003</v>
      </c>
      <c r="G746" t="str">
        <f>VLOOKUP(F745:F1652,Table9[[#Headers],[#Data],[GEOID]:[GEO NAME]],2,FALSE)</f>
        <v>EMEA</v>
      </c>
      <c r="H746" t="str">
        <f>"Q"&amp;ROUNDUP(MONTH(Table1[[#This Row],[Date]])/3,0)&amp;" "&amp;YEAR(Table1[[#This Row],[Date]])</f>
        <v>Q2 2021</v>
      </c>
      <c r="I746" s="24" t="str">
        <f>VLOOKUP(Table1[[#This Row],[Date]],Table4[],3,TRUE)</f>
        <v xml:space="preserve">Q2 2021 </v>
      </c>
    </row>
    <row r="747" spans="1:9" x14ac:dyDescent="0.2">
      <c r="A747" s="16" t="s">
        <v>20</v>
      </c>
      <c r="B747" s="17">
        <v>44316</v>
      </c>
      <c r="C747" s="7">
        <v>37182</v>
      </c>
      <c r="D747" s="8">
        <f>LEN('VOLUME DATA'!$A747)</f>
        <v>7</v>
      </c>
      <c r="E747" s="8" t="str">
        <f>_xll.XLOOKUP('VOLUME DATA'!$A747,GEOBYCLIENT[MID],GEOBYCLIENT[GEOID])</f>
        <v>GEO1003</v>
      </c>
      <c r="F747" s="8" t="str">
        <f>INDEX(GEOBYCLIENT[GEOID],MATCH('VOLUME DATA'!$A747,GEOBYCLIENT[RIGHT],0))</f>
        <v>GEO1003</v>
      </c>
      <c r="G747" t="str">
        <f>VLOOKUP(F746:F1653,Table9[[#Headers],[#Data],[GEOID]:[GEO NAME]],2,FALSE)</f>
        <v>EMEA</v>
      </c>
      <c r="H747" t="str">
        <f>"Q"&amp;ROUNDUP(MONTH(Table1[[#This Row],[Date]])/3,0)&amp;" "&amp;YEAR(Table1[[#This Row],[Date]])</f>
        <v>Q2 2021</v>
      </c>
      <c r="I747" s="24" t="str">
        <f>VLOOKUP(Table1[[#This Row],[Date]],Table4[],3,TRUE)</f>
        <v xml:space="preserve">Q2 2021 </v>
      </c>
    </row>
    <row r="748" spans="1:9" x14ac:dyDescent="0.2">
      <c r="A748" s="18" t="s">
        <v>20</v>
      </c>
      <c r="B748" s="19">
        <v>44286</v>
      </c>
      <c r="C748" s="20">
        <v>25741</v>
      </c>
      <c r="D748" s="6">
        <f>LEN('VOLUME DATA'!$A748)</f>
        <v>7</v>
      </c>
      <c r="E748" s="6" t="str">
        <f>_xll.XLOOKUP('VOLUME DATA'!$A748,GEOBYCLIENT[MID],GEOBYCLIENT[GEOID])</f>
        <v>GEO1003</v>
      </c>
      <c r="F748" s="6" t="str">
        <f>INDEX(GEOBYCLIENT[GEOID],MATCH('VOLUME DATA'!$A748,GEOBYCLIENT[RIGHT],0))</f>
        <v>GEO1003</v>
      </c>
      <c r="G748" t="str">
        <f>VLOOKUP(F747:F1654,Table9[[#Headers],[#Data],[GEOID]:[GEO NAME]],2,FALSE)</f>
        <v>EMEA</v>
      </c>
      <c r="H748" t="str">
        <f>"Q"&amp;ROUNDUP(MONTH(Table1[[#This Row],[Date]])/3,0)&amp;" "&amp;YEAR(Table1[[#This Row],[Date]])</f>
        <v>Q1 2021</v>
      </c>
      <c r="I748" s="24" t="str">
        <f>VLOOKUP(Table1[[#This Row],[Date]],Table4[],3,TRUE)</f>
        <v xml:space="preserve">Q2 2021 </v>
      </c>
    </row>
    <row r="749" spans="1:9" x14ac:dyDescent="0.2">
      <c r="A749" s="16" t="s">
        <v>20</v>
      </c>
      <c r="B749" s="17">
        <v>44255</v>
      </c>
      <c r="C749" s="7">
        <v>28605</v>
      </c>
      <c r="D749" s="8">
        <f>LEN('VOLUME DATA'!$A749)</f>
        <v>7</v>
      </c>
      <c r="E749" s="8" t="str">
        <f>_xll.XLOOKUP('VOLUME DATA'!$A749,GEOBYCLIENT[MID],GEOBYCLIENT[GEOID])</f>
        <v>GEO1003</v>
      </c>
      <c r="F749" s="8" t="str">
        <f>INDEX(GEOBYCLIENT[GEOID],MATCH('VOLUME DATA'!$A749,GEOBYCLIENT[RIGHT],0))</f>
        <v>GEO1003</v>
      </c>
      <c r="G749" t="str">
        <f>VLOOKUP(F748:F1655,Table9[[#Headers],[#Data],[GEOID]:[GEO NAME]],2,FALSE)</f>
        <v>EMEA</v>
      </c>
      <c r="H749" t="str">
        <f>"Q"&amp;ROUNDUP(MONTH(Table1[[#This Row],[Date]])/3,0)&amp;" "&amp;YEAR(Table1[[#This Row],[Date]])</f>
        <v>Q1 2021</v>
      </c>
      <c r="I749" s="24" t="str">
        <f>VLOOKUP(Table1[[#This Row],[Date]],Table4[],3,TRUE)</f>
        <v xml:space="preserve">Q2 2021 </v>
      </c>
    </row>
    <row r="750" spans="1:9" x14ac:dyDescent="0.2">
      <c r="A750" s="18" t="s">
        <v>20</v>
      </c>
      <c r="B750" s="19">
        <v>44227</v>
      </c>
      <c r="C750" s="20">
        <v>20218</v>
      </c>
      <c r="D750" s="6">
        <f>LEN('VOLUME DATA'!$A750)</f>
        <v>7</v>
      </c>
      <c r="E750" s="6" t="str">
        <f>_xll.XLOOKUP('VOLUME DATA'!$A750,GEOBYCLIENT[MID],GEOBYCLIENT[GEOID])</f>
        <v>GEO1003</v>
      </c>
      <c r="F750" s="6" t="str">
        <f>INDEX(GEOBYCLIENT[GEOID],MATCH('VOLUME DATA'!$A750,GEOBYCLIENT[RIGHT],0))</f>
        <v>GEO1003</v>
      </c>
      <c r="G750" t="str">
        <f>VLOOKUP(F749:F1656,Table9[[#Headers],[#Data],[GEOID]:[GEO NAME]],2,FALSE)</f>
        <v>EMEA</v>
      </c>
      <c r="H750" t="str">
        <f>"Q"&amp;ROUNDUP(MONTH(Table1[[#This Row],[Date]])/3,0)&amp;" "&amp;YEAR(Table1[[#This Row],[Date]])</f>
        <v>Q1 2021</v>
      </c>
      <c r="I750" s="24" t="str">
        <f>VLOOKUP(Table1[[#This Row],[Date]],Table4[],3,TRUE)</f>
        <v xml:space="preserve">Q2 2021 </v>
      </c>
    </row>
    <row r="751" spans="1:9" x14ac:dyDescent="0.2">
      <c r="A751" s="16" t="s">
        <v>32</v>
      </c>
      <c r="B751" s="17">
        <v>43861</v>
      </c>
      <c r="C751" s="7">
        <v>967</v>
      </c>
      <c r="D751" s="8">
        <f>LEN('VOLUME DATA'!$A751)</f>
        <v>7</v>
      </c>
      <c r="E751" s="8" t="str">
        <f>_xll.XLOOKUP('VOLUME DATA'!$A751,GEOBYCLIENT[MID],GEOBYCLIENT[GEOID])</f>
        <v>GEO1003</v>
      </c>
      <c r="F751" s="8" t="str">
        <f>INDEX(GEOBYCLIENT[GEOID],MATCH('VOLUME DATA'!$A751,GEOBYCLIENT[RIGHT],0))</f>
        <v>GEO1003</v>
      </c>
      <c r="G751" t="str">
        <f>VLOOKUP(F750:F1657,Table9[[#Headers],[#Data],[GEOID]:[GEO NAME]],2,FALSE)</f>
        <v>EMEA</v>
      </c>
      <c r="H751" t="str">
        <f>"Q"&amp;ROUNDUP(MONTH(Table1[[#This Row],[Date]])/3,0)&amp;" "&amp;YEAR(Table1[[#This Row],[Date]])</f>
        <v>Q1 2020</v>
      </c>
      <c r="I751" s="24" t="str">
        <f>VLOOKUP(Table1[[#This Row],[Date]],Table4[],3,TRUE)</f>
        <v>Q1 2020</v>
      </c>
    </row>
    <row r="752" spans="1:9" x14ac:dyDescent="0.2">
      <c r="A752" s="18" t="s">
        <v>32</v>
      </c>
      <c r="B752" s="19">
        <v>43890</v>
      </c>
      <c r="C752" s="20">
        <v>1088</v>
      </c>
      <c r="D752" s="6">
        <f>LEN('VOLUME DATA'!$A752)</f>
        <v>7</v>
      </c>
      <c r="E752" s="6" t="str">
        <f>_xll.XLOOKUP('VOLUME DATA'!$A752,GEOBYCLIENT[MID],GEOBYCLIENT[GEOID])</f>
        <v>GEO1003</v>
      </c>
      <c r="F752" s="6" t="str">
        <f>INDEX(GEOBYCLIENT[GEOID],MATCH('VOLUME DATA'!$A752,GEOBYCLIENT[RIGHT],0))</f>
        <v>GEO1003</v>
      </c>
      <c r="G752" t="str">
        <f>VLOOKUP(F751:F1658,Table9[[#Headers],[#Data],[GEOID]:[GEO NAME]],2,FALSE)</f>
        <v>EMEA</v>
      </c>
      <c r="H752" t="str">
        <f>"Q"&amp;ROUNDUP(MONTH(Table1[[#This Row],[Date]])/3,0)&amp;" "&amp;YEAR(Table1[[#This Row],[Date]])</f>
        <v>Q1 2020</v>
      </c>
      <c r="I752" s="24" t="str">
        <f>VLOOKUP(Table1[[#This Row],[Date]],Table4[],3,TRUE)</f>
        <v>Q1 2020</v>
      </c>
    </row>
    <row r="753" spans="1:9" x14ac:dyDescent="0.2">
      <c r="A753" s="16" t="s">
        <v>32</v>
      </c>
      <c r="B753" s="17">
        <v>43921</v>
      </c>
      <c r="C753" s="7">
        <v>1209</v>
      </c>
      <c r="D753" s="8">
        <f>LEN('VOLUME DATA'!$A753)</f>
        <v>7</v>
      </c>
      <c r="E753" s="8" t="str">
        <f>_xll.XLOOKUP('VOLUME DATA'!$A753,GEOBYCLIENT[MID],GEOBYCLIENT[GEOID])</f>
        <v>GEO1003</v>
      </c>
      <c r="F753" s="8" t="str">
        <f>INDEX(GEOBYCLIENT[GEOID],MATCH('VOLUME DATA'!$A753,GEOBYCLIENT[RIGHT],0))</f>
        <v>GEO1003</v>
      </c>
      <c r="G753" t="str">
        <f>VLOOKUP(F752:F1659,Table9[[#Headers],[#Data],[GEOID]:[GEO NAME]],2,FALSE)</f>
        <v>EMEA</v>
      </c>
      <c r="H753" t="str">
        <f>"Q"&amp;ROUNDUP(MONTH(Table1[[#This Row],[Date]])/3,0)&amp;" "&amp;YEAR(Table1[[#This Row],[Date]])</f>
        <v>Q1 2020</v>
      </c>
      <c r="I753" s="24" t="str">
        <f>VLOOKUP(Table1[[#This Row],[Date]],Table4[],3,TRUE)</f>
        <v>Q1 2020</v>
      </c>
    </row>
    <row r="754" spans="1:9" x14ac:dyDescent="0.2">
      <c r="A754" s="18" t="s">
        <v>32</v>
      </c>
      <c r="B754" s="19">
        <v>43951</v>
      </c>
      <c r="C754" s="20">
        <v>1449</v>
      </c>
      <c r="D754" s="6">
        <f>LEN('VOLUME DATA'!$A754)</f>
        <v>7</v>
      </c>
      <c r="E754" s="6" t="str">
        <f>_xll.XLOOKUP('VOLUME DATA'!$A754,GEOBYCLIENT[MID],GEOBYCLIENT[GEOID])</f>
        <v>GEO1003</v>
      </c>
      <c r="F754" s="6" t="str">
        <f>INDEX(GEOBYCLIENT[GEOID],MATCH('VOLUME DATA'!$A754,GEOBYCLIENT[RIGHT],0))</f>
        <v>GEO1003</v>
      </c>
      <c r="G754" t="str">
        <f>VLOOKUP(F753:F1660,Table9[[#Headers],[#Data],[GEOID]:[GEO NAME]],2,FALSE)</f>
        <v>EMEA</v>
      </c>
      <c r="H754" t="str">
        <f>"Q"&amp;ROUNDUP(MONTH(Table1[[#This Row],[Date]])/3,0)&amp;" "&amp;YEAR(Table1[[#This Row],[Date]])</f>
        <v>Q2 2020</v>
      </c>
      <c r="I754" s="24" t="str">
        <f>VLOOKUP(Table1[[#This Row],[Date]],Table4[],3,TRUE)</f>
        <v>Q2 2020</v>
      </c>
    </row>
    <row r="755" spans="1:9" x14ac:dyDescent="0.2">
      <c r="A755" s="16" t="s">
        <v>32</v>
      </c>
      <c r="B755" s="17">
        <v>43982</v>
      </c>
      <c r="C755" s="7">
        <v>1327</v>
      </c>
      <c r="D755" s="8">
        <f>LEN('VOLUME DATA'!$A755)</f>
        <v>7</v>
      </c>
      <c r="E755" s="8" t="str">
        <f>_xll.XLOOKUP('VOLUME DATA'!$A755,GEOBYCLIENT[MID],GEOBYCLIENT[GEOID])</f>
        <v>GEO1003</v>
      </c>
      <c r="F755" s="8" t="str">
        <f>INDEX(GEOBYCLIENT[GEOID],MATCH('VOLUME DATA'!$A755,GEOBYCLIENT[RIGHT],0))</f>
        <v>GEO1003</v>
      </c>
      <c r="G755" t="str">
        <f>VLOOKUP(F754:F1661,Table9[[#Headers],[#Data],[GEOID]:[GEO NAME]],2,FALSE)</f>
        <v>EMEA</v>
      </c>
      <c r="H755" t="str">
        <f>"Q"&amp;ROUNDUP(MONTH(Table1[[#This Row],[Date]])/3,0)&amp;" "&amp;YEAR(Table1[[#This Row],[Date]])</f>
        <v>Q2 2020</v>
      </c>
      <c r="I755" s="24" t="str">
        <f>VLOOKUP(Table1[[#This Row],[Date]],Table4[],3,TRUE)</f>
        <v>Q2 2020</v>
      </c>
    </row>
    <row r="756" spans="1:9" x14ac:dyDescent="0.2">
      <c r="A756" s="18" t="s">
        <v>32</v>
      </c>
      <c r="B756" s="19">
        <v>44012</v>
      </c>
      <c r="C756" s="20">
        <v>964</v>
      </c>
      <c r="D756" s="6">
        <f>LEN('VOLUME DATA'!$A756)</f>
        <v>7</v>
      </c>
      <c r="E756" s="6" t="str">
        <f>_xll.XLOOKUP('VOLUME DATA'!$A756,GEOBYCLIENT[MID],GEOBYCLIENT[GEOID])</f>
        <v>GEO1003</v>
      </c>
      <c r="F756" s="6" t="str">
        <f>INDEX(GEOBYCLIENT[GEOID],MATCH('VOLUME DATA'!$A756,GEOBYCLIENT[RIGHT],0))</f>
        <v>GEO1003</v>
      </c>
      <c r="G756" t="str">
        <f>VLOOKUP(F755:F1662,Table9[[#Headers],[#Data],[GEOID]:[GEO NAME]],2,FALSE)</f>
        <v>EMEA</v>
      </c>
      <c r="H756" t="str">
        <f>"Q"&amp;ROUNDUP(MONTH(Table1[[#This Row],[Date]])/3,0)&amp;" "&amp;YEAR(Table1[[#This Row],[Date]])</f>
        <v>Q2 2020</v>
      </c>
      <c r="I756" s="24" t="str">
        <f>VLOOKUP(Table1[[#This Row],[Date]],Table4[],3,TRUE)</f>
        <v>Q2 2020</v>
      </c>
    </row>
    <row r="757" spans="1:9" x14ac:dyDescent="0.2">
      <c r="A757" s="16" t="s">
        <v>32</v>
      </c>
      <c r="B757" s="17">
        <v>44043</v>
      </c>
      <c r="C757" s="7">
        <v>844</v>
      </c>
      <c r="D757" s="8">
        <f>LEN('VOLUME DATA'!$A757)</f>
        <v>7</v>
      </c>
      <c r="E757" s="8" t="str">
        <f>_xll.XLOOKUP('VOLUME DATA'!$A757,GEOBYCLIENT[MID],GEOBYCLIENT[GEOID])</f>
        <v>GEO1003</v>
      </c>
      <c r="F757" s="8" t="str">
        <f>INDEX(GEOBYCLIENT[GEOID],MATCH('VOLUME DATA'!$A757,GEOBYCLIENT[RIGHT],0))</f>
        <v>GEO1003</v>
      </c>
      <c r="G757" t="str">
        <f>VLOOKUP(F756:F1663,Table9[[#Headers],[#Data],[GEOID]:[GEO NAME]],2,FALSE)</f>
        <v>EMEA</v>
      </c>
      <c r="H757" t="str">
        <f>"Q"&amp;ROUNDUP(MONTH(Table1[[#This Row],[Date]])/3,0)&amp;" "&amp;YEAR(Table1[[#This Row],[Date]])</f>
        <v>Q3 2020</v>
      </c>
      <c r="I757" s="24" t="str">
        <f>VLOOKUP(Table1[[#This Row],[Date]],Table4[],3,TRUE)</f>
        <v>Q3 2020</v>
      </c>
    </row>
    <row r="758" spans="1:9" x14ac:dyDescent="0.2">
      <c r="A758" s="18" t="s">
        <v>32</v>
      </c>
      <c r="B758" s="19">
        <v>44074</v>
      </c>
      <c r="C758" s="20">
        <v>728</v>
      </c>
      <c r="D758" s="6">
        <f>LEN('VOLUME DATA'!$A758)</f>
        <v>7</v>
      </c>
      <c r="E758" s="6" t="str">
        <f>_xll.XLOOKUP('VOLUME DATA'!$A758,GEOBYCLIENT[MID],GEOBYCLIENT[GEOID])</f>
        <v>GEO1003</v>
      </c>
      <c r="F758" s="6" t="str">
        <f>INDEX(GEOBYCLIENT[GEOID],MATCH('VOLUME DATA'!$A758,GEOBYCLIENT[RIGHT],0))</f>
        <v>GEO1003</v>
      </c>
      <c r="G758" t="str">
        <f>VLOOKUP(F757:F1664,Table9[[#Headers],[#Data],[GEOID]:[GEO NAME]],2,FALSE)</f>
        <v>EMEA</v>
      </c>
      <c r="H758" t="str">
        <f>"Q"&amp;ROUNDUP(MONTH(Table1[[#This Row],[Date]])/3,0)&amp;" "&amp;YEAR(Table1[[#This Row],[Date]])</f>
        <v>Q3 2020</v>
      </c>
      <c r="I758" s="24" t="str">
        <f>VLOOKUP(Table1[[#This Row],[Date]],Table4[],3,TRUE)</f>
        <v>Q3 2020</v>
      </c>
    </row>
    <row r="759" spans="1:9" x14ac:dyDescent="0.2">
      <c r="A759" s="16" t="s">
        <v>32</v>
      </c>
      <c r="B759" s="17">
        <v>44104</v>
      </c>
      <c r="C759" s="7">
        <v>729</v>
      </c>
      <c r="D759" s="8">
        <f>LEN('VOLUME DATA'!$A759)</f>
        <v>7</v>
      </c>
      <c r="E759" s="8" t="str">
        <f>_xll.XLOOKUP('VOLUME DATA'!$A759,GEOBYCLIENT[MID],GEOBYCLIENT[GEOID])</f>
        <v>GEO1003</v>
      </c>
      <c r="F759" s="8" t="str">
        <f>INDEX(GEOBYCLIENT[GEOID],MATCH('VOLUME DATA'!$A759,GEOBYCLIENT[RIGHT],0))</f>
        <v>GEO1003</v>
      </c>
      <c r="G759" t="str">
        <f>VLOOKUP(F758:F1665,Table9[[#Headers],[#Data],[GEOID]:[GEO NAME]],2,FALSE)</f>
        <v>EMEA</v>
      </c>
      <c r="H759" t="str">
        <f>"Q"&amp;ROUNDUP(MONTH(Table1[[#This Row],[Date]])/3,0)&amp;" "&amp;YEAR(Table1[[#This Row],[Date]])</f>
        <v>Q3 2020</v>
      </c>
      <c r="I759" s="24" t="str">
        <f>VLOOKUP(Table1[[#This Row],[Date]],Table4[],3,TRUE)</f>
        <v>Q3 2020</v>
      </c>
    </row>
    <row r="760" spans="1:9" x14ac:dyDescent="0.2">
      <c r="A760" s="18" t="s">
        <v>32</v>
      </c>
      <c r="B760" s="19">
        <v>44135</v>
      </c>
      <c r="C760" s="20">
        <v>849</v>
      </c>
      <c r="D760" s="6">
        <f>LEN('VOLUME DATA'!$A760)</f>
        <v>7</v>
      </c>
      <c r="E760" s="6" t="str">
        <f>_xll.XLOOKUP('VOLUME DATA'!$A760,GEOBYCLIENT[MID],GEOBYCLIENT[GEOID])</f>
        <v>GEO1003</v>
      </c>
      <c r="F760" s="6" t="str">
        <f>INDEX(GEOBYCLIENT[GEOID],MATCH('VOLUME DATA'!$A760,GEOBYCLIENT[RIGHT],0))</f>
        <v>GEO1003</v>
      </c>
      <c r="G760" t="str">
        <f>VLOOKUP(F759:F1666,Table9[[#Headers],[#Data],[GEOID]:[GEO NAME]],2,FALSE)</f>
        <v>EMEA</v>
      </c>
      <c r="H760" t="str">
        <f>"Q"&amp;ROUNDUP(MONTH(Table1[[#This Row],[Date]])/3,0)&amp;" "&amp;YEAR(Table1[[#This Row],[Date]])</f>
        <v>Q4 2020</v>
      </c>
      <c r="I760" s="24" t="str">
        <f>VLOOKUP(Table1[[#This Row],[Date]],Table4[],3,TRUE)</f>
        <v>Q4 2020</v>
      </c>
    </row>
    <row r="761" spans="1:9" x14ac:dyDescent="0.2">
      <c r="A761" s="16" t="s">
        <v>32</v>
      </c>
      <c r="B761" s="17">
        <v>44165</v>
      </c>
      <c r="C761" s="7">
        <v>970</v>
      </c>
      <c r="D761" s="8">
        <f>LEN('VOLUME DATA'!$A761)</f>
        <v>7</v>
      </c>
      <c r="E761" s="8" t="str">
        <f>_xll.XLOOKUP('VOLUME DATA'!$A761,GEOBYCLIENT[MID],GEOBYCLIENT[GEOID])</f>
        <v>GEO1003</v>
      </c>
      <c r="F761" s="8" t="str">
        <f>INDEX(GEOBYCLIENT[GEOID],MATCH('VOLUME DATA'!$A761,GEOBYCLIENT[RIGHT],0))</f>
        <v>GEO1003</v>
      </c>
      <c r="G761" t="str">
        <f>VLOOKUP(F760:F1667,Table9[[#Headers],[#Data],[GEOID]:[GEO NAME]],2,FALSE)</f>
        <v>EMEA</v>
      </c>
      <c r="H761" t="str">
        <f>"Q"&amp;ROUNDUP(MONTH(Table1[[#This Row],[Date]])/3,0)&amp;" "&amp;YEAR(Table1[[#This Row],[Date]])</f>
        <v>Q4 2020</v>
      </c>
      <c r="I761" s="24" t="str">
        <f>VLOOKUP(Table1[[#This Row],[Date]],Table4[],3,TRUE)</f>
        <v>Q4 2020</v>
      </c>
    </row>
    <row r="762" spans="1:9" x14ac:dyDescent="0.2">
      <c r="A762" s="18" t="s">
        <v>32</v>
      </c>
      <c r="B762" s="19">
        <v>44196</v>
      </c>
      <c r="C762" s="20">
        <v>965</v>
      </c>
      <c r="D762" s="6">
        <f>LEN('VOLUME DATA'!$A762)</f>
        <v>7</v>
      </c>
      <c r="E762" s="6" t="str">
        <f>_xll.XLOOKUP('VOLUME DATA'!$A762,GEOBYCLIENT[MID],GEOBYCLIENT[GEOID])</f>
        <v>GEO1003</v>
      </c>
      <c r="F762" s="6" t="str">
        <f>INDEX(GEOBYCLIENT[GEOID],MATCH('VOLUME DATA'!$A762,GEOBYCLIENT[RIGHT],0))</f>
        <v>GEO1003</v>
      </c>
      <c r="G762" t="str">
        <f>VLOOKUP(F761:F1668,Table9[[#Headers],[#Data],[GEOID]:[GEO NAME]],2,FALSE)</f>
        <v>EMEA</v>
      </c>
      <c r="H762" t="str">
        <f>"Q"&amp;ROUNDUP(MONTH(Table1[[#This Row],[Date]])/3,0)&amp;" "&amp;YEAR(Table1[[#This Row],[Date]])</f>
        <v>Q4 2020</v>
      </c>
      <c r="I762" s="24" t="str">
        <f>VLOOKUP(Table1[[#This Row],[Date]],Table4[],3,TRUE)</f>
        <v>Q4 2020</v>
      </c>
    </row>
    <row r="763" spans="1:9" x14ac:dyDescent="0.2">
      <c r="A763" s="16" t="s">
        <v>32</v>
      </c>
      <c r="B763" s="17">
        <v>44377</v>
      </c>
      <c r="C763" s="7">
        <v>985</v>
      </c>
      <c r="D763" s="8">
        <f>LEN('VOLUME DATA'!$A763)</f>
        <v>7</v>
      </c>
      <c r="E763" s="8" t="str">
        <f>_xll.XLOOKUP('VOLUME DATA'!$A763,GEOBYCLIENT[MID],GEOBYCLIENT[GEOID])</f>
        <v>GEO1003</v>
      </c>
      <c r="F763" s="8" t="str">
        <f>INDEX(GEOBYCLIENT[GEOID],MATCH('VOLUME DATA'!$A763,GEOBYCLIENT[RIGHT],0))</f>
        <v>GEO1003</v>
      </c>
      <c r="G763" t="str">
        <f>VLOOKUP(F762:F1669,Table9[[#Headers],[#Data],[GEOID]:[GEO NAME]],2,FALSE)</f>
        <v>EMEA</v>
      </c>
      <c r="H763" t="str">
        <f>"Q"&amp;ROUNDUP(MONTH(Table1[[#This Row],[Date]])/3,0)&amp;" "&amp;YEAR(Table1[[#This Row],[Date]])</f>
        <v>Q2 2021</v>
      </c>
      <c r="I763" s="24" t="str">
        <f>VLOOKUP(Table1[[#This Row],[Date]],Table4[],3,TRUE)</f>
        <v xml:space="preserve">Q2 2021 </v>
      </c>
    </row>
    <row r="764" spans="1:9" x14ac:dyDescent="0.2">
      <c r="A764" s="18" t="s">
        <v>32</v>
      </c>
      <c r="B764" s="19">
        <v>44347</v>
      </c>
      <c r="C764" s="20">
        <v>1318</v>
      </c>
      <c r="D764" s="6">
        <f>LEN('VOLUME DATA'!$A764)</f>
        <v>7</v>
      </c>
      <c r="E764" s="6" t="str">
        <f>_xll.XLOOKUP('VOLUME DATA'!$A764,GEOBYCLIENT[MID],GEOBYCLIENT[GEOID])</f>
        <v>GEO1003</v>
      </c>
      <c r="F764" s="6" t="str">
        <f>INDEX(GEOBYCLIENT[GEOID],MATCH('VOLUME DATA'!$A764,GEOBYCLIENT[RIGHT],0))</f>
        <v>GEO1003</v>
      </c>
      <c r="G764" t="str">
        <f>VLOOKUP(F763:F1670,Table9[[#Headers],[#Data],[GEOID]:[GEO NAME]],2,FALSE)</f>
        <v>EMEA</v>
      </c>
      <c r="H764" t="str">
        <f>"Q"&amp;ROUNDUP(MONTH(Table1[[#This Row],[Date]])/3,0)&amp;" "&amp;YEAR(Table1[[#This Row],[Date]])</f>
        <v>Q2 2021</v>
      </c>
      <c r="I764" s="24" t="str">
        <f>VLOOKUP(Table1[[#This Row],[Date]],Table4[],3,TRUE)</f>
        <v xml:space="preserve">Q2 2021 </v>
      </c>
    </row>
    <row r="765" spans="1:9" x14ac:dyDescent="0.2">
      <c r="A765" s="16" t="s">
        <v>32</v>
      </c>
      <c r="B765" s="17">
        <v>44316</v>
      </c>
      <c r="C765" s="7">
        <v>1435</v>
      </c>
      <c r="D765" s="8">
        <f>LEN('VOLUME DATA'!$A765)</f>
        <v>7</v>
      </c>
      <c r="E765" s="8" t="str">
        <f>_xll.XLOOKUP('VOLUME DATA'!$A765,GEOBYCLIENT[MID],GEOBYCLIENT[GEOID])</f>
        <v>GEO1003</v>
      </c>
      <c r="F765" s="8" t="str">
        <f>INDEX(GEOBYCLIENT[GEOID],MATCH('VOLUME DATA'!$A765,GEOBYCLIENT[RIGHT],0))</f>
        <v>GEO1003</v>
      </c>
      <c r="G765" t="str">
        <f>VLOOKUP(F764:F1671,Table9[[#Headers],[#Data],[GEOID]:[GEO NAME]],2,FALSE)</f>
        <v>EMEA</v>
      </c>
      <c r="H765" t="str">
        <f>"Q"&amp;ROUNDUP(MONTH(Table1[[#This Row],[Date]])/3,0)&amp;" "&amp;YEAR(Table1[[#This Row],[Date]])</f>
        <v>Q2 2021</v>
      </c>
      <c r="I765" s="24" t="str">
        <f>VLOOKUP(Table1[[#This Row],[Date]],Table4[],3,TRUE)</f>
        <v xml:space="preserve">Q2 2021 </v>
      </c>
    </row>
    <row r="766" spans="1:9" x14ac:dyDescent="0.2">
      <c r="A766" s="18" t="s">
        <v>32</v>
      </c>
      <c r="B766" s="19">
        <v>44286</v>
      </c>
      <c r="C766" s="20">
        <v>1221</v>
      </c>
      <c r="D766" s="6">
        <f>LEN('VOLUME DATA'!$A766)</f>
        <v>7</v>
      </c>
      <c r="E766" s="6" t="str">
        <f>_xll.XLOOKUP('VOLUME DATA'!$A766,GEOBYCLIENT[MID],GEOBYCLIENT[GEOID])</f>
        <v>GEO1003</v>
      </c>
      <c r="F766" s="6" t="str">
        <f>INDEX(GEOBYCLIENT[GEOID],MATCH('VOLUME DATA'!$A766,GEOBYCLIENT[RIGHT],0))</f>
        <v>GEO1003</v>
      </c>
      <c r="G766" t="str">
        <f>VLOOKUP(F765:F1672,Table9[[#Headers],[#Data],[GEOID]:[GEO NAME]],2,FALSE)</f>
        <v>EMEA</v>
      </c>
      <c r="H766" t="str">
        <f>"Q"&amp;ROUNDUP(MONTH(Table1[[#This Row],[Date]])/3,0)&amp;" "&amp;YEAR(Table1[[#This Row],[Date]])</f>
        <v>Q1 2021</v>
      </c>
      <c r="I766" s="24" t="str">
        <f>VLOOKUP(Table1[[#This Row],[Date]],Table4[],3,TRUE)</f>
        <v xml:space="preserve">Q2 2021 </v>
      </c>
    </row>
    <row r="767" spans="1:9" x14ac:dyDescent="0.2">
      <c r="A767" s="16" t="s">
        <v>32</v>
      </c>
      <c r="B767" s="17">
        <v>44255</v>
      </c>
      <c r="C767" s="7">
        <v>1076</v>
      </c>
      <c r="D767" s="8">
        <f>LEN('VOLUME DATA'!$A767)</f>
        <v>7</v>
      </c>
      <c r="E767" s="8" t="str">
        <f>_xll.XLOOKUP('VOLUME DATA'!$A767,GEOBYCLIENT[MID],GEOBYCLIENT[GEOID])</f>
        <v>GEO1003</v>
      </c>
      <c r="F767" s="8" t="str">
        <f>INDEX(GEOBYCLIENT[GEOID],MATCH('VOLUME DATA'!$A767,GEOBYCLIENT[RIGHT],0))</f>
        <v>GEO1003</v>
      </c>
      <c r="G767" t="str">
        <f>VLOOKUP(F766:F1673,Table9[[#Headers],[#Data],[GEOID]:[GEO NAME]],2,FALSE)</f>
        <v>EMEA</v>
      </c>
      <c r="H767" t="str">
        <f>"Q"&amp;ROUNDUP(MONTH(Table1[[#This Row],[Date]])/3,0)&amp;" "&amp;YEAR(Table1[[#This Row],[Date]])</f>
        <v>Q1 2021</v>
      </c>
      <c r="I767" s="24" t="str">
        <f>VLOOKUP(Table1[[#This Row],[Date]],Table4[],3,TRUE)</f>
        <v xml:space="preserve">Q2 2021 </v>
      </c>
    </row>
    <row r="768" spans="1:9" x14ac:dyDescent="0.2">
      <c r="A768" s="18" t="s">
        <v>32</v>
      </c>
      <c r="B768" s="19">
        <v>44227</v>
      </c>
      <c r="C768" s="20">
        <v>998</v>
      </c>
      <c r="D768" s="6">
        <f>LEN('VOLUME DATA'!$A768)</f>
        <v>7</v>
      </c>
      <c r="E768" s="6" t="str">
        <f>_xll.XLOOKUP('VOLUME DATA'!$A768,GEOBYCLIENT[MID],GEOBYCLIENT[GEOID])</f>
        <v>GEO1003</v>
      </c>
      <c r="F768" s="6" t="str">
        <f>INDEX(GEOBYCLIENT[GEOID],MATCH('VOLUME DATA'!$A768,GEOBYCLIENT[RIGHT],0))</f>
        <v>GEO1003</v>
      </c>
      <c r="G768" t="str">
        <f>VLOOKUP(F767:F1674,Table9[[#Headers],[#Data],[GEOID]:[GEO NAME]],2,FALSE)</f>
        <v>EMEA</v>
      </c>
      <c r="H768" t="str">
        <f>"Q"&amp;ROUNDUP(MONTH(Table1[[#This Row],[Date]])/3,0)&amp;" "&amp;YEAR(Table1[[#This Row],[Date]])</f>
        <v>Q1 2021</v>
      </c>
      <c r="I768" s="24" t="str">
        <f>VLOOKUP(Table1[[#This Row],[Date]],Table4[],3,TRUE)</f>
        <v xml:space="preserve">Q2 2021 </v>
      </c>
    </row>
    <row r="769" spans="1:9" x14ac:dyDescent="0.2">
      <c r="A769" s="16" t="s">
        <v>4</v>
      </c>
      <c r="B769" s="17">
        <v>43861</v>
      </c>
      <c r="C769" s="7">
        <v>82</v>
      </c>
      <c r="D769" s="8">
        <f>LEN('VOLUME DATA'!$A769)</f>
        <v>7</v>
      </c>
      <c r="E769" s="8" t="str">
        <f>_xll.XLOOKUP('VOLUME DATA'!$A769,GEOBYCLIENT[MID],GEOBYCLIENT[GEOID])</f>
        <v>GEO1003</v>
      </c>
      <c r="F769" s="8" t="str">
        <f>INDEX(GEOBYCLIENT[GEOID],MATCH('VOLUME DATA'!$A769,GEOBYCLIENT[RIGHT],0))</f>
        <v>GEO1003</v>
      </c>
      <c r="G769" t="str">
        <f>VLOOKUP(F768:F1675,Table9[[#Headers],[#Data],[GEOID]:[GEO NAME]],2,FALSE)</f>
        <v>EMEA</v>
      </c>
      <c r="H769" t="str">
        <f>"Q"&amp;ROUNDUP(MONTH(Table1[[#This Row],[Date]])/3,0)&amp;" "&amp;YEAR(Table1[[#This Row],[Date]])</f>
        <v>Q1 2020</v>
      </c>
      <c r="I769" s="24" t="str">
        <f>VLOOKUP(Table1[[#This Row],[Date]],Table4[],3,TRUE)</f>
        <v>Q1 2020</v>
      </c>
    </row>
    <row r="770" spans="1:9" x14ac:dyDescent="0.2">
      <c r="A770" s="18" t="s">
        <v>4</v>
      </c>
      <c r="B770" s="19">
        <v>43890</v>
      </c>
      <c r="C770" s="20">
        <v>101</v>
      </c>
      <c r="D770" s="6">
        <f>LEN('VOLUME DATA'!$A770)</f>
        <v>7</v>
      </c>
      <c r="E770" s="6" t="str">
        <f>_xll.XLOOKUP('VOLUME DATA'!$A770,GEOBYCLIENT[MID],GEOBYCLIENT[GEOID])</f>
        <v>GEO1003</v>
      </c>
      <c r="F770" s="6" t="str">
        <f>INDEX(GEOBYCLIENT[GEOID],MATCH('VOLUME DATA'!$A770,GEOBYCLIENT[RIGHT],0))</f>
        <v>GEO1003</v>
      </c>
      <c r="G770" t="str">
        <f>VLOOKUP(F769:F1676,Table9[[#Headers],[#Data],[GEOID]:[GEO NAME]],2,FALSE)</f>
        <v>EMEA</v>
      </c>
      <c r="H770" t="str">
        <f>"Q"&amp;ROUNDUP(MONTH(Table1[[#This Row],[Date]])/3,0)&amp;" "&amp;YEAR(Table1[[#This Row],[Date]])</f>
        <v>Q1 2020</v>
      </c>
      <c r="I770" s="24" t="str">
        <f>VLOOKUP(Table1[[#This Row],[Date]],Table4[],3,TRUE)</f>
        <v>Q1 2020</v>
      </c>
    </row>
    <row r="771" spans="1:9" x14ac:dyDescent="0.2">
      <c r="A771" s="16" t="s">
        <v>4</v>
      </c>
      <c r="B771" s="17">
        <v>43921</v>
      </c>
      <c r="C771" s="7">
        <v>102</v>
      </c>
      <c r="D771" s="8">
        <f>LEN('VOLUME DATA'!$A771)</f>
        <v>7</v>
      </c>
      <c r="E771" s="8" t="str">
        <f>_xll.XLOOKUP('VOLUME DATA'!$A771,GEOBYCLIENT[MID],GEOBYCLIENT[GEOID])</f>
        <v>GEO1003</v>
      </c>
      <c r="F771" s="8" t="str">
        <f>INDEX(GEOBYCLIENT[GEOID],MATCH('VOLUME DATA'!$A771,GEOBYCLIENT[RIGHT],0))</f>
        <v>GEO1003</v>
      </c>
      <c r="G771" t="str">
        <f>VLOOKUP(F770:F1677,Table9[[#Headers],[#Data],[GEOID]:[GEO NAME]],2,FALSE)</f>
        <v>EMEA</v>
      </c>
      <c r="H771" t="str">
        <f>"Q"&amp;ROUNDUP(MONTH(Table1[[#This Row],[Date]])/3,0)&amp;" "&amp;YEAR(Table1[[#This Row],[Date]])</f>
        <v>Q1 2020</v>
      </c>
      <c r="I771" s="24" t="str">
        <f>VLOOKUP(Table1[[#This Row],[Date]],Table4[],3,TRUE)</f>
        <v>Q1 2020</v>
      </c>
    </row>
    <row r="772" spans="1:9" x14ac:dyDescent="0.2">
      <c r="A772" s="18" t="s">
        <v>4</v>
      </c>
      <c r="B772" s="19">
        <v>43951</v>
      </c>
      <c r="C772" s="20">
        <v>126</v>
      </c>
      <c r="D772" s="6">
        <f>LEN('VOLUME DATA'!$A772)</f>
        <v>7</v>
      </c>
      <c r="E772" s="6" t="str">
        <f>_xll.XLOOKUP('VOLUME DATA'!$A772,GEOBYCLIENT[MID],GEOBYCLIENT[GEOID])</f>
        <v>GEO1003</v>
      </c>
      <c r="F772" s="6" t="str">
        <f>INDEX(GEOBYCLIENT[GEOID],MATCH('VOLUME DATA'!$A772,GEOBYCLIENT[RIGHT],0))</f>
        <v>GEO1003</v>
      </c>
      <c r="G772" t="str">
        <f>VLOOKUP(F771:F1678,Table9[[#Headers],[#Data],[GEOID]:[GEO NAME]],2,FALSE)</f>
        <v>EMEA</v>
      </c>
      <c r="H772" t="str">
        <f>"Q"&amp;ROUNDUP(MONTH(Table1[[#This Row],[Date]])/3,0)&amp;" "&amp;YEAR(Table1[[#This Row],[Date]])</f>
        <v>Q2 2020</v>
      </c>
      <c r="I772" s="24" t="str">
        <f>VLOOKUP(Table1[[#This Row],[Date]],Table4[],3,TRUE)</f>
        <v>Q2 2020</v>
      </c>
    </row>
    <row r="773" spans="1:9" x14ac:dyDescent="0.2">
      <c r="A773" s="16" t="s">
        <v>4</v>
      </c>
      <c r="B773" s="17">
        <v>43982</v>
      </c>
      <c r="C773" s="7">
        <v>108</v>
      </c>
      <c r="D773" s="8">
        <f>LEN('VOLUME DATA'!$A773)</f>
        <v>7</v>
      </c>
      <c r="E773" s="8" t="str">
        <f>_xll.XLOOKUP('VOLUME DATA'!$A773,GEOBYCLIENT[MID],GEOBYCLIENT[GEOID])</f>
        <v>GEO1003</v>
      </c>
      <c r="F773" s="8" t="str">
        <f>INDEX(GEOBYCLIENT[GEOID],MATCH('VOLUME DATA'!$A773,GEOBYCLIENT[RIGHT],0))</f>
        <v>GEO1003</v>
      </c>
      <c r="G773" t="str">
        <f>VLOOKUP(F772:F1679,Table9[[#Headers],[#Data],[GEOID]:[GEO NAME]],2,FALSE)</f>
        <v>EMEA</v>
      </c>
      <c r="H773" t="str">
        <f>"Q"&amp;ROUNDUP(MONTH(Table1[[#This Row],[Date]])/3,0)&amp;" "&amp;YEAR(Table1[[#This Row],[Date]])</f>
        <v>Q2 2020</v>
      </c>
      <c r="I773" s="24" t="str">
        <f>VLOOKUP(Table1[[#This Row],[Date]],Table4[],3,TRUE)</f>
        <v>Q2 2020</v>
      </c>
    </row>
    <row r="774" spans="1:9" x14ac:dyDescent="0.2">
      <c r="A774" s="18" t="s">
        <v>4</v>
      </c>
      <c r="B774" s="19">
        <v>44012</v>
      </c>
      <c r="C774" s="20">
        <v>88</v>
      </c>
      <c r="D774" s="6">
        <f>LEN('VOLUME DATA'!$A774)</f>
        <v>7</v>
      </c>
      <c r="E774" s="6" t="str">
        <f>_xll.XLOOKUP('VOLUME DATA'!$A774,GEOBYCLIENT[MID],GEOBYCLIENT[GEOID])</f>
        <v>GEO1003</v>
      </c>
      <c r="F774" s="6" t="str">
        <f>INDEX(GEOBYCLIENT[GEOID],MATCH('VOLUME DATA'!$A774,GEOBYCLIENT[RIGHT],0))</f>
        <v>GEO1003</v>
      </c>
      <c r="G774" t="str">
        <f>VLOOKUP(F773:F1680,Table9[[#Headers],[#Data],[GEOID]:[GEO NAME]],2,FALSE)</f>
        <v>EMEA</v>
      </c>
      <c r="H774" t="str">
        <f>"Q"&amp;ROUNDUP(MONTH(Table1[[#This Row],[Date]])/3,0)&amp;" "&amp;YEAR(Table1[[#This Row],[Date]])</f>
        <v>Q2 2020</v>
      </c>
      <c r="I774" s="24" t="str">
        <f>VLOOKUP(Table1[[#This Row],[Date]],Table4[],3,TRUE)</f>
        <v>Q2 2020</v>
      </c>
    </row>
    <row r="775" spans="1:9" x14ac:dyDescent="0.2">
      <c r="A775" s="16" t="s">
        <v>4</v>
      </c>
      <c r="B775" s="17">
        <v>44043</v>
      </c>
      <c r="C775" s="7">
        <v>68</v>
      </c>
      <c r="D775" s="8">
        <f>LEN('VOLUME DATA'!$A775)</f>
        <v>7</v>
      </c>
      <c r="E775" s="8" t="str">
        <f>_xll.XLOOKUP('VOLUME DATA'!$A775,GEOBYCLIENT[MID],GEOBYCLIENT[GEOID])</f>
        <v>GEO1003</v>
      </c>
      <c r="F775" s="8" t="str">
        <f>INDEX(GEOBYCLIENT[GEOID],MATCH('VOLUME DATA'!$A775,GEOBYCLIENT[RIGHT],0))</f>
        <v>GEO1003</v>
      </c>
      <c r="G775" t="str">
        <f>VLOOKUP(F774:F1681,Table9[[#Headers],[#Data],[GEOID]:[GEO NAME]],2,FALSE)</f>
        <v>EMEA</v>
      </c>
      <c r="H775" t="str">
        <f>"Q"&amp;ROUNDUP(MONTH(Table1[[#This Row],[Date]])/3,0)&amp;" "&amp;YEAR(Table1[[#This Row],[Date]])</f>
        <v>Q3 2020</v>
      </c>
      <c r="I775" s="24" t="str">
        <f>VLOOKUP(Table1[[#This Row],[Date]],Table4[],3,TRUE)</f>
        <v>Q3 2020</v>
      </c>
    </row>
    <row r="776" spans="1:9" x14ac:dyDescent="0.2">
      <c r="A776" s="18" t="s">
        <v>4</v>
      </c>
      <c r="B776" s="19">
        <v>44074</v>
      </c>
      <c r="C776" s="20">
        <v>70</v>
      </c>
      <c r="D776" s="6">
        <f>LEN('VOLUME DATA'!$A776)</f>
        <v>7</v>
      </c>
      <c r="E776" s="6" t="str">
        <f>_xll.XLOOKUP('VOLUME DATA'!$A776,GEOBYCLIENT[MID],GEOBYCLIENT[GEOID])</f>
        <v>GEO1003</v>
      </c>
      <c r="F776" s="6" t="str">
        <f>INDEX(GEOBYCLIENT[GEOID],MATCH('VOLUME DATA'!$A776,GEOBYCLIENT[RIGHT],0))</f>
        <v>GEO1003</v>
      </c>
      <c r="G776" t="str">
        <f>VLOOKUP(F775:F1682,Table9[[#Headers],[#Data],[GEOID]:[GEO NAME]],2,FALSE)</f>
        <v>EMEA</v>
      </c>
      <c r="H776" t="str">
        <f>"Q"&amp;ROUNDUP(MONTH(Table1[[#This Row],[Date]])/3,0)&amp;" "&amp;YEAR(Table1[[#This Row],[Date]])</f>
        <v>Q3 2020</v>
      </c>
      <c r="I776" s="24" t="str">
        <f>VLOOKUP(Table1[[#This Row],[Date]],Table4[],3,TRUE)</f>
        <v>Q3 2020</v>
      </c>
    </row>
    <row r="777" spans="1:9" x14ac:dyDescent="0.2">
      <c r="A777" s="16" t="s">
        <v>4</v>
      </c>
      <c r="B777" s="17">
        <v>44104</v>
      </c>
      <c r="C777" s="7">
        <v>58</v>
      </c>
      <c r="D777" s="8">
        <f>LEN('VOLUME DATA'!$A777)</f>
        <v>7</v>
      </c>
      <c r="E777" s="8" t="str">
        <f>_xll.XLOOKUP('VOLUME DATA'!$A777,GEOBYCLIENT[MID],GEOBYCLIENT[GEOID])</f>
        <v>GEO1003</v>
      </c>
      <c r="F777" s="8" t="str">
        <f>INDEX(GEOBYCLIENT[GEOID],MATCH('VOLUME DATA'!$A777,GEOBYCLIENT[RIGHT],0))</f>
        <v>GEO1003</v>
      </c>
      <c r="G777" t="str">
        <f>VLOOKUP(F776:F1683,Table9[[#Headers],[#Data],[GEOID]:[GEO NAME]],2,FALSE)</f>
        <v>EMEA</v>
      </c>
      <c r="H777" t="str">
        <f>"Q"&amp;ROUNDUP(MONTH(Table1[[#This Row],[Date]])/3,0)&amp;" "&amp;YEAR(Table1[[#This Row],[Date]])</f>
        <v>Q3 2020</v>
      </c>
      <c r="I777" s="24" t="str">
        <f>VLOOKUP(Table1[[#This Row],[Date]],Table4[],3,TRUE)</f>
        <v>Q3 2020</v>
      </c>
    </row>
    <row r="778" spans="1:9" x14ac:dyDescent="0.2">
      <c r="A778" s="18" t="s">
        <v>4</v>
      </c>
      <c r="B778" s="19">
        <v>44135</v>
      </c>
      <c r="C778" s="20">
        <v>76</v>
      </c>
      <c r="D778" s="6">
        <f>LEN('VOLUME DATA'!$A778)</f>
        <v>7</v>
      </c>
      <c r="E778" s="6" t="str">
        <f>_xll.XLOOKUP('VOLUME DATA'!$A778,GEOBYCLIENT[MID],GEOBYCLIENT[GEOID])</f>
        <v>GEO1003</v>
      </c>
      <c r="F778" s="6" t="str">
        <f>INDEX(GEOBYCLIENT[GEOID],MATCH('VOLUME DATA'!$A778,GEOBYCLIENT[RIGHT],0))</f>
        <v>GEO1003</v>
      </c>
      <c r="G778" t="str">
        <f>VLOOKUP(F777:F1684,Table9[[#Headers],[#Data],[GEOID]:[GEO NAME]],2,FALSE)</f>
        <v>EMEA</v>
      </c>
      <c r="H778" t="str">
        <f>"Q"&amp;ROUNDUP(MONTH(Table1[[#This Row],[Date]])/3,0)&amp;" "&amp;YEAR(Table1[[#This Row],[Date]])</f>
        <v>Q4 2020</v>
      </c>
      <c r="I778" s="24" t="str">
        <f>VLOOKUP(Table1[[#This Row],[Date]],Table4[],3,TRUE)</f>
        <v>Q4 2020</v>
      </c>
    </row>
    <row r="779" spans="1:9" x14ac:dyDescent="0.2">
      <c r="A779" s="16" t="s">
        <v>4</v>
      </c>
      <c r="B779" s="17">
        <v>44165</v>
      </c>
      <c r="C779" s="7">
        <v>81</v>
      </c>
      <c r="D779" s="8">
        <f>LEN('VOLUME DATA'!$A779)</f>
        <v>7</v>
      </c>
      <c r="E779" s="8" t="str">
        <f>_xll.XLOOKUP('VOLUME DATA'!$A779,GEOBYCLIENT[MID],GEOBYCLIENT[GEOID])</f>
        <v>GEO1003</v>
      </c>
      <c r="F779" s="8" t="str">
        <f>INDEX(GEOBYCLIENT[GEOID],MATCH('VOLUME DATA'!$A779,GEOBYCLIENT[RIGHT],0))</f>
        <v>GEO1003</v>
      </c>
      <c r="G779" t="str">
        <f>VLOOKUP(F778:F1685,Table9[[#Headers],[#Data],[GEOID]:[GEO NAME]],2,FALSE)</f>
        <v>EMEA</v>
      </c>
      <c r="H779" t="str">
        <f>"Q"&amp;ROUNDUP(MONTH(Table1[[#This Row],[Date]])/3,0)&amp;" "&amp;YEAR(Table1[[#This Row],[Date]])</f>
        <v>Q4 2020</v>
      </c>
      <c r="I779" s="24" t="str">
        <f>VLOOKUP(Table1[[#This Row],[Date]],Table4[],3,TRUE)</f>
        <v>Q4 2020</v>
      </c>
    </row>
    <row r="780" spans="1:9" x14ac:dyDescent="0.2">
      <c r="A780" s="18" t="s">
        <v>4</v>
      </c>
      <c r="B780" s="19">
        <v>44196</v>
      </c>
      <c r="C780" s="20">
        <v>88</v>
      </c>
      <c r="D780" s="6">
        <f>LEN('VOLUME DATA'!$A780)</f>
        <v>7</v>
      </c>
      <c r="E780" s="6" t="str">
        <f>_xll.XLOOKUP('VOLUME DATA'!$A780,GEOBYCLIENT[MID],GEOBYCLIENT[GEOID])</f>
        <v>GEO1003</v>
      </c>
      <c r="F780" s="6" t="str">
        <f>INDEX(GEOBYCLIENT[GEOID],MATCH('VOLUME DATA'!$A780,GEOBYCLIENT[RIGHT],0))</f>
        <v>GEO1003</v>
      </c>
      <c r="G780" t="str">
        <f>VLOOKUP(F779:F1686,Table9[[#Headers],[#Data],[GEOID]:[GEO NAME]],2,FALSE)</f>
        <v>EMEA</v>
      </c>
      <c r="H780" t="str">
        <f>"Q"&amp;ROUNDUP(MONTH(Table1[[#This Row],[Date]])/3,0)&amp;" "&amp;YEAR(Table1[[#This Row],[Date]])</f>
        <v>Q4 2020</v>
      </c>
      <c r="I780" s="24" t="str">
        <f>VLOOKUP(Table1[[#This Row],[Date]],Table4[],3,TRUE)</f>
        <v>Q4 2020</v>
      </c>
    </row>
    <row r="781" spans="1:9" x14ac:dyDescent="0.2">
      <c r="A781" s="16" t="s">
        <v>4</v>
      </c>
      <c r="B781" s="17">
        <v>44377</v>
      </c>
      <c r="C781" s="7">
        <v>91</v>
      </c>
      <c r="D781" s="8">
        <f>LEN('VOLUME DATA'!$A781)</f>
        <v>7</v>
      </c>
      <c r="E781" s="8" t="str">
        <f>_xll.XLOOKUP('VOLUME DATA'!$A781,GEOBYCLIENT[MID],GEOBYCLIENT[GEOID])</f>
        <v>GEO1003</v>
      </c>
      <c r="F781" s="8" t="str">
        <f>INDEX(GEOBYCLIENT[GEOID],MATCH('VOLUME DATA'!$A781,GEOBYCLIENT[RIGHT],0))</f>
        <v>GEO1003</v>
      </c>
      <c r="G781" t="str">
        <f>VLOOKUP(F780:F1687,Table9[[#Headers],[#Data],[GEOID]:[GEO NAME]],2,FALSE)</f>
        <v>EMEA</v>
      </c>
      <c r="H781" t="str">
        <f>"Q"&amp;ROUNDUP(MONTH(Table1[[#This Row],[Date]])/3,0)&amp;" "&amp;YEAR(Table1[[#This Row],[Date]])</f>
        <v>Q2 2021</v>
      </c>
      <c r="I781" s="24" t="str">
        <f>VLOOKUP(Table1[[#This Row],[Date]],Table4[],3,TRUE)</f>
        <v xml:space="preserve">Q2 2021 </v>
      </c>
    </row>
    <row r="782" spans="1:9" x14ac:dyDescent="0.2">
      <c r="A782" s="18" t="s">
        <v>4</v>
      </c>
      <c r="B782" s="19">
        <v>44347</v>
      </c>
      <c r="C782" s="20">
        <v>109</v>
      </c>
      <c r="D782" s="6">
        <f>LEN('VOLUME DATA'!$A782)</f>
        <v>7</v>
      </c>
      <c r="E782" s="6" t="str">
        <f>_xll.XLOOKUP('VOLUME DATA'!$A782,GEOBYCLIENT[MID],GEOBYCLIENT[GEOID])</f>
        <v>GEO1003</v>
      </c>
      <c r="F782" s="6" t="str">
        <f>INDEX(GEOBYCLIENT[GEOID],MATCH('VOLUME DATA'!$A782,GEOBYCLIENT[RIGHT],0))</f>
        <v>GEO1003</v>
      </c>
      <c r="G782" t="str">
        <f>VLOOKUP(F781:F1688,Table9[[#Headers],[#Data],[GEOID]:[GEO NAME]],2,FALSE)</f>
        <v>EMEA</v>
      </c>
      <c r="H782" t="str">
        <f>"Q"&amp;ROUNDUP(MONTH(Table1[[#This Row],[Date]])/3,0)&amp;" "&amp;YEAR(Table1[[#This Row],[Date]])</f>
        <v>Q2 2021</v>
      </c>
      <c r="I782" s="24" t="str">
        <f>VLOOKUP(Table1[[#This Row],[Date]],Table4[],3,TRUE)</f>
        <v xml:space="preserve">Q2 2021 </v>
      </c>
    </row>
    <row r="783" spans="1:9" x14ac:dyDescent="0.2">
      <c r="A783" s="16" t="s">
        <v>4</v>
      </c>
      <c r="B783" s="17">
        <v>44316</v>
      </c>
      <c r="C783" s="7">
        <v>130</v>
      </c>
      <c r="D783" s="8">
        <f>LEN('VOLUME DATA'!$A783)</f>
        <v>7</v>
      </c>
      <c r="E783" s="8" t="str">
        <f>_xll.XLOOKUP('VOLUME DATA'!$A783,GEOBYCLIENT[MID],GEOBYCLIENT[GEOID])</f>
        <v>GEO1003</v>
      </c>
      <c r="F783" s="8" t="str">
        <f>INDEX(GEOBYCLIENT[GEOID],MATCH('VOLUME DATA'!$A783,GEOBYCLIENT[RIGHT],0))</f>
        <v>GEO1003</v>
      </c>
      <c r="G783" t="str">
        <f>VLOOKUP(F782:F1689,Table9[[#Headers],[#Data],[GEOID]:[GEO NAME]],2,FALSE)</f>
        <v>EMEA</v>
      </c>
      <c r="H783" t="str">
        <f>"Q"&amp;ROUNDUP(MONTH(Table1[[#This Row],[Date]])/3,0)&amp;" "&amp;YEAR(Table1[[#This Row],[Date]])</f>
        <v>Q2 2021</v>
      </c>
      <c r="I783" s="24" t="str">
        <f>VLOOKUP(Table1[[#This Row],[Date]],Table4[],3,TRUE)</f>
        <v xml:space="preserve">Q2 2021 </v>
      </c>
    </row>
    <row r="784" spans="1:9" x14ac:dyDescent="0.2">
      <c r="A784" s="18" t="s">
        <v>4</v>
      </c>
      <c r="B784" s="19">
        <v>44286</v>
      </c>
      <c r="C784" s="20">
        <v>105</v>
      </c>
      <c r="D784" s="6">
        <f>LEN('VOLUME DATA'!$A784)</f>
        <v>7</v>
      </c>
      <c r="E784" s="6" t="str">
        <f>_xll.XLOOKUP('VOLUME DATA'!$A784,GEOBYCLIENT[MID],GEOBYCLIENT[GEOID])</f>
        <v>GEO1003</v>
      </c>
      <c r="F784" s="6" t="str">
        <f>INDEX(GEOBYCLIENT[GEOID],MATCH('VOLUME DATA'!$A784,GEOBYCLIENT[RIGHT],0))</f>
        <v>GEO1003</v>
      </c>
      <c r="G784" t="str">
        <f>VLOOKUP(F783:F1690,Table9[[#Headers],[#Data],[GEOID]:[GEO NAME]],2,FALSE)</f>
        <v>EMEA</v>
      </c>
      <c r="H784" t="str">
        <f>"Q"&amp;ROUNDUP(MONTH(Table1[[#This Row],[Date]])/3,0)&amp;" "&amp;YEAR(Table1[[#This Row],[Date]])</f>
        <v>Q1 2021</v>
      </c>
      <c r="I784" s="24" t="str">
        <f>VLOOKUP(Table1[[#This Row],[Date]],Table4[],3,TRUE)</f>
        <v xml:space="preserve">Q2 2021 </v>
      </c>
    </row>
    <row r="785" spans="1:9" x14ac:dyDescent="0.2">
      <c r="A785" s="16" t="s">
        <v>4</v>
      </c>
      <c r="B785" s="17">
        <v>44255</v>
      </c>
      <c r="C785" s="7">
        <v>98</v>
      </c>
      <c r="D785" s="8">
        <f>LEN('VOLUME DATA'!$A785)</f>
        <v>7</v>
      </c>
      <c r="E785" s="8" t="str">
        <f>_xll.XLOOKUP('VOLUME DATA'!$A785,GEOBYCLIENT[MID],GEOBYCLIENT[GEOID])</f>
        <v>GEO1003</v>
      </c>
      <c r="F785" s="8" t="str">
        <f>INDEX(GEOBYCLIENT[GEOID],MATCH('VOLUME DATA'!$A785,GEOBYCLIENT[RIGHT],0))</f>
        <v>GEO1003</v>
      </c>
      <c r="G785" t="str">
        <f>VLOOKUP(F784:F1691,Table9[[#Headers],[#Data],[GEOID]:[GEO NAME]],2,FALSE)</f>
        <v>EMEA</v>
      </c>
      <c r="H785" t="str">
        <f>"Q"&amp;ROUNDUP(MONTH(Table1[[#This Row],[Date]])/3,0)&amp;" "&amp;YEAR(Table1[[#This Row],[Date]])</f>
        <v>Q1 2021</v>
      </c>
      <c r="I785" s="24" t="str">
        <f>VLOOKUP(Table1[[#This Row],[Date]],Table4[],3,TRUE)</f>
        <v xml:space="preserve">Q2 2021 </v>
      </c>
    </row>
    <row r="786" spans="1:9" x14ac:dyDescent="0.2">
      <c r="A786" s="18" t="s">
        <v>4</v>
      </c>
      <c r="B786" s="19">
        <v>44227</v>
      </c>
      <c r="C786" s="20">
        <v>77</v>
      </c>
      <c r="D786" s="6">
        <f>LEN('VOLUME DATA'!$A786)</f>
        <v>7</v>
      </c>
      <c r="E786" s="6" t="str">
        <f>_xll.XLOOKUP('VOLUME DATA'!$A786,GEOBYCLIENT[MID],GEOBYCLIENT[GEOID])</f>
        <v>GEO1003</v>
      </c>
      <c r="F786" s="6" t="str">
        <f>INDEX(GEOBYCLIENT[GEOID],MATCH('VOLUME DATA'!$A786,GEOBYCLIENT[RIGHT],0))</f>
        <v>GEO1003</v>
      </c>
      <c r="G786" t="str">
        <f>VLOOKUP(F785:F1692,Table9[[#Headers],[#Data],[GEOID]:[GEO NAME]],2,FALSE)</f>
        <v>EMEA</v>
      </c>
      <c r="H786" t="str">
        <f>"Q"&amp;ROUNDUP(MONTH(Table1[[#This Row],[Date]])/3,0)&amp;" "&amp;YEAR(Table1[[#This Row],[Date]])</f>
        <v>Q1 2021</v>
      </c>
      <c r="I786" s="24" t="str">
        <f>VLOOKUP(Table1[[#This Row],[Date]],Table4[],3,TRUE)</f>
        <v xml:space="preserve">Q2 2021 </v>
      </c>
    </row>
    <row r="787" spans="1:9" x14ac:dyDescent="0.2">
      <c r="A787" s="16" t="s">
        <v>19</v>
      </c>
      <c r="B787" s="17">
        <v>43861</v>
      </c>
      <c r="C787" s="7">
        <v>568</v>
      </c>
      <c r="D787" s="8">
        <f>LEN('VOLUME DATA'!$A787)</f>
        <v>7</v>
      </c>
      <c r="E787" s="8" t="str">
        <f>_xll.XLOOKUP('VOLUME DATA'!$A787,GEOBYCLIENT[MID],GEOBYCLIENT[GEOID])</f>
        <v>GEO1001</v>
      </c>
      <c r="F787" s="8" t="str">
        <f>INDEX(GEOBYCLIENT[GEOID],MATCH('VOLUME DATA'!$A787,GEOBYCLIENT[RIGHT],0))</f>
        <v>GEO1001</v>
      </c>
      <c r="G787" t="str">
        <f>VLOOKUP(F786:F1693,Table9[[#Headers],[#Data],[GEOID]:[GEO NAME]],2,FALSE)</f>
        <v>NAM</v>
      </c>
      <c r="H787" t="str">
        <f>"Q"&amp;ROUNDUP(MONTH(Table1[[#This Row],[Date]])/3,0)&amp;" "&amp;YEAR(Table1[[#This Row],[Date]])</f>
        <v>Q1 2020</v>
      </c>
      <c r="I787" s="24" t="str">
        <f>VLOOKUP(Table1[[#This Row],[Date]],Table4[],3,TRUE)</f>
        <v>Q1 2020</v>
      </c>
    </row>
    <row r="788" spans="1:9" x14ac:dyDescent="0.2">
      <c r="A788" s="18" t="s">
        <v>19</v>
      </c>
      <c r="B788" s="19">
        <v>43890</v>
      </c>
      <c r="C788" s="20">
        <v>636</v>
      </c>
      <c r="D788" s="6">
        <f>LEN('VOLUME DATA'!$A788)</f>
        <v>7</v>
      </c>
      <c r="E788" s="6" t="str">
        <f>_xll.XLOOKUP('VOLUME DATA'!$A788,GEOBYCLIENT[MID],GEOBYCLIENT[GEOID])</f>
        <v>GEO1001</v>
      </c>
      <c r="F788" s="6" t="str">
        <f>INDEX(GEOBYCLIENT[GEOID],MATCH('VOLUME DATA'!$A788,GEOBYCLIENT[RIGHT],0))</f>
        <v>GEO1001</v>
      </c>
      <c r="G788" t="str">
        <f>VLOOKUP(F787:F1694,Table9[[#Headers],[#Data],[GEOID]:[GEO NAME]],2,FALSE)</f>
        <v>NAM</v>
      </c>
      <c r="H788" t="str">
        <f>"Q"&amp;ROUNDUP(MONTH(Table1[[#This Row],[Date]])/3,0)&amp;" "&amp;YEAR(Table1[[#This Row],[Date]])</f>
        <v>Q1 2020</v>
      </c>
      <c r="I788" s="24" t="str">
        <f>VLOOKUP(Table1[[#This Row],[Date]],Table4[],3,TRUE)</f>
        <v>Q1 2020</v>
      </c>
    </row>
    <row r="789" spans="1:9" x14ac:dyDescent="0.2">
      <c r="A789" s="16" t="s">
        <v>19</v>
      </c>
      <c r="B789" s="17">
        <v>43921</v>
      </c>
      <c r="C789" s="7">
        <v>707</v>
      </c>
      <c r="D789" s="8">
        <f>LEN('VOLUME DATA'!$A789)</f>
        <v>7</v>
      </c>
      <c r="E789" s="8" t="str">
        <f>_xll.XLOOKUP('VOLUME DATA'!$A789,GEOBYCLIENT[MID],GEOBYCLIENT[GEOID])</f>
        <v>GEO1001</v>
      </c>
      <c r="F789" s="8" t="str">
        <f>INDEX(GEOBYCLIENT[GEOID],MATCH('VOLUME DATA'!$A789,GEOBYCLIENT[RIGHT],0))</f>
        <v>GEO1001</v>
      </c>
      <c r="G789" t="str">
        <f>VLOOKUP(F788:F1695,Table9[[#Headers],[#Data],[GEOID]:[GEO NAME]],2,FALSE)</f>
        <v>NAM</v>
      </c>
      <c r="H789" t="str">
        <f>"Q"&amp;ROUNDUP(MONTH(Table1[[#This Row],[Date]])/3,0)&amp;" "&amp;YEAR(Table1[[#This Row],[Date]])</f>
        <v>Q1 2020</v>
      </c>
      <c r="I789" s="24" t="str">
        <f>VLOOKUP(Table1[[#This Row],[Date]],Table4[],3,TRUE)</f>
        <v>Q1 2020</v>
      </c>
    </row>
    <row r="790" spans="1:9" x14ac:dyDescent="0.2">
      <c r="A790" s="18" t="s">
        <v>19</v>
      </c>
      <c r="B790" s="19">
        <v>43951</v>
      </c>
      <c r="C790" s="20">
        <v>849</v>
      </c>
      <c r="D790" s="6">
        <f>LEN('VOLUME DATA'!$A790)</f>
        <v>7</v>
      </c>
      <c r="E790" s="6" t="str">
        <f>_xll.XLOOKUP('VOLUME DATA'!$A790,GEOBYCLIENT[MID],GEOBYCLIENT[GEOID])</f>
        <v>GEO1001</v>
      </c>
      <c r="F790" s="6" t="str">
        <f>INDEX(GEOBYCLIENT[GEOID],MATCH('VOLUME DATA'!$A790,GEOBYCLIENT[RIGHT],0))</f>
        <v>GEO1001</v>
      </c>
      <c r="G790" t="str">
        <f>VLOOKUP(F789:F1696,Table9[[#Headers],[#Data],[GEOID]:[GEO NAME]],2,FALSE)</f>
        <v>NAM</v>
      </c>
      <c r="H790" t="str">
        <f>"Q"&amp;ROUNDUP(MONTH(Table1[[#This Row],[Date]])/3,0)&amp;" "&amp;YEAR(Table1[[#This Row],[Date]])</f>
        <v>Q2 2020</v>
      </c>
      <c r="I790" s="24" t="str">
        <f>VLOOKUP(Table1[[#This Row],[Date]],Table4[],3,TRUE)</f>
        <v>Q2 2020</v>
      </c>
    </row>
    <row r="791" spans="1:9" x14ac:dyDescent="0.2">
      <c r="A791" s="16" t="s">
        <v>19</v>
      </c>
      <c r="B791" s="17">
        <v>43982</v>
      </c>
      <c r="C791" s="7">
        <v>779</v>
      </c>
      <c r="D791" s="8">
        <f>LEN('VOLUME DATA'!$A791)</f>
        <v>7</v>
      </c>
      <c r="E791" s="8" t="str">
        <f>_xll.XLOOKUP('VOLUME DATA'!$A791,GEOBYCLIENT[MID],GEOBYCLIENT[GEOID])</f>
        <v>GEO1001</v>
      </c>
      <c r="F791" s="8" t="str">
        <f>INDEX(GEOBYCLIENT[GEOID],MATCH('VOLUME DATA'!$A791,GEOBYCLIENT[RIGHT],0))</f>
        <v>GEO1001</v>
      </c>
      <c r="G791" t="str">
        <f>VLOOKUP(F790:F1697,Table9[[#Headers],[#Data],[GEOID]:[GEO NAME]],2,FALSE)</f>
        <v>NAM</v>
      </c>
      <c r="H791" t="str">
        <f>"Q"&amp;ROUNDUP(MONTH(Table1[[#This Row],[Date]])/3,0)&amp;" "&amp;YEAR(Table1[[#This Row],[Date]])</f>
        <v>Q2 2020</v>
      </c>
      <c r="I791" s="24" t="str">
        <f>VLOOKUP(Table1[[#This Row],[Date]],Table4[],3,TRUE)</f>
        <v>Q2 2020</v>
      </c>
    </row>
    <row r="792" spans="1:9" x14ac:dyDescent="0.2">
      <c r="A792" s="18" t="s">
        <v>19</v>
      </c>
      <c r="B792" s="19">
        <v>44012</v>
      </c>
      <c r="C792" s="20">
        <v>566</v>
      </c>
      <c r="D792" s="6">
        <f>LEN('VOLUME DATA'!$A792)</f>
        <v>7</v>
      </c>
      <c r="E792" s="6" t="str">
        <f>_xll.XLOOKUP('VOLUME DATA'!$A792,GEOBYCLIENT[MID],GEOBYCLIENT[GEOID])</f>
        <v>GEO1001</v>
      </c>
      <c r="F792" s="6" t="str">
        <f>INDEX(GEOBYCLIENT[GEOID],MATCH('VOLUME DATA'!$A792,GEOBYCLIENT[RIGHT],0))</f>
        <v>GEO1001</v>
      </c>
      <c r="G792" t="str">
        <f>VLOOKUP(F791:F1698,Table9[[#Headers],[#Data],[GEOID]:[GEO NAME]],2,FALSE)</f>
        <v>NAM</v>
      </c>
      <c r="H792" t="str">
        <f>"Q"&amp;ROUNDUP(MONTH(Table1[[#This Row],[Date]])/3,0)&amp;" "&amp;YEAR(Table1[[#This Row],[Date]])</f>
        <v>Q2 2020</v>
      </c>
      <c r="I792" s="24" t="str">
        <f>VLOOKUP(Table1[[#This Row],[Date]],Table4[],3,TRUE)</f>
        <v>Q2 2020</v>
      </c>
    </row>
    <row r="793" spans="1:9" x14ac:dyDescent="0.2">
      <c r="A793" s="16" t="s">
        <v>19</v>
      </c>
      <c r="B793" s="17">
        <v>44043</v>
      </c>
      <c r="C793" s="7">
        <v>498</v>
      </c>
      <c r="D793" s="8">
        <f>LEN('VOLUME DATA'!$A793)</f>
        <v>7</v>
      </c>
      <c r="E793" s="8" t="str">
        <f>_xll.XLOOKUP('VOLUME DATA'!$A793,GEOBYCLIENT[MID],GEOBYCLIENT[GEOID])</f>
        <v>GEO1001</v>
      </c>
      <c r="F793" s="8" t="str">
        <f>INDEX(GEOBYCLIENT[GEOID],MATCH('VOLUME DATA'!$A793,GEOBYCLIENT[RIGHT],0))</f>
        <v>GEO1001</v>
      </c>
      <c r="G793" t="str">
        <f>VLOOKUP(F792:F1699,Table9[[#Headers],[#Data],[GEOID]:[GEO NAME]],2,FALSE)</f>
        <v>NAM</v>
      </c>
      <c r="H793" t="str">
        <f>"Q"&amp;ROUNDUP(MONTH(Table1[[#This Row],[Date]])/3,0)&amp;" "&amp;YEAR(Table1[[#This Row],[Date]])</f>
        <v>Q3 2020</v>
      </c>
      <c r="I793" s="24" t="str">
        <f>VLOOKUP(Table1[[#This Row],[Date]],Table4[],3,TRUE)</f>
        <v>Q3 2020</v>
      </c>
    </row>
    <row r="794" spans="1:9" x14ac:dyDescent="0.2">
      <c r="A794" s="18" t="s">
        <v>19</v>
      </c>
      <c r="B794" s="19">
        <v>44074</v>
      </c>
      <c r="C794" s="20">
        <v>426</v>
      </c>
      <c r="D794" s="6">
        <f>LEN('VOLUME DATA'!$A794)</f>
        <v>7</v>
      </c>
      <c r="E794" s="6" t="str">
        <f>_xll.XLOOKUP('VOLUME DATA'!$A794,GEOBYCLIENT[MID],GEOBYCLIENT[GEOID])</f>
        <v>GEO1001</v>
      </c>
      <c r="F794" s="6" t="str">
        <f>INDEX(GEOBYCLIENT[GEOID],MATCH('VOLUME DATA'!$A794,GEOBYCLIENT[RIGHT],0))</f>
        <v>GEO1001</v>
      </c>
      <c r="G794" t="str">
        <f>VLOOKUP(F793:F1700,Table9[[#Headers],[#Data],[GEOID]:[GEO NAME]],2,FALSE)</f>
        <v>NAM</v>
      </c>
      <c r="H794" t="str">
        <f>"Q"&amp;ROUNDUP(MONTH(Table1[[#This Row],[Date]])/3,0)&amp;" "&amp;YEAR(Table1[[#This Row],[Date]])</f>
        <v>Q3 2020</v>
      </c>
      <c r="I794" s="24" t="str">
        <f>VLOOKUP(Table1[[#This Row],[Date]],Table4[],3,TRUE)</f>
        <v>Q3 2020</v>
      </c>
    </row>
    <row r="795" spans="1:9" x14ac:dyDescent="0.2">
      <c r="A795" s="16" t="s">
        <v>19</v>
      </c>
      <c r="B795" s="17">
        <v>44104</v>
      </c>
      <c r="C795" s="7">
        <v>423</v>
      </c>
      <c r="D795" s="8">
        <f>LEN('VOLUME DATA'!$A795)</f>
        <v>7</v>
      </c>
      <c r="E795" s="8" t="str">
        <f>_xll.XLOOKUP('VOLUME DATA'!$A795,GEOBYCLIENT[MID],GEOBYCLIENT[GEOID])</f>
        <v>GEO1001</v>
      </c>
      <c r="F795" s="8" t="str">
        <f>INDEX(GEOBYCLIENT[GEOID],MATCH('VOLUME DATA'!$A795,GEOBYCLIENT[RIGHT],0))</f>
        <v>GEO1001</v>
      </c>
      <c r="G795" t="str">
        <f>VLOOKUP(F794:F1701,Table9[[#Headers],[#Data],[GEOID]:[GEO NAME]],2,FALSE)</f>
        <v>NAM</v>
      </c>
      <c r="H795" t="str">
        <f>"Q"&amp;ROUNDUP(MONTH(Table1[[#This Row],[Date]])/3,0)&amp;" "&amp;YEAR(Table1[[#This Row],[Date]])</f>
        <v>Q3 2020</v>
      </c>
      <c r="I795" s="24" t="str">
        <f>VLOOKUP(Table1[[#This Row],[Date]],Table4[],3,TRUE)</f>
        <v>Q3 2020</v>
      </c>
    </row>
    <row r="796" spans="1:9" x14ac:dyDescent="0.2">
      <c r="A796" s="18" t="s">
        <v>19</v>
      </c>
      <c r="B796" s="19">
        <v>44135</v>
      </c>
      <c r="C796" s="20">
        <v>495</v>
      </c>
      <c r="D796" s="6">
        <f>LEN('VOLUME DATA'!$A796)</f>
        <v>7</v>
      </c>
      <c r="E796" s="6" t="str">
        <f>_xll.XLOOKUP('VOLUME DATA'!$A796,GEOBYCLIENT[MID],GEOBYCLIENT[GEOID])</f>
        <v>GEO1001</v>
      </c>
      <c r="F796" s="6" t="str">
        <f>INDEX(GEOBYCLIENT[GEOID],MATCH('VOLUME DATA'!$A796,GEOBYCLIENT[RIGHT],0))</f>
        <v>GEO1001</v>
      </c>
      <c r="G796" t="str">
        <f>VLOOKUP(F795:F1702,Table9[[#Headers],[#Data],[GEOID]:[GEO NAME]],2,FALSE)</f>
        <v>NAM</v>
      </c>
      <c r="H796" t="str">
        <f>"Q"&amp;ROUNDUP(MONTH(Table1[[#This Row],[Date]])/3,0)&amp;" "&amp;YEAR(Table1[[#This Row],[Date]])</f>
        <v>Q4 2020</v>
      </c>
      <c r="I796" s="24" t="str">
        <f>VLOOKUP(Table1[[#This Row],[Date]],Table4[],3,TRUE)</f>
        <v>Q4 2020</v>
      </c>
    </row>
    <row r="797" spans="1:9" x14ac:dyDescent="0.2">
      <c r="A797" s="16" t="s">
        <v>19</v>
      </c>
      <c r="B797" s="17">
        <v>44165</v>
      </c>
      <c r="C797" s="7">
        <v>569</v>
      </c>
      <c r="D797" s="8">
        <f>LEN('VOLUME DATA'!$A797)</f>
        <v>7</v>
      </c>
      <c r="E797" s="8" t="str">
        <f>_xll.XLOOKUP('VOLUME DATA'!$A797,GEOBYCLIENT[MID],GEOBYCLIENT[GEOID])</f>
        <v>GEO1001</v>
      </c>
      <c r="F797" s="8" t="str">
        <f>INDEX(GEOBYCLIENT[GEOID],MATCH('VOLUME DATA'!$A797,GEOBYCLIENT[RIGHT],0))</f>
        <v>GEO1001</v>
      </c>
      <c r="G797" t="str">
        <f>VLOOKUP(F796:F1703,Table9[[#Headers],[#Data],[GEOID]:[GEO NAME]],2,FALSE)</f>
        <v>NAM</v>
      </c>
      <c r="H797" t="str">
        <f>"Q"&amp;ROUNDUP(MONTH(Table1[[#This Row],[Date]])/3,0)&amp;" "&amp;YEAR(Table1[[#This Row],[Date]])</f>
        <v>Q4 2020</v>
      </c>
      <c r="I797" s="24" t="str">
        <f>VLOOKUP(Table1[[#This Row],[Date]],Table4[],3,TRUE)</f>
        <v>Q4 2020</v>
      </c>
    </row>
    <row r="798" spans="1:9" x14ac:dyDescent="0.2">
      <c r="A798" s="18" t="s">
        <v>19</v>
      </c>
      <c r="B798" s="19">
        <v>44196</v>
      </c>
      <c r="C798" s="20">
        <v>567</v>
      </c>
      <c r="D798" s="6">
        <f>LEN('VOLUME DATA'!$A798)</f>
        <v>7</v>
      </c>
      <c r="E798" s="6" t="str">
        <f>_xll.XLOOKUP('VOLUME DATA'!$A798,GEOBYCLIENT[MID],GEOBYCLIENT[GEOID])</f>
        <v>GEO1001</v>
      </c>
      <c r="F798" s="6" t="str">
        <f>INDEX(GEOBYCLIENT[GEOID],MATCH('VOLUME DATA'!$A798,GEOBYCLIENT[RIGHT],0))</f>
        <v>GEO1001</v>
      </c>
      <c r="G798" t="str">
        <f>VLOOKUP(F797:F1704,Table9[[#Headers],[#Data],[GEOID]:[GEO NAME]],2,FALSE)</f>
        <v>NAM</v>
      </c>
      <c r="H798" t="str">
        <f>"Q"&amp;ROUNDUP(MONTH(Table1[[#This Row],[Date]])/3,0)&amp;" "&amp;YEAR(Table1[[#This Row],[Date]])</f>
        <v>Q4 2020</v>
      </c>
      <c r="I798" s="24" t="str">
        <f>VLOOKUP(Table1[[#This Row],[Date]],Table4[],3,TRUE)</f>
        <v>Q4 2020</v>
      </c>
    </row>
    <row r="799" spans="1:9" x14ac:dyDescent="0.2">
      <c r="A799" s="16" t="s">
        <v>19</v>
      </c>
      <c r="B799" s="17">
        <v>44377</v>
      </c>
      <c r="C799" s="7">
        <v>563</v>
      </c>
      <c r="D799" s="8">
        <f>LEN('VOLUME DATA'!$A799)</f>
        <v>7</v>
      </c>
      <c r="E799" s="8" t="str">
        <f>_xll.XLOOKUP('VOLUME DATA'!$A799,GEOBYCLIENT[MID],GEOBYCLIENT[GEOID])</f>
        <v>GEO1001</v>
      </c>
      <c r="F799" s="8" t="str">
        <f>INDEX(GEOBYCLIENT[GEOID],MATCH('VOLUME DATA'!$A799,GEOBYCLIENT[RIGHT],0))</f>
        <v>GEO1001</v>
      </c>
      <c r="G799" t="str">
        <f>VLOOKUP(F798:F1705,Table9[[#Headers],[#Data],[GEOID]:[GEO NAME]],2,FALSE)</f>
        <v>NAM</v>
      </c>
      <c r="H799" t="str">
        <f>"Q"&amp;ROUNDUP(MONTH(Table1[[#This Row],[Date]])/3,0)&amp;" "&amp;YEAR(Table1[[#This Row],[Date]])</f>
        <v>Q2 2021</v>
      </c>
      <c r="I799" s="24" t="str">
        <f>VLOOKUP(Table1[[#This Row],[Date]],Table4[],3,TRUE)</f>
        <v xml:space="preserve">Q2 2021 </v>
      </c>
    </row>
    <row r="800" spans="1:9" x14ac:dyDescent="0.2">
      <c r="A800" s="18" t="s">
        <v>19</v>
      </c>
      <c r="B800" s="19">
        <v>44347</v>
      </c>
      <c r="C800" s="20">
        <v>789</v>
      </c>
      <c r="D800" s="6">
        <f>LEN('VOLUME DATA'!$A800)</f>
        <v>7</v>
      </c>
      <c r="E800" s="6" t="str">
        <f>_xll.XLOOKUP('VOLUME DATA'!$A800,GEOBYCLIENT[MID],GEOBYCLIENT[GEOID])</f>
        <v>GEO1001</v>
      </c>
      <c r="F800" s="6" t="str">
        <f>INDEX(GEOBYCLIENT[GEOID],MATCH('VOLUME DATA'!$A800,GEOBYCLIENT[RIGHT],0))</f>
        <v>GEO1001</v>
      </c>
      <c r="G800" t="str">
        <f>VLOOKUP(F799:F1706,Table9[[#Headers],[#Data],[GEOID]:[GEO NAME]],2,FALSE)</f>
        <v>NAM</v>
      </c>
      <c r="H800" t="str">
        <f>"Q"&amp;ROUNDUP(MONTH(Table1[[#This Row],[Date]])/3,0)&amp;" "&amp;YEAR(Table1[[#This Row],[Date]])</f>
        <v>Q2 2021</v>
      </c>
      <c r="I800" s="24" t="str">
        <f>VLOOKUP(Table1[[#This Row],[Date]],Table4[],3,TRUE)</f>
        <v xml:space="preserve">Q2 2021 </v>
      </c>
    </row>
    <row r="801" spans="1:9" x14ac:dyDescent="0.2">
      <c r="A801" s="16" t="s">
        <v>19</v>
      </c>
      <c r="B801" s="17">
        <v>44316</v>
      </c>
      <c r="C801" s="7">
        <v>862</v>
      </c>
      <c r="D801" s="8">
        <f>LEN('VOLUME DATA'!$A801)</f>
        <v>7</v>
      </c>
      <c r="E801" s="8" t="str">
        <f>_xll.XLOOKUP('VOLUME DATA'!$A801,GEOBYCLIENT[MID],GEOBYCLIENT[GEOID])</f>
        <v>GEO1001</v>
      </c>
      <c r="F801" s="8" t="str">
        <f>INDEX(GEOBYCLIENT[GEOID],MATCH('VOLUME DATA'!$A801,GEOBYCLIENT[RIGHT],0))</f>
        <v>GEO1001</v>
      </c>
      <c r="G801" t="str">
        <f>VLOOKUP(F800:F1707,Table9[[#Headers],[#Data],[GEOID]:[GEO NAME]],2,FALSE)</f>
        <v>NAM</v>
      </c>
      <c r="H801" t="str">
        <f>"Q"&amp;ROUNDUP(MONTH(Table1[[#This Row],[Date]])/3,0)&amp;" "&amp;YEAR(Table1[[#This Row],[Date]])</f>
        <v>Q2 2021</v>
      </c>
      <c r="I801" s="24" t="str">
        <f>VLOOKUP(Table1[[#This Row],[Date]],Table4[],3,TRUE)</f>
        <v xml:space="preserve">Q2 2021 </v>
      </c>
    </row>
    <row r="802" spans="1:9" x14ac:dyDescent="0.2">
      <c r="A802" s="18" t="s">
        <v>19</v>
      </c>
      <c r="B802" s="19">
        <v>44286</v>
      </c>
      <c r="C802" s="20">
        <v>702</v>
      </c>
      <c r="D802" s="6">
        <f>LEN('VOLUME DATA'!$A802)</f>
        <v>7</v>
      </c>
      <c r="E802" s="6" t="str">
        <f>_xll.XLOOKUP('VOLUME DATA'!$A802,GEOBYCLIENT[MID],GEOBYCLIENT[GEOID])</f>
        <v>GEO1001</v>
      </c>
      <c r="F802" s="6" t="str">
        <f>INDEX(GEOBYCLIENT[GEOID],MATCH('VOLUME DATA'!$A802,GEOBYCLIENT[RIGHT],0))</f>
        <v>GEO1001</v>
      </c>
      <c r="G802" t="str">
        <f>VLOOKUP(F801:F1708,Table9[[#Headers],[#Data],[GEOID]:[GEO NAME]],2,FALSE)</f>
        <v>NAM</v>
      </c>
      <c r="H802" t="str">
        <f>"Q"&amp;ROUNDUP(MONTH(Table1[[#This Row],[Date]])/3,0)&amp;" "&amp;YEAR(Table1[[#This Row],[Date]])</f>
        <v>Q1 2021</v>
      </c>
      <c r="I802" s="24" t="str">
        <f>VLOOKUP(Table1[[#This Row],[Date]],Table4[],3,TRUE)</f>
        <v xml:space="preserve">Q2 2021 </v>
      </c>
    </row>
    <row r="803" spans="1:9" x14ac:dyDescent="0.2">
      <c r="A803" s="16" t="s">
        <v>19</v>
      </c>
      <c r="B803" s="17">
        <v>44255</v>
      </c>
      <c r="C803" s="7">
        <v>652</v>
      </c>
      <c r="D803" s="8">
        <f>LEN('VOLUME DATA'!$A803)</f>
        <v>7</v>
      </c>
      <c r="E803" s="8" t="str">
        <f>_xll.XLOOKUP('VOLUME DATA'!$A803,GEOBYCLIENT[MID],GEOBYCLIENT[GEOID])</f>
        <v>GEO1001</v>
      </c>
      <c r="F803" s="8" t="str">
        <f>INDEX(GEOBYCLIENT[GEOID],MATCH('VOLUME DATA'!$A803,GEOBYCLIENT[RIGHT],0))</f>
        <v>GEO1001</v>
      </c>
      <c r="G803" t="str">
        <f>VLOOKUP(F802:F1709,Table9[[#Headers],[#Data],[GEOID]:[GEO NAME]],2,FALSE)</f>
        <v>NAM</v>
      </c>
      <c r="H803" t="str">
        <f>"Q"&amp;ROUNDUP(MONTH(Table1[[#This Row],[Date]])/3,0)&amp;" "&amp;YEAR(Table1[[#This Row],[Date]])</f>
        <v>Q1 2021</v>
      </c>
      <c r="I803" s="24" t="str">
        <f>VLOOKUP(Table1[[#This Row],[Date]],Table4[],3,TRUE)</f>
        <v xml:space="preserve">Q2 2021 </v>
      </c>
    </row>
    <row r="804" spans="1:9" x14ac:dyDescent="0.2">
      <c r="A804" s="18" t="s">
        <v>19</v>
      </c>
      <c r="B804" s="19">
        <v>44227</v>
      </c>
      <c r="C804" s="20">
        <v>557</v>
      </c>
      <c r="D804" s="6">
        <f>LEN('VOLUME DATA'!$A804)</f>
        <v>7</v>
      </c>
      <c r="E804" s="6" t="str">
        <f>_xll.XLOOKUP('VOLUME DATA'!$A804,GEOBYCLIENT[MID],GEOBYCLIENT[GEOID])</f>
        <v>GEO1001</v>
      </c>
      <c r="F804" s="6" t="str">
        <f>INDEX(GEOBYCLIENT[GEOID],MATCH('VOLUME DATA'!$A804,GEOBYCLIENT[RIGHT],0))</f>
        <v>GEO1001</v>
      </c>
      <c r="G804" t="str">
        <f>VLOOKUP(F803:F1710,Table9[[#Headers],[#Data],[GEOID]:[GEO NAME]],2,FALSE)</f>
        <v>NAM</v>
      </c>
      <c r="H804" t="str">
        <f>"Q"&amp;ROUNDUP(MONTH(Table1[[#This Row],[Date]])/3,0)&amp;" "&amp;YEAR(Table1[[#This Row],[Date]])</f>
        <v>Q1 2021</v>
      </c>
      <c r="I804" s="24" t="str">
        <f>VLOOKUP(Table1[[#This Row],[Date]],Table4[],3,TRUE)</f>
        <v xml:space="preserve">Q2 2021 </v>
      </c>
    </row>
    <row r="805" spans="1:9" x14ac:dyDescent="0.2">
      <c r="A805" s="16" t="s">
        <v>29</v>
      </c>
      <c r="B805" s="17">
        <v>43861</v>
      </c>
      <c r="C805" s="7">
        <v>902</v>
      </c>
      <c r="D805" s="8">
        <f>LEN('VOLUME DATA'!$A805)</f>
        <v>7</v>
      </c>
      <c r="E805" s="8" t="str">
        <f>_xll.XLOOKUP('VOLUME DATA'!$A805,GEOBYCLIENT[MID],GEOBYCLIENT[GEOID])</f>
        <v>GEO1002</v>
      </c>
      <c r="F805" s="8" t="str">
        <f>INDEX(GEOBYCLIENT[GEOID],MATCH('VOLUME DATA'!$A805,GEOBYCLIENT[RIGHT],0))</f>
        <v>GEO1002</v>
      </c>
      <c r="G805" t="str">
        <f>VLOOKUP(F804:F1711,Table9[[#Headers],[#Data],[GEOID]:[GEO NAME]],2,FALSE)</f>
        <v>APAC</v>
      </c>
      <c r="H805" t="str">
        <f>"Q"&amp;ROUNDUP(MONTH(Table1[[#This Row],[Date]])/3,0)&amp;" "&amp;YEAR(Table1[[#This Row],[Date]])</f>
        <v>Q1 2020</v>
      </c>
      <c r="I805" s="24" t="str">
        <f>VLOOKUP(Table1[[#This Row],[Date]],Table4[],3,TRUE)</f>
        <v>Q1 2020</v>
      </c>
    </row>
    <row r="806" spans="1:9" x14ac:dyDescent="0.2">
      <c r="A806" s="18" t="s">
        <v>29</v>
      </c>
      <c r="B806" s="19">
        <v>43890</v>
      </c>
      <c r="C806" s="20">
        <v>897</v>
      </c>
      <c r="D806" s="6">
        <f>LEN('VOLUME DATA'!$A806)</f>
        <v>7</v>
      </c>
      <c r="E806" s="6" t="str">
        <f>_xll.XLOOKUP('VOLUME DATA'!$A806,GEOBYCLIENT[MID],GEOBYCLIENT[GEOID])</f>
        <v>GEO1002</v>
      </c>
      <c r="F806" s="6" t="str">
        <f>INDEX(GEOBYCLIENT[GEOID],MATCH('VOLUME DATA'!$A806,GEOBYCLIENT[RIGHT],0))</f>
        <v>GEO1002</v>
      </c>
      <c r="G806" t="str">
        <f>VLOOKUP(F805:F1712,Table9[[#Headers],[#Data],[GEOID]:[GEO NAME]],2,FALSE)</f>
        <v>APAC</v>
      </c>
      <c r="H806" t="str">
        <f>"Q"&amp;ROUNDUP(MONTH(Table1[[#This Row],[Date]])/3,0)&amp;" "&amp;YEAR(Table1[[#This Row],[Date]])</f>
        <v>Q1 2020</v>
      </c>
      <c r="I806" s="24" t="str">
        <f>VLOOKUP(Table1[[#This Row],[Date]],Table4[],3,TRUE)</f>
        <v>Q1 2020</v>
      </c>
    </row>
    <row r="807" spans="1:9" x14ac:dyDescent="0.2">
      <c r="A807" s="16" t="s">
        <v>29</v>
      </c>
      <c r="B807" s="17">
        <v>43921</v>
      </c>
      <c r="C807" s="7">
        <v>1112</v>
      </c>
      <c r="D807" s="8">
        <f>LEN('VOLUME DATA'!$A807)</f>
        <v>7</v>
      </c>
      <c r="E807" s="8" t="str">
        <f>_xll.XLOOKUP('VOLUME DATA'!$A807,GEOBYCLIENT[MID],GEOBYCLIENT[GEOID])</f>
        <v>GEO1002</v>
      </c>
      <c r="F807" s="8" t="str">
        <f>INDEX(GEOBYCLIENT[GEOID],MATCH('VOLUME DATA'!$A807,GEOBYCLIENT[RIGHT],0))</f>
        <v>GEO1002</v>
      </c>
      <c r="G807" t="str">
        <f>VLOOKUP(F806:F1713,Table9[[#Headers],[#Data],[GEOID]:[GEO NAME]],2,FALSE)</f>
        <v>APAC</v>
      </c>
      <c r="H807" t="str">
        <f>"Q"&amp;ROUNDUP(MONTH(Table1[[#This Row],[Date]])/3,0)&amp;" "&amp;YEAR(Table1[[#This Row],[Date]])</f>
        <v>Q1 2020</v>
      </c>
      <c r="I807" s="24" t="str">
        <f>VLOOKUP(Table1[[#This Row],[Date]],Table4[],3,TRUE)</f>
        <v>Q1 2020</v>
      </c>
    </row>
    <row r="808" spans="1:9" x14ac:dyDescent="0.2">
      <c r="A808" s="18" t="s">
        <v>29</v>
      </c>
      <c r="B808" s="19">
        <v>43951</v>
      </c>
      <c r="C808" s="20">
        <v>1214</v>
      </c>
      <c r="D808" s="6">
        <f>LEN('VOLUME DATA'!$A808)</f>
        <v>7</v>
      </c>
      <c r="E808" s="6" t="str">
        <f>_xll.XLOOKUP('VOLUME DATA'!$A808,GEOBYCLIENT[MID],GEOBYCLIENT[GEOID])</f>
        <v>GEO1002</v>
      </c>
      <c r="F808" s="6" t="str">
        <f>INDEX(GEOBYCLIENT[GEOID],MATCH('VOLUME DATA'!$A808,GEOBYCLIENT[RIGHT],0))</f>
        <v>GEO1002</v>
      </c>
      <c r="G808" t="str">
        <f>VLOOKUP(F807:F1714,Table9[[#Headers],[#Data],[GEOID]:[GEO NAME]],2,FALSE)</f>
        <v>APAC</v>
      </c>
      <c r="H808" t="str">
        <f>"Q"&amp;ROUNDUP(MONTH(Table1[[#This Row],[Date]])/3,0)&amp;" "&amp;YEAR(Table1[[#This Row],[Date]])</f>
        <v>Q2 2020</v>
      </c>
      <c r="I808" s="24" t="str">
        <f>VLOOKUP(Table1[[#This Row],[Date]],Table4[],3,TRUE)</f>
        <v>Q2 2020</v>
      </c>
    </row>
    <row r="809" spans="1:9" x14ac:dyDescent="0.2">
      <c r="A809" s="16" t="s">
        <v>29</v>
      </c>
      <c r="B809" s="17">
        <v>43982</v>
      </c>
      <c r="C809" s="7">
        <v>1219</v>
      </c>
      <c r="D809" s="8">
        <f>LEN('VOLUME DATA'!$A809)</f>
        <v>7</v>
      </c>
      <c r="E809" s="8" t="str">
        <f>_xll.XLOOKUP('VOLUME DATA'!$A809,GEOBYCLIENT[MID],GEOBYCLIENT[GEOID])</f>
        <v>GEO1002</v>
      </c>
      <c r="F809" s="8" t="str">
        <f>INDEX(GEOBYCLIENT[GEOID],MATCH('VOLUME DATA'!$A809,GEOBYCLIENT[RIGHT],0))</f>
        <v>GEO1002</v>
      </c>
      <c r="G809" t="str">
        <f>VLOOKUP(F808:F1715,Table9[[#Headers],[#Data],[GEOID]:[GEO NAME]],2,FALSE)</f>
        <v>APAC</v>
      </c>
      <c r="H809" t="str">
        <f>"Q"&amp;ROUNDUP(MONTH(Table1[[#This Row],[Date]])/3,0)&amp;" "&amp;YEAR(Table1[[#This Row],[Date]])</f>
        <v>Q2 2020</v>
      </c>
      <c r="I809" s="24" t="str">
        <f>VLOOKUP(Table1[[#This Row],[Date]],Table4[],3,TRUE)</f>
        <v>Q2 2020</v>
      </c>
    </row>
    <row r="810" spans="1:9" x14ac:dyDescent="0.2">
      <c r="A810" s="18" t="s">
        <v>29</v>
      </c>
      <c r="B810" s="19">
        <v>44012</v>
      </c>
      <c r="C810" s="20">
        <v>795</v>
      </c>
      <c r="D810" s="6">
        <f>LEN('VOLUME DATA'!$A810)</f>
        <v>7</v>
      </c>
      <c r="E810" s="6" t="str">
        <f>_xll.XLOOKUP('VOLUME DATA'!$A810,GEOBYCLIENT[MID],GEOBYCLIENT[GEOID])</f>
        <v>GEO1002</v>
      </c>
      <c r="F810" s="6" t="str">
        <f>INDEX(GEOBYCLIENT[GEOID],MATCH('VOLUME DATA'!$A810,GEOBYCLIENT[RIGHT],0))</f>
        <v>GEO1002</v>
      </c>
      <c r="G810" t="str">
        <f>VLOOKUP(F809:F1716,Table9[[#Headers],[#Data],[GEOID]:[GEO NAME]],2,FALSE)</f>
        <v>APAC</v>
      </c>
      <c r="H810" t="str">
        <f>"Q"&amp;ROUNDUP(MONTH(Table1[[#This Row],[Date]])/3,0)&amp;" "&amp;YEAR(Table1[[#This Row],[Date]])</f>
        <v>Q2 2020</v>
      </c>
      <c r="I810" s="24" t="str">
        <f>VLOOKUP(Table1[[#This Row],[Date]],Table4[],3,TRUE)</f>
        <v>Q2 2020</v>
      </c>
    </row>
    <row r="811" spans="1:9" x14ac:dyDescent="0.2">
      <c r="A811" s="16" t="s">
        <v>29</v>
      </c>
      <c r="B811" s="17">
        <v>44043</v>
      </c>
      <c r="C811" s="7">
        <v>794</v>
      </c>
      <c r="D811" s="8">
        <f>LEN('VOLUME DATA'!$A811)</f>
        <v>7</v>
      </c>
      <c r="E811" s="8" t="str">
        <f>_xll.XLOOKUP('VOLUME DATA'!$A811,GEOBYCLIENT[MID],GEOBYCLIENT[GEOID])</f>
        <v>GEO1002</v>
      </c>
      <c r="F811" s="8" t="str">
        <f>INDEX(GEOBYCLIENT[GEOID],MATCH('VOLUME DATA'!$A811,GEOBYCLIENT[RIGHT],0))</f>
        <v>GEO1002</v>
      </c>
      <c r="G811" t="str">
        <f>VLOOKUP(F810:F1717,Table9[[#Headers],[#Data],[GEOID]:[GEO NAME]],2,FALSE)</f>
        <v>APAC</v>
      </c>
      <c r="H811" t="str">
        <f>"Q"&amp;ROUNDUP(MONTH(Table1[[#This Row],[Date]])/3,0)&amp;" "&amp;YEAR(Table1[[#This Row],[Date]])</f>
        <v>Q3 2020</v>
      </c>
      <c r="I811" s="24" t="str">
        <f>VLOOKUP(Table1[[#This Row],[Date]],Table4[],3,TRUE)</f>
        <v>Q3 2020</v>
      </c>
    </row>
    <row r="812" spans="1:9" x14ac:dyDescent="0.2">
      <c r="A812" s="18" t="s">
        <v>29</v>
      </c>
      <c r="B812" s="19">
        <v>44074</v>
      </c>
      <c r="C812" s="20">
        <v>581</v>
      </c>
      <c r="D812" s="6">
        <f>LEN('VOLUME DATA'!$A812)</f>
        <v>7</v>
      </c>
      <c r="E812" s="6" t="str">
        <f>_xll.XLOOKUP('VOLUME DATA'!$A812,GEOBYCLIENT[MID],GEOBYCLIENT[GEOID])</f>
        <v>GEO1002</v>
      </c>
      <c r="F812" s="6" t="str">
        <f>INDEX(GEOBYCLIENT[GEOID],MATCH('VOLUME DATA'!$A812,GEOBYCLIENT[RIGHT],0))</f>
        <v>GEO1002</v>
      </c>
      <c r="G812" t="str">
        <f>VLOOKUP(F811:F1718,Table9[[#Headers],[#Data],[GEOID]:[GEO NAME]],2,FALSE)</f>
        <v>APAC</v>
      </c>
      <c r="H812" t="str">
        <f>"Q"&amp;ROUNDUP(MONTH(Table1[[#This Row],[Date]])/3,0)&amp;" "&amp;YEAR(Table1[[#This Row],[Date]])</f>
        <v>Q3 2020</v>
      </c>
      <c r="I812" s="24" t="str">
        <f>VLOOKUP(Table1[[#This Row],[Date]],Table4[],3,TRUE)</f>
        <v>Q3 2020</v>
      </c>
    </row>
    <row r="813" spans="1:9" x14ac:dyDescent="0.2">
      <c r="A813" s="16" t="s">
        <v>29</v>
      </c>
      <c r="B813" s="17">
        <v>44104</v>
      </c>
      <c r="C813" s="7">
        <v>690</v>
      </c>
      <c r="D813" s="8">
        <f>LEN('VOLUME DATA'!$A813)</f>
        <v>7</v>
      </c>
      <c r="E813" s="8" t="str">
        <f>_xll.XLOOKUP('VOLUME DATA'!$A813,GEOBYCLIENT[MID],GEOBYCLIENT[GEOID])</f>
        <v>GEO1002</v>
      </c>
      <c r="F813" s="8" t="str">
        <f>INDEX(GEOBYCLIENT[GEOID],MATCH('VOLUME DATA'!$A813,GEOBYCLIENT[RIGHT],0))</f>
        <v>GEO1002</v>
      </c>
      <c r="G813" t="str">
        <f>VLOOKUP(F812:F1719,Table9[[#Headers],[#Data],[GEOID]:[GEO NAME]],2,FALSE)</f>
        <v>APAC</v>
      </c>
      <c r="H813" t="str">
        <f>"Q"&amp;ROUNDUP(MONTH(Table1[[#This Row],[Date]])/3,0)&amp;" "&amp;YEAR(Table1[[#This Row],[Date]])</f>
        <v>Q3 2020</v>
      </c>
      <c r="I813" s="24" t="str">
        <f>VLOOKUP(Table1[[#This Row],[Date]],Table4[],3,TRUE)</f>
        <v>Q3 2020</v>
      </c>
    </row>
    <row r="814" spans="1:9" x14ac:dyDescent="0.2">
      <c r="A814" s="18" t="s">
        <v>29</v>
      </c>
      <c r="B814" s="19">
        <v>44135</v>
      </c>
      <c r="C814" s="20">
        <v>690</v>
      </c>
      <c r="D814" s="6">
        <f>LEN('VOLUME DATA'!$A814)</f>
        <v>7</v>
      </c>
      <c r="E814" s="6" t="str">
        <f>_xll.XLOOKUP('VOLUME DATA'!$A814,GEOBYCLIENT[MID],GEOBYCLIENT[GEOID])</f>
        <v>GEO1002</v>
      </c>
      <c r="F814" s="6" t="str">
        <f>INDEX(GEOBYCLIENT[GEOID],MATCH('VOLUME DATA'!$A814,GEOBYCLIENT[RIGHT],0))</f>
        <v>GEO1002</v>
      </c>
      <c r="G814" t="str">
        <f>VLOOKUP(F813:F1720,Table9[[#Headers],[#Data],[GEOID]:[GEO NAME]],2,FALSE)</f>
        <v>APAC</v>
      </c>
      <c r="H814" t="str">
        <f>"Q"&amp;ROUNDUP(MONTH(Table1[[#This Row],[Date]])/3,0)&amp;" "&amp;YEAR(Table1[[#This Row],[Date]])</f>
        <v>Q4 2020</v>
      </c>
      <c r="I814" s="24" t="str">
        <f>VLOOKUP(Table1[[#This Row],[Date]],Table4[],3,TRUE)</f>
        <v>Q4 2020</v>
      </c>
    </row>
    <row r="815" spans="1:9" x14ac:dyDescent="0.2">
      <c r="A815" s="16" t="s">
        <v>29</v>
      </c>
      <c r="B815" s="17">
        <v>44165</v>
      </c>
      <c r="C815" s="7">
        <v>899</v>
      </c>
      <c r="D815" s="8">
        <f>LEN('VOLUME DATA'!$A815)</f>
        <v>7</v>
      </c>
      <c r="E815" s="8" t="str">
        <f>_xll.XLOOKUP('VOLUME DATA'!$A815,GEOBYCLIENT[MID],GEOBYCLIENT[GEOID])</f>
        <v>GEO1002</v>
      </c>
      <c r="F815" s="8" t="str">
        <f>INDEX(GEOBYCLIENT[GEOID],MATCH('VOLUME DATA'!$A815,GEOBYCLIENT[RIGHT],0))</f>
        <v>GEO1002</v>
      </c>
      <c r="G815" t="str">
        <f>VLOOKUP(F814:F1721,Table9[[#Headers],[#Data],[GEOID]:[GEO NAME]],2,FALSE)</f>
        <v>APAC</v>
      </c>
      <c r="H815" t="str">
        <f>"Q"&amp;ROUNDUP(MONTH(Table1[[#This Row],[Date]])/3,0)&amp;" "&amp;YEAR(Table1[[#This Row],[Date]])</f>
        <v>Q4 2020</v>
      </c>
      <c r="I815" s="24" t="str">
        <f>VLOOKUP(Table1[[#This Row],[Date]],Table4[],3,TRUE)</f>
        <v>Q4 2020</v>
      </c>
    </row>
    <row r="816" spans="1:9" x14ac:dyDescent="0.2">
      <c r="A816" s="18" t="s">
        <v>29</v>
      </c>
      <c r="B816" s="19">
        <v>44196</v>
      </c>
      <c r="C816" s="20">
        <v>793</v>
      </c>
      <c r="D816" s="6">
        <f>LEN('VOLUME DATA'!$A816)</f>
        <v>7</v>
      </c>
      <c r="E816" s="6" t="str">
        <f>_xll.XLOOKUP('VOLUME DATA'!$A816,GEOBYCLIENT[MID],GEOBYCLIENT[GEOID])</f>
        <v>GEO1002</v>
      </c>
      <c r="F816" s="6" t="str">
        <f>INDEX(GEOBYCLIENT[GEOID],MATCH('VOLUME DATA'!$A816,GEOBYCLIENT[RIGHT],0))</f>
        <v>GEO1002</v>
      </c>
      <c r="G816" t="str">
        <f>VLOOKUP(F815:F1722,Table9[[#Headers],[#Data],[GEOID]:[GEO NAME]],2,FALSE)</f>
        <v>APAC</v>
      </c>
      <c r="H816" t="str">
        <f>"Q"&amp;ROUNDUP(MONTH(Table1[[#This Row],[Date]])/3,0)&amp;" "&amp;YEAR(Table1[[#This Row],[Date]])</f>
        <v>Q4 2020</v>
      </c>
      <c r="I816" s="24" t="str">
        <f>VLOOKUP(Table1[[#This Row],[Date]],Table4[],3,TRUE)</f>
        <v>Q4 2020</v>
      </c>
    </row>
    <row r="817" spans="1:9" x14ac:dyDescent="0.2">
      <c r="A817" s="16" t="s">
        <v>29</v>
      </c>
      <c r="B817" s="17">
        <v>44377</v>
      </c>
      <c r="C817" s="7">
        <v>820</v>
      </c>
      <c r="D817" s="8">
        <f>LEN('VOLUME DATA'!$A817)</f>
        <v>7</v>
      </c>
      <c r="E817" s="8" t="str">
        <f>_xll.XLOOKUP('VOLUME DATA'!$A817,GEOBYCLIENT[MID],GEOBYCLIENT[GEOID])</f>
        <v>GEO1002</v>
      </c>
      <c r="F817" s="8" t="str">
        <f>INDEX(GEOBYCLIENT[GEOID],MATCH('VOLUME DATA'!$A817,GEOBYCLIENT[RIGHT],0))</f>
        <v>GEO1002</v>
      </c>
      <c r="G817" t="str">
        <f>VLOOKUP(F816:F1723,Table9[[#Headers],[#Data],[GEOID]:[GEO NAME]],2,FALSE)</f>
        <v>APAC</v>
      </c>
      <c r="H817" t="str">
        <f>"Q"&amp;ROUNDUP(MONTH(Table1[[#This Row],[Date]])/3,0)&amp;" "&amp;YEAR(Table1[[#This Row],[Date]])</f>
        <v>Q2 2021</v>
      </c>
      <c r="I817" s="24" t="str">
        <f>VLOOKUP(Table1[[#This Row],[Date]],Table4[],3,TRUE)</f>
        <v xml:space="preserve">Q2 2021 </v>
      </c>
    </row>
    <row r="818" spans="1:9" x14ac:dyDescent="0.2">
      <c r="A818" s="18" t="s">
        <v>29</v>
      </c>
      <c r="B818" s="19">
        <v>44347</v>
      </c>
      <c r="C818" s="20">
        <v>1231</v>
      </c>
      <c r="D818" s="6">
        <f>LEN('VOLUME DATA'!$A818)</f>
        <v>7</v>
      </c>
      <c r="E818" s="6" t="str">
        <f>_xll.XLOOKUP('VOLUME DATA'!$A818,GEOBYCLIENT[MID],GEOBYCLIENT[GEOID])</f>
        <v>GEO1002</v>
      </c>
      <c r="F818" s="6" t="str">
        <f>INDEX(GEOBYCLIENT[GEOID],MATCH('VOLUME DATA'!$A818,GEOBYCLIENT[RIGHT],0))</f>
        <v>GEO1002</v>
      </c>
      <c r="G818" t="str">
        <f>VLOOKUP(F817:F1724,Table9[[#Headers],[#Data],[GEOID]:[GEO NAME]],2,FALSE)</f>
        <v>APAC</v>
      </c>
      <c r="H818" t="str">
        <f>"Q"&amp;ROUNDUP(MONTH(Table1[[#This Row],[Date]])/3,0)&amp;" "&amp;YEAR(Table1[[#This Row],[Date]])</f>
        <v>Q2 2021</v>
      </c>
      <c r="I818" s="24" t="str">
        <f>VLOOKUP(Table1[[#This Row],[Date]],Table4[],3,TRUE)</f>
        <v xml:space="preserve">Q2 2021 </v>
      </c>
    </row>
    <row r="819" spans="1:9" x14ac:dyDescent="0.2">
      <c r="A819" s="16" t="s">
        <v>29</v>
      </c>
      <c r="B819" s="17">
        <v>44316</v>
      </c>
      <c r="C819" s="7">
        <v>1204</v>
      </c>
      <c r="D819" s="8">
        <f>LEN('VOLUME DATA'!$A819)</f>
        <v>7</v>
      </c>
      <c r="E819" s="8" t="str">
        <f>_xll.XLOOKUP('VOLUME DATA'!$A819,GEOBYCLIENT[MID],GEOBYCLIENT[GEOID])</f>
        <v>GEO1002</v>
      </c>
      <c r="F819" s="8" t="str">
        <f>INDEX(GEOBYCLIENT[GEOID],MATCH('VOLUME DATA'!$A819,GEOBYCLIENT[RIGHT],0))</f>
        <v>GEO1002</v>
      </c>
      <c r="G819" t="str">
        <f>VLOOKUP(F818:F1725,Table9[[#Headers],[#Data],[GEOID]:[GEO NAME]],2,FALSE)</f>
        <v>APAC</v>
      </c>
      <c r="H819" t="str">
        <f>"Q"&amp;ROUNDUP(MONTH(Table1[[#This Row],[Date]])/3,0)&amp;" "&amp;YEAR(Table1[[#This Row],[Date]])</f>
        <v>Q2 2021</v>
      </c>
      <c r="I819" s="24" t="str">
        <f>VLOOKUP(Table1[[#This Row],[Date]],Table4[],3,TRUE)</f>
        <v xml:space="preserve">Q2 2021 </v>
      </c>
    </row>
    <row r="820" spans="1:9" x14ac:dyDescent="0.2">
      <c r="A820" s="18" t="s">
        <v>29</v>
      </c>
      <c r="B820" s="19">
        <v>44286</v>
      </c>
      <c r="C820" s="20">
        <v>1120</v>
      </c>
      <c r="D820" s="6">
        <f>LEN('VOLUME DATA'!$A820)</f>
        <v>7</v>
      </c>
      <c r="E820" s="6" t="str">
        <f>_xll.XLOOKUP('VOLUME DATA'!$A820,GEOBYCLIENT[MID],GEOBYCLIENT[GEOID])</f>
        <v>GEO1002</v>
      </c>
      <c r="F820" s="6" t="str">
        <f>INDEX(GEOBYCLIENT[GEOID],MATCH('VOLUME DATA'!$A820,GEOBYCLIENT[RIGHT],0))</f>
        <v>GEO1002</v>
      </c>
      <c r="G820" t="str">
        <f>VLOOKUP(F819:F1726,Table9[[#Headers],[#Data],[GEOID]:[GEO NAME]],2,FALSE)</f>
        <v>APAC</v>
      </c>
      <c r="H820" t="str">
        <f>"Q"&amp;ROUNDUP(MONTH(Table1[[#This Row],[Date]])/3,0)&amp;" "&amp;YEAR(Table1[[#This Row],[Date]])</f>
        <v>Q1 2021</v>
      </c>
      <c r="I820" s="24" t="str">
        <f>VLOOKUP(Table1[[#This Row],[Date]],Table4[],3,TRUE)</f>
        <v xml:space="preserve">Q2 2021 </v>
      </c>
    </row>
    <row r="821" spans="1:9" x14ac:dyDescent="0.2">
      <c r="A821" s="16" t="s">
        <v>29</v>
      </c>
      <c r="B821" s="17">
        <v>44255</v>
      </c>
      <c r="C821" s="7">
        <v>945</v>
      </c>
      <c r="D821" s="8">
        <f>LEN('VOLUME DATA'!$A821)</f>
        <v>7</v>
      </c>
      <c r="E821" s="8" t="str">
        <f>_xll.XLOOKUP('VOLUME DATA'!$A821,GEOBYCLIENT[MID],GEOBYCLIENT[GEOID])</f>
        <v>GEO1002</v>
      </c>
      <c r="F821" s="8" t="str">
        <f>INDEX(GEOBYCLIENT[GEOID],MATCH('VOLUME DATA'!$A821,GEOBYCLIENT[RIGHT],0))</f>
        <v>GEO1002</v>
      </c>
      <c r="G821" t="str">
        <f>VLOOKUP(F820:F1727,Table9[[#Headers],[#Data],[GEOID]:[GEO NAME]],2,FALSE)</f>
        <v>APAC</v>
      </c>
      <c r="H821" t="str">
        <f>"Q"&amp;ROUNDUP(MONTH(Table1[[#This Row],[Date]])/3,0)&amp;" "&amp;YEAR(Table1[[#This Row],[Date]])</f>
        <v>Q1 2021</v>
      </c>
      <c r="I821" s="24" t="str">
        <f>VLOOKUP(Table1[[#This Row],[Date]],Table4[],3,TRUE)</f>
        <v xml:space="preserve">Q2 2021 </v>
      </c>
    </row>
    <row r="822" spans="1:9" x14ac:dyDescent="0.2">
      <c r="A822" s="18" t="s">
        <v>29</v>
      </c>
      <c r="B822" s="19">
        <v>44227</v>
      </c>
      <c r="C822" s="20">
        <v>936</v>
      </c>
      <c r="D822" s="6">
        <f>LEN('VOLUME DATA'!$A822)</f>
        <v>7</v>
      </c>
      <c r="E822" s="6" t="str">
        <f>_xll.XLOOKUP('VOLUME DATA'!$A822,GEOBYCLIENT[MID],GEOBYCLIENT[GEOID])</f>
        <v>GEO1002</v>
      </c>
      <c r="F822" s="6" t="str">
        <f>INDEX(GEOBYCLIENT[GEOID],MATCH('VOLUME DATA'!$A822,GEOBYCLIENT[RIGHT],0))</f>
        <v>GEO1002</v>
      </c>
      <c r="G822" t="str">
        <f>VLOOKUP(F821:F1728,Table9[[#Headers],[#Data],[GEOID]:[GEO NAME]],2,FALSE)</f>
        <v>APAC</v>
      </c>
      <c r="H822" t="str">
        <f>"Q"&amp;ROUNDUP(MONTH(Table1[[#This Row],[Date]])/3,0)&amp;" "&amp;YEAR(Table1[[#This Row],[Date]])</f>
        <v>Q1 2021</v>
      </c>
      <c r="I822" s="24" t="str">
        <f>VLOOKUP(Table1[[#This Row],[Date]],Table4[],3,TRUE)</f>
        <v xml:space="preserve">Q2 2021 </v>
      </c>
    </row>
    <row r="823" spans="1:9" x14ac:dyDescent="0.2">
      <c r="A823" s="16" t="s">
        <v>39</v>
      </c>
      <c r="B823" s="17">
        <v>43861</v>
      </c>
      <c r="C823" s="7">
        <v>1244</v>
      </c>
      <c r="D823" s="8">
        <f>LEN('VOLUME DATA'!$A823)</f>
        <v>7</v>
      </c>
      <c r="E823" s="8" t="str">
        <f>_xll.XLOOKUP('VOLUME DATA'!$A823,GEOBYCLIENT[MID],GEOBYCLIENT[GEOID])</f>
        <v>GEO1002</v>
      </c>
      <c r="F823" s="8" t="str">
        <f>INDEX(GEOBYCLIENT[GEOID],MATCH('VOLUME DATA'!$A823,GEOBYCLIENT[RIGHT],0))</f>
        <v>GEO1002</v>
      </c>
      <c r="G823" t="str">
        <f>VLOOKUP(F822:F1729,Table9[[#Headers],[#Data],[GEOID]:[GEO NAME]],2,FALSE)</f>
        <v>APAC</v>
      </c>
      <c r="H823" t="str">
        <f>"Q"&amp;ROUNDUP(MONTH(Table1[[#This Row],[Date]])/3,0)&amp;" "&amp;YEAR(Table1[[#This Row],[Date]])</f>
        <v>Q1 2020</v>
      </c>
      <c r="I823" s="24" t="str">
        <f>VLOOKUP(Table1[[#This Row],[Date]],Table4[],3,TRUE)</f>
        <v>Q1 2020</v>
      </c>
    </row>
    <row r="824" spans="1:9" x14ac:dyDescent="0.2">
      <c r="A824" s="18" t="s">
        <v>39</v>
      </c>
      <c r="B824" s="19">
        <v>43890</v>
      </c>
      <c r="C824" s="20">
        <v>1240</v>
      </c>
      <c r="D824" s="6">
        <f>LEN('VOLUME DATA'!$A824)</f>
        <v>7</v>
      </c>
      <c r="E824" s="6" t="str">
        <f>_xll.XLOOKUP('VOLUME DATA'!$A824,GEOBYCLIENT[MID],GEOBYCLIENT[GEOID])</f>
        <v>GEO1002</v>
      </c>
      <c r="F824" s="6" t="str">
        <f>INDEX(GEOBYCLIENT[GEOID],MATCH('VOLUME DATA'!$A824,GEOBYCLIENT[RIGHT],0))</f>
        <v>GEO1002</v>
      </c>
      <c r="G824" t="str">
        <f>VLOOKUP(F823:F1730,Table9[[#Headers],[#Data],[GEOID]:[GEO NAME]],2,FALSE)</f>
        <v>APAC</v>
      </c>
      <c r="H824" t="str">
        <f>"Q"&amp;ROUNDUP(MONTH(Table1[[#This Row],[Date]])/3,0)&amp;" "&amp;YEAR(Table1[[#This Row],[Date]])</f>
        <v>Q1 2020</v>
      </c>
      <c r="I824" s="24" t="str">
        <f>VLOOKUP(Table1[[#This Row],[Date]],Table4[],3,TRUE)</f>
        <v>Q1 2020</v>
      </c>
    </row>
    <row r="825" spans="1:9" x14ac:dyDescent="0.2">
      <c r="A825" s="16" t="s">
        <v>39</v>
      </c>
      <c r="B825" s="17">
        <v>43921</v>
      </c>
      <c r="C825" s="7">
        <v>1534</v>
      </c>
      <c r="D825" s="8">
        <f>LEN('VOLUME DATA'!$A825)</f>
        <v>7</v>
      </c>
      <c r="E825" s="8" t="str">
        <f>_xll.XLOOKUP('VOLUME DATA'!$A825,GEOBYCLIENT[MID],GEOBYCLIENT[GEOID])</f>
        <v>GEO1002</v>
      </c>
      <c r="F825" s="8" t="str">
        <f>INDEX(GEOBYCLIENT[GEOID],MATCH('VOLUME DATA'!$A825,GEOBYCLIENT[RIGHT],0))</f>
        <v>GEO1002</v>
      </c>
      <c r="G825" t="str">
        <f>VLOOKUP(F824:F1731,Table9[[#Headers],[#Data],[GEOID]:[GEO NAME]],2,FALSE)</f>
        <v>APAC</v>
      </c>
      <c r="H825" t="str">
        <f>"Q"&amp;ROUNDUP(MONTH(Table1[[#This Row],[Date]])/3,0)&amp;" "&amp;YEAR(Table1[[#This Row],[Date]])</f>
        <v>Q1 2020</v>
      </c>
      <c r="I825" s="24" t="str">
        <f>VLOOKUP(Table1[[#This Row],[Date]],Table4[],3,TRUE)</f>
        <v>Q1 2020</v>
      </c>
    </row>
    <row r="826" spans="1:9" x14ac:dyDescent="0.2">
      <c r="A826" s="18" t="s">
        <v>39</v>
      </c>
      <c r="B826" s="19">
        <v>43951</v>
      </c>
      <c r="C826" s="20">
        <v>1675</v>
      </c>
      <c r="D826" s="6">
        <f>LEN('VOLUME DATA'!$A826)</f>
        <v>7</v>
      </c>
      <c r="E826" s="6" t="str">
        <f>_xll.XLOOKUP('VOLUME DATA'!$A826,GEOBYCLIENT[MID],GEOBYCLIENT[GEOID])</f>
        <v>GEO1002</v>
      </c>
      <c r="F826" s="6" t="str">
        <f>INDEX(GEOBYCLIENT[GEOID],MATCH('VOLUME DATA'!$A826,GEOBYCLIENT[RIGHT],0))</f>
        <v>GEO1002</v>
      </c>
      <c r="G826" t="str">
        <f>VLOOKUP(F825:F1732,Table9[[#Headers],[#Data],[GEOID]:[GEO NAME]],2,FALSE)</f>
        <v>APAC</v>
      </c>
      <c r="H826" t="str">
        <f>"Q"&amp;ROUNDUP(MONTH(Table1[[#This Row],[Date]])/3,0)&amp;" "&amp;YEAR(Table1[[#This Row],[Date]])</f>
        <v>Q2 2020</v>
      </c>
      <c r="I826" s="24" t="str">
        <f>VLOOKUP(Table1[[#This Row],[Date]],Table4[],3,TRUE)</f>
        <v>Q2 2020</v>
      </c>
    </row>
    <row r="827" spans="1:9" x14ac:dyDescent="0.2">
      <c r="A827" s="16" t="s">
        <v>39</v>
      </c>
      <c r="B827" s="17">
        <v>43982</v>
      </c>
      <c r="C827" s="7">
        <v>1680</v>
      </c>
      <c r="D827" s="8">
        <f>LEN('VOLUME DATA'!$A827)</f>
        <v>7</v>
      </c>
      <c r="E827" s="8" t="str">
        <f>_xll.XLOOKUP('VOLUME DATA'!$A827,GEOBYCLIENT[MID],GEOBYCLIENT[GEOID])</f>
        <v>GEO1002</v>
      </c>
      <c r="F827" s="8" t="str">
        <f>INDEX(GEOBYCLIENT[GEOID],MATCH('VOLUME DATA'!$A827,GEOBYCLIENT[RIGHT],0))</f>
        <v>GEO1002</v>
      </c>
      <c r="G827" t="str">
        <f>VLOOKUP(F826:F1733,Table9[[#Headers],[#Data],[GEOID]:[GEO NAME]],2,FALSE)</f>
        <v>APAC</v>
      </c>
      <c r="H827" t="str">
        <f>"Q"&amp;ROUNDUP(MONTH(Table1[[#This Row],[Date]])/3,0)&amp;" "&amp;YEAR(Table1[[#This Row],[Date]])</f>
        <v>Q2 2020</v>
      </c>
      <c r="I827" s="24" t="str">
        <f>VLOOKUP(Table1[[#This Row],[Date]],Table4[],3,TRUE)</f>
        <v>Q2 2020</v>
      </c>
    </row>
    <row r="828" spans="1:9" x14ac:dyDescent="0.2">
      <c r="A828" s="18" t="s">
        <v>39</v>
      </c>
      <c r="B828" s="19">
        <v>44012</v>
      </c>
      <c r="C828" s="20">
        <v>1094</v>
      </c>
      <c r="D828" s="6">
        <f>LEN('VOLUME DATA'!$A828)</f>
        <v>7</v>
      </c>
      <c r="E828" s="6" t="str">
        <f>_xll.XLOOKUP('VOLUME DATA'!$A828,GEOBYCLIENT[MID],GEOBYCLIENT[GEOID])</f>
        <v>GEO1002</v>
      </c>
      <c r="F828" s="6" t="str">
        <f>INDEX(GEOBYCLIENT[GEOID],MATCH('VOLUME DATA'!$A828,GEOBYCLIENT[RIGHT],0))</f>
        <v>GEO1002</v>
      </c>
      <c r="G828" t="str">
        <f>VLOOKUP(F827:F1734,Table9[[#Headers],[#Data],[GEOID]:[GEO NAME]],2,FALSE)</f>
        <v>APAC</v>
      </c>
      <c r="H828" t="str">
        <f>"Q"&amp;ROUNDUP(MONTH(Table1[[#This Row],[Date]])/3,0)&amp;" "&amp;YEAR(Table1[[#This Row],[Date]])</f>
        <v>Q2 2020</v>
      </c>
      <c r="I828" s="24" t="str">
        <f>VLOOKUP(Table1[[#This Row],[Date]],Table4[],3,TRUE)</f>
        <v>Q2 2020</v>
      </c>
    </row>
    <row r="829" spans="1:9" x14ac:dyDescent="0.2">
      <c r="A829" s="16" t="s">
        <v>39</v>
      </c>
      <c r="B829" s="17">
        <v>44043</v>
      </c>
      <c r="C829" s="7">
        <v>1095</v>
      </c>
      <c r="D829" s="8">
        <f>LEN('VOLUME DATA'!$A829)</f>
        <v>7</v>
      </c>
      <c r="E829" s="8" t="str">
        <f>_xll.XLOOKUP('VOLUME DATA'!$A829,GEOBYCLIENT[MID],GEOBYCLIENT[GEOID])</f>
        <v>GEO1002</v>
      </c>
      <c r="F829" s="8" t="str">
        <f>INDEX(GEOBYCLIENT[GEOID],MATCH('VOLUME DATA'!$A829,GEOBYCLIENT[RIGHT],0))</f>
        <v>GEO1002</v>
      </c>
      <c r="G829" t="str">
        <f>VLOOKUP(F828:F1735,Table9[[#Headers],[#Data],[GEOID]:[GEO NAME]],2,FALSE)</f>
        <v>APAC</v>
      </c>
      <c r="H829" t="str">
        <f>"Q"&amp;ROUNDUP(MONTH(Table1[[#This Row],[Date]])/3,0)&amp;" "&amp;YEAR(Table1[[#This Row],[Date]])</f>
        <v>Q3 2020</v>
      </c>
      <c r="I829" s="24" t="str">
        <f>VLOOKUP(Table1[[#This Row],[Date]],Table4[],3,TRUE)</f>
        <v>Q3 2020</v>
      </c>
    </row>
    <row r="830" spans="1:9" x14ac:dyDescent="0.2">
      <c r="A830" s="18" t="s">
        <v>39</v>
      </c>
      <c r="B830" s="19">
        <v>44074</v>
      </c>
      <c r="C830" s="20">
        <v>807</v>
      </c>
      <c r="D830" s="6">
        <f>LEN('VOLUME DATA'!$A830)</f>
        <v>7</v>
      </c>
      <c r="E830" s="6" t="str">
        <f>_xll.XLOOKUP('VOLUME DATA'!$A830,GEOBYCLIENT[MID],GEOBYCLIENT[GEOID])</f>
        <v>GEO1002</v>
      </c>
      <c r="F830" s="6" t="str">
        <f>INDEX(GEOBYCLIENT[GEOID],MATCH('VOLUME DATA'!$A830,GEOBYCLIENT[RIGHT],0))</f>
        <v>GEO1002</v>
      </c>
      <c r="G830" t="str">
        <f>VLOOKUP(F829:F1736,Table9[[#Headers],[#Data],[GEOID]:[GEO NAME]],2,FALSE)</f>
        <v>APAC</v>
      </c>
      <c r="H830" t="str">
        <f>"Q"&amp;ROUNDUP(MONTH(Table1[[#This Row],[Date]])/3,0)&amp;" "&amp;YEAR(Table1[[#This Row],[Date]])</f>
        <v>Q3 2020</v>
      </c>
      <c r="I830" s="24" t="str">
        <f>VLOOKUP(Table1[[#This Row],[Date]],Table4[],3,TRUE)</f>
        <v>Q3 2020</v>
      </c>
    </row>
    <row r="831" spans="1:9" x14ac:dyDescent="0.2">
      <c r="A831" s="16" t="s">
        <v>39</v>
      </c>
      <c r="B831" s="17">
        <v>44104</v>
      </c>
      <c r="C831" s="7">
        <v>950</v>
      </c>
      <c r="D831" s="8">
        <f>LEN('VOLUME DATA'!$A831)</f>
        <v>7</v>
      </c>
      <c r="E831" s="8" t="str">
        <f>_xll.XLOOKUP('VOLUME DATA'!$A831,GEOBYCLIENT[MID],GEOBYCLIENT[GEOID])</f>
        <v>GEO1002</v>
      </c>
      <c r="F831" s="8" t="str">
        <f>INDEX(GEOBYCLIENT[GEOID],MATCH('VOLUME DATA'!$A831,GEOBYCLIENT[RIGHT],0))</f>
        <v>GEO1002</v>
      </c>
      <c r="G831" t="str">
        <f>VLOOKUP(F830:F1737,Table9[[#Headers],[#Data],[GEOID]:[GEO NAME]],2,FALSE)</f>
        <v>APAC</v>
      </c>
      <c r="H831" t="str">
        <f>"Q"&amp;ROUNDUP(MONTH(Table1[[#This Row],[Date]])/3,0)&amp;" "&amp;YEAR(Table1[[#This Row],[Date]])</f>
        <v>Q3 2020</v>
      </c>
      <c r="I831" s="24" t="str">
        <f>VLOOKUP(Table1[[#This Row],[Date]],Table4[],3,TRUE)</f>
        <v>Q3 2020</v>
      </c>
    </row>
    <row r="832" spans="1:9" x14ac:dyDescent="0.2">
      <c r="A832" s="18" t="s">
        <v>39</v>
      </c>
      <c r="B832" s="19">
        <v>44135</v>
      </c>
      <c r="C832" s="20">
        <v>947</v>
      </c>
      <c r="D832" s="6">
        <f>LEN('VOLUME DATA'!$A832)</f>
        <v>7</v>
      </c>
      <c r="E832" s="6" t="str">
        <f>_xll.XLOOKUP('VOLUME DATA'!$A832,GEOBYCLIENT[MID],GEOBYCLIENT[GEOID])</f>
        <v>GEO1002</v>
      </c>
      <c r="F832" s="6" t="str">
        <f>INDEX(GEOBYCLIENT[GEOID],MATCH('VOLUME DATA'!$A832,GEOBYCLIENT[RIGHT],0))</f>
        <v>GEO1002</v>
      </c>
      <c r="G832" t="str">
        <f>VLOOKUP(F831:F1738,Table9[[#Headers],[#Data],[GEOID]:[GEO NAME]],2,FALSE)</f>
        <v>APAC</v>
      </c>
      <c r="H832" t="str">
        <f>"Q"&amp;ROUNDUP(MONTH(Table1[[#This Row],[Date]])/3,0)&amp;" "&amp;YEAR(Table1[[#This Row],[Date]])</f>
        <v>Q4 2020</v>
      </c>
      <c r="I832" s="24" t="str">
        <f>VLOOKUP(Table1[[#This Row],[Date]],Table4[],3,TRUE)</f>
        <v>Q4 2020</v>
      </c>
    </row>
    <row r="833" spans="1:9" x14ac:dyDescent="0.2">
      <c r="A833" s="16" t="s">
        <v>39</v>
      </c>
      <c r="B833" s="17">
        <v>44165</v>
      </c>
      <c r="C833" s="7">
        <v>1239</v>
      </c>
      <c r="D833" s="8">
        <f>LEN('VOLUME DATA'!$A833)</f>
        <v>7</v>
      </c>
      <c r="E833" s="8" t="str">
        <f>_xll.XLOOKUP('VOLUME DATA'!$A833,GEOBYCLIENT[MID],GEOBYCLIENT[GEOID])</f>
        <v>GEO1002</v>
      </c>
      <c r="F833" s="8" t="str">
        <f>INDEX(GEOBYCLIENT[GEOID],MATCH('VOLUME DATA'!$A833,GEOBYCLIENT[RIGHT],0))</f>
        <v>GEO1002</v>
      </c>
      <c r="G833" t="str">
        <f>VLOOKUP(F832:F1739,Table9[[#Headers],[#Data],[GEOID]:[GEO NAME]],2,FALSE)</f>
        <v>APAC</v>
      </c>
      <c r="H833" t="str">
        <f>"Q"&amp;ROUNDUP(MONTH(Table1[[#This Row],[Date]])/3,0)&amp;" "&amp;YEAR(Table1[[#This Row],[Date]])</f>
        <v>Q4 2020</v>
      </c>
      <c r="I833" s="24" t="str">
        <f>VLOOKUP(Table1[[#This Row],[Date]],Table4[],3,TRUE)</f>
        <v>Q4 2020</v>
      </c>
    </row>
    <row r="834" spans="1:9" x14ac:dyDescent="0.2">
      <c r="A834" s="18" t="s">
        <v>39</v>
      </c>
      <c r="B834" s="19">
        <v>44196</v>
      </c>
      <c r="C834" s="20">
        <v>1092</v>
      </c>
      <c r="D834" s="6">
        <f>LEN('VOLUME DATA'!$A834)</f>
        <v>7</v>
      </c>
      <c r="E834" s="6" t="str">
        <f>_xll.XLOOKUP('VOLUME DATA'!$A834,GEOBYCLIENT[MID],GEOBYCLIENT[GEOID])</f>
        <v>GEO1002</v>
      </c>
      <c r="F834" s="6" t="str">
        <f>INDEX(GEOBYCLIENT[GEOID],MATCH('VOLUME DATA'!$A834,GEOBYCLIENT[RIGHT],0))</f>
        <v>GEO1002</v>
      </c>
      <c r="G834" t="str">
        <f>VLOOKUP(F833:F1740,Table9[[#Headers],[#Data],[GEOID]:[GEO NAME]],2,FALSE)</f>
        <v>APAC</v>
      </c>
      <c r="H834" t="str">
        <f>"Q"&amp;ROUNDUP(MONTH(Table1[[#This Row],[Date]])/3,0)&amp;" "&amp;YEAR(Table1[[#This Row],[Date]])</f>
        <v>Q4 2020</v>
      </c>
      <c r="I834" s="24" t="str">
        <f>VLOOKUP(Table1[[#This Row],[Date]],Table4[],3,TRUE)</f>
        <v>Q4 2020</v>
      </c>
    </row>
    <row r="835" spans="1:9" x14ac:dyDescent="0.2">
      <c r="A835" s="16" t="s">
        <v>39</v>
      </c>
      <c r="B835" s="17">
        <v>44377</v>
      </c>
      <c r="C835" s="7">
        <v>1153</v>
      </c>
      <c r="D835" s="8">
        <f>LEN('VOLUME DATA'!$A835)</f>
        <v>7</v>
      </c>
      <c r="E835" s="8" t="str">
        <f>_xll.XLOOKUP('VOLUME DATA'!$A835,GEOBYCLIENT[MID],GEOBYCLIENT[GEOID])</f>
        <v>GEO1002</v>
      </c>
      <c r="F835" s="8" t="str">
        <f>INDEX(GEOBYCLIENT[GEOID],MATCH('VOLUME DATA'!$A835,GEOBYCLIENT[RIGHT],0))</f>
        <v>GEO1002</v>
      </c>
      <c r="G835" t="str">
        <f>VLOOKUP(F834:F1741,Table9[[#Headers],[#Data],[GEOID]:[GEO NAME]],2,FALSE)</f>
        <v>APAC</v>
      </c>
      <c r="H835" t="str">
        <f>"Q"&amp;ROUNDUP(MONTH(Table1[[#This Row],[Date]])/3,0)&amp;" "&amp;YEAR(Table1[[#This Row],[Date]])</f>
        <v>Q2 2021</v>
      </c>
      <c r="I835" s="24" t="str">
        <f>VLOOKUP(Table1[[#This Row],[Date]],Table4[],3,TRUE)</f>
        <v xml:space="preserve">Q2 2021 </v>
      </c>
    </row>
    <row r="836" spans="1:9" x14ac:dyDescent="0.2">
      <c r="A836" s="18" t="s">
        <v>39</v>
      </c>
      <c r="B836" s="19">
        <v>44347</v>
      </c>
      <c r="C836" s="20">
        <v>1659</v>
      </c>
      <c r="D836" s="6">
        <f>LEN('VOLUME DATA'!$A836)</f>
        <v>7</v>
      </c>
      <c r="E836" s="6" t="str">
        <f>_xll.XLOOKUP('VOLUME DATA'!$A836,GEOBYCLIENT[MID],GEOBYCLIENT[GEOID])</f>
        <v>GEO1002</v>
      </c>
      <c r="F836" s="6" t="str">
        <f>INDEX(GEOBYCLIENT[GEOID],MATCH('VOLUME DATA'!$A836,GEOBYCLIENT[RIGHT],0))</f>
        <v>GEO1002</v>
      </c>
      <c r="G836" t="str">
        <f>VLOOKUP(F835:F1742,Table9[[#Headers],[#Data],[GEOID]:[GEO NAME]],2,FALSE)</f>
        <v>APAC</v>
      </c>
      <c r="H836" t="str">
        <f>"Q"&amp;ROUNDUP(MONTH(Table1[[#This Row],[Date]])/3,0)&amp;" "&amp;YEAR(Table1[[#This Row],[Date]])</f>
        <v>Q2 2021</v>
      </c>
      <c r="I836" s="24" t="str">
        <f>VLOOKUP(Table1[[#This Row],[Date]],Table4[],3,TRUE)</f>
        <v xml:space="preserve">Q2 2021 </v>
      </c>
    </row>
    <row r="837" spans="1:9" x14ac:dyDescent="0.2">
      <c r="A837" s="16" t="s">
        <v>39</v>
      </c>
      <c r="B837" s="17">
        <v>44316</v>
      </c>
      <c r="C837" s="7">
        <v>1710</v>
      </c>
      <c r="D837" s="8">
        <f>LEN('VOLUME DATA'!$A837)</f>
        <v>7</v>
      </c>
      <c r="E837" s="8" t="str">
        <f>_xll.XLOOKUP('VOLUME DATA'!$A837,GEOBYCLIENT[MID],GEOBYCLIENT[GEOID])</f>
        <v>GEO1002</v>
      </c>
      <c r="F837" s="8" t="str">
        <f>INDEX(GEOBYCLIENT[GEOID],MATCH('VOLUME DATA'!$A837,GEOBYCLIENT[RIGHT],0))</f>
        <v>GEO1002</v>
      </c>
      <c r="G837" t="str">
        <f>VLOOKUP(F836:F1743,Table9[[#Headers],[#Data],[GEOID]:[GEO NAME]],2,FALSE)</f>
        <v>APAC</v>
      </c>
      <c r="H837" t="str">
        <f>"Q"&amp;ROUNDUP(MONTH(Table1[[#This Row],[Date]])/3,0)&amp;" "&amp;YEAR(Table1[[#This Row],[Date]])</f>
        <v>Q2 2021</v>
      </c>
      <c r="I837" s="24" t="str">
        <f>VLOOKUP(Table1[[#This Row],[Date]],Table4[],3,TRUE)</f>
        <v xml:space="preserve">Q2 2021 </v>
      </c>
    </row>
    <row r="838" spans="1:9" x14ac:dyDescent="0.2">
      <c r="A838" s="18" t="s">
        <v>39</v>
      </c>
      <c r="B838" s="19">
        <v>44286</v>
      </c>
      <c r="C838" s="20">
        <v>1546</v>
      </c>
      <c r="D838" s="6">
        <f>LEN('VOLUME DATA'!$A838)</f>
        <v>7</v>
      </c>
      <c r="E838" s="6" t="str">
        <f>_xll.XLOOKUP('VOLUME DATA'!$A838,GEOBYCLIENT[MID],GEOBYCLIENT[GEOID])</f>
        <v>GEO1002</v>
      </c>
      <c r="F838" s="6" t="str">
        <f>INDEX(GEOBYCLIENT[GEOID],MATCH('VOLUME DATA'!$A838,GEOBYCLIENT[RIGHT],0))</f>
        <v>GEO1002</v>
      </c>
      <c r="G838" t="str">
        <f>VLOOKUP(F837:F1744,Table9[[#Headers],[#Data],[GEOID]:[GEO NAME]],2,FALSE)</f>
        <v>APAC</v>
      </c>
      <c r="H838" t="str">
        <f>"Q"&amp;ROUNDUP(MONTH(Table1[[#This Row],[Date]])/3,0)&amp;" "&amp;YEAR(Table1[[#This Row],[Date]])</f>
        <v>Q1 2021</v>
      </c>
      <c r="I838" s="24" t="str">
        <f>VLOOKUP(Table1[[#This Row],[Date]],Table4[],3,TRUE)</f>
        <v xml:space="preserve">Q2 2021 </v>
      </c>
    </row>
    <row r="839" spans="1:9" x14ac:dyDescent="0.2">
      <c r="A839" s="16" t="s">
        <v>39</v>
      </c>
      <c r="B839" s="17">
        <v>44255</v>
      </c>
      <c r="C839" s="7">
        <v>1289</v>
      </c>
      <c r="D839" s="8">
        <f>LEN('VOLUME DATA'!$A839)</f>
        <v>7</v>
      </c>
      <c r="E839" s="8" t="str">
        <f>_xll.XLOOKUP('VOLUME DATA'!$A839,GEOBYCLIENT[MID],GEOBYCLIENT[GEOID])</f>
        <v>GEO1002</v>
      </c>
      <c r="F839" s="8" t="str">
        <f>INDEX(GEOBYCLIENT[GEOID],MATCH('VOLUME DATA'!$A839,GEOBYCLIENT[RIGHT],0))</f>
        <v>GEO1002</v>
      </c>
      <c r="G839" t="str">
        <f>VLOOKUP(F838:F1745,Table9[[#Headers],[#Data],[GEOID]:[GEO NAME]],2,FALSE)</f>
        <v>APAC</v>
      </c>
      <c r="H839" t="str">
        <f>"Q"&amp;ROUNDUP(MONTH(Table1[[#This Row],[Date]])/3,0)&amp;" "&amp;YEAR(Table1[[#This Row],[Date]])</f>
        <v>Q1 2021</v>
      </c>
      <c r="I839" s="24" t="str">
        <f>VLOOKUP(Table1[[#This Row],[Date]],Table4[],3,TRUE)</f>
        <v xml:space="preserve">Q2 2021 </v>
      </c>
    </row>
    <row r="840" spans="1:9" x14ac:dyDescent="0.2">
      <c r="A840" s="18" t="s">
        <v>39</v>
      </c>
      <c r="B840" s="19">
        <v>44227</v>
      </c>
      <c r="C840" s="20">
        <v>1236</v>
      </c>
      <c r="D840" s="6">
        <f>LEN('VOLUME DATA'!$A840)</f>
        <v>7</v>
      </c>
      <c r="E840" s="6" t="str">
        <f>_xll.XLOOKUP('VOLUME DATA'!$A840,GEOBYCLIENT[MID],GEOBYCLIENT[GEOID])</f>
        <v>GEO1002</v>
      </c>
      <c r="F840" s="6" t="str">
        <f>INDEX(GEOBYCLIENT[GEOID],MATCH('VOLUME DATA'!$A840,GEOBYCLIENT[RIGHT],0))</f>
        <v>GEO1002</v>
      </c>
      <c r="G840" t="str">
        <f>VLOOKUP(F839:F1746,Table9[[#Headers],[#Data],[GEOID]:[GEO NAME]],2,FALSE)</f>
        <v>APAC</v>
      </c>
      <c r="H840" t="str">
        <f>"Q"&amp;ROUNDUP(MONTH(Table1[[#This Row],[Date]])/3,0)&amp;" "&amp;YEAR(Table1[[#This Row],[Date]])</f>
        <v>Q1 2021</v>
      </c>
      <c r="I840" s="24" t="str">
        <f>VLOOKUP(Table1[[#This Row],[Date]],Table4[],3,TRUE)</f>
        <v xml:space="preserve">Q2 2021 </v>
      </c>
    </row>
    <row r="841" spans="1:9" x14ac:dyDescent="0.2">
      <c r="A841" s="16" t="s">
        <v>47</v>
      </c>
      <c r="B841" s="17">
        <v>43861</v>
      </c>
      <c r="C841" s="7">
        <v>1362</v>
      </c>
      <c r="D841" s="8">
        <f>LEN('VOLUME DATA'!$A841)</f>
        <v>7</v>
      </c>
      <c r="E841" s="8" t="str">
        <f>_xll.XLOOKUP('VOLUME DATA'!$A841,GEOBYCLIENT[MID],GEOBYCLIENT[GEOID])</f>
        <v>GEO1001</v>
      </c>
      <c r="F841" s="8" t="str">
        <f>INDEX(GEOBYCLIENT[GEOID],MATCH('VOLUME DATA'!$A841,GEOBYCLIENT[RIGHT],0))</f>
        <v>GEO1001</v>
      </c>
      <c r="G841" t="str">
        <f>VLOOKUP(F840:F1747,Table9[[#Headers],[#Data],[GEOID]:[GEO NAME]],2,FALSE)</f>
        <v>NAM</v>
      </c>
      <c r="H841" t="str">
        <f>"Q"&amp;ROUNDUP(MONTH(Table1[[#This Row],[Date]])/3,0)&amp;" "&amp;YEAR(Table1[[#This Row],[Date]])</f>
        <v>Q1 2020</v>
      </c>
      <c r="I841" s="24" t="str">
        <f>VLOOKUP(Table1[[#This Row],[Date]],Table4[],3,TRUE)</f>
        <v>Q1 2020</v>
      </c>
    </row>
    <row r="842" spans="1:9" x14ac:dyDescent="0.2">
      <c r="A842" s="18" t="s">
        <v>47</v>
      </c>
      <c r="B842" s="19">
        <v>43890</v>
      </c>
      <c r="C842" s="20">
        <v>1719</v>
      </c>
      <c r="D842" s="6">
        <f>LEN('VOLUME DATA'!$A842)</f>
        <v>7</v>
      </c>
      <c r="E842" s="6" t="str">
        <f>_xll.XLOOKUP('VOLUME DATA'!$A842,GEOBYCLIENT[MID],GEOBYCLIENT[GEOID])</f>
        <v>GEO1001</v>
      </c>
      <c r="F842" s="6" t="str">
        <f>INDEX(GEOBYCLIENT[GEOID],MATCH('VOLUME DATA'!$A842,GEOBYCLIENT[RIGHT],0))</f>
        <v>GEO1001</v>
      </c>
      <c r="G842" t="str">
        <f>VLOOKUP(F841:F1748,Table9[[#Headers],[#Data],[GEOID]:[GEO NAME]],2,FALSE)</f>
        <v>NAM</v>
      </c>
      <c r="H842" t="str">
        <f>"Q"&amp;ROUNDUP(MONTH(Table1[[#This Row],[Date]])/3,0)&amp;" "&amp;YEAR(Table1[[#This Row],[Date]])</f>
        <v>Q1 2020</v>
      </c>
      <c r="I842" s="24" t="str">
        <f>VLOOKUP(Table1[[#This Row],[Date]],Table4[],3,TRUE)</f>
        <v>Q1 2020</v>
      </c>
    </row>
    <row r="843" spans="1:9" x14ac:dyDescent="0.2">
      <c r="A843" s="16" t="s">
        <v>47</v>
      </c>
      <c r="B843" s="17">
        <v>43921</v>
      </c>
      <c r="C843" s="7">
        <v>1717</v>
      </c>
      <c r="D843" s="8">
        <f>LEN('VOLUME DATA'!$A843)</f>
        <v>7</v>
      </c>
      <c r="E843" s="8" t="str">
        <f>_xll.XLOOKUP('VOLUME DATA'!$A843,GEOBYCLIENT[MID],GEOBYCLIENT[GEOID])</f>
        <v>GEO1001</v>
      </c>
      <c r="F843" s="8" t="str">
        <f>INDEX(GEOBYCLIENT[GEOID],MATCH('VOLUME DATA'!$A843,GEOBYCLIENT[RIGHT],0))</f>
        <v>GEO1001</v>
      </c>
      <c r="G843" t="str">
        <f>VLOOKUP(F842:F1749,Table9[[#Headers],[#Data],[GEOID]:[GEO NAME]],2,FALSE)</f>
        <v>NAM</v>
      </c>
      <c r="H843" t="str">
        <f>"Q"&amp;ROUNDUP(MONTH(Table1[[#This Row],[Date]])/3,0)&amp;" "&amp;YEAR(Table1[[#This Row],[Date]])</f>
        <v>Q1 2020</v>
      </c>
      <c r="I843" s="24" t="str">
        <f>VLOOKUP(Table1[[#This Row],[Date]],Table4[],3,TRUE)</f>
        <v>Q1 2020</v>
      </c>
    </row>
    <row r="844" spans="1:9" x14ac:dyDescent="0.2">
      <c r="A844" s="18" t="s">
        <v>47</v>
      </c>
      <c r="B844" s="19">
        <v>43951</v>
      </c>
      <c r="C844" s="20">
        <v>2259</v>
      </c>
      <c r="D844" s="6">
        <f>LEN('VOLUME DATA'!$A844)</f>
        <v>7</v>
      </c>
      <c r="E844" s="6" t="str">
        <f>_xll.XLOOKUP('VOLUME DATA'!$A844,GEOBYCLIENT[MID],GEOBYCLIENT[GEOID])</f>
        <v>GEO1001</v>
      </c>
      <c r="F844" s="6" t="str">
        <f>INDEX(GEOBYCLIENT[GEOID],MATCH('VOLUME DATA'!$A844,GEOBYCLIENT[RIGHT],0))</f>
        <v>GEO1001</v>
      </c>
      <c r="G844" t="str">
        <f>VLOOKUP(F843:F1750,Table9[[#Headers],[#Data],[GEOID]:[GEO NAME]],2,FALSE)</f>
        <v>NAM</v>
      </c>
      <c r="H844" t="str">
        <f>"Q"&amp;ROUNDUP(MONTH(Table1[[#This Row],[Date]])/3,0)&amp;" "&amp;YEAR(Table1[[#This Row],[Date]])</f>
        <v>Q2 2020</v>
      </c>
      <c r="I844" s="24" t="str">
        <f>VLOOKUP(Table1[[#This Row],[Date]],Table4[],3,TRUE)</f>
        <v>Q2 2020</v>
      </c>
    </row>
    <row r="845" spans="1:9" x14ac:dyDescent="0.2">
      <c r="A845" s="16" t="s">
        <v>47</v>
      </c>
      <c r="B845" s="17">
        <v>43982</v>
      </c>
      <c r="C845" s="7">
        <v>1898</v>
      </c>
      <c r="D845" s="8">
        <f>LEN('VOLUME DATA'!$A845)</f>
        <v>7</v>
      </c>
      <c r="E845" s="8" t="str">
        <f>_xll.XLOOKUP('VOLUME DATA'!$A845,GEOBYCLIENT[MID],GEOBYCLIENT[GEOID])</f>
        <v>GEO1001</v>
      </c>
      <c r="F845" s="8" t="str">
        <f>INDEX(GEOBYCLIENT[GEOID],MATCH('VOLUME DATA'!$A845,GEOBYCLIENT[RIGHT],0))</f>
        <v>GEO1001</v>
      </c>
      <c r="G845" t="str">
        <f>VLOOKUP(F844:F1751,Table9[[#Headers],[#Data],[GEOID]:[GEO NAME]],2,FALSE)</f>
        <v>NAM</v>
      </c>
      <c r="H845" t="str">
        <f>"Q"&amp;ROUNDUP(MONTH(Table1[[#This Row],[Date]])/3,0)&amp;" "&amp;YEAR(Table1[[#This Row],[Date]])</f>
        <v>Q2 2020</v>
      </c>
      <c r="I845" s="24" t="str">
        <f>VLOOKUP(Table1[[#This Row],[Date]],Table4[],3,TRUE)</f>
        <v>Q2 2020</v>
      </c>
    </row>
    <row r="846" spans="1:9" x14ac:dyDescent="0.2">
      <c r="A846" s="18" t="s">
        <v>47</v>
      </c>
      <c r="B846" s="19">
        <v>44012</v>
      </c>
      <c r="C846" s="20">
        <v>1539</v>
      </c>
      <c r="D846" s="6">
        <f>LEN('VOLUME DATA'!$A846)</f>
        <v>7</v>
      </c>
      <c r="E846" s="6" t="str">
        <f>_xll.XLOOKUP('VOLUME DATA'!$A846,GEOBYCLIENT[MID],GEOBYCLIENT[GEOID])</f>
        <v>GEO1001</v>
      </c>
      <c r="F846" s="6" t="str">
        <f>INDEX(GEOBYCLIENT[GEOID],MATCH('VOLUME DATA'!$A846,GEOBYCLIENT[RIGHT],0))</f>
        <v>GEO1001</v>
      </c>
      <c r="G846" t="str">
        <f>VLOOKUP(F845:F1752,Table9[[#Headers],[#Data],[GEOID]:[GEO NAME]],2,FALSE)</f>
        <v>NAM</v>
      </c>
      <c r="H846" t="str">
        <f>"Q"&amp;ROUNDUP(MONTH(Table1[[#This Row],[Date]])/3,0)&amp;" "&amp;YEAR(Table1[[#This Row],[Date]])</f>
        <v>Q2 2020</v>
      </c>
      <c r="I846" s="24" t="str">
        <f>VLOOKUP(Table1[[#This Row],[Date]],Table4[],3,TRUE)</f>
        <v>Q2 2020</v>
      </c>
    </row>
    <row r="847" spans="1:9" x14ac:dyDescent="0.2">
      <c r="A847" s="16" t="s">
        <v>47</v>
      </c>
      <c r="B847" s="17">
        <v>44043</v>
      </c>
      <c r="C847" s="7">
        <v>1180</v>
      </c>
      <c r="D847" s="8">
        <f>LEN('VOLUME DATA'!$A847)</f>
        <v>7</v>
      </c>
      <c r="E847" s="8" t="str">
        <f>_xll.XLOOKUP('VOLUME DATA'!$A847,GEOBYCLIENT[MID],GEOBYCLIENT[GEOID])</f>
        <v>GEO1001</v>
      </c>
      <c r="F847" s="8" t="str">
        <f>INDEX(GEOBYCLIENT[GEOID],MATCH('VOLUME DATA'!$A847,GEOBYCLIENT[RIGHT],0))</f>
        <v>GEO1001</v>
      </c>
      <c r="G847" t="str">
        <f>VLOOKUP(F846:F1753,Table9[[#Headers],[#Data],[GEOID]:[GEO NAME]],2,FALSE)</f>
        <v>NAM</v>
      </c>
      <c r="H847" t="str">
        <f>"Q"&amp;ROUNDUP(MONTH(Table1[[#This Row],[Date]])/3,0)&amp;" "&amp;YEAR(Table1[[#This Row],[Date]])</f>
        <v>Q3 2020</v>
      </c>
      <c r="I847" s="24" t="str">
        <f>VLOOKUP(Table1[[#This Row],[Date]],Table4[],3,TRUE)</f>
        <v>Q3 2020</v>
      </c>
    </row>
    <row r="848" spans="1:9" x14ac:dyDescent="0.2">
      <c r="A848" s="18" t="s">
        <v>47</v>
      </c>
      <c r="B848" s="19">
        <v>44074</v>
      </c>
      <c r="C848" s="20">
        <v>1175</v>
      </c>
      <c r="D848" s="6">
        <f>LEN('VOLUME DATA'!$A848)</f>
        <v>7</v>
      </c>
      <c r="E848" s="6" t="str">
        <f>_xll.XLOOKUP('VOLUME DATA'!$A848,GEOBYCLIENT[MID],GEOBYCLIENT[GEOID])</f>
        <v>GEO1001</v>
      </c>
      <c r="F848" s="6" t="str">
        <f>INDEX(GEOBYCLIENT[GEOID],MATCH('VOLUME DATA'!$A848,GEOBYCLIENT[RIGHT],0))</f>
        <v>GEO1001</v>
      </c>
      <c r="G848" t="str">
        <f>VLOOKUP(F847:F1754,Table9[[#Headers],[#Data],[GEOID]:[GEO NAME]],2,FALSE)</f>
        <v>NAM</v>
      </c>
      <c r="H848" t="str">
        <f>"Q"&amp;ROUNDUP(MONTH(Table1[[#This Row],[Date]])/3,0)&amp;" "&amp;YEAR(Table1[[#This Row],[Date]])</f>
        <v>Q3 2020</v>
      </c>
      <c r="I848" s="24" t="str">
        <f>VLOOKUP(Table1[[#This Row],[Date]],Table4[],3,TRUE)</f>
        <v>Q3 2020</v>
      </c>
    </row>
    <row r="849" spans="1:9" x14ac:dyDescent="0.2">
      <c r="A849" s="16" t="s">
        <v>47</v>
      </c>
      <c r="B849" s="17">
        <v>44104</v>
      </c>
      <c r="C849" s="7">
        <v>999</v>
      </c>
      <c r="D849" s="8">
        <f>LEN('VOLUME DATA'!$A849)</f>
        <v>7</v>
      </c>
      <c r="E849" s="8" t="str">
        <f>_xll.XLOOKUP('VOLUME DATA'!$A849,GEOBYCLIENT[MID],GEOBYCLIENT[GEOID])</f>
        <v>GEO1001</v>
      </c>
      <c r="F849" s="8" t="str">
        <f>INDEX(GEOBYCLIENT[GEOID],MATCH('VOLUME DATA'!$A849,GEOBYCLIENT[RIGHT],0))</f>
        <v>GEO1001</v>
      </c>
      <c r="G849" t="str">
        <f>VLOOKUP(F848:F1755,Table9[[#Headers],[#Data],[GEOID]:[GEO NAME]],2,FALSE)</f>
        <v>NAM</v>
      </c>
      <c r="H849" t="str">
        <f>"Q"&amp;ROUNDUP(MONTH(Table1[[#This Row],[Date]])/3,0)&amp;" "&amp;YEAR(Table1[[#This Row],[Date]])</f>
        <v>Q3 2020</v>
      </c>
      <c r="I849" s="24" t="str">
        <f>VLOOKUP(Table1[[#This Row],[Date]],Table4[],3,TRUE)</f>
        <v>Q3 2020</v>
      </c>
    </row>
    <row r="850" spans="1:9" x14ac:dyDescent="0.2">
      <c r="A850" s="18" t="s">
        <v>47</v>
      </c>
      <c r="B850" s="19">
        <v>44135</v>
      </c>
      <c r="C850" s="20">
        <v>1361</v>
      </c>
      <c r="D850" s="6">
        <f>LEN('VOLUME DATA'!$A850)</f>
        <v>7</v>
      </c>
      <c r="E850" s="6" t="str">
        <f>_xll.XLOOKUP('VOLUME DATA'!$A850,GEOBYCLIENT[MID],GEOBYCLIENT[GEOID])</f>
        <v>GEO1001</v>
      </c>
      <c r="F850" s="6" t="str">
        <f>INDEX(GEOBYCLIENT[GEOID],MATCH('VOLUME DATA'!$A850,GEOBYCLIENT[RIGHT],0))</f>
        <v>GEO1001</v>
      </c>
      <c r="G850" t="str">
        <f>VLOOKUP(F849:F1756,Table9[[#Headers],[#Data],[GEOID]:[GEO NAME]],2,FALSE)</f>
        <v>NAM</v>
      </c>
      <c r="H850" t="str">
        <f>"Q"&amp;ROUNDUP(MONTH(Table1[[#This Row],[Date]])/3,0)&amp;" "&amp;YEAR(Table1[[#This Row],[Date]])</f>
        <v>Q4 2020</v>
      </c>
      <c r="I850" s="24" t="str">
        <f>VLOOKUP(Table1[[#This Row],[Date]],Table4[],3,TRUE)</f>
        <v>Q4 2020</v>
      </c>
    </row>
    <row r="851" spans="1:9" x14ac:dyDescent="0.2">
      <c r="A851" s="16" t="s">
        <v>47</v>
      </c>
      <c r="B851" s="17">
        <v>44165</v>
      </c>
      <c r="C851" s="7">
        <v>1358</v>
      </c>
      <c r="D851" s="8">
        <f>LEN('VOLUME DATA'!$A851)</f>
        <v>7</v>
      </c>
      <c r="E851" s="8" t="str">
        <f>_xll.XLOOKUP('VOLUME DATA'!$A851,GEOBYCLIENT[MID],GEOBYCLIENT[GEOID])</f>
        <v>GEO1001</v>
      </c>
      <c r="F851" s="8" t="str">
        <f>INDEX(GEOBYCLIENT[GEOID],MATCH('VOLUME DATA'!$A851,GEOBYCLIENT[RIGHT],0))</f>
        <v>GEO1001</v>
      </c>
      <c r="G851" t="str">
        <f>VLOOKUP(F850:F1757,Table9[[#Headers],[#Data],[GEOID]:[GEO NAME]],2,FALSE)</f>
        <v>NAM</v>
      </c>
      <c r="H851" t="str">
        <f>"Q"&amp;ROUNDUP(MONTH(Table1[[#This Row],[Date]])/3,0)&amp;" "&amp;YEAR(Table1[[#This Row],[Date]])</f>
        <v>Q4 2020</v>
      </c>
      <c r="I851" s="24" t="str">
        <f>VLOOKUP(Table1[[#This Row],[Date]],Table4[],3,TRUE)</f>
        <v>Q4 2020</v>
      </c>
    </row>
    <row r="852" spans="1:9" x14ac:dyDescent="0.2">
      <c r="A852" s="18" t="s">
        <v>47</v>
      </c>
      <c r="B852" s="19">
        <v>44196</v>
      </c>
      <c r="C852" s="20">
        <v>1542</v>
      </c>
      <c r="D852" s="6">
        <f>LEN('VOLUME DATA'!$A852)</f>
        <v>7</v>
      </c>
      <c r="E852" s="6" t="str">
        <f>_xll.XLOOKUP('VOLUME DATA'!$A852,GEOBYCLIENT[MID],GEOBYCLIENT[GEOID])</f>
        <v>GEO1001</v>
      </c>
      <c r="F852" s="6" t="str">
        <f>INDEX(GEOBYCLIENT[GEOID],MATCH('VOLUME DATA'!$A852,GEOBYCLIENT[RIGHT],0))</f>
        <v>GEO1001</v>
      </c>
      <c r="G852" t="str">
        <f>VLOOKUP(F851:F1758,Table9[[#Headers],[#Data],[GEOID]:[GEO NAME]],2,FALSE)</f>
        <v>NAM</v>
      </c>
      <c r="H852" t="str">
        <f>"Q"&amp;ROUNDUP(MONTH(Table1[[#This Row],[Date]])/3,0)&amp;" "&amp;YEAR(Table1[[#This Row],[Date]])</f>
        <v>Q4 2020</v>
      </c>
      <c r="I852" s="24" t="str">
        <f>VLOOKUP(Table1[[#This Row],[Date]],Table4[],3,TRUE)</f>
        <v>Q4 2020</v>
      </c>
    </row>
    <row r="853" spans="1:9" x14ac:dyDescent="0.2">
      <c r="A853" s="16" t="s">
        <v>47</v>
      </c>
      <c r="B853" s="17">
        <v>44377</v>
      </c>
      <c r="C853" s="7">
        <v>1553</v>
      </c>
      <c r="D853" s="8">
        <f>LEN('VOLUME DATA'!$A853)</f>
        <v>7</v>
      </c>
      <c r="E853" s="8" t="str">
        <f>_xll.XLOOKUP('VOLUME DATA'!$A853,GEOBYCLIENT[MID],GEOBYCLIENT[GEOID])</f>
        <v>GEO1001</v>
      </c>
      <c r="F853" s="8" t="str">
        <f>INDEX(GEOBYCLIENT[GEOID],MATCH('VOLUME DATA'!$A853,GEOBYCLIENT[RIGHT],0))</f>
        <v>GEO1001</v>
      </c>
      <c r="G853" t="str">
        <f>VLOOKUP(F852:F1759,Table9[[#Headers],[#Data],[GEOID]:[GEO NAME]],2,FALSE)</f>
        <v>NAM</v>
      </c>
      <c r="H853" t="str">
        <f>"Q"&amp;ROUNDUP(MONTH(Table1[[#This Row],[Date]])/3,0)&amp;" "&amp;YEAR(Table1[[#This Row],[Date]])</f>
        <v>Q2 2021</v>
      </c>
      <c r="I853" s="24" t="str">
        <f>VLOOKUP(Table1[[#This Row],[Date]],Table4[],3,TRUE)</f>
        <v xml:space="preserve">Q2 2021 </v>
      </c>
    </row>
    <row r="854" spans="1:9" x14ac:dyDescent="0.2">
      <c r="A854" s="18" t="s">
        <v>47</v>
      </c>
      <c r="B854" s="19">
        <v>44347</v>
      </c>
      <c r="C854" s="20">
        <v>1998</v>
      </c>
      <c r="D854" s="6">
        <f>LEN('VOLUME DATA'!$A854)</f>
        <v>7</v>
      </c>
      <c r="E854" s="6" t="str">
        <f>_xll.XLOOKUP('VOLUME DATA'!$A854,GEOBYCLIENT[MID],GEOBYCLIENT[GEOID])</f>
        <v>GEO1001</v>
      </c>
      <c r="F854" s="6" t="str">
        <f>INDEX(GEOBYCLIENT[GEOID],MATCH('VOLUME DATA'!$A854,GEOBYCLIENT[RIGHT],0))</f>
        <v>GEO1001</v>
      </c>
      <c r="G854" t="str">
        <f>VLOOKUP(F853:F1760,Table9[[#Headers],[#Data],[GEOID]:[GEO NAME]],2,FALSE)</f>
        <v>NAM</v>
      </c>
      <c r="H854" t="str">
        <f>"Q"&amp;ROUNDUP(MONTH(Table1[[#This Row],[Date]])/3,0)&amp;" "&amp;YEAR(Table1[[#This Row],[Date]])</f>
        <v>Q2 2021</v>
      </c>
      <c r="I854" s="24" t="str">
        <f>VLOOKUP(Table1[[#This Row],[Date]],Table4[],3,TRUE)</f>
        <v xml:space="preserve">Q2 2021 </v>
      </c>
    </row>
    <row r="855" spans="1:9" x14ac:dyDescent="0.2">
      <c r="A855" s="16" t="s">
        <v>47</v>
      </c>
      <c r="B855" s="17">
        <v>44316</v>
      </c>
      <c r="C855" s="7">
        <v>2309</v>
      </c>
      <c r="D855" s="8">
        <f>LEN('VOLUME DATA'!$A855)</f>
        <v>7</v>
      </c>
      <c r="E855" s="8" t="str">
        <f>_xll.XLOOKUP('VOLUME DATA'!$A855,GEOBYCLIENT[MID],GEOBYCLIENT[GEOID])</f>
        <v>GEO1001</v>
      </c>
      <c r="F855" s="8" t="str">
        <f>INDEX(GEOBYCLIENT[GEOID],MATCH('VOLUME DATA'!$A855,GEOBYCLIENT[RIGHT],0))</f>
        <v>GEO1001</v>
      </c>
      <c r="G855" t="str">
        <f>VLOOKUP(F854:F1761,Table9[[#Headers],[#Data],[GEOID]:[GEO NAME]],2,FALSE)</f>
        <v>NAM</v>
      </c>
      <c r="H855" t="str">
        <f>"Q"&amp;ROUNDUP(MONTH(Table1[[#This Row],[Date]])/3,0)&amp;" "&amp;YEAR(Table1[[#This Row],[Date]])</f>
        <v>Q2 2021</v>
      </c>
      <c r="I855" s="24" t="str">
        <f>VLOOKUP(Table1[[#This Row],[Date]],Table4[],3,TRUE)</f>
        <v xml:space="preserve">Q2 2021 </v>
      </c>
    </row>
    <row r="856" spans="1:9" x14ac:dyDescent="0.2">
      <c r="A856" s="18" t="s">
        <v>47</v>
      </c>
      <c r="B856" s="19">
        <v>44286</v>
      </c>
      <c r="C856" s="20">
        <v>1701</v>
      </c>
      <c r="D856" s="6">
        <f>LEN('VOLUME DATA'!$A856)</f>
        <v>7</v>
      </c>
      <c r="E856" s="6" t="str">
        <f>_xll.XLOOKUP('VOLUME DATA'!$A856,GEOBYCLIENT[MID],GEOBYCLIENT[GEOID])</f>
        <v>GEO1001</v>
      </c>
      <c r="F856" s="6" t="str">
        <f>INDEX(GEOBYCLIENT[GEOID],MATCH('VOLUME DATA'!$A856,GEOBYCLIENT[RIGHT],0))</f>
        <v>GEO1001</v>
      </c>
      <c r="G856" t="str">
        <f>VLOOKUP(F855:F1762,Table9[[#Headers],[#Data],[GEOID]:[GEO NAME]],2,FALSE)</f>
        <v>NAM</v>
      </c>
      <c r="H856" t="str">
        <f>"Q"&amp;ROUNDUP(MONTH(Table1[[#This Row],[Date]])/3,0)&amp;" "&amp;YEAR(Table1[[#This Row],[Date]])</f>
        <v>Q1 2021</v>
      </c>
      <c r="I856" s="24" t="str">
        <f>VLOOKUP(Table1[[#This Row],[Date]],Table4[],3,TRUE)</f>
        <v xml:space="preserve">Q2 2021 </v>
      </c>
    </row>
    <row r="857" spans="1:9" x14ac:dyDescent="0.2">
      <c r="A857" s="16" t="s">
        <v>47</v>
      </c>
      <c r="B857" s="17">
        <v>44255</v>
      </c>
      <c r="C857" s="7">
        <v>1790</v>
      </c>
      <c r="D857" s="8">
        <f>LEN('VOLUME DATA'!$A857)</f>
        <v>7</v>
      </c>
      <c r="E857" s="8" t="str">
        <f>_xll.XLOOKUP('VOLUME DATA'!$A857,GEOBYCLIENT[MID],GEOBYCLIENT[GEOID])</f>
        <v>GEO1001</v>
      </c>
      <c r="F857" s="8" t="str">
        <f>INDEX(GEOBYCLIENT[GEOID],MATCH('VOLUME DATA'!$A857,GEOBYCLIENT[RIGHT],0))</f>
        <v>GEO1001</v>
      </c>
      <c r="G857" t="str">
        <f>VLOOKUP(F856:F1763,Table9[[#Headers],[#Data],[GEOID]:[GEO NAME]],2,FALSE)</f>
        <v>NAM</v>
      </c>
      <c r="H857" t="str">
        <f>"Q"&amp;ROUNDUP(MONTH(Table1[[#This Row],[Date]])/3,0)&amp;" "&amp;YEAR(Table1[[#This Row],[Date]])</f>
        <v>Q1 2021</v>
      </c>
      <c r="I857" s="24" t="str">
        <f>VLOOKUP(Table1[[#This Row],[Date]],Table4[],3,TRUE)</f>
        <v xml:space="preserve">Q2 2021 </v>
      </c>
    </row>
    <row r="858" spans="1:9" x14ac:dyDescent="0.2">
      <c r="A858" s="18" t="s">
        <v>47</v>
      </c>
      <c r="B858" s="19">
        <v>44227</v>
      </c>
      <c r="C858" s="20">
        <v>1353</v>
      </c>
      <c r="D858" s="6">
        <f>LEN('VOLUME DATA'!$A858)</f>
        <v>7</v>
      </c>
      <c r="E858" s="6" t="str">
        <f>_xll.XLOOKUP('VOLUME DATA'!$A858,GEOBYCLIENT[MID],GEOBYCLIENT[GEOID])</f>
        <v>GEO1001</v>
      </c>
      <c r="F858" s="6" t="str">
        <f>INDEX(GEOBYCLIENT[GEOID],MATCH('VOLUME DATA'!$A858,GEOBYCLIENT[RIGHT],0))</f>
        <v>GEO1001</v>
      </c>
      <c r="G858" t="str">
        <f>VLOOKUP(F857:F1764,Table9[[#Headers],[#Data],[GEOID]:[GEO NAME]],2,FALSE)</f>
        <v>NAM</v>
      </c>
      <c r="H858" t="str">
        <f>"Q"&amp;ROUNDUP(MONTH(Table1[[#This Row],[Date]])/3,0)&amp;" "&amp;YEAR(Table1[[#This Row],[Date]])</f>
        <v>Q1 2021</v>
      </c>
      <c r="I858" s="24" t="str">
        <f>VLOOKUP(Table1[[#This Row],[Date]],Table4[],3,TRUE)</f>
        <v xml:space="preserve">Q2 2021 </v>
      </c>
    </row>
    <row r="859" spans="1:9" x14ac:dyDescent="0.2">
      <c r="A859" s="16" t="s">
        <v>1</v>
      </c>
      <c r="B859" s="17">
        <v>43861</v>
      </c>
      <c r="C859" s="7">
        <v>28034</v>
      </c>
      <c r="D859" s="8">
        <f>LEN('VOLUME DATA'!$A859)</f>
        <v>7</v>
      </c>
      <c r="E859" s="8" t="str">
        <f>_xll.XLOOKUP('VOLUME DATA'!$A859,GEOBYCLIENT[MID],GEOBYCLIENT[GEOID])</f>
        <v>GEO1001</v>
      </c>
      <c r="F859" s="8" t="str">
        <f>INDEX(GEOBYCLIENT[GEOID],MATCH('VOLUME DATA'!$A859,GEOBYCLIENT[RIGHT],0))</f>
        <v>GEO1001</v>
      </c>
      <c r="G859" t="str">
        <f>VLOOKUP(F858:F1765,Table9[[#Headers],[#Data],[GEOID]:[GEO NAME]],2,FALSE)</f>
        <v>NAM</v>
      </c>
      <c r="H859" t="str">
        <f>"Q"&amp;ROUNDUP(MONTH(Table1[[#This Row],[Date]])/3,0)&amp;" "&amp;YEAR(Table1[[#This Row],[Date]])</f>
        <v>Q1 2020</v>
      </c>
      <c r="I859" s="24" t="str">
        <f>VLOOKUP(Table1[[#This Row],[Date]],Table4[],3,TRUE)</f>
        <v>Q1 2020</v>
      </c>
    </row>
    <row r="860" spans="1:9" x14ac:dyDescent="0.2">
      <c r="A860" s="18" t="s">
        <v>1</v>
      </c>
      <c r="B860" s="19">
        <v>43890</v>
      </c>
      <c r="C860" s="20">
        <v>24922</v>
      </c>
      <c r="D860" s="6">
        <f>LEN('VOLUME DATA'!$A860)</f>
        <v>7</v>
      </c>
      <c r="E860" s="6" t="str">
        <f>_xll.XLOOKUP('VOLUME DATA'!$A860,GEOBYCLIENT[MID],GEOBYCLIENT[GEOID])</f>
        <v>GEO1001</v>
      </c>
      <c r="F860" s="6" t="str">
        <f>INDEX(GEOBYCLIENT[GEOID],MATCH('VOLUME DATA'!$A860,GEOBYCLIENT[RIGHT],0))</f>
        <v>GEO1001</v>
      </c>
      <c r="G860" t="str">
        <f>VLOOKUP(F859:F1766,Table9[[#Headers],[#Data],[GEOID]:[GEO NAME]],2,FALSE)</f>
        <v>NAM</v>
      </c>
      <c r="H860" t="str">
        <f>"Q"&amp;ROUNDUP(MONTH(Table1[[#This Row],[Date]])/3,0)&amp;" "&amp;YEAR(Table1[[#This Row],[Date]])</f>
        <v>Q1 2020</v>
      </c>
      <c r="I860" s="24" t="str">
        <f>VLOOKUP(Table1[[#This Row],[Date]],Table4[],3,TRUE)</f>
        <v>Q1 2020</v>
      </c>
    </row>
    <row r="861" spans="1:9" x14ac:dyDescent="0.2">
      <c r="A861" s="16" t="s">
        <v>1</v>
      </c>
      <c r="B861" s="17">
        <v>43921</v>
      </c>
      <c r="C861" s="7">
        <v>34268</v>
      </c>
      <c r="D861" s="8">
        <f>LEN('VOLUME DATA'!$A861)</f>
        <v>7</v>
      </c>
      <c r="E861" s="8" t="str">
        <f>_xll.XLOOKUP('VOLUME DATA'!$A861,GEOBYCLIENT[MID],GEOBYCLIENT[GEOID])</f>
        <v>GEO1001</v>
      </c>
      <c r="F861" s="8" t="str">
        <f>INDEX(GEOBYCLIENT[GEOID],MATCH('VOLUME DATA'!$A861,GEOBYCLIENT[RIGHT],0))</f>
        <v>GEO1001</v>
      </c>
      <c r="G861" t="str">
        <f>VLOOKUP(F860:F1767,Table9[[#Headers],[#Data],[GEOID]:[GEO NAME]],2,FALSE)</f>
        <v>NAM</v>
      </c>
      <c r="H861" t="str">
        <f>"Q"&amp;ROUNDUP(MONTH(Table1[[#This Row],[Date]])/3,0)&amp;" "&amp;YEAR(Table1[[#This Row],[Date]])</f>
        <v>Q1 2020</v>
      </c>
      <c r="I861" s="24" t="str">
        <f>VLOOKUP(Table1[[#This Row],[Date]],Table4[],3,TRUE)</f>
        <v>Q1 2020</v>
      </c>
    </row>
    <row r="862" spans="1:9" x14ac:dyDescent="0.2">
      <c r="A862" s="18" t="s">
        <v>1</v>
      </c>
      <c r="B862" s="19">
        <v>43951</v>
      </c>
      <c r="C862" s="20">
        <v>34268</v>
      </c>
      <c r="D862" s="6">
        <f>LEN('VOLUME DATA'!$A862)</f>
        <v>7</v>
      </c>
      <c r="E862" s="6" t="str">
        <f>_xll.XLOOKUP('VOLUME DATA'!$A862,GEOBYCLIENT[MID],GEOBYCLIENT[GEOID])</f>
        <v>GEO1001</v>
      </c>
      <c r="F862" s="6" t="str">
        <f>INDEX(GEOBYCLIENT[GEOID],MATCH('VOLUME DATA'!$A862,GEOBYCLIENT[RIGHT],0))</f>
        <v>GEO1001</v>
      </c>
      <c r="G862" t="str">
        <f>VLOOKUP(F861:F1768,Table9[[#Headers],[#Data],[GEOID]:[GEO NAME]],2,FALSE)</f>
        <v>NAM</v>
      </c>
      <c r="H862" t="str">
        <f>"Q"&amp;ROUNDUP(MONTH(Table1[[#This Row],[Date]])/3,0)&amp;" "&amp;YEAR(Table1[[#This Row],[Date]])</f>
        <v>Q2 2020</v>
      </c>
      <c r="I862" s="24" t="str">
        <f>VLOOKUP(Table1[[#This Row],[Date]],Table4[],3,TRUE)</f>
        <v>Q2 2020</v>
      </c>
    </row>
    <row r="863" spans="1:9" x14ac:dyDescent="0.2">
      <c r="A863" s="16" t="s">
        <v>1</v>
      </c>
      <c r="B863" s="17">
        <v>43982</v>
      </c>
      <c r="C863" s="7">
        <v>37380</v>
      </c>
      <c r="D863" s="8">
        <f>LEN('VOLUME DATA'!$A863)</f>
        <v>7</v>
      </c>
      <c r="E863" s="8" t="str">
        <f>_xll.XLOOKUP('VOLUME DATA'!$A863,GEOBYCLIENT[MID],GEOBYCLIENT[GEOID])</f>
        <v>GEO1001</v>
      </c>
      <c r="F863" s="8" t="str">
        <f>INDEX(GEOBYCLIENT[GEOID],MATCH('VOLUME DATA'!$A863,GEOBYCLIENT[RIGHT],0))</f>
        <v>GEO1001</v>
      </c>
      <c r="G863" t="str">
        <f>VLOOKUP(F862:F1769,Table9[[#Headers],[#Data],[GEOID]:[GEO NAME]],2,FALSE)</f>
        <v>NAM</v>
      </c>
      <c r="H863" t="str">
        <f>"Q"&amp;ROUNDUP(MONTH(Table1[[#This Row],[Date]])/3,0)&amp;" "&amp;YEAR(Table1[[#This Row],[Date]])</f>
        <v>Q2 2020</v>
      </c>
      <c r="I863" s="24" t="str">
        <f>VLOOKUP(Table1[[#This Row],[Date]],Table4[],3,TRUE)</f>
        <v>Q2 2020</v>
      </c>
    </row>
    <row r="864" spans="1:9" x14ac:dyDescent="0.2">
      <c r="A864" s="18" t="s">
        <v>1</v>
      </c>
      <c r="B864" s="19">
        <v>44012</v>
      </c>
      <c r="C864" s="20">
        <v>21809</v>
      </c>
      <c r="D864" s="6">
        <f>LEN('VOLUME DATA'!$A864)</f>
        <v>7</v>
      </c>
      <c r="E864" s="6" t="str">
        <f>_xll.XLOOKUP('VOLUME DATA'!$A864,GEOBYCLIENT[MID],GEOBYCLIENT[GEOID])</f>
        <v>GEO1001</v>
      </c>
      <c r="F864" s="6" t="str">
        <f>INDEX(GEOBYCLIENT[GEOID],MATCH('VOLUME DATA'!$A864,GEOBYCLIENT[RIGHT],0))</f>
        <v>GEO1001</v>
      </c>
      <c r="G864" t="str">
        <f>VLOOKUP(F863:F1770,Table9[[#Headers],[#Data],[GEOID]:[GEO NAME]],2,FALSE)</f>
        <v>NAM</v>
      </c>
      <c r="H864" t="str">
        <f>"Q"&amp;ROUNDUP(MONTH(Table1[[#This Row],[Date]])/3,0)&amp;" "&amp;YEAR(Table1[[#This Row],[Date]])</f>
        <v>Q2 2020</v>
      </c>
      <c r="I864" s="24" t="str">
        <f>VLOOKUP(Table1[[#This Row],[Date]],Table4[],3,TRUE)</f>
        <v>Q2 2020</v>
      </c>
    </row>
    <row r="865" spans="1:9" x14ac:dyDescent="0.2">
      <c r="A865" s="16" t="s">
        <v>1</v>
      </c>
      <c r="B865" s="17">
        <v>44043</v>
      </c>
      <c r="C865" s="7">
        <v>24920</v>
      </c>
      <c r="D865" s="8">
        <f>LEN('VOLUME DATA'!$A865)</f>
        <v>7</v>
      </c>
      <c r="E865" s="8" t="str">
        <f>_xll.XLOOKUP('VOLUME DATA'!$A865,GEOBYCLIENT[MID],GEOBYCLIENT[GEOID])</f>
        <v>GEO1001</v>
      </c>
      <c r="F865" s="8" t="str">
        <f>INDEX(GEOBYCLIENT[GEOID],MATCH('VOLUME DATA'!$A865,GEOBYCLIENT[RIGHT],0))</f>
        <v>GEO1001</v>
      </c>
      <c r="G865" t="str">
        <f>VLOOKUP(F864:F1771,Table9[[#Headers],[#Data],[GEOID]:[GEO NAME]],2,FALSE)</f>
        <v>NAM</v>
      </c>
      <c r="H865" t="str">
        <f>"Q"&amp;ROUNDUP(MONTH(Table1[[#This Row],[Date]])/3,0)&amp;" "&amp;YEAR(Table1[[#This Row],[Date]])</f>
        <v>Q3 2020</v>
      </c>
      <c r="I865" s="24" t="str">
        <f>VLOOKUP(Table1[[#This Row],[Date]],Table4[],3,TRUE)</f>
        <v>Q3 2020</v>
      </c>
    </row>
    <row r="866" spans="1:9" x14ac:dyDescent="0.2">
      <c r="A866" s="18" t="s">
        <v>1</v>
      </c>
      <c r="B866" s="19">
        <v>44074</v>
      </c>
      <c r="C866" s="20">
        <v>15576</v>
      </c>
      <c r="D866" s="6">
        <f>LEN('VOLUME DATA'!$A866)</f>
        <v>7</v>
      </c>
      <c r="E866" s="6" t="str">
        <f>_xll.XLOOKUP('VOLUME DATA'!$A866,GEOBYCLIENT[MID],GEOBYCLIENT[GEOID])</f>
        <v>GEO1001</v>
      </c>
      <c r="F866" s="6" t="str">
        <f>INDEX(GEOBYCLIENT[GEOID],MATCH('VOLUME DATA'!$A866,GEOBYCLIENT[RIGHT],0))</f>
        <v>GEO1001</v>
      </c>
      <c r="G866" t="str">
        <f>VLOOKUP(F865:F1772,Table9[[#Headers],[#Data],[GEOID]:[GEO NAME]],2,FALSE)</f>
        <v>NAM</v>
      </c>
      <c r="H866" t="str">
        <f>"Q"&amp;ROUNDUP(MONTH(Table1[[#This Row],[Date]])/3,0)&amp;" "&amp;YEAR(Table1[[#This Row],[Date]])</f>
        <v>Q3 2020</v>
      </c>
      <c r="I866" s="24" t="str">
        <f>VLOOKUP(Table1[[#This Row],[Date]],Table4[],3,TRUE)</f>
        <v>Q3 2020</v>
      </c>
    </row>
    <row r="867" spans="1:9" x14ac:dyDescent="0.2">
      <c r="A867" s="16" t="s">
        <v>1</v>
      </c>
      <c r="B867" s="17">
        <v>44104</v>
      </c>
      <c r="C867" s="7">
        <v>21809</v>
      </c>
      <c r="D867" s="8">
        <f>LEN('VOLUME DATA'!$A867)</f>
        <v>7</v>
      </c>
      <c r="E867" s="8" t="str">
        <f>_xll.XLOOKUP('VOLUME DATA'!$A867,GEOBYCLIENT[MID],GEOBYCLIENT[GEOID])</f>
        <v>GEO1001</v>
      </c>
      <c r="F867" s="8" t="str">
        <f>INDEX(GEOBYCLIENT[GEOID],MATCH('VOLUME DATA'!$A867,GEOBYCLIENT[RIGHT],0))</f>
        <v>GEO1001</v>
      </c>
      <c r="G867" t="str">
        <f>VLOOKUP(F866:F1773,Table9[[#Headers],[#Data],[GEOID]:[GEO NAME]],2,FALSE)</f>
        <v>NAM</v>
      </c>
      <c r="H867" t="str">
        <f>"Q"&amp;ROUNDUP(MONTH(Table1[[#This Row],[Date]])/3,0)&amp;" "&amp;YEAR(Table1[[#This Row],[Date]])</f>
        <v>Q3 2020</v>
      </c>
      <c r="I867" s="24" t="str">
        <f>VLOOKUP(Table1[[#This Row],[Date]],Table4[],3,TRUE)</f>
        <v>Q3 2020</v>
      </c>
    </row>
    <row r="868" spans="1:9" x14ac:dyDescent="0.2">
      <c r="A868" s="18" t="s">
        <v>1</v>
      </c>
      <c r="B868" s="19">
        <v>44135</v>
      </c>
      <c r="C868" s="20">
        <v>18694</v>
      </c>
      <c r="D868" s="6">
        <f>LEN('VOLUME DATA'!$A868)</f>
        <v>7</v>
      </c>
      <c r="E868" s="6" t="str">
        <f>_xll.XLOOKUP('VOLUME DATA'!$A868,GEOBYCLIENT[MID],GEOBYCLIENT[GEOID])</f>
        <v>GEO1001</v>
      </c>
      <c r="F868" s="6" t="str">
        <f>INDEX(GEOBYCLIENT[GEOID],MATCH('VOLUME DATA'!$A868,GEOBYCLIENT[RIGHT],0))</f>
        <v>GEO1001</v>
      </c>
      <c r="G868" t="str">
        <f>VLOOKUP(F867:F1774,Table9[[#Headers],[#Data],[GEOID]:[GEO NAME]],2,FALSE)</f>
        <v>NAM</v>
      </c>
      <c r="H868" t="str">
        <f>"Q"&amp;ROUNDUP(MONTH(Table1[[#This Row],[Date]])/3,0)&amp;" "&amp;YEAR(Table1[[#This Row],[Date]])</f>
        <v>Q4 2020</v>
      </c>
      <c r="I868" s="24" t="str">
        <f>VLOOKUP(Table1[[#This Row],[Date]],Table4[],3,TRUE)</f>
        <v>Q4 2020</v>
      </c>
    </row>
    <row r="869" spans="1:9" x14ac:dyDescent="0.2">
      <c r="A869" s="16" t="s">
        <v>1</v>
      </c>
      <c r="B869" s="17">
        <v>44165</v>
      </c>
      <c r="C869" s="7">
        <v>28037</v>
      </c>
      <c r="D869" s="8">
        <f>LEN('VOLUME DATA'!$A869)</f>
        <v>7</v>
      </c>
      <c r="E869" s="8" t="str">
        <f>_xll.XLOOKUP('VOLUME DATA'!$A869,GEOBYCLIENT[MID],GEOBYCLIENT[GEOID])</f>
        <v>GEO1001</v>
      </c>
      <c r="F869" s="8" t="str">
        <f>INDEX(GEOBYCLIENT[GEOID],MATCH('VOLUME DATA'!$A869,GEOBYCLIENT[RIGHT],0))</f>
        <v>GEO1001</v>
      </c>
      <c r="G869" t="str">
        <f>VLOOKUP(F868:F1775,Table9[[#Headers],[#Data],[GEOID]:[GEO NAME]],2,FALSE)</f>
        <v>NAM</v>
      </c>
      <c r="H869" t="str">
        <f>"Q"&amp;ROUNDUP(MONTH(Table1[[#This Row],[Date]])/3,0)&amp;" "&amp;YEAR(Table1[[#This Row],[Date]])</f>
        <v>Q4 2020</v>
      </c>
      <c r="I869" s="24" t="str">
        <f>VLOOKUP(Table1[[#This Row],[Date]],Table4[],3,TRUE)</f>
        <v>Q4 2020</v>
      </c>
    </row>
    <row r="870" spans="1:9" x14ac:dyDescent="0.2">
      <c r="A870" s="18" t="s">
        <v>1</v>
      </c>
      <c r="B870" s="19">
        <v>44196</v>
      </c>
      <c r="C870" s="20">
        <v>21809</v>
      </c>
      <c r="D870" s="6">
        <f>LEN('VOLUME DATA'!$A870)</f>
        <v>7</v>
      </c>
      <c r="E870" s="6" t="str">
        <f>_xll.XLOOKUP('VOLUME DATA'!$A870,GEOBYCLIENT[MID],GEOBYCLIENT[GEOID])</f>
        <v>GEO1001</v>
      </c>
      <c r="F870" s="6" t="str">
        <f>INDEX(GEOBYCLIENT[GEOID],MATCH('VOLUME DATA'!$A870,GEOBYCLIENT[RIGHT],0))</f>
        <v>GEO1001</v>
      </c>
      <c r="G870" t="str">
        <f>VLOOKUP(F869:F1776,Table9[[#Headers],[#Data],[GEOID]:[GEO NAME]],2,FALSE)</f>
        <v>NAM</v>
      </c>
      <c r="H870" t="str">
        <f>"Q"&amp;ROUNDUP(MONTH(Table1[[#This Row],[Date]])/3,0)&amp;" "&amp;YEAR(Table1[[#This Row],[Date]])</f>
        <v>Q4 2020</v>
      </c>
      <c r="I870" s="24" t="str">
        <f>VLOOKUP(Table1[[#This Row],[Date]],Table4[],3,TRUE)</f>
        <v>Q4 2020</v>
      </c>
    </row>
    <row r="871" spans="1:9" x14ac:dyDescent="0.2">
      <c r="A871" s="16" t="s">
        <v>1</v>
      </c>
      <c r="B871" s="17">
        <v>44377</v>
      </c>
      <c r="C871" s="7">
        <v>22463</v>
      </c>
      <c r="D871" s="8">
        <f>LEN('VOLUME DATA'!$A871)</f>
        <v>7</v>
      </c>
      <c r="E871" s="8" t="str">
        <f>_xll.XLOOKUP('VOLUME DATA'!$A871,GEOBYCLIENT[MID],GEOBYCLIENT[GEOID])</f>
        <v>GEO1001</v>
      </c>
      <c r="F871" s="8" t="str">
        <f>INDEX(GEOBYCLIENT[GEOID],MATCH('VOLUME DATA'!$A871,GEOBYCLIENT[RIGHT],0))</f>
        <v>GEO1001</v>
      </c>
      <c r="G871" t="str">
        <f>VLOOKUP(F870:F1777,Table9[[#Headers],[#Data],[GEOID]:[GEO NAME]],2,FALSE)</f>
        <v>NAM</v>
      </c>
      <c r="H871" t="str">
        <f>"Q"&amp;ROUNDUP(MONTH(Table1[[#This Row],[Date]])/3,0)&amp;" "&amp;YEAR(Table1[[#This Row],[Date]])</f>
        <v>Q2 2021</v>
      </c>
      <c r="I871" s="24" t="str">
        <f>VLOOKUP(Table1[[#This Row],[Date]],Table4[],3,TRUE)</f>
        <v xml:space="preserve">Q2 2021 </v>
      </c>
    </row>
    <row r="872" spans="1:9" x14ac:dyDescent="0.2">
      <c r="A872" s="18" t="s">
        <v>1</v>
      </c>
      <c r="B872" s="19">
        <v>44347</v>
      </c>
      <c r="C872" s="20">
        <v>38501</v>
      </c>
      <c r="D872" s="6">
        <f>LEN('VOLUME DATA'!$A872)</f>
        <v>7</v>
      </c>
      <c r="E872" s="6" t="str">
        <f>_xll.XLOOKUP('VOLUME DATA'!$A872,GEOBYCLIENT[MID],GEOBYCLIENT[GEOID])</f>
        <v>GEO1001</v>
      </c>
      <c r="F872" s="6" t="str">
        <f>INDEX(GEOBYCLIENT[GEOID],MATCH('VOLUME DATA'!$A872,GEOBYCLIENT[RIGHT],0))</f>
        <v>GEO1001</v>
      </c>
      <c r="G872" t="str">
        <f>VLOOKUP(F871:F1778,Table9[[#Headers],[#Data],[GEOID]:[GEO NAME]],2,FALSE)</f>
        <v>NAM</v>
      </c>
      <c r="H872" t="str">
        <f>"Q"&amp;ROUNDUP(MONTH(Table1[[#This Row],[Date]])/3,0)&amp;" "&amp;YEAR(Table1[[#This Row],[Date]])</f>
        <v>Q2 2021</v>
      </c>
      <c r="I872" s="24" t="str">
        <f>VLOOKUP(Table1[[#This Row],[Date]],Table4[],3,TRUE)</f>
        <v xml:space="preserve">Q2 2021 </v>
      </c>
    </row>
    <row r="873" spans="1:9" x14ac:dyDescent="0.2">
      <c r="A873" s="16" t="s">
        <v>1</v>
      </c>
      <c r="B873" s="17">
        <v>44316</v>
      </c>
      <c r="C873" s="7">
        <v>33923</v>
      </c>
      <c r="D873" s="8">
        <f>LEN('VOLUME DATA'!$A873)</f>
        <v>7</v>
      </c>
      <c r="E873" s="8" t="str">
        <f>_xll.XLOOKUP('VOLUME DATA'!$A873,GEOBYCLIENT[MID],GEOBYCLIENT[GEOID])</f>
        <v>GEO1001</v>
      </c>
      <c r="F873" s="8" t="str">
        <f>INDEX(GEOBYCLIENT[GEOID],MATCH('VOLUME DATA'!$A873,GEOBYCLIENT[RIGHT],0))</f>
        <v>GEO1001</v>
      </c>
      <c r="G873" t="str">
        <f>VLOOKUP(F872:F1779,Table9[[#Headers],[#Data],[GEOID]:[GEO NAME]],2,FALSE)</f>
        <v>NAM</v>
      </c>
      <c r="H873" t="str">
        <f>"Q"&amp;ROUNDUP(MONTH(Table1[[#This Row],[Date]])/3,0)&amp;" "&amp;YEAR(Table1[[#This Row],[Date]])</f>
        <v>Q2 2021</v>
      </c>
      <c r="I873" s="24" t="str">
        <f>VLOOKUP(Table1[[#This Row],[Date]],Table4[],3,TRUE)</f>
        <v xml:space="preserve">Q2 2021 </v>
      </c>
    </row>
    <row r="874" spans="1:9" x14ac:dyDescent="0.2">
      <c r="A874" s="18" t="s">
        <v>1</v>
      </c>
      <c r="B874" s="19">
        <v>44286</v>
      </c>
      <c r="C874" s="20">
        <v>35291</v>
      </c>
      <c r="D874" s="6">
        <f>LEN('VOLUME DATA'!$A874)</f>
        <v>7</v>
      </c>
      <c r="E874" s="6" t="str">
        <f>_xll.XLOOKUP('VOLUME DATA'!$A874,GEOBYCLIENT[MID],GEOBYCLIENT[GEOID])</f>
        <v>GEO1001</v>
      </c>
      <c r="F874" s="6" t="str">
        <f>INDEX(GEOBYCLIENT[GEOID],MATCH('VOLUME DATA'!$A874,GEOBYCLIENT[RIGHT],0))</f>
        <v>GEO1001</v>
      </c>
      <c r="G874" t="str">
        <f>VLOOKUP(F873:F1780,Table9[[#Headers],[#Data],[GEOID]:[GEO NAME]],2,FALSE)</f>
        <v>NAM</v>
      </c>
      <c r="H874" t="str">
        <f>"Q"&amp;ROUNDUP(MONTH(Table1[[#This Row],[Date]])/3,0)&amp;" "&amp;YEAR(Table1[[#This Row],[Date]])</f>
        <v>Q1 2021</v>
      </c>
      <c r="I874" s="24" t="str">
        <f>VLOOKUP(Table1[[#This Row],[Date]],Table4[],3,TRUE)</f>
        <v xml:space="preserve">Q2 2021 </v>
      </c>
    </row>
    <row r="875" spans="1:9" x14ac:dyDescent="0.2">
      <c r="A875" s="16" t="s">
        <v>1</v>
      </c>
      <c r="B875" s="17">
        <v>44255</v>
      </c>
      <c r="C875" s="7">
        <v>24798</v>
      </c>
      <c r="D875" s="8">
        <f>LEN('VOLUME DATA'!$A875)</f>
        <v>7</v>
      </c>
      <c r="E875" s="8" t="str">
        <f>_xll.XLOOKUP('VOLUME DATA'!$A875,GEOBYCLIENT[MID],GEOBYCLIENT[GEOID])</f>
        <v>GEO1001</v>
      </c>
      <c r="F875" s="8" t="str">
        <f>INDEX(GEOBYCLIENT[GEOID],MATCH('VOLUME DATA'!$A875,GEOBYCLIENT[RIGHT],0))</f>
        <v>GEO1001</v>
      </c>
      <c r="G875" t="str">
        <f>VLOOKUP(F874:F1781,Table9[[#Headers],[#Data],[GEOID]:[GEO NAME]],2,FALSE)</f>
        <v>NAM</v>
      </c>
      <c r="H875" t="str">
        <f>"Q"&amp;ROUNDUP(MONTH(Table1[[#This Row],[Date]])/3,0)&amp;" "&amp;YEAR(Table1[[#This Row],[Date]])</f>
        <v>Q1 2021</v>
      </c>
      <c r="I875" s="24" t="str">
        <f>VLOOKUP(Table1[[#This Row],[Date]],Table4[],3,TRUE)</f>
        <v xml:space="preserve">Q2 2021 </v>
      </c>
    </row>
    <row r="876" spans="1:9" x14ac:dyDescent="0.2">
      <c r="A876" s="18" t="s">
        <v>1</v>
      </c>
      <c r="B876" s="19">
        <v>44227</v>
      </c>
      <c r="C876" s="20">
        <v>29157</v>
      </c>
      <c r="D876" s="6">
        <f>LEN('VOLUME DATA'!$A876)</f>
        <v>7</v>
      </c>
      <c r="E876" s="6" t="str">
        <f>_xll.XLOOKUP('VOLUME DATA'!$A876,GEOBYCLIENT[MID],GEOBYCLIENT[GEOID])</f>
        <v>GEO1001</v>
      </c>
      <c r="F876" s="6" t="str">
        <f>INDEX(GEOBYCLIENT[GEOID],MATCH('VOLUME DATA'!$A876,GEOBYCLIENT[RIGHT],0))</f>
        <v>GEO1001</v>
      </c>
      <c r="G876" t="str">
        <f>VLOOKUP(F875:F1782,Table9[[#Headers],[#Data],[GEOID]:[GEO NAME]],2,FALSE)</f>
        <v>NAM</v>
      </c>
      <c r="H876" t="str">
        <f>"Q"&amp;ROUNDUP(MONTH(Table1[[#This Row],[Date]])/3,0)&amp;" "&amp;YEAR(Table1[[#This Row],[Date]])</f>
        <v>Q1 2021</v>
      </c>
      <c r="I876" s="24" t="str">
        <f>VLOOKUP(Table1[[#This Row],[Date]],Table4[],3,TRUE)</f>
        <v xml:space="preserve">Q2 2021 </v>
      </c>
    </row>
    <row r="877" spans="1:9" x14ac:dyDescent="0.2">
      <c r="A877" s="16" t="s">
        <v>5</v>
      </c>
      <c r="B877" s="17">
        <v>43861</v>
      </c>
      <c r="C877" s="7">
        <v>142</v>
      </c>
      <c r="D877" s="8">
        <f>LEN('VOLUME DATA'!$A877)</f>
        <v>7</v>
      </c>
      <c r="E877" s="8" t="str">
        <f>_xll.XLOOKUP('VOLUME DATA'!$A877,GEOBYCLIENT[MID],GEOBYCLIENT[GEOID])</f>
        <v>GEO1002</v>
      </c>
      <c r="F877" s="8" t="str">
        <f>INDEX(GEOBYCLIENT[GEOID],MATCH('VOLUME DATA'!$A877,GEOBYCLIENT[RIGHT],0))</f>
        <v>GEO1002</v>
      </c>
      <c r="G877" t="str">
        <f>VLOOKUP(F876:F1783,Table9[[#Headers],[#Data],[GEOID]:[GEO NAME]],2,FALSE)</f>
        <v>APAC</v>
      </c>
      <c r="H877" t="str">
        <f>"Q"&amp;ROUNDUP(MONTH(Table1[[#This Row],[Date]])/3,0)&amp;" "&amp;YEAR(Table1[[#This Row],[Date]])</f>
        <v>Q1 2020</v>
      </c>
      <c r="I877" s="24" t="str">
        <f>VLOOKUP(Table1[[#This Row],[Date]],Table4[],3,TRUE)</f>
        <v>Q1 2020</v>
      </c>
    </row>
    <row r="878" spans="1:9" x14ac:dyDescent="0.2">
      <c r="A878" s="18" t="s">
        <v>5</v>
      </c>
      <c r="B878" s="19">
        <v>43890</v>
      </c>
      <c r="C878" s="20">
        <v>125</v>
      </c>
      <c r="D878" s="6">
        <f>LEN('VOLUME DATA'!$A878)</f>
        <v>7</v>
      </c>
      <c r="E878" s="6" t="str">
        <f>_xll.XLOOKUP('VOLUME DATA'!$A878,GEOBYCLIENT[MID],GEOBYCLIENT[GEOID])</f>
        <v>GEO1002</v>
      </c>
      <c r="F878" s="6" t="str">
        <f>INDEX(GEOBYCLIENT[GEOID],MATCH('VOLUME DATA'!$A878,GEOBYCLIENT[RIGHT],0))</f>
        <v>GEO1002</v>
      </c>
      <c r="G878" t="str">
        <f>VLOOKUP(F877:F1784,Table9[[#Headers],[#Data],[GEOID]:[GEO NAME]],2,FALSE)</f>
        <v>APAC</v>
      </c>
      <c r="H878" t="str">
        <f>"Q"&amp;ROUNDUP(MONTH(Table1[[#This Row],[Date]])/3,0)&amp;" "&amp;YEAR(Table1[[#This Row],[Date]])</f>
        <v>Q1 2020</v>
      </c>
      <c r="I878" s="24" t="str">
        <f>VLOOKUP(Table1[[#This Row],[Date]],Table4[],3,TRUE)</f>
        <v>Q1 2020</v>
      </c>
    </row>
    <row r="879" spans="1:9" x14ac:dyDescent="0.2">
      <c r="A879" s="16" t="s">
        <v>5</v>
      </c>
      <c r="B879" s="17">
        <v>43921</v>
      </c>
      <c r="C879" s="7">
        <v>171</v>
      </c>
      <c r="D879" s="8">
        <f>LEN('VOLUME DATA'!$A879)</f>
        <v>7</v>
      </c>
      <c r="E879" s="8" t="str">
        <f>_xll.XLOOKUP('VOLUME DATA'!$A879,GEOBYCLIENT[MID],GEOBYCLIENT[GEOID])</f>
        <v>GEO1002</v>
      </c>
      <c r="F879" s="8" t="str">
        <f>INDEX(GEOBYCLIENT[GEOID],MATCH('VOLUME DATA'!$A879,GEOBYCLIENT[RIGHT],0))</f>
        <v>GEO1002</v>
      </c>
      <c r="G879" t="str">
        <f>VLOOKUP(F878:F1785,Table9[[#Headers],[#Data],[GEOID]:[GEO NAME]],2,FALSE)</f>
        <v>APAC</v>
      </c>
      <c r="H879" t="str">
        <f>"Q"&amp;ROUNDUP(MONTH(Table1[[#This Row],[Date]])/3,0)&amp;" "&amp;YEAR(Table1[[#This Row],[Date]])</f>
        <v>Q1 2020</v>
      </c>
      <c r="I879" s="24" t="str">
        <f>VLOOKUP(Table1[[#This Row],[Date]],Table4[],3,TRUE)</f>
        <v>Q1 2020</v>
      </c>
    </row>
    <row r="880" spans="1:9" x14ac:dyDescent="0.2">
      <c r="A880" s="18" t="s">
        <v>5</v>
      </c>
      <c r="B880" s="19">
        <v>43951</v>
      </c>
      <c r="C880" s="20">
        <v>168</v>
      </c>
      <c r="D880" s="6">
        <f>LEN('VOLUME DATA'!$A880)</f>
        <v>7</v>
      </c>
      <c r="E880" s="6" t="str">
        <f>_xll.XLOOKUP('VOLUME DATA'!$A880,GEOBYCLIENT[MID],GEOBYCLIENT[GEOID])</f>
        <v>GEO1002</v>
      </c>
      <c r="F880" s="6" t="str">
        <f>INDEX(GEOBYCLIENT[GEOID],MATCH('VOLUME DATA'!$A880,GEOBYCLIENT[RIGHT],0))</f>
        <v>GEO1002</v>
      </c>
      <c r="G880" t="str">
        <f>VLOOKUP(F879:F1786,Table9[[#Headers],[#Data],[GEOID]:[GEO NAME]],2,FALSE)</f>
        <v>APAC</v>
      </c>
      <c r="H880" t="str">
        <f>"Q"&amp;ROUNDUP(MONTH(Table1[[#This Row],[Date]])/3,0)&amp;" "&amp;YEAR(Table1[[#This Row],[Date]])</f>
        <v>Q2 2020</v>
      </c>
      <c r="I880" s="24" t="str">
        <f>VLOOKUP(Table1[[#This Row],[Date]],Table4[],3,TRUE)</f>
        <v>Q2 2020</v>
      </c>
    </row>
    <row r="881" spans="1:9" x14ac:dyDescent="0.2">
      <c r="A881" s="16" t="s">
        <v>5</v>
      </c>
      <c r="B881" s="17">
        <v>43982</v>
      </c>
      <c r="C881" s="21"/>
      <c r="D881" s="8">
        <f>LEN('VOLUME DATA'!$A881)</f>
        <v>7</v>
      </c>
      <c r="E881" s="8" t="str">
        <f>_xll.XLOOKUP('VOLUME DATA'!$A881,GEOBYCLIENT[MID],GEOBYCLIENT[GEOID])</f>
        <v>GEO1002</v>
      </c>
      <c r="F881" s="8" t="str">
        <f>INDEX(GEOBYCLIENT[GEOID],MATCH('VOLUME DATA'!$A881,GEOBYCLIENT[RIGHT],0))</f>
        <v>GEO1002</v>
      </c>
      <c r="G881" t="str">
        <f>VLOOKUP(F880:F1787,Table9[[#Headers],[#Data],[GEOID]:[GEO NAME]],2,FALSE)</f>
        <v>APAC</v>
      </c>
      <c r="H881" t="str">
        <f>"Q"&amp;ROUNDUP(MONTH(Table1[[#This Row],[Date]])/3,0)&amp;" "&amp;YEAR(Table1[[#This Row],[Date]])</f>
        <v>Q2 2020</v>
      </c>
      <c r="I881" s="24" t="str">
        <f>VLOOKUP(Table1[[#This Row],[Date]],Table4[],3,TRUE)</f>
        <v>Q2 2020</v>
      </c>
    </row>
    <row r="882" spans="1:9" x14ac:dyDescent="0.2">
      <c r="A882" s="18" t="s">
        <v>5</v>
      </c>
      <c r="B882" s="19">
        <v>44012</v>
      </c>
      <c r="C882" s="20">
        <v>109</v>
      </c>
      <c r="D882" s="6">
        <f>LEN('VOLUME DATA'!$A882)</f>
        <v>7</v>
      </c>
      <c r="E882" s="6" t="str">
        <f>_xll.XLOOKUP('VOLUME DATA'!$A882,GEOBYCLIENT[MID],GEOBYCLIENT[GEOID])</f>
        <v>GEO1002</v>
      </c>
      <c r="F882" s="6" t="str">
        <f>INDEX(GEOBYCLIENT[GEOID],MATCH('VOLUME DATA'!$A882,GEOBYCLIENT[RIGHT],0))</f>
        <v>GEO1002</v>
      </c>
      <c r="G882" t="str">
        <f>VLOOKUP(F881:F1788,Table9[[#Headers],[#Data],[GEOID]:[GEO NAME]],2,FALSE)</f>
        <v>APAC</v>
      </c>
      <c r="H882" t="str">
        <f>"Q"&amp;ROUNDUP(MONTH(Table1[[#This Row],[Date]])/3,0)&amp;" "&amp;YEAR(Table1[[#This Row],[Date]])</f>
        <v>Q2 2020</v>
      </c>
      <c r="I882" s="24" t="str">
        <f>VLOOKUP(Table1[[#This Row],[Date]],Table4[],3,TRUE)</f>
        <v>Q2 2020</v>
      </c>
    </row>
    <row r="883" spans="1:9" x14ac:dyDescent="0.2">
      <c r="A883" s="16" t="s">
        <v>5</v>
      </c>
      <c r="B883" s="17">
        <v>44043</v>
      </c>
      <c r="C883" s="7">
        <v>125</v>
      </c>
      <c r="D883" s="8">
        <f>LEN('VOLUME DATA'!$A883)</f>
        <v>7</v>
      </c>
      <c r="E883" s="8" t="str">
        <f>_xll.XLOOKUP('VOLUME DATA'!$A883,GEOBYCLIENT[MID],GEOBYCLIENT[GEOID])</f>
        <v>GEO1002</v>
      </c>
      <c r="F883" s="8" t="str">
        <f>INDEX(GEOBYCLIENT[GEOID],MATCH('VOLUME DATA'!$A883,GEOBYCLIENT[RIGHT],0))</f>
        <v>GEO1002</v>
      </c>
      <c r="G883" t="str">
        <f>VLOOKUP(F882:F1789,Table9[[#Headers],[#Data],[GEOID]:[GEO NAME]],2,FALSE)</f>
        <v>APAC</v>
      </c>
      <c r="H883" t="str">
        <f>"Q"&amp;ROUNDUP(MONTH(Table1[[#This Row],[Date]])/3,0)&amp;" "&amp;YEAR(Table1[[#This Row],[Date]])</f>
        <v>Q3 2020</v>
      </c>
      <c r="I883" s="24" t="str">
        <f>VLOOKUP(Table1[[#This Row],[Date]],Table4[],3,TRUE)</f>
        <v>Q3 2020</v>
      </c>
    </row>
    <row r="884" spans="1:9" x14ac:dyDescent="0.2">
      <c r="A884" s="18" t="s">
        <v>5</v>
      </c>
      <c r="B884" s="19">
        <v>44074</v>
      </c>
      <c r="C884" s="20">
        <v>80</v>
      </c>
      <c r="D884" s="6">
        <f>LEN('VOLUME DATA'!$A884)</f>
        <v>7</v>
      </c>
      <c r="E884" s="6" t="str">
        <f>_xll.XLOOKUP('VOLUME DATA'!$A884,GEOBYCLIENT[MID],GEOBYCLIENT[GEOID])</f>
        <v>GEO1002</v>
      </c>
      <c r="F884" s="6" t="str">
        <f>INDEX(GEOBYCLIENT[GEOID],MATCH('VOLUME DATA'!$A884,GEOBYCLIENT[RIGHT],0))</f>
        <v>GEO1002</v>
      </c>
      <c r="G884" t="str">
        <f>VLOOKUP(F883:F1790,Table9[[#Headers],[#Data],[GEOID]:[GEO NAME]],2,FALSE)</f>
        <v>APAC</v>
      </c>
      <c r="H884" t="str">
        <f>"Q"&amp;ROUNDUP(MONTH(Table1[[#This Row],[Date]])/3,0)&amp;" "&amp;YEAR(Table1[[#This Row],[Date]])</f>
        <v>Q3 2020</v>
      </c>
      <c r="I884" s="24" t="str">
        <f>VLOOKUP(Table1[[#This Row],[Date]],Table4[],3,TRUE)</f>
        <v>Q3 2020</v>
      </c>
    </row>
    <row r="885" spans="1:9" x14ac:dyDescent="0.2">
      <c r="A885" s="16" t="s">
        <v>5</v>
      </c>
      <c r="B885" s="17">
        <v>44104</v>
      </c>
      <c r="C885" s="7">
        <v>111</v>
      </c>
      <c r="D885" s="8">
        <f>LEN('VOLUME DATA'!$A885)</f>
        <v>7</v>
      </c>
      <c r="E885" s="8" t="str">
        <f>_xll.XLOOKUP('VOLUME DATA'!$A885,GEOBYCLIENT[MID],GEOBYCLIENT[GEOID])</f>
        <v>GEO1002</v>
      </c>
      <c r="F885" s="8" t="str">
        <f>INDEX(GEOBYCLIENT[GEOID],MATCH('VOLUME DATA'!$A885,GEOBYCLIENT[RIGHT],0))</f>
        <v>GEO1002</v>
      </c>
      <c r="G885" t="str">
        <f>VLOOKUP(F884:F1791,Table9[[#Headers],[#Data],[GEOID]:[GEO NAME]],2,FALSE)</f>
        <v>APAC</v>
      </c>
      <c r="H885" t="str">
        <f>"Q"&amp;ROUNDUP(MONTH(Table1[[#This Row],[Date]])/3,0)&amp;" "&amp;YEAR(Table1[[#This Row],[Date]])</f>
        <v>Q3 2020</v>
      </c>
      <c r="I885" s="24" t="str">
        <f>VLOOKUP(Table1[[#This Row],[Date]],Table4[],3,TRUE)</f>
        <v>Q3 2020</v>
      </c>
    </row>
    <row r="886" spans="1:9" x14ac:dyDescent="0.2">
      <c r="A886" s="18" t="s">
        <v>5</v>
      </c>
      <c r="B886" s="19">
        <v>44135</v>
      </c>
      <c r="C886" s="20">
        <v>96</v>
      </c>
      <c r="D886" s="6">
        <f>LEN('VOLUME DATA'!$A886)</f>
        <v>7</v>
      </c>
      <c r="E886" s="6" t="str">
        <f>_xll.XLOOKUP('VOLUME DATA'!$A886,GEOBYCLIENT[MID],GEOBYCLIENT[GEOID])</f>
        <v>GEO1002</v>
      </c>
      <c r="F886" s="6" t="str">
        <f>INDEX(GEOBYCLIENT[GEOID],MATCH('VOLUME DATA'!$A886,GEOBYCLIENT[RIGHT],0))</f>
        <v>GEO1002</v>
      </c>
      <c r="G886" t="str">
        <f>VLOOKUP(F885:F1792,Table9[[#Headers],[#Data],[GEOID]:[GEO NAME]],2,FALSE)</f>
        <v>APAC</v>
      </c>
      <c r="H886" t="str">
        <f>"Q"&amp;ROUNDUP(MONTH(Table1[[#This Row],[Date]])/3,0)&amp;" "&amp;YEAR(Table1[[#This Row],[Date]])</f>
        <v>Q4 2020</v>
      </c>
      <c r="I886" s="24" t="str">
        <f>VLOOKUP(Table1[[#This Row],[Date]],Table4[],3,TRUE)</f>
        <v>Q4 2020</v>
      </c>
    </row>
    <row r="887" spans="1:9" x14ac:dyDescent="0.2">
      <c r="A887" s="16" t="s">
        <v>5</v>
      </c>
      <c r="B887" s="17">
        <v>44165</v>
      </c>
      <c r="C887" s="7">
        <v>136</v>
      </c>
      <c r="D887" s="8">
        <f>LEN('VOLUME DATA'!$A887)</f>
        <v>7</v>
      </c>
      <c r="E887" s="8" t="str">
        <f>_xll.XLOOKUP('VOLUME DATA'!$A887,GEOBYCLIENT[MID],GEOBYCLIENT[GEOID])</f>
        <v>GEO1002</v>
      </c>
      <c r="F887" s="8" t="str">
        <f>INDEX(GEOBYCLIENT[GEOID],MATCH('VOLUME DATA'!$A887,GEOBYCLIENT[RIGHT],0))</f>
        <v>GEO1002</v>
      </c>
      <c r="G887" t="str">
        <f>VLOOKUP(F886:F1793,Table9[[#Headers],[#Data],[GEOID]:[GEO NAME]],2,FALSE)</f>
        <v>APAC</v>
      </c>
      <c r="H887" t="str">
        <f>"Q"&amp;ROUNDUP(MONTH(Table1[[#This Row],[Date]])/3,0)&amp;" "&amp;YEAR(Table1[[#This Row],[Date]])</f>
        <v>Q4 2020</v>
      </c>
      <c r="I887" s="24" t="str">
        <f>VLOOKUP(Table1[[#This Row],[Date]],Table4[],3,TRUE)</f>
        <v>Q4 2020</v>
      </c>
    </row>
    <row r="888" spans="1:9" x14ac:dyDescent="0.2">
      <c r="A888" s="18" t="s">
        <v>5</v>
      </c>
      <c r="B888" s="19">
        <v>44196</v>
      </c>
      <c r="C888" s="20">
        <v>107</v>
      </c>
      <c r="D888" s="6">
        <f>LEN('VOLUME DATA'!$A888)</f>
        <v>7</v>
      </c>
      <c r="E888" s="6" t="str">
        <f>_xll.XLOOKUP('VOLUME DATA'!$A888,GEOBYCLIENT[MID],GEOBYCLIENT[GEOID])</f>
        <v>GEO1002</v>
      </c>
      <c r="F888" s="6" t="str">
        <f>INDEX(GEOBYCLIENT[GEOID],MATCH('VOLUME DATA'!$A888,GEOBYCLIENT[RIGHT],0))</f>
        <v>GEO1002</v>
      </c>
      <c r="G888" t="str">
        <f>VLOOKUP(F887:F1794,Table9[[#Headers],[#Data],[GEOID]:[GEO NAME]],2,FALSE)</f>
        <v>APAC</v>
      </c>
      <c r="H888" t="str">
        <f>"Q"&amp;ROUNDUP(MONTH(Table1[[#This Row],[Date]])/3,0)&amp;" "&amp;YEAR(Table1[[#This Row],[Date]])</f>
        <v>Q4 2020</v>
      </c>
      <c r="I888" s="24" t="str">
        <f>VLOOKUP(Table1[[#This Row],[Date]],Table4[],3,TRUE)</f>
        <v>Q4 2020</v>
      </c>
    </row>
    <row r="889" spans="1:9" x14ac:dyDescent="0.2">
      <c r="A889" s="16" t="s">
        <v>5</v>
      </c>
      <c r="B889" s="17">
        <v>44255</v>
      </c>
      <c r="C889" s="7">
        <v>126</v>
      </c>
      <c r="D889" s="8">
        <f>LEN('VOLUME DATA'!$A889)</f>
        <v>7</v>
      </c>
      <c r="E889" s="8" t="str">
        <f>_xll.XLOOKUP('VOLUME DATA'!$A889,GEOBYCLIENT[MID],GEOBYCLIENT[GEOID])</f>
        <v>GEO1002</v>
      </c>
      <c r="F889" s="8" t="str">
        <f>INDEX(GEOBYCLIENT[GEOID],MATCH('VOLUME DATA'!$A889,GEOBYCLIENT[RIGHT],0))</f>
        <v>GEO1002</v>
      </c>
      <c r="G889" t="str">
        <f>VLOOKUP(F888:F1795,Table9[[#Headers],[#Data],[GEOID]:[GEO NAME]],2,FALSE)</f>
        <v>APAC</v>
      </c>
      <c r="H889" t="str">
        <f>"Q"&amp;ROUNDUP(MONTH(Table1[[#This Row],[Date]])/3,0)&amp;" "&amp;YEAR(Table1[[#This Row],[Date]])</f>
        <v>Q1 2021</v>
      </c>
      <c r="I889" s="24" t="str">
        <f>VLOOKUP(Table1[[#This Row],[Date]],Table4[],3,TRUE)</f>
        <v xml:space="preserve">Q2 2021 </v>
      </c>
    </row>
    <row r="890" spans="1:9" x14ac:dyDescent="0.2">
      <c r="A890" s="18" t="s">
        <v>5</v>
      </c>
      <c r="B890" s="19">
        <v>44227</v>
      </c>
      <c r="C890" s="20">
        <v>140</v>
      </c>
      <c r="D890" s="6">
        <f>LEN('VOLUME DATA'!$A890)</f>
        <v>7</v>
      </c>
      <c r="E890" s="6" t="str">
        <f>_xll.XLOOKUP('VOLUME DATA'!$A890,GEOBYCLIENT[MID],GEOBYCLIENT[GEOID])</f>
        <v>GEO1002</v>
      </c>
      <c r="F890" s="6" t="str">
        <f>INDEX(GEOBYCLIENT[GEOID],MATCH('VOLUME DATA'!$A890,GEOBYCLIENT[RIGHT],0))</f>
        <v>GEO1002</v>
      </c>
      <c r="G890" t="str">
        <f>VLOOKUP(F889:F1796,Table9[[#Headers],[#Data],[GEOID]:[GEO NAME]],2,FALSE)</f>
        <v>APAC</v>
      </c>
      <c r="H890" t="str">
        <f>"Q"&amp;ROUNDUP(MONTH(Table1[[#This Row],[Date]])/3,0)&amp;" "&amp;YEAR(Table1[[#This Row],[Date]])</f>
        <v>Q1 2021</v>
      </c>
      <c r="I890" s="24" t="str">
        <f>VLOOKUP(Table1[[#This Row],[Date]],Table4[],3,TRUE)</f>
        <v xml:space="preserve">Q2 2021 </v>
      </c>
    </row>
    <row r="891" spans="1:9" x14ac:dyDescent="0.2">
      <c r="A891" s="16" t="s">
        <v>9</v>
      </c>
      <c r="B891" s="17">
        <v>43861</v>
      </c>
      <c r="C891" s="7">
        <v>220</v>
      </c>
      <c r="D891" s="8">
        <f>LEN('VOLUME DATA'!$A891)</f>
        <v>7</v>
      </c>
      <c r="E891" s="8" t="str">
        <f>_xll.XLOOKUP('VOLUME DATA'!$A891,GEOBYCLIENT[MID],GEOBYCLIENT[GEOID])</f>
        <v>GEO1002</v>
      </c>
      <c r="F891" s="8" t="str">
        <f>INDEX(GEOBYCLIENT[GEOID],MATCH('VOLUME DATA'!$A891,GEOBYCLIENT[RIGHT],0))</f>
        <v>GEO1002</v>
      </c>
      <c r="G891" t="str">
        <f>VLOOKUP(F890:F1797,Table9[[#Headers],[#Data],[GEOID]:[GEO NAME]],2,FALSE)</f>
        <v>APAC</v>
      </c>
      <c r="H891" t="str">
        <f>"Q"&amp;ROUNDUP(MONTH(Table1[[#This Row],[Date]])/3,0)&amp;" "&amp;YEAR(Table1[[#This Row],[Date]])</f>
        <v>Q1 2020</v>
      </c>
      <c r="I891" s="24" t="str">
        <f>VLOOKUP(Table1[[#This Row],[Date]],Table4[],3,TRUE)</f>
        <v>Q1 2020</v>
      </c>
    </row>
    <row r="892" spans="1:9" x14ac:dyDescent="0.2">
      <c r="A892" s="18" t="s">
        <v>9</v>
      </c>
      <c r="B892" s="19">
        <v>43890</v>
      </c>
      <c r="C892" s="20">
        <v>219</v>
      </c>
      <c r="D892" s="6">
        <f>LEN('VOLUME DATA'!$A892)</f>
        <v>7</v>
      </c>
      <c r="E892" s="6" t="str">
        <f>_xll.XLOOKUP('VOLUME DATA'!$A892,GEOBYCLIENT[MID],GEOBYCLIENT[GEOID])</f>
        <v>GEO1002</v>
      </c>
      <c r="F892" s="6" t="str">
        <f>INDEX(GEOBYCLIENT[GEOID],MATCH('VOLUME DATA'!$A892,GEOBYCLIENT[RIGHT],0))</f>
        <v>GEO1002</v>
      </c>
      <c r="G892" t="str">
        <f>VLOOKUP(F891:F1798,Table9[[#Headers],[#Data],[GEOID]:[GEO NAME]],2,FALSE)</f>
        <v>APAC</v>
      </c>
      <c r="H892" t="str">
        <f>"Q"&amp;ROUNDUP(MONTH(Table1[[#This Row],[Date]])/3,0)&amp;" "&amp;YEAR(Table1[[#This Row],[Date]])</f>
        <v>Q1 2020</v>
      </c>
      <c r="I892" s="24" t="str">
        <f>VLOOKUP(Table1[[#This Row],[Date]],Table4[],3,TRUE)</f>
        <v>Q1 2020</v>
      </c>
    </row>
    <row r="893" spans="1:9" x14ac:dyDescent="0.2">
      <c r="A893" s="16" t="s">
        <v>9</v>
      </c>
      <c r="B893" s="17">
        <v>43921</v>
      </c>
      <c r="C893" s="7">
        <v>266</v>
      </c>
      <c r="D893" s="8">
        <f>LEN('VOLUME DATA'!$A893)</f>
        <v>7</v>
      </c>
      <c r="E893" s="8" t="str">
        <f>_xll.XLOOKUP('VOLUME DATA'!$A893,GEOBYCLIENT[MID],GEOBYCLIENT[GEOID])</f>
        <v>GEO1002</v>
      </c>
      <c r="F893" s="8" t="str">
        <f>INDEX(GEOBYCLIENT[GEOID],MATCH('VOLUME DATA'!$A893,GEOBYCLIENT[RIGHT],0))</f>
        <v>GEO1002</v>
      </c>
      <c r="G893" t="str">
        <f>VLOOKUP(F892:F1799,Table9[[#Headers],[#Data],[GEOID]:[GEO NAME]],2,FALSE)</f>
        <v>APAC</v>
      </c>
      <c r="H893" t="str">
        <f>"Q"&amp;ROUNDUP(MONTH(Table1[[#This Row],[Date]])/3,0)&amp;" "&amp;YEAR(Table1[[#This Row],[Date]])</f>
        <v>Q1 2020</v>
      </c>
      <c r="I893" s="24" t="str">
        <f>VLOOKUP(Table1[[#This Row],[Date]],Table4[],3,TRUE)</f>
        <v>Q1 2020</v>
      </c>
    </row>
    <row r="894" spans="1:9" x14ac:dyDescent="0.2">
      <c r="A894" s="18" t="s">
        <v>9</v>
      </c>
      <c r="B894" s="19">
        <v>43951</v>
      </c>
      <c r="C894" s="20">
        <v>294</v>
      </c>
      <c r="D894" s="6">
        <f>LEN('VOLUME DATA'!$A894)</f>
        <v>7</v>
      </c>
      <c r="E894" s="6" t="str">
        <f>_xll.XLOOKUP('VOLUME DATA'!$A894,GEOBYCLIENT[MID],GEOBYCLIENT[GEOID])</f>
        <v>GEO1002</v>
      </c>
      <c r="F894" s="6" t="str">
        <f>INDEX(GEOBYCLIENT[GEOID],MATCH('VOLUME DATA'!$A894,GEOBYCLIENT[RIGHT],0))</f>
        <v>GEO1002</v>
      </c>
      <c r="G894" t="str">
        <f>VLOOKUP(F893:F1800,Table9[[#Headers],[#Data],[GEOID]:[GEO NAME]],2,FALSE)</f>
        <v>APAC</v>
      </c>
      <c r="H894" t="str">
        <f>"Q"&amp;ROUNDUP(MONTH(Table1[[#This Row],[Date]])/3,0)&amp;" "&amp;YEAR(Table1[[#This Row],[Date]])</f>
        <v>Q2 2020</v>
      </c>
      <c r="I894" s="24" t="str">
        <f>VLOOKUP(Table1[[#This Row],[Date]],Table4[],3,TRUE)</f>
        <v>Q2 2020</v>
      </c>
    </row>
    <row r="895" spans="1:9" x14ac:dyDescent="0.2">
      <c r="A895" s="16" t="s">
        <v>9</v>
      </c>
      <c r="B895" s="17">
        <v>43982</v>
      </c>
      <c r="C895" s="7">
        <v>295</v>
      </c>
      <c r="D895" s="8">
        <f>LEN('VOLUME DATA'!$A895)</f>
        <v>7</v>
      </c>
      <c r="E895" s="8" t="str">
        <f>_xll.XLOOKUP('VOLUME DATA'!$A895,GEOBYCLIENT[MID],GEOBYCLIENT[GEOID])</f>
        <v>GEO1002</v>
      </c>
      <c r="F895" s="8" t="str">
        <f>INDEX(GEOBYCLIENT[GEOID],MATCH('VOLUME DATA'!$A895,GEOBYCLIENT[RIGHT],0))</f>
        <v>GEO1002</v>
      </c>
      <c r="G895" t="str">
        <f>VLOOKUP(F894:F1801,Table9[[#Headers],[#Data],[GEOID]:[GEO NAME]],2,FALSE)</f>
        <v>APAC</v>
      </c>
      <c r="H895" t="str">
        <f>"Q"&amp;ROUNDUP(MONTH(Table1[[#This Row],[Date]])/3,0)&amp;" "&amp;YEAR(Table1[[#This Row],[Date]])</f>
        <v>Q2 2020</v>
      </c>
      <c r="I895" s="24" t="str">
        <f>VLOOKUP(Table1[[#This Row],[Date]],Table4[],3,TRUE)</f>
        <v>Q2 2020</v>
      </c>
    </row>
    <row r="896" spans="1:9" x14ac:dyDescent="0.2">
      <c r="A896" s="18" t="s">
        <v>9</v>
      </c>
      <c r="B896" s="19">
        <v>44012</v>
      </c>
      <c r="C896" s="20">
        <v>193</v>
      </c>
      <c r="D896" s="6">
        <f>LEN('VOLUME DATA'!$A896)</f>
        <v>7</v>
      </c>
      <c r="E896" s="6" t="str">
        <f>_xll.XLOOKUP('VOLUME DATA'!$A896,GEOBYCLIENT[MID],GEOBYCLIENT[GEOID])</f>
        <v>GEO1002</v>
      </c>
      <c r="F896" s="6" t="str">
        <f>INDEX(GEOBYCLIENT[GEOID],MATCH('VOLUME DATA'!$A896,GEOBYCLIENT[RIGHT],0))</f>
        <v>GEO1002</v>
      </c>
      <c r="G896" t="str">
        <f>VLOOKUP(F895:F1802,Table9[[#Headers],[#Data],[GEOID]:[GEO NAME]],2,FALSE)</f>
        <v>APAC</v>
      </c>
      <c r="H896" t="str">
        <f>"Q"&amp;ROUNDUP(MONTH(Table1[[#This Row],[Date]])/3,0)&amp;" "&amp;YEAR(Table1[[#This Row],[Date]])</f>
        <v>Q2 2020</v>
      </c>
      <c r="I896" s="24" t="str">
        <f>VLOOKUP(Table1[[#This Row],[Date]],Table4[],3,TRUE)</f>
        <v>Q2 2020</v>
      </c>
    </row>
    <row r="897" spans="1:9" x14ac:dyDescent="0.2">
      <c r="A897" s="16" t="s">
        <v>9</v>
      </c>
      <c r="B897" s="17">
        <v>44043</v>
      </c>
      <c r="C897" s="7">
        <v>190</v>
      </c>
      <c r="D897" s="8">
        <f>LEN('VOLUME DATA'!$A897)</f>
        <v>7</v>
      </c>
      <c r="E897" s="8" t="str">
        <f>_xll.XLOOKUP('VOLUME DATA'!$A897,GEOBYCLIENT[MID],GEOBYCLIENT[GEOID])</f>
        <v>GEO1002</v>
      </c>
      <c r="F897" s="8" t="str">
        <f>INDEX(GEOBYCLIENT[GEOID],MATCH('VOLUME DATA'!$A897,GEOBYCLIENT[RIGHT],0))</f>
        <v>GEO1002</v>
      </c>
      <c r="G897" t="str">
        <f>VLOOKUP(F896:F1803,Table9[[#Headers],[#Data],[GEOID]:[GEO NAME]],2,FALSE)</f>
        <v>APAC</v>
      </c>
      <c r="H897" t="str">
        <f>"Q"&amp;ROUNDUP(MONTH(Table1[[#This Row],[Date]])/3,0)&amp;" "&amp;YEAR(Table1[[#This Row],[Date]])</f>
        <v>Q3 2020</v>
      </c>
      <c r="I897" s="24" t="str">
        <f>VLOOKUP(Table1[[#This Row],[Date]],Table4[],3,TRUE)</f>
        <v>Q3 2020</v>
      </c>
    </row>
    <row r="898" spans="1:9" x14ac:dyDescent="0.2">
      <c r="A898" s="18" t="s">
        <v>9</v>
      </c>
      <c r="B898" s="19">
        <v>44074</v>
      </c>
      <c r="C898" s="20">
        <v>143</v>
      </c>
      <c r="D898" s="6">
        <f>LEN('VOLUME DATA'!$A898)</f>
        <v>7</v>
      </c>
      <c r="E898" s="6" t="str">
        <f>_xll.XLOOKUP('VOLUME DATA'!$A898,GEOBYCLIENT[MID],GEOBYCLIENT[GEOID])</f>
        <v>GEO1002</v>
      </c>
      <c r="F898" s="6" t="str">
        <f>INDEX(GEOBYCLIENT[GEOID],MATCH('VOLUME DATA'!$A898,GEOBYCLIENT[RIGHT],0))</f>
        <v>GEO1002</v>
      </c>
      <c r="G898" t="str">
        <f>VLOOKUP(F897:F1804,Table9[[#Headers],[#Data],[GEOID]:[GEO NAME]],2,FALSE)</f>
        <v>APAC</v>
      </c>
      <c r="H898" t="str">
        <f>"Q"&amp;ROUNDUP(MONTH(Table1[[#This Row],[Date]])/3,0)&amp;" "&amp;YEAR(Table1[[#This Row],[Date]])</f>
        <v>Q3 2020</v>
      </c>
      <c r="I898" s="24" t="str">
        <f>VLOOKUP(Table1[[#This Row],[Date]],Table4[],3,TRUE)</f>
        <v>Q3 2020</v>
      </c>
    </row>
    <row r="899" spans="1:9" x14ac:dyDescent="0.2">
      <c r="A899" s="16" t="s">
        <v>9</v>
      </c>
      <c r="B899" s="17">
        <v>44104</v>
      </c>
      <c r="C899" s="7">
        <v>170</v>
      </c>
      <c r="D899" s="8">
        <f>LEN('VOLUME DATA'!$A899)</f>
        <v>7</v>
      </c>
      <c r="E899" s="8" t="str">
        <f>_xll.XLOOKUP('VOLUME DATA'!$A899,GEOBYCLIENT[MID],GEOBYCLIENT[GEOID])</f>
        <v>GEO1002</v>
      </c>
      <c r="F899" s="8" t="str">
        <f>INDEX(GEOBYCLIENT[GEOID],MATCH('VOLUME DATA'!$A899,GEOBYCLIENT[RIGHT],0))</f>
        <v>GEO1002</v>
      </c>
      <c r="G899" t="str">
        <f>VLOOKUP(F898:F1805,Table9[[#Headers],[#Data],[GEOID]:[GEO NAME]],2,FALSE)</f>
        <v>APAC</v>
      </c>
      <c r="H899" t="str">
        <f>"Q"&amp;ROUNDUP(MONTH(Table1[[#This Row],[Date]])/3,0)&amp;" "&amp;YEAR(Table1[[#This Row],[Date]])</f>
        <v>Q3 2020</v>
      </c>
      <c r="I899" s="24" t="str">
        <f>VLOOKUP(Table1[[#This Row],[Date]],Table4[],3,TRUE)</f>
        <v>Q3 2020</v>
      </c>
    </row>
    <row r="900" spans="1:9" x14ac:dyDescent="0.2">
      <c r="A900" s="18" t="s">
        <v>9</v>
      </c>
      <c r="B900" s="19">
        <v>44135</v>
      </c>
      <c r="C900" s="20">
        <v>170</v>
      </c>
      <c r="D900" s="6">
        <f>LEN('VOLUME DATA'!$A900)</f>
        <v>7</v>
      </c>
      <c r="E900" s="6" t="str">
        <f>_xll.XLOOKUP('VOLUME DATA'!$A900,GEOBYCLIENT[MID],GEOBYCLIENT[GEOID])</f>
        <v>GEO1002</v>
      </c>
      <c r="F900" s="6" t="str">
        <f>INDEX(GEOBYCLIENT[GEOID],MATCH('VOLUME DATA'!$A900,GEOBYCLIENT[RIGHT],0))</f>
        <v>GEO1002</v>
      </c>
      <c r="G900" t="str">
        <f>VLOOKUP(F899:F1806,Table9[[#Headers],[#Data],[GEOID]:[GEO NAME]],2,FALSE)</f>
        <v>APAC</v>
      </c>
      <c r="H900" t="str">
        <f>"Q"&amp;ROUNDUP(MONTH(Table1[[#This Row],[Date]])/3,0)&amp;" "&amp;YEAR(Table1[[#This Row],[Date]])</f>
        <v>Q4 2020</v>
      </c>
      <c r="I900" s="24" t="str">
        <f>VLOOKUP(Table1[[#This Row],[Date]],Table4[],3,TRUE)</f>
        <v>Q4 2020</v>
      </c>
    </row>
    <row r="901" spans="1:9" x14ac:dyDescent="0.2">
      <c r="A901" s="16" t="s">
        <v>9</v>
      </c>
      <c r="B901" s="17">
        <v>44165</v>
      </c>
      <c r="C901" s="7">
        <v>214</v>
      </c>
      <c r="D901" s="8">
        <f>LEN('VOLUME DATA'!$A901)</f>
        <v>7</v>
      </c>
      <c r="E901" s="8" t="str">
        <f>_xll.XLOOKUP('VOLUME DATA'!$A901,GEOBYCLIENT[MID],GEOBYCLIENT[GEOID])</f>
        <v>GEO1002</v>
      </c>
      <c r="F901" s="8" t="str">
        <f>INDEX(GEOBYCLIENT[GEOID],MATCH('VOLUME DATA'!$A901,GEOBYCLIENT[RIGHT],0))</f>
        <v>GEO1002</v>
      </c>
      <c r="G901" t="str">
        <f>VLOOKUP(F900:F1807,Table9[[#Headers],[#Data],[GEOID]:[GEO NAME]],2,FALSE)</f>
        <v>APAC</v>
      </c>
      <c r="H901" t="str">
        <f>"Q"&amp;ROUNDUP(MONTH(Table1[[#This Row],[Date]])/3,0)&amp;" "&amp;YEAR(Table1[[#This Row],[Date]])</f>
        <v>Q4 2020</v>
      </c>
      <c r="I901" s="24" t="str">
        <f>VLOOKUP(Table1[[#This Row],[Date]],Table4[],3,TRUE)</f>
        <v>Q4 2020</v>
      </c>
    </row>
    <row r="902" spans="1:9" x14ac:dyDescent="0.2">
      <c r="A902" s="18" t="s">
        <v>9</v>
      </c>
      <c r="B902" s="19">
        <v>44196</v>
      </c>
      <c r="C902" s="20">
        <v>194</v>
      </c>
      <c r="D902" s="6">
        <f>LEN('VOLUME DATA'!$A902)</f>
        <v>7</v>
      </c>
      <c r="E902" s="6" t="str">
        <f>_xll.XLOOKUP('VOLUME DATA'!$A902,GEOBYCLIENT[MID],GEOBYCLIENT[GEOID])</f>
        <v>GEO1002</v>
      </c>
      <c r="F902" s="6" t="str">
        <f>INDEX(GEOBYCLIENT[GEOID],MATCH('VOLUME DATA'!$A902,GEOBYCLIENT[RIGHT],0))</f>
        <v>GEO1002</v>
      </c>
      <c r="G902" t="str">
        <f>VLOOKUP(F901:F1808,Table9[[#Headers],[#Data],[GEOID]:[GEO NAME]],2,FALSE)</f>
        <v>APAC</v>
      </c>
      <c r="H902" t="str">
        <f>"Q"&amp;ROUNDUP(MONTH(Table1[[#This Row],[Date]])/3,0)&amp;" "&amp;YEAR(Table1[[#This Row],[Date]])</f>
        <v>Q4 2020</v>
      </c>
      <c r="I902" s="24" t="str">
        <f>VLOOKUP(Table1[[#This Row],[Date]],Table4[],3,TRUE)</f>
        <v>Q4 2020</v>
      </c>
    </row>
    <row r="903" spans="1:9" x14ac:dyDescent="0.2">
      <c r="A903" s="16" t="s">
        <v>9</v>
      </c>
      <c r="B903" s="17">
        <v>44377</v>
      </c>
      <c r="C903" s="7">
        <v>195</v>
      </c>
      <c r="D903" s="8">
        <f>LEN('VOLUME DATA'!$A903)</f>
        <v>7</v>
      </c>
      <c r="E903" s="8" t="str">
        <f>_xll.XLOOKUP('VOLUME DATA'!$A903,GEOBYCLIENT[MID],GEOBYCLIENT[GEOID])</f>
        <v>GEO1002</v>
      </c>
      <c r="F903" s="8" t="str">
        <f>INDEX(GEOBYCLIENT[GEOID],MATCH('VOLUME DATA'!$A903,GEOBYCLIENT[RIGHT],0))</f>
        <v>GEO1002</v>
      </c>
      <c r="G903" t="str">
        <f>VLOOKUP(F902:F1809,Table9[[#Headers],[#Data],[GEOID]:[GEO NAME]],2,FALSE)</f>
        <v>APAC</v>
      </c>
      <c r="H903" t="str">
        <f>"Q"&amp;ROUNDUP(MONTH(Table1[[#This Row],[Date]])/3,0)&amp;" "&amp;YEAR(Table1[[#This Row],[Date]])</f>
        <v>Q2 2021</v>
      </c>
      <c r="I903" s="24" t="str">
        <f>VLOOKUP(Table1[[#This Row],[Date]],Table4[],3,TRUE)</f>
        <v xml:space="preserve">Q2 2021 </v>
      </c>
    </row>
    <row r="904" spans="1:9" x14ac:dyDescent="0.2">
      <c r="A904" s="18" t="s">
        <v>9</v>
      </c>
      <c r="B904" s="19">
        <v>44347</v>
      </c>
      <c r="C904" s="20">
        <v>290</v>
      </c>
      <c r="D904" s="6">
        <f>LEN('VOLUME DATA'!$A904)</f>
        <v>7</v>
      </c>
      <c r="E904" s="6" t="str">
        <f>_xll.XLOOKUP('VOLUME DATA'!$A904,GEOBYCLIENT[MID],GEOBYCLIENT[GEOID])</f>
        <v>GEO1002</v>
      </c>
      <c r="F904" s="6" t="str">
        <f>INDEX(GEOBYCLIENT[GEOID],MATCH('VOLUME DATA'!$A904,GEOBYCLIENT[RIGHT],0))</f>
        <v>GEO1002</v>
      </c>
      <c r="G904" t="str">
        <f>VLOOKUP(F903:F1810,Table9[[#Headers],[#Data],[GEOID]:[GEO NAME]],2,FALSE)</f>
        <v>APAC</v>
      </c>
      <c r="H904" t="str">
        <f>"Q"&amp;ROUNDUP(MONTH(Table1[[#This Row],[Date]])/3,0)&amp;" "&amp;YEAR(Table1[[#This Row],[Date]])</f>
        <v>Q2 2021</v>
      </c>
      <c r="I904" s="24" t="str">
        <f>VLOOKUP(Table1[[#This Row],[Date]],Table4[],3,TRUE)</f>
        <v xml:space="preserve">Q2 2021 </v>
      </c>
    </row>
    <row r="905" spans="1:9" x14ac:dyDescent="0.2">
      <c r="A905" s="16" t="s">
        <v>9</v>
      </c>
      <c r="B905" s="17">
        <v>44316</v>
      </c>
      <c r="C905" s="7">
        <v>294</v>
      </c>
      <c r="D905" s="8">
        <f>LEN('VOLUME DATA'!$A905)</f>
        <v>7</v>
      </c>
      <c r="E905" s="8" t="str">
        <f>_xll.XLOOKUP('VOLUME DATA'!$A905,GEOBYCLIENT[MID],GEOBYCLIENT[GEOID])</f>
        <v>GEO1002</v>
      </c>
      <c r="F905" s="8" t="str">
        <f>INDEX(GEOBYCLIENT[GEOID],MATCH('VOLUME DATA'!$A905,GEOBYCLIENT[RIGHT],0))</f>
        <v>GEO1002</v>
      </c>
      <c r="G905" t="str">
        <f>VLOOKUP(F904:F1811,Table9[[#Headers],[#Data],[GEOID]:[GEO NAME]],2,FALSE)</f>
        <v>APAC</v>
      </c>
      <c r="H905" t="str">
        <f>"Q"&amp;ROUNDUP(MONTH(Table1[[#This Row],[Date]])/3,0)&amp;" "&amp;YEAR(Table1[[#This Row],[Date]])</f>
        <v>Q2 2021</v>
      </c>
      <c r="I905" s="24" t="str">
        <f>VLOOKUP(Table1[[#This Row],[Date]],Table4[],3,TRUE)</f>
        <v xml:space="preserve">Q2 2021 </v>
      </c>
    </row>
    <row r="906" spans="1:9" x14ac:dyDescent="0.2">
      <c r="A906" s="18" t="s">
        <v>9</v>
      </c>
      <c r="B906" s="19">
        <v>44286</v>
      </c>
      <c r="C906" s="20">
        <v>270</v>
      </c>
      <c r="D906" s="6">
        <f>LEN('VOLUME DATA'!$A906)</f>
        <v>7</v>
      </c>
      <c r="E906" s="6" t="str">
        <f>_xll.XLOOKUP('VOLUME DATA'!$A906,GEOBYCLIENT[MID],GEOBYCLIENT[GEOID])</f>
        <v>GEO1002</v>
      </c>
      <c r="F906" s="6" t="str">
        <f>INDEX(GEOBYCLIENT[GEOID],MATCH('VOLUME DATA'!$A906,GEOBYCLIENT[RIGHT],0))</f>
        <v>GEO1002</v>
      </c>
      <c r="G906" t="str">
        <f>VLOOKUP(F905:F1812,Table9[[#Headers],[#Data],[GEOID]:[GEO NAME]],2,FALSE)</f>
        <v>APAC</v>
      </c>
      <c r="H906" t="str">
        <f>"Q"&amp;ROUNDUP(MONTH(Table1[[#This Row],[Date]])/3,0)&amp;" "&amp;YEAR(Table1[[#This Row],[Date]])</f>
        <v>Q1 2021</v>
      </c>
      <c r="I906" s="24" t="str">
        <f>VLOOKUP(Table1[[#This Row],[Date]],Table4[],3,TRUE)</f>
        <v xml:space="preserve">Q2 2021 </v>
      </c>
    </row>
    <row r="907" spans="1:9" x14ac:dyDescent="0.2">
      <c r="A907" s="16" t="s">
        <v>9</v>
      </c>
      <c r="B907" s="17">
        <v>44255</v>
      </c>
      <c r="C907" s="7">
        <v>224</v>
      </c>
      <c r="D907" s="8">
        <f>LEN('VOLUME DATA'!$A907)</f>
        <v>7</v>
      </c>
      <c r="E907" s="8" t="str">
        <f>_xll.XLOOKUP('VOLUME DATA'!$A907,GEOBYCLIENT[MID],GEOBYCLIENT[GEOID])</f>
        <v>GEO1002</v>
      </c>
      <c r="F907" s="8" t="str">
        <f>INDEX(GEOBYCLIENT[GEOID],MATCH('VOLUME DATA'!$A907,GEOBYCLIENT[RIGHT],0))</f>
        <v>GEO1002</v>
      </c>
      <c r="G907" t="str">
        <f>VLOOKUP(F906:F1813,Table9[[#Headers],[#Data],[GEOID]:[GEO NAME]],2,FALSE)</f>
        <v>APAC</v>
      </c>
      <c r="H907" t="str">
        <f>"Q"&amp;ROUNDUP(MONTH(Table1[[#This Row],[Date]])/3,0)&amp;" "&amp;YEAR(Table1[[#This Row],[Date]])</f>
        <v>Q1 2021</v>
      </c>
      <c r="I907" s="24" t="str">
        <f>VLOOKUP(Table1[[#This Row],[Date]],Table4[],3,TRUE)</f>
        <v xml:space="preserve">Q2 2021 </v>
      </c>
    </row>
    <row r="908" spans="1:9" x14ac:dyDescent="0.2">
      <c r="A908" s="18" t="s">
        <v>9</v>
      </c>
      <c r="B908" s="19">
        <v>44227</v>
      </c>
      <c r="C908" s="20">
        <v>222</v>
      </c>
      <c r="D908" s="6">
        <f>LEN('VOLUME DATA'!$A908)</f>
        <v>7</v>
      </c>
      <c r="E908" s="6" t="str">
        <f>_xll.XLOOKUP('VOLUME DATA'!$A908,GEOBYCLIENT[MID],GEOBYCLIENT[GEOID])</f>
        <v>GEO1002</v>
      </c>
      <c r="F908" s="6" t="str">
        <f>INDEX(GEOBYCLIENT[GEOID],MATCH('VOLUME DATA'!$A908,GEOBYCLIENT[RIGHT],0))</f>
        <v>GEO1002</v>
      </c>
      <c r="G908" t="str">
        <f>VLOOKUP(F907:F1814,Table9[[#Headers],[#Data],[GEOID]:[GEO NAME]],2,FALSE)</f>
        <v>APAC</v>
      </c>
      <c r="H908" t="str">
        <f>"Q"&amp;ROUNDUP(MONTH(Table1[[#This Row],[Date]])/3,0)&amp;" "&amp;YEAR(Table1[[#This Row],[Date]])</f>
        <v>Q1 2021</v>
      </c>
      <c r="I908" s="24" t="str">
        <f>VLOOKUP(Table1[[#This Row],[Date]],Table4[],3,TRUE)</f>
        <v xml:space="preserve">Q2 2021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J10" sqref="J10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6" width="9.140625" style="3"/>
    <col min="7" max="7" width="22.85546875" style="3" customWidth="1"/>
    <col min="8" max="8" width="26.5703125" style="3" customWidth="1"/>
    <col min="9" max="9" width="9.140625" style="3"/>
    <col min="10" max="10" width="13.140625" style="3" bestFit="1" customWidth="1"/>
    <col min="11" max="11" width="12.85546875" style="3" bestFit="1" customWidth="1"/>
    <col min="12" max="16384" width="9.140625" style="3"/>
  </cols>
  <sheetData>
    <row r="1" spans="1:11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I1" s="3" t="s">
        <v>134</v>
      </c>
      <c r="J1" s="3" t="s">
        <v>900</v>
      </c>
      <c r="K1" s="3" t="s">
        <v>907</v>
      </c>
    </row>
    <row r="2" spans="1:11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5" t="b">
        <f>GEOBYCLIENT[[#This Row],[RIGHT]]=GEOBYCLIENT[[#This Row],[MID]]</f>
        <v>1</v>
      </c>
      <c r="I2" s="3" t="s">
        <v>57</v>
      </c>
      <c r="J2" s="3" t="s">
        <v>898</v>
      </c>
      <c r="K2" s="22">
        <f>SUMIFS('VOLUME DATA'!$C$2:$C$908,'VOLUME DATA'!$E$2:$E$908,Table9[[#This Row],[GEOID]])</f>
        <v>3008286</v>
      </c>
    </row>
    <row r="3" spans="1:11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5" t="b">
        <f>GEOBYCLIENT[[#This Row],[RIGHT]]=GEOBYCLIENT[[#This Row],[MID]]</f>
        <v>1</v>
      </c>
      <c r="I3" s="3" t="s">
        <v>54</v>
      </c>
      <c r="J3" s="3" t="s">
        <v>899</v>
      </c>
      <c r="K3" s="22">
        <f>SUMIFS('VOLUME DATA'!$C$2:$C$908,'VOLUME DATA'!$E$2:$E$908,Table9[[#This Row],[GEOID]])</f>
        <v>880760</v>
      </c>
    </row>
    <row r="4" spans="1:11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5" t="b">
        <f>GEOBYCLIENT[[#This Row],[RIGHT]]=GEOBYCLIENT[[#This Row],[MID]]</f>
        <v>1</v>
      </c>
      <c r="I4" s="3" t="s">
        <v>56</v>
      </c>
      <c r="J4" s="3" t="s">
        <v>909</v>
      </c>
      <c r="K4" s="22">
        <f>SUMIFS('VOLUME DATA'!$C$2:$C$908,'VOLUME DATA'!$E$2:$E$908,Table9[[#This Row],[GEOID]])</f>
        <v>561822</v>
      </c>
    </row>
    <row r="5" spans="1:11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5" t="b">
        <f>GEOBYCLIENT[[#This Row],[RIGHT]]=GEOBYCLIENT[[#This Row],[MID]]</f>
        <v>1</v>
      </c>
      <c r="I5" s="3" t="s">
        <v>55</v>
      </c>
      <c r="J5" s="3" t="s">
        <v>908</v>
      </c>
      <c r="K5" s="22">
        <f>SUMIFS('VOLUME DATA'!$C$2:$C$908,'VOLUME DATA'!$E$2:$E$908,Table9[[#This Row],[GEOID]])</f>
        <v>425262</v>
      </c>
    </row>
    <row r="6" spans="1:11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5" t="b">
        <f>GEOBYCLIENT[[#This Row],[RIGHT]]=GEOBYCLIENT[[#This Row],[MID]]</f>
        <v>1</v>
      </c>
      <c r="K6" s="23">
        <f>SUBTOTAL(109,Table9[VOLUME])</f>
        <v>4876130</v>
      </c>
    </row>
    <row r="7" spans="1:11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5" t="b">
        <f>GEOBYCLIENT[[#This Row],[RIGHT]]=GEOBYCLIENT[[#This Row],[MID]]</f>
        <v>1</v>
      </c>
    </row>
    <row r="8" spans="1:11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5" t="b">
        <f>GEOBYCLIENT[[#This Row],[RIGHT]]=GEOBYCLIENT[[#This Row],[MID]]</f>
        <v>1</v>
      </c>
    </row>
    <row r="9" spans="1:11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5" t="b">
        <f>GEOBYCLIENT[[#This Row],[RIGHT]]=GEOBYCLIENT[[#This Row],[MID]]</f>
        <v>1</v>
      </c>
    </row>
    <row r="10" spans="1:11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5" t="b">
        <f>GEOBYCLIENT[[#This Row],[RIGHT]]=GEOBYCLIENT[[#This Row],[MID]]</f>
        <v>1</v>
      </c>
    </row>
    <row r="11" spans="1:11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5" t="b">
        <f>GEOBYCLIENT[[#This Row],[RIGHT]]=GEOBYCLIENT[[#This Row],[MID]]</f>
        <v>1</v>
      </c>
    </row>
    <row r="12" spans="1:11" x14ac:dyDescent="0.2">
      <c r="A12" s="3" t="s">
        <v>145</v>
      </c>
      <c r="B12" s="3" t="s">
        <v>57</v>
      </c>
      <c r="C12" s="4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5" t="b">
        <f>GEOBYCLIENT[[#This Row],[RIGHT]]=GEOBYCLIENT[[#This Row],[MID]]</f>
        <v>1</v>
      </c>
    </row>
    <row r="13" spans="1:11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5" t="b">
        <f>GEOBYCLIENT[[#This Row],[RIGHT]]=GEOBYCLIENT[[#This Row],[MID]]</f>
        <v>1</v>
      </c>
    </row>
    <row r="14" spans="1:11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5" t="b">
        <f>GEOBYCLIENT[[#This Row],[RIGHT]]=GEOBYCLIENT[[#This Row],[MID]]</f>
        <v>1</v>
      </c>
    </row>
    <row r="15" spans="1:11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5" t="b">
        <f>GEOBYCLIENT[[#This Row],[RIGHT]]=GEOBYCLIENT[[#This Row],[MID]]</f>
        <v>1</v>
      </c>
    </row>
    <row r="16" spans="1:11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5" t="b">
        <f>GEOBYCLIENT[[#This Row],[RIGHT]]=GEOBYCLIENT[[#This Row],[MID]]</f>
        <v>1</v>
      </c>
    </row>
    <row r="17" spans="1:6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5" t="b">
        <f>GEOBYCLIENT[[#This Row],[RIGHT]]=GEOBYCLIENT[[#This Row],[MID]]</f>
        <v>1</v>
      </c>
    </row>
    <row r="18" spans="1:6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5" t="b">
        <f>GEOBYCLIENT[[#This Row],[RIGHT]]=GEOBYCLIENT[[#This Row],[MID]]</f>
        <v>1</v>
      </c>
    </row>
    <row r="19" spans="1:6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5" t="b">
        <f>GEOBYCLIENT[[#This Row],[RIGHT]]=GEOBYCLIENT[[#This Row],[MID]]</f>
        <v>1</v>
      </c>
    </row>
    <row r="20" spans="1:6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5" t="b">
        <f>GEOBYCLIENT[[#This Row],[RIGHT]]=GEOBYCLIENT[[#This Row],[MID]]</f>
        <v>1</v>
      </c>
    </row>
    <row r="21" spans="1:6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5" t="b">
        <f>GEOBYCLIENT[[#This Row],[RIGHT]]=GEOBYCLIENT[[#This Row],[MID]]</f>
        <v>1</v>
      </c>
    </row>
    <row r="22" spans="1:6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5" t="b">
        <f>GEOBYCLIENT[[#This Row],[RIGHT]]=GEOBYCLIENT[[#This Row],[MID]]</f>
        <v>1</v>
      </c>
    </row>
    <row r="23" spans="1:6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5" t="b">
        <f>GEOBYCLIENT[[#This Row],[RIGHT]]=GEOBYCLIENT[[#This Row],[MID]]</f>
        <v>1</v>
      </c>
    </row>
    <row r="24" spans="1:6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5" t="b">
        <f>GEOBYCLIENT[[#This Row],[RIGHT]]=GEOBYCLIENT[[#This Row],[MID]]</f>
        <v>1</v>
      </c>
    </row>
    <row r="25" spans="1:6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5" t="b">
        <f>GEOBYCLIENT[[#This Row],[RIGHT]]=GEOBYCLIENT[[#This Row],[MID]]</f>
        <v>1</v>
      </c>
    </row>
    <row r="26" spans="1:6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5" t="b">
        <f>GEOBYCLIENT[[#This Row],[RIGHT]]=GEOBYCLIENT[[#This Row],[MID]]</f>
        <v>1</v>
      </c>
    </row>
    <row r="27" spans="1:6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5" t="b">
        <f>GEOBYCLIENT[[#This Row],[RIGHT]]=GEOBYCLIENT[[#This Row],[MID]]</f>
        <v>1</v>
      </c>
    </row>
    <row r="28" spans="1:6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5" t="b">
        <f>GEOBYCLIENT[[#This Row],[RIGHT]]=GEOBYCLIENT[[#This Row],[MID]]</f>
        <v>1</v>
      </c>
    </row>
    <row r="29" spans="1:6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5" t="b">
        <f>GEOBYCLIENT[[#This Row],[RIGHT]]=GEOBYCLIENT[[#This Row],[MID]]</f>
        <v>1</v>
      </c>
    </row>
    <row r="30" spans="1:6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5" t="b">
        <f>GEOBYCLIENT[[#This Row],[RIGHT]]=GEOBYCLIENT[[#This Row],[MID]]</f>
        <v>1</v>
      </c>
    </row>
    <row r="31" spans="1:6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5" t="b">
        <f>GEOBYCLIENT[[#This Row],[RIGHT]]=GEOBYCLIENT[[#This Row],[MID]]</f>
        <v>1</v>
      </c>
    </row>
    <row r="32" spans="1:6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5" t="b">
        <f>GEOBYCLIENT[[#This Row],[RIGHT]]=GEOBYCLIENT[[#This Row],[MID]]</f>
        <v>1</v>
      </c>
    </row>
    <row r="33" spans="1:6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5" t="b">
        <f>GEOBYCLIENT[[#This Row],[RIGHT]]=GEOBYCLIENT[[#This Row],[MID]]</f>
        <v>1</v>
      </c>
    </row>
    <row r="34" spans="1:6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5" t="b">
        <f>GEOBYCLIENT[[#This Row],[RIGHT]]=GEOBYCLIENT[[#This Row],[MID]]</f>
        <v>1</v>
      </c>
    </row>
    <row r="35" spans="1:6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5" t="b">
        <f>GEOBYCLIENT[[#This Row],[RIGHT]]=GEOBYCLIENT[[#This Row],[MID]]</f>
        <v>1</v>
      </c>
    </row>
    <row r="36" spans="1:6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5" t="b">
        <f>GEOBYCLIENT[[#This Row],[RIGHT]]=GEOBYCLIENT[[#This Row],[MID]]</f>
        <v>1</v>
      </c>
    </row>
    <row r="37" spans="1:6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5" t="b">
        <f>GEOBYCLIENT[[#This Row],[RIGHT]]=GEOBYCLIENT[[#This Row],[MID]]</f>
        <v>1</v>
      </c>
    </row>
    <row r="38" spans="1:6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5" t="b">
        <f>GEOBYCLIENT[[#This Row],[RIGHT]]=GEOBYCLIENT[[#This Row],[MID]]</f>
        <v>1</v>
      </c>
    </row>
    <row r="39" spans="1:6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5" t="b">
        <f>GEOBYCLIENT[[#This Row],[RIGHT]]=GEOBYCLIENT[[#This Row],[MID]]</f>
        <v>1</v>
      </c>
    </row>
    <row r="40" spans="1:6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5" t="b">
        <f>GEOBYCLIENT[[#This Row],[RIGHT]]=GEOBYCLIENT[[#This Row],[MID]]</f>
        <v>1</v>
      </c>
    </row>
    <row r="41" spans="1:6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5" t="b">
        <f>GEOBYCLIENT[[#This Row],[RIGHT]]=GEOBYCLIENT[[#This Row],[MID]]</f>
        <v>1</v>
      </c>
    </row>
    <row r="42" spans="1:6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5" t="b">
        <f>GEOBYCLIENT[[#This Row],[RIGHT]]=GEOBYCLIENT[[#This Row],[MID]]</f>
        <v>1</v>
      </c>
    </row>
    <row r="43" spans="1:6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5" t="b">
        <f>GEOBYCLIENT[[#This Row],[RIGHT]]=GEOBYCLIENT[[#This Row],[MID]]</f>
        <v>1</v>
      </c>
    </row>
    <row r="44" spans="1:6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5" t="b">
        <f>GEOBYCLIENT[[#This Row],[RIGHT]]=GEOBYCLIENT[[#This Row],[MID]]</f>
        <v>1</v>
      </c>
    </row>
    <row r="45" spans="1:6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5" t="b">
        <f>GEOBYCLIENT[[#This Row],[RIGHT]]=GEOBYCLIENT[[#This Row],[MID]]</f>
        <v>1</v>
      </c>
    </row>
    <row r="46" spans="1:6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5" t="b">
        <f>GEOBYCLIENT[[#This Row],[RIGHT]]=GEOBYCLIENT[[#This Row],[MID]]</f>
        <v>1</v>
      </c>
    </row>
    <row r="47" spans="1:6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5" t="b">
        <f>GEOBYCLIENT[[#This Row],[RIGHT]]=GEOBYCLIENT[[#This Row],[MID]]</f>
        <v>1</v>
      </c>
    </row>
    <row r="48" spans="1:6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5" t="b">
        <f>GEOBYCLIENT[[#This Row],[RIGHT]]=GEOBYCLIENT[[#This Row],[MID]]</f>
        <v>1</v>
      </c>
    </row>
    <row r="49" spans="1:6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5" t="b">
        <f>GEOBYCLIENT[[#This Row],[RIGHT]]=GEOBYCLIENT[[#This Row],[MID]]</f>
        <v>1</v>
      </c>
    </row>
    <row r="50" spans="1:6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5" t="b">
        <f>GEOBYCLIENT[[#This Row],[RIGHT]]=GEOBYCLIENT[[#This Row],[MID]]</f>
        <v>1</v>
      </c>
    </row>
    <row r="51" spans="1:6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5" t="b">
        <f>GEOBYCLIENT[[#This Row],[RIGHT]]=GEOBYCLIENT[[#This Row],[MID]]</f>
        <v>1</v>
      </c>
    </row>
    <row r="52" spans="1:6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5" t="b">
        <f>GEOBYCLIENT[[#This Row],[RIGHT]]=GEOBYCLIENT[[#This Row],[MID]]</f>
        <v>1</v>
      </c>
    </row>
    <row r="53" spans="1:6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5" t="b">
        <f>GEOBYCLIENT[[#This Row],[RIGHT]]=GEOBYCLIENT[[#This Row],[MID]]</f>
        <v>1</v>
      </c>
    </row>
    <row r="54" spans="1:6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5" t="b">
        <f>GEOBYCLIENT[[#This Row],[RIGHT]]=GEOBYCLIENT[[#This Row],[MID]]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C12" sqref="C12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C12" sqref="C12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PIVOT</vt:lpstr>
      <vt:lpstr>Sheet2</vt:lpstr>
      <vt:lpstr>VOLUME DATA</vt:lpstr>
      <vt:lpstr>GEO DATA</vt:lpstr>
      <vt:lpstr>Sheet3 (OG)</vt:lpstr>
      <vt:lpstr>EXT0070122021 (OG)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HP</cp:lastModifiedBy>
  <cp:lastPrinted>2012-07-07T00:19:34Z</cp:lastPrinted>
  <dcterms:created xsi:type="dcterms:W3CDTF">2009-09-15T21:43:27Z</dcterms:created>
  <dcterms:modified xsi:type="dcterms:W3CDTF">2021-10-26T18:37:18Z</dcterms:modified>
</cp:coreProperties>
</file>