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Pranav\Documents\"/>
    </mc:Choice>
  </mc:AlternateContent>
  <xr:revisionPtr revIDLastSave="0" documentId="13_ncr:1_{422E0763-E351-4AA5-8D15-57B55C7CA219}" xr6:coauthVersionLast="47" xr6:coauthVersionMax="47" xr10:uidLastSave="{00000000-0000-0000-0000-000000000000}"/>
  <bookViews>
    <workbookView xWindow="-108" yWindow="-108" windowWidth="23256" windowHeight="12456" activeTab="2" xr2:uid="{F5A81B75-752F-46A2-B40E-4C0023F91274}"/>
  </bookViews>
  <sheets>
    <sheet name="Database" sheetId="1" r:id="rId1"/>
    <sheet name="Pivot" sheetId="6" r:id="rId2"/>
    <sheet name="Dashboard" sheetId="5" r:id="rId3"/>
  </sheets>
  <definedNames>
    <definedName name="Country">Pivot!$E$5</definedName>
    <definedName name="Slicer_Customer_Country">#N/A</definedName>
    <definedName name="Slicer_Product_Category">#N/A</definedName>
    <definedName name="Value">Pivot!$F$5</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6" l="1"/>
  <c r="F5" i="6"/>
</calcChain>
</file>

<file path=xl/sharedStrings.xml><?xml version="1.0" encoding="utf-8"?>
<sst xmlns="http://schemas.openxmlformats.org/spreadsheetml/2006/main" count="247" uniqueCount="114">
  <si>
    <t>Invoice nr</t>
  </si>
  <si>
    <t>Date</t>
  </si>
  <si>
    <t>Product Description</t>
  </si>
  <si>
    <t>Customer Name</t>
  </si>
  <si>
    <t>Customer Country</t>
  </si>
  <si>
    <t>Quantity</t>
  </si>
  <si>
    <t>Product Category</t>
  </si>
  <si>
    <t>Sales</t>
  </si>
  <si>
    <t>COGS</t>
  </si>
  <si>
    <t>Margin</t>
  </si>
  <si>
    <t>INV12341</t>
  </si>
  <si>
    <t>Table</t>
  </si>
  <si>
    <t>Customer 1</t>
  </si>
  <si>
    <t>USA</t>
  </si>
  <si>
    <t>Home</t>
  </si>
  <si>
    <t>INV12364</t>
  </si>
  <si>
    <t>Headphones</t>
  </si>
  <si>
    <t>Customer 5</t>
  </si>
  <si>
    <t>Spain</t>
  </si>
  <si>
    <t>IT</t>
  </si>
  <si>
    <t>INV12342</t>
  </si>
  <si>
    <t>Chair</t>
  </si>
  <si>
    <t>Customer 3</t>
  </si>
  <si>
    <t>INV12365</t>
  </si>
  <si>
    <t>Smartphone</t>
  </si>
  <si>
    <t>Customer 6</t>
  </si>
  <si>
    <t>France</t>
  </si>
  <si>
    <t>INV12343</t>
  </si>
  <si>
    <t>Furniture Accessories</t>
  </si>
  <si>
    <t>Customer 2</t>
  </si>
  <si>
    <t>Italy</t>
  </si>
  <si>
    <t>INV12366</t>
  </si>
  <si>
    <t>Tyres</t>
  </si>
  <si>
    <t>Customer 10</t>
  </si>
  <si>
    <t>Canada</t>
  </si>
  <si>
    <t>Auto</t>
  </si>
  <si>
    <t>INV12344</t>
  </si>
  <si>
    <t>Laptop</t>
  </si>
  <si>
    <t>Customer 4</t>
  </si>
  <si>
    <t>UK</t>
  </si>
  <si>
    <t>INV12367</t>
  </si>
  <si>
    <t>Shoes</t>
  </si>
  <si>
    <t>Fashion</t>
  </si>
  <si>
    <t>INV12345</t>
  </si>
  <si>
    <t>Engine Oil</t>
  </si>
  <si>
    <t>INV12368</t>
  </si>
  <si>
    <t>INV12382</t>
  </si>
  <si>
    <t>Story Book</t>
  </si>
  <si>
    <t>Customer 9</t>
  </si>
  <si>
    <t>Sweden</t>
  </si>
  <si>
    <t>Kids</t>
  </si>
  <si>
    <t>INV12346</t>
  </si>
  <si>
    <t>INV12369</t>
  </si>
  <si>
    <t>Jacket</t>
  </si>
  <si>
    <t>Customer 11</t>
  </si>
  <si>
    <t>Germany</t>
  </si>
  <si>
    <t>INV12347</t>
  </si>
  <si>
    <t>Customer 7</t>
  </si>
  <si>
    <t>Austria</t>
  </si>
  <si>
    <t>INV12370</t>
  </si>
  <si>
    <t>Soundbar</t>
  </si>
  <si>
    <t>INV12348</t>
  </si>
  <si>
    <t>Mouse</t>
  </si>
  <si>
    <t>Customer 8</t>
  </si>
  <si>
    <t>Switzerland</t>
  </si>
  <si>
    <t>INV12371</t>
  </si>
  <si>
    <t>INV12349</t>
  </si>
  <si>
    <t>TV</t>
  </si>
  <si>
    <t>INV12372</t>
  </si>
  <si>
    <t>Lamp</t>
  </si>
  <si>
    <t>INV12350</t>
  </si>
  <si>
    <t>INV12373</t>
  </si>
  <si>
    <t>INV12351</t>
  </si>
  <si>
    <t>Pants</t>
  </si>
  <si>
    <t>INV12374</t>
  </si>
  <si>
    <t>Wippers</t>
  </si>
  <si>
    <t>INV12352</t>
  </si>
  <si>
    <t>INV12375</t>
  </si>
  <si>
    <t>INV12353</t>
  </si>
  <si>
    <t>INV12376</t>
  </si>
  <si>
    <t>Playground</t>
  </si>
  <si>
    <t>INV12354</t>
  </si>
  <si>
    <t>Keyboard</t>
  </si>
  <si>
    <t>INV12377</t>
  </si>
  <si>
    <t>Jeans</t>
  </si>
  <si>
    <t>INV12355</t>
  </si>
  <si>
    <t>Smart Watch</t>
  </si>
  <si>
    <t>INV12378</t>
  </si>
  <si>
    <t>Rims</t>
  </si>
  <si>
    <t>INV12356</t>
  </si>
  <si>
    <t>Dress</t>
  </si>
  <si>
    <t>INV12379</t>
  </si>
  <si>
    <t>Sofa</t>
  </si>
  <si>
    <t>INV12357</t>
  </si>
  <si>
    <t>Filters</t>
  </si>
  <si>
    <t>INV12380</t>
  </si>
  <si>
    <t>Printer</t>
  </si>
  <si>
    <t>INV12358</t>
  </si>
  <si>
    <t>INV12381</t>
  </si>
  <si>
    <t>INV12359</t>
  </si>
  <si>
    <t>INV12360</t>
  </si>
  <si>
    <t>Router</t>
  </si>
  <si>
    <t>INV12383</t>
  </si>
  <si>
    <t>INV12361</t>
  </si>
  <si>
    <t>Toys</t>
  </si>
  <si>
    <t>INV12384</t>
  </si>
  <si>
    <t>INV12362</t>
  </si>
  <si>
    <t>Carpet</t>
  </si>
  <si>
    <t>INV12385</t>
  </si>
  <si>
    <t>INV12363</t>
  </si>
  <si>
    <t>Row Labels</t>
  </si>
  <si>
    <t>Grand Total</t>
  </si>
  <si>
    <t>Sum of Sales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</si>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</sst>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4009]\ * #,##0_ ;_ [$₹-4009]\ * \-#,##0_ ;_ [$₹-4009]\ * &quot;-&quot;??_ ;_ @_ "/>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7" fontId="0" fillId="0" borderId="0" xfId="0" applyNumberForma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cellXfs>
  <cellStyles count="1">
    <cellStyle name="Normal" xfId="0" builtinId="0"/>
  </cellStyles>
  <dxfs count="5">
    <dxf>
      <numFmt numFmtId="3" formatCode="#,##0"/>
    </dxf>
    <dxf>
      <numFmt numFmtId="3" formatCode="#,##0"/>
    </dxf>
    <dxf>
      <numFmt numFmtId="3" formatCode="#,##0"/>
    </dxf>
    <dxf>
      <numFmt numFmtId="22" formatCode="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[Project5.xlsx]Pivot!PivotTable2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Pivot!$A$5:$A$10</c:f>
              <c:strCache>
                <c:ptCount val="5"/>
                <c:pt idx="0">
                  <c:v>IT</c:v>
                </c:pt>
                <c:pt idx="1">
                  <c:v>Fashion</c:v>
                </c:pt>
                <c:pt idx="2">
                  <c:v>Kids</c:v>
                </c:pt>
                <c:pt idx="3">
                  <c:v>Home</c:v>
                </c:pt>
                <c:pt idx="4">
                  <c:v>Auto</c:v>
                </c:pt>
              </c:strCache>
            </c:strRef>
          </c:cat>
          <c:val>
            <c:numRef>
              <c:f>Pivot!$B$5:$B$10</c:f>
              <c:numCache>
                <c:formatCode>General</c:formatCode>
                <c:ptCount val="5"/>
                <c:pt idx="0">
                  <c:v>64700</c:v>
                </c:pt>
                <c:pt idx="1">
                  <c:v>15800</c:v>
                </c:pt>
                <c:pt idx="2">
                  <c:v>14250</c:v>
                </c:pt>
                <c:pt idx="3">
                  <c:v>9992</c:v>
                </c:pt>
                <c:pt idx="4">
                  <c:v>6652</c:v>
                </c:pt>
              </c:numCache>
            </c:numRef>
          </c:val>
          <c:extLst>
            <c:ext xmlns:c16="http://schemas.microsoft.com/office/drawing/2014/chart" uri="{C3380CC4-5D6E-409C-BE32-E72D297353CC}">
              <c16:uniqueId val="{00000000-AC15-49CE-846D-2483970C6E2A}"/>
            </c:ext>
          </c:extLst>
        </c:ser>
        <c:dLbls>
          <c:showLegendKey val="0"/>
          <c:showVal val="0"/>
          <c:showCatName val="0"/>
          <c:showSerName val="0"/>
          <c:showPercent val="0"/>
          <c:showBubbleSize val="0"/>
        </c:dLbls>
        <c:gapWidth val="219"/>
        <c:overlap val="-27"/>
        <c:axId val="2069857439"/>
        <c:axId val="2072264671"/>
      </c:barChart>
      <c:catAx>
        <c:axId val="206985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264671"/>
        <c:crosses val="autoZero"/>
        <c:auto val="1"/>
        <c:lblAlgn val="ctr"/>
        <c:lblOffset val="100"/>
        <c:noMultiLvlLbl val="0"/>
      </c:catAx>
      <c:valAx>
        <c:axId val="2072264671"/>
        <c:scaling>
          <c:orientation val="minMax"/>
        </c:scaling>
        <c:delete val="1"/>
        <c:axPos val="l"/>
        <c:numFmt formatCode="General" sourceLinked="1"/>
        <c:majorTickMark val="none"/>
        <c:minorTickMark val="none"/>
        <c:tickLblPos val="nextTo"/>
        <c:crossAx val="206985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76200</xdr:rowOff>
    </xdr:from>
    <xdr:to>
      <xdr:col>8</xdr:col>
      <xdr:colOff>175260</xdr:colOff>
      <xdr:row>16</xdr:row>
      <xdr:rowOff>38100</xdr:rowOff>
    </xdr:to>
    <xdr:graphicFrame macro="">
      <xdr:nvGraphicFramePr>
        <xdr:cNvPr id="4" name="Chart 3">
          <a:extLst>
            <a:ext uri="{FF2B5EF4-FFF2-40B4-BE49-F238E27FC236}">
              <a16:creationId xmlns:a16="http://schemas.microsoft.com/office/drawing/2014/main" id="{126C9859-46BF-41F4-96F7-3C470684E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350520</xdr:colOff>
      <xdr:row>0</xdr:row>
      <xdr:rowOff>1</xdr:rowOff>
    </xdr:from>
    <xdr:to>
      <xdr:col>14</xdr:col>
      <xdr:colOff>350520</xdr:colOff>
      <xdr:row>9</xdr:row>
      <xdr:rowOff>106681</xdr:rowOff>
    </xdr:to>
    <mc:AlternateContent xmlns:mc="http://schemas.openxmlformats.org/markup-compatibility/2006">
      <mc:Choice xmlns:a14="http://schemas.microsoft.com/office/drawing/2010/main" Requires="a14">
        <xdr:graphicFrame macro="">
          <xdr:nvGraphicFramePr>
            <xdr:cNvPr id="7" name="Product Category">
              <a:extLst>
                <a:ext uri="{FF2B5EF4-FFF2-40B4-BE49-F238E27FC236}">
                  <a16:creationId xmlns:a16="http://schemas.microsoft.com/office/drawing/2014/main" id="{E648B2DD-A55B-40F7-AA35-FE86DF5970F2}"/>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7901940" y="1"/>
              <a:ext cx="182880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342900</xdr:colOff>
      <xdr:row>0</xdr:row>
      <xdr:rowOff>7621</xdr:rowOff>
    </xdr:from>
    <xdr:to>
      <xdr:col>11</xdr:col>
      <xdr:colOff>342900</xdr:colOff>
      <xdr:row>9</xdr:row>
      <xdr:rowOff>106681</xdr:rowOff>
    </xdr:to>
    <mc:AlternateContent xmlns:mc="http://schemas.openxmlformats.org/markup-compatibility/2006">
      <mc:Choice xmlns:a14="http://schemas.microsoft.com/office/drawing/2010/main" Requires="a14">
        <xdr:graphicFrame macro="">
          <xdr:nvGraphicFramePr>
            <xdr:cNvPr id="8" name="Customer Country">
              <a:extLst>
                <a:ext uri="{FF2B5EF4-FFF2-40B4-BE49-F238E27FC236}">
                  <a16:creationId xmlns:a16="http://schemas.microsoft.com/office/drawing/2014/main" id="{D4B02E3C-FB43-4F74-BB10-7A06942BF5D8}"/>
                </a:ext>
              </a:extLst>
            </xdr:cNvPr>
            <xdr:cNvGraphicFramePr/>
          </xdr:nvGraphicFramePr>
          <xdr:xfrm>
            <a:off x="0" y="0"/>
            <a:ext cx="0" cy="0"/>
          </xdr:xfrm>
          <a:graphic>
            <a:graphicData uri="http://schemas.microsoft.com/office/drawing/2010/slicer">
              <sle:slicer xmlns:sle="http://schemas.microsoft.com/office/drawing/2010/slicer" name="Customer Country"/>
            </a:graphicData>
          </a:graphic>
        </xdr:graphicFrame>
      </mc:Choice>
      <mc:Fallback>
        <xdr:sp macro="" textlink="">
          <xdr:nvSpPr>
            <xdr:cNvPr id="0" name=""/>
            <xdr:cNvSpPr>
              <a:spLocks noTextEdit="1"/>
            </xdr:cNvSpPr>
          </xdr:nvSpPr>
          <xdr:spPr>
            <a:xfrm>
              <a:off x="6065520" y="7621"/>
              <a:ext cx="182880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320040</xdr:colOff>
      <xdr:row>18</xdr:row>
      <xdr:rowOff>167640</xdr:rowOff>
    </xdr:from>
    <xdr:to>
      <xdr:col>5</xdr:col>
      <xdr:colOff>662940</xdr:colOff>
      <xdr:row>20</xdr:row>
      <xdr:rowOff>45720</xdr:rowOff>
    </xdr:to>
    <xdr:sp macro="" textlink="Country">
      <xdr:nvSpPr>
        <xdr:cNvPr id="9" name="TextBox 8">
          <a:extLst>
            <a:ext uri="{FF2B5EF4-FFF2-40B4-BE49-F238E27FC236}">
              <a16:creationId xmlns:a16="http://schemas.microsoft.com/office/drawing/2014/main" id="{BA8AFDF8-4DE0-440F-BD01-54A4C1B9FE2D}"/>
            </a:ext>
          </a:extLst>
        </xdr:cNvPr>
        <xdr:cNvSpPr txBox="1"/>
      </xdr:nvSpPr>
      <xdr:spPr>
        <a:xfrm>
          <a:off x="2758440" y="3459480"/>
          <a:ext cx="16078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8B5929-AEA9-424F-BD10-802269B3BFE9}" type="TxLink">
            <a:rPr lang="en-US" sz="1400" b="0" i="0" u="none" strike="noStrike">
              <a:solidFill>
                <a:srgbClr val="C00000"/>
              </a:solidFill>
              <a:latin typeface="Calibri"/>
              <a:ea typeface="Calibri"/>
              <a:cs typeface="Calibri"/>
            </a:rPr>
            <a:t>WorldWide Sales</a:t>
          </a:fld>
          <a:endParaRPr lang="en-IN" sz="1400">
            <a:solidFill>
              <a:srgbClr val="C00000"/>
            </a:solidFill>
          </a:endParaRPr>
        </a:p>
      </xdr:txBody>
    </xdr:sp>
    <xdr:clientData/>
  </xdr:twoCellAnchor>
  <xdr:twoCellAnchor>
    <xdr:from>
      <xdr:col>2</xdr:col>
      <xdr:colOff>274320</xdr:colOff>
      <xdr:row>18</xdr:row>
      <xdr:rowOff>160020</xdr:rowOff>
    </xdr:from>
    <xdr:to>
      <xdr:col>4</xdr:col>
      <xdr:colOff>472440</xdr:colOff>
      <xdr:row>21</xdr:row>
      <xdr:rowOff>7620</xdr:rowOff>
    </xdr:to>
    <xdr:sp macro="" textlink="Value">
      <xdr:nvSpPr>
        <xdr:cNvPr id="10" name="TextBox 9">
          <a:extLst>
            <a:ext uri="{FF2B5EF4-FFF2-40B4-BE49-F238E27FC236}">
              <a16:creationId xmlns:a16="http://schemas.microsoft.com/office/drawing/2014/main" id="{EC813D70-5290-4B5B-A168-64E18DC7C8FF}"/>
            </a:ext>
          </a:extLst>
        </xdr:cNvPr>
        <xdr:cNvSpPr txBox="1"/>
      </xdr:nvSpPr>
      <xdr:spPr>
        <a:xfrm>
          <a:off x="1493520" y="3451860"/>
          <a:ext cx="141732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D0FBF9-25FD-45B0-B447-0FDE946EB412}" type="TxLink">
            <a:rPr lang="en-US" sz="1600" b="0" i="0" u="none" strike="noStrike">
              <a:solidFill>
                <a:schemeClr val="accent1"/>
              </a:solidFill>
              <a:latin typeface="Calibri"/>
              <a:ea typeface="Calibri"/>
              <a:cs typeface="Calibri"/>
            </a:rPr>
            <a:t> ₹ 1,11,394 </a:t>
          </a:fld>
          <a:endParaRPr lang="en-IN" sz="1600">
            <a:solidFill>
              <a:schemeClr val="accent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v" refreshedDate="45161.683886458333" createdVersion="8" refreshedVersion="8" minRefreshableVersion="3" recordCount="45" xr:uid="{7B06C6F3-3EF0-4FEF-A002-B4FD059BFAF9}">
  <cacheSource type="worksheet">
    <worksheetSource name="_xlnm.Database"/>
  </cacheSource>
  <cacheFields count="10">
    <cacheField name="Invoice nr" numFmtId="0">
      <sharedItems/>
    </cacheField>
    <cacheField name="Date" numFmtId="17">
      <sharedItems containsSemiMixedTypes="0" containsNonDate="0" containsDate="1" containsString="0" minDate="2018-01-20T00:00:00" maxDate="2019-12-09T00:00:00"/>
    </cacheField>
    <cacheField name="Product Description" numFmtId="0">
      <sharedItems count="29">
        <s v="Table"/>
        <s v="Headphones"/>
        <s v="Chair"/>
        <s v="Smartphone"/>
        <s v="Furniture Accessories"/>
        <s v="Tyres"/>
        <s v="Laptop"/>
        <s v="Shoes"/>
        <s v="Engine Oil"/>
        <s v="Story Book"/>
        <s v="Jacket"/>
        <s v="Soundbar"/>
        <s v="Mouse"/>
        <s v="TV"/>
        <s v="Lamp"/>
        <s v="Pants"/>
        <s v="Wippers"/>
        <s v="Playground"/>
        <s v="Keyboard"/>
        <s v="Jeans"/>
        <s v="Smart Watch"/>
        <s v="Rims"/>
        <s v="Dress"/>
        <s v="Sofa"/>
        <s v="Filters"/>
        <s v="Printer"/>
        <s v="Router"/>
        <s v="Toys"/>
        <s v="Carpet"/>
      </sharedItems>
    </cacheField>
    <cacheField name="Customer Name" numFmtId="0">
      <sharedItems/>
    </cacheField>
    <cacheField name="Customer Country" numFmtId="0">
      <sharedItems count="10">
        <s v="USA"/>
        <s v="Spain"/>
        <s v="France"/>
        <s v="Italy"/>
        <s v="Canada"/>
        <s v="UK"/>
        <s v="Sweden"/>
        <s v="Germany"/>
        <s v="Austria"/>
        <s v="Switzerland"/>
      </sharedItems>
    </cacheField>
    <cacheField name="Quantity" numFmtId="0">
      <sharedItems containsSemiMixedTypes="0" containsString="0" containsNumber="1" containsInteger="1" minValue="1" maxValue="95"/>
    </cacheField>
    <cacheField name="Product Category" numFmtId="0">
      <sharedItems count="5">
        <s v="Home"/>
        <s v="IT"/>
        <s v="Auto"/>
        <s v="Fashion"/>
        <s v="Kids"/>
      </sharedItems>
    </cacheField>
    <cacheField name="Sales" numFmtId="3">
      <sharedItems containsSemiMixedTypes="0" containsString="0" containsNumber="1" containsInteger="1" minValue="10" maxValue="8000"/>
    </cacheField>
    <cacheField name="COGS" numFmtId="3">
      <sharedItems containsSemiMixedTypes="0" containsString="0" containsNumber="1" minValue="7" maxValue="6333.333333333333"/>
    </cacheField>
    <cacheField name="Margin" numFmtId="3">
      <sharedItems containsSemiMixedTypes="0" containsString="0" containsNumber="1" minValue="3" maxValue="3700"/>
    </cacheField>
  </cacheFields>
  <extLst>
    <ext xmlns:x14="http://schemas.microsoft.com/office/spreadsheetml/2009/9/main" uri="{725AE2AE-9491-48be-B2B4-4EB974FC3084}">
      <x14:pivotCacheDefinition pivotCacheId="1751535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INV12341"/>
    <d v="2019-01-04T00:00:00"/>
    <x v="0"/>
    <s v="Customer 1"/>
    <x v="0"/>
    <n v="13"/>
    <x v="0"/>
    <n v="2600"/>
    <n v="2400"/>
    <n v="200"/>
  </r>
  <r>
    <s v="INV12364"/>
    <d v="2019-01-07T00:00:00"/>
    <x v="1"/>
    <s v="Customer 5"/>
    <x v="1"/>
    <n v="15"/>
    <x v="1"/>
    <n v="1500"/>
    <n v="800"/>
    <n v="700"/>
  </r>
  <r>
    <s v="INV12342"/>
    <d v="2018-01-20T00:00:00"/>
    <x v="2"/>
    <s v="Customer 3"/>
    <x v="0"/>
    <n v="31"/>
    <x v="0"/>
    <n v="1550"/>
    <n v="1000"/>
    <n v="550"/>
  </r>
  <r>
    <s v="INV12365"/>
    <d v="2019-01-23T00:00:00"/>
    <x v="3"/>
    <s v="Customer 6"/>
    <x v="2"/>
    <n v="3"/>
    <x v="1"/>
    <n v="2100"/>
    <n v="1500"/>
    <n v="600"/>
  </r>
  <r>
    <s v="INV12343"/>
    <d v="2019-02-05T00:00:00"/>
    <x v="4"/>
    <s v="Customer 2"/>
    <x v="3"/>
    <n v="9"/>
    <x v="0"/>
    <n v="90"/>
    <n v="75"/>
    <n v="15"/>
  </r>
  <r>
    <s v="INV12366"/>
    <d v="2018-02-08T00:00:00"/>
    <x v="5"/>
    <s v="Customer 10"/>
    <x v="4"/>
    <n v="10"/>
    <x v="2"/>
    <n v="562"/>
    <n v="380"/>
    <n v="182"/>
  </r>
  <r>
    <s v="INV12344"/>
    <d v="2019-02-21T00:00:00"/>
    <x v="6"/>
    <s v="Customer 4"/>
    <x v="5"/>
    <n v="5"/>
    <x v="1"/>
    <n v="4000"/>
    <n v="3500"/>
    <n v="500"/>
  </r>
  <r>
    <s v="INV12367"/>
    <d v="2019-02-24T00:00:00"/>
    <x v="7"/>
    <s v="Customer 6"/>
    <x v="2"/>
    <n v="11"/>
    <x v="3"/>
    <n v="1100"/>
    <n v="796.55172413793105"/>
    <n v="303.44827586206895"/>
  </r>
  <r>
    <s v="INV12345"/>
    <d v="2019-03-09T00:00:00"/>
    <x v="8"/>
    <s v="Customer 5"/>
    <x v="1"/>
    <n v="15"/>
    <x v="2"/>
    <n v="150"/>
    <n v="89"/>
    <n v="61"/>
  </r>
  <r>
    <s v="INV12368"/>
    <d v="2018-03-11T00:00:00"/>
    <x v="2"/>
    <s v="Customer 10"/>
    <x v="4"/>
    <n v="8"/>
    <x v="0"/>
    <n v="400"/>
    <n v="258.06451612903226"/>
    <n v="141.93548387096774"/>
  </r>
  <r>
    <s v="INV12382"/>
    <d v="2019-03-21T00:00:00"/>
    <x v="9"/>
    <s v="Customer 9"/>
    <x v="6"/>
    <n v="83"/>
    <x v="4"/>
    <n v="4150"/>
    <n v="3291.3793103448279"/>
    <n v="858.6206896551721"/>
  </r>
  <r>
    <s v="INV12346"/>
    <d v="2019-03-25T00:00:00"/>
    <x v="2"/>
    <s v="Customer 6"/>
    <x v="2"/>
    <n v="11"/>
    <x v="0"/>
    <n v="550"/>
    <n v="410"/>
    <n v="140"/>
  </r>
  <r>
    <s v="INV12369"/>
    <d v="2019-03-27T00:00:00"/>
    <x v="10"/>
    <s v="Customer 11"/>
    <x v="7"/>
    <n v="2"/>
    <x v="3"/>
    <n v="300"/>
    <n v="219.99999999999997"/>
    <n v="80.000000000000028"/>
  </r>
  <r>
    <s v="INV12347"/>
    <d v="2018-04-10T00:00:00"/>
    <x v="5"/>
    <s v="Customer 7"/>
    <x v="8"/>
    <n v="80"/>
    <x v="2"/>
    <n v="4500"/>
    <n v="3100"/>
    <n v="1400"/>
  </r>
  <r>
    <s v="INV12370"/>
    <d v="2019-04-12T00:00:00"/>
    <x v="11"/>
    <s v="Customer 1"/>
    <x v="0"/>
    <n v="10"/>
    <x v="1"/>
    <n v="7000"/>
    <n v="5000"/>
    <n v="2000"/>
  </r>
  <r>
    <s v="INV12348"/>
    <d v="2018-04-26T00:00:00"/>
    <x v="12"/>
    <s v="Customer 8"/>
    <x v="9"/>
    <n v="2"/>
    <x v="1"/>
    <n v="1600"/>
    <n v="1200"/>
    <n v="400"/>
  </r>
  <r>
    <s v="INV12371"/>
    <d v="2019-04-28T00:00:00"/>
    <x v="2"/>
    <s v="Customer 11"/>
    <x v="7"/>
    <n v="16"/>
    <x v="0"/>
    <n v="800"/>
    <n v="516.12903225806451"/>
    <n v="283.87096774193549"/>
  </r>
  <r>
    <s v="INV12349"/>
    <d v="2019-05-12T00:00:00"/>
    <x v="13"/>
    <s v="Customer 9"/>
    <x v="6"/>
    <n v="10"/>
    <x v="1"/>
    <n v="7000"/>
    <n v="5000"/>
    <n v="2000"/>
  </r>
  <r>
    <s v="INV12372"/>
    <d v="2018-05-14T00:00:00"/>
    <x v="14"/>
    <s v="Customer 2"/>
    <x v="3"/>
    <n v="50"/>
    <x v="0"/>
    <n v="555"/>
    <n v="335"/>
    <n v="220"/>
  </r>
  <r>
    <s v="INV12350"/>
    <d v="2019-05-28T00:00:00"/>
    <x v="5"/>
    <s v="Customer 10"/>
    <x v="4"/>
    <n v="16"/>
    <x v="2"/>
    <n v="900"/>
    <n v="700"/>
    <n v="200"/>
  </r>
  <r>
    <s v="INV12373"/>
    <d v="2019-05-30T00:00:00"/>
    <x v="6"/>
    <s v="Customer 4"/>
    <x v="5"/>
    <n v="5"/>
    <x v="1"/>
    <n v="4000"/>
    <n v="3166.6666666666665"/>
    <n v="833.33333333333348"/>
  </r>
  <r>
    <s v="INV12351"/>
    <d v="2018-06-13T00:00:00"/>
    <x v="15"/>
    <s v="Customer 11"/>
    <x v="7"/>
    <n v="29"/>
    <x v="3"/>
    <n v="2900"/>
    <n v="2100"/>
    <n v="800"/>
  </r>
  <r>
    <s v="INV12374"/>
    <d v="2019-06-15T00:00:00"/>
    <x v="16"/>
    <s v="Customer 5"/>
    <x v="1"/>
    <n v="1"/>
    <x v="2"/>
    <n v="10"/>
    <n v="7"/>
    <n v="3"/>
  </r>
  <r>
    <s v="INV12352"/>
    <d v="2019-06-29T00:00:00"/>
    <x v="2"/>
    <s v="Customer 3"/>
    <x v="0"/>
    <n v="9"/>
    <x v="0"/>
    <n v="450"/>
    <n v="310"/>
    <n v="140"/>
  </r>
  <r>
    <s v="INV12375"/>
    <d v="2019-07-01T00:00:00"/>
    <x v="2"/>
    <s v="Customer 1"/>
    <x v="0"/>
    <n v="25"/>
    <x v="0"/>
    <n v="1250"/>
    <n v="806.45161290322574"/>
    <n v="443.54838709677426"/>
  </r>
  <r>
    <s v="INV12353"/>
    <d v="2018-07-15T00:00:00"/>
    <x v="10"/>
    <s v="Customer 2"/>
    <x v="3"/>
    <n v="10"/>
    <x v="3"/>
    <n v="1500"/>
    <n v="1100"/>
    <n v="400"/>
  </r>
  <r>
    <s v="INV12376"/>
    <d v="2019-07-17T00:00:00"/>
    <x v="17"/>
    <s v="Customer 3"/>
    <x v="0"/>
    <n v="5"/>
    <x v="4"/>
    <n v="4500"/>
    <n v="3210"/>
    <n v="1290"/>
  </r>
  <r>
    <s v="INV12354"/>
    <d v="2019-07-31T00:00:00"/>
    <x v="18"/>
    <s v="Customer 4"/>
    <x v="5"/>
    <n v="5"/>
    <x v="1"/>
    <n v="3500"/>
    <n v="2750"/>
    <n v="750"/>
  </r>
  <r>
    <s v="INV12377"/>
    <d v="2018-08-02T00:00:00"/>
    <x v="19"/>
    <s v="Customer 6"/>
    <x v="2"/>
    <n v="50"/>
    <x v="3"/>
    <n v="5000"/>
    <n v="3865"/>
    <n v="1135"/>
  </r>
  <r>
    <s v="INV12355"/>
    <d v="2019-08-16T00:00:00"/>
    <x v="20"/>
    <s v="Customer 7"/>
    <x v="8"/>
    <n v="1"/>
    <x v="1"/>
    <n v="800"/>
    <n v="670"/>
    <n v="130"/>
  </r>
  <r>
    <s v="INV12378"/>
    <d v="2019-08-18T00:00:00"/>
    <x v="21"/>
    <s v="Customer 1"/>
    <x v="0"/>
    <n v="3"/>
    <x v="2"/>
    <n v="30"/>
    <n v="21"/>
    <n v="9"/>
  </r>
  <r>
    <s v="INV12356"/>
    <d v="2019-09-01T00:00:00"/>
    <x v="22"/>
    <s v="Customer 8"/>
    <x v="9"/>
    <n v="25"/>
    <x v="3"/>
    <n v="5000"/>
    <n v="3200"/>
    <n v="1800"/>
  </r>
  <r>
    <s v="INV12379"/>
    <d v="2018-09-03T00:00:00"/>
    <x v="23"/>
    <s v="Customer 3"/>
    <x v="0"/>
    <n v="5"/>
    <x v="0"/>
    <n v="510"/>
    <n v="420"/>
    <n v="80"/>
  </r>
  <r>
    <s v="INV12357"/>
    <d v="2019-09-17T00:00:00"/>
    <x v="24"/>
    <s v="Customer 9"/>
    <x v="6"/>
    <n v="50"/>
    <x v="2"/>
    <n v="500"/>
    <n v="315"/>
    <n v="185"/>
  </r>
  <r>
    <s v="INV12380"/>
    <d v="2019-09-19T00:00:00"/>
    <x v="25"/>
    <s v="Customer 5"/>
    <x v="1"/>
    <n v="9"/>
    <x v="1"/>
    <n v="7000"/>
    <n v="6200"/>
    <n v="800"/>
  </r>
  <r>
    <s v="INV12358"/>
    <d v="2019-10-03T00:00:00"/>
    <x v="4"/>
    <s v="Customer 5"/>
    <x v="1"/>
    <n v="8"/>
    <x v="0"/>
    <n v="87"/>
    <n v="72"/>
    <n v="15"/>
  </r>
  <r>
    <s v="INV12381"/>
    <d v="2018-10-05T00:00:00"/>
    <x v="6"/>
    <s v="Customer 8"/>
    <x v="9"/>
    <n v="6"/>
    <x v="1"/>
    <n v="4800"/>
    <n v="3700"/>
    <n v="1100"/>
  </r>
  <r>
    <s v="INV12359"/>
    <d v="2019-10-19T00:00:00"/>
    <x v="3"/>
    <s v="Customer 6"/>
    <x v="2"/>
    <n v="3"/>
    <x v="1"/>
    <n v="2400"/>
    <n v="2100"/>
    <n v="300"/>
  </r>
  <r>
    <s v="INV12360"/>
    <d v="2019-11-04T00:00:00"/>
    <x v="26"/>
    <s v="Customer 7"/>
    <x v="8"/>
    <n v="5"/>
    <x v="1"/>
    <n v="4000"/>
    <n v="300"/>
    <n v="3700"/>
  </r>
  <r>
    <s v="INV12383"/>
    <d v="2018-11-06T00:00:00"/>
    <x v="4"/>
    <s v="Customer 5"/>
    <x v="1"/>
    <n v="2"/>
    <x v="0"/>
    <n v="200"/>
    <n v="170"/>
    <n v="30"/>
  </r>
  <r>
    <s v="INV12361"/>
    <d v="2019-11-20T00:00:00"/>
    <x v="27"/>
    <s v="Customer 10"/>
    <x v="4"/>
    <n v="29"/>
    <x v="4"/>
    <n v="1450"/>
    <n v="1150"/>
    <n v="300"/>
  </r>
  <r>
    <s v="INV12384"/>
    <d v="2019-11-22T00:00:00"/>
    <x v="6"/>
    <s v="Customer 1"/>
    <x v="0"/>
    <n v="10"/>
    <x v="1"/>
    <n v="8000"/>
    <n v="6333.333333333333"/>
    <n v="1666.666666666667"/>
  </r>
  <r>
    <s v="INV12362"/>
    <d v="2019-12-06T00:00:00"/>
    <x v="28"/>
    <s v="Customer 11"/>
    <x v="7"/>
    <n v="95"/>
    <x v="0"/>
    <n v="950"/>
    <n v="850"/>
    <n v="100"/>
  </r>
  <r>
    <s v="INV12385"/>
    <d v="2019-12-08T00:00:00"/>
    <x v="3"/>
    <s v="Customer 4"/>
    <x v="5"/>
    <n v="10"/>
    <x v="1"/>
    <n v="7000"/>
    <n v="5000"/>
    <n v="2000"/>
  </r>
  <r>
    <s v="INV12363"/>
    <d v="2018-12-22T00:00:00"/>
    <x v="27"/>
    <s v="Customer 9"/>
    <x v="6"/>
    <n v="83"/>
    <x v="4"/>
    <n v="4150"/>
    <n v="3750"/>
    <n v="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6232E-0CC8-477F-9C23-9F9C873FD79A}"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0" firstHeaderRow="1" firstDataRow="1" firstDataCol="1" rowPageCount="2" colPageCount="1"/>
  <pivotFields count="10">
    <pivotField showAll="0"/>
    <pivotField numFmtId="17" showAll="0"/>
    <pivotField axis="axisPage" showAll="0">
      <items count="30">
        <item x="28"/>
        <item x="2"/>
        <item x="22"/>
        <item x="8"/>
        <item x="24"/>
        <item x="4"/>
        <item x="1"/>
        <item x="10"/>
        <item x="19"/>
        <item x="18"/>
        <item x="14"/>
        <item x="6"/>
        <item x="12"/>
        <item x="15"/>
        <item x="17"/>
        <item x="25"/>
        <item x="21"/>
        <item x="26"/>
        <item x="7"/>
        <item x="20"/>
        <item x="3"/>
        <item x="23"/>
        <item x="11"/>
        <item x="9"/>
        <item x="0"/>
        <item x="27"/>
        <item x="13"/>
        <item x="5"/>
        <item x="16"/>
        <item t="default"/>
      </items>
    </pivotField>
    <pivotField showAll="0"/>
    <pivotField axis="axisPage" multipleItemSelectionAllowed="1" showAll="0">
      <items count="11">
        <item x="8"/>
        <item x="4"/>
        <item x="2"/>
        <item x="7"/>
        <item x="3"/>
        <item x="1"/>
        <item x="6"/>
        <item x="9"/>
        <item x="5"/>
        <item x="0"/>
        <item t="default"/>
      </items>
    </pivotField>
    <pivotField showAll="0"/>
    <pivotField axis="axisRow" showAll="0" sortType="descending">
      <items count="6">
        <item x="4"/>
        <item x="1"/>
        <item x="0"/>
        <item x="3"/>
        <item x="2"/>
        <item t="default"/>
      </items>
      <autoSortScope>
        <pivotArea dataOnly="0" outline="0" fieldPosition="0">
          <references count="1">
            <reference field="4294967294" count="1" selected="0">
              <x v="0"/>
            </reference>
          </references>
        </pivotArea>
      </autoSortScope>
    </pivotField>
    <pivotField dataField="1" numFmtId="3" showAll="0"/>
    <pivotField numFmtId="3" showAll="0"/>
    <pivotField numFmtId="3" showAll="0"/>
  </pivotFields>
  <rowFields count="1">
    <field x="6"/>
  </rowFields>
  <rowItems count="6">
    <i>
      <x v="1"/>
    </i>
    <i>
      <x v="3"/>
    </i>
    <i>
      <x/>
    </i>
    <i>
      <x v="2"/>
    </i>
    <i>
      <x v="4"/>
    </i>
    <i t="grand">
      <x/>
    </i>
  </rowItems>
  <colItems count="1">
    <i/>
  </colItems>
  <pageFields count="2">
    <pageField fld="2" hier="-1"/>
    <pageField fld="4" hier="-1"/>
  </pageFields>
  <dataFields count="1">
    <dataField name="Sum of Sales"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3F4553EA-3FD5-4919-94F6-EE44087ABF3C}" sourceName="Product Category">
  <pivotTables>
    <pivotTable tabId="6" name="PivotTable2"/>
  </pivotTables>
  <data>
    <tabular pivotCacheId="1751535835">
      <items count="5">
        <i x="1" s="1"/>
        <i x="3"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 xr10:uid="{061DF0C2-F836-4612-82CA-1209D3B1D0DF}" sourceName="Customer Country">
  <pivotTables>
    <pivotTable tabId="6" name="PivotTable2"/>
  </pivotTables>
  <data>
    <tabular pivotCacheId="1751535835">
      <items count="10">
        <i x="8" s="1"/>
        <i x="4" s="1"/>
        <i x="2" s="1"/>
        <i x="7" s="1"/>
        <i x="3" s="1"/>
        <i x="1" s="1"/>
        <i x="6" s="1"/>
        <i x="9"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24F19C42-14E7-4498-9BD5-F5465AA492F7}" cache="Slicer_Product_Category" caption="Product Category" rowHeight="234950"/>
  <slicer name="Customer Country" xr10:uid="{2E740108-CF05-42D0-BDE7-26F5C2D547D5}" cache="Slicer_Customer_Country" caption="Customer 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4E680A-B7F1-4349-8145-103729F0D380}" name="Database" displayName="Database" ref="A1:J46" totalsRowShown="0" headerRowDxfId="4">
  <autoFilter ref="A1:J46" xr:uid="{384E680A-B7F1-4349-8145-103729F0D380}"/>
  <tableColumns count="10">
    <tableColumn id="1" xr3:uid="{366BC42D-602D-4DE6-A122-3CCFC3A56AF2}" name="Invoice nr"/>
    <tableColumn id="2" xr3:uid="{8098E99B-1AA2-4D28-87B5-E895CD67E78B}" name="Date" dataDxfId="3"/>
    <tableColumn id="3" xr3:uid="{AC3448AA-29E1-4345-9280-4A32A19E0D24}" name="Product Description"/>
    <tableColumn id="4" xr3:uid="{EE4488FD-2369-4BA6-A56F-BACA1DC157DD}" name="Customer Name"/>
    <tableColumn id="5" xr3:uid="{9CE84256-EFC0-41A5-BC12-033D88C8D349}" name="Customer Country"/>
    <tableColumn id="6" xr3:uid="{ED758DAE-F0C6-482E-AFB7-456D50F5284D}" name="Quantity"/>
    <tableColumn id="7" xr3:uid="{2DD9D164-FEDE-4E03-9589-36B807D74DDB}" name="Product Category"/>
    <tableColumn id="8" xr3:uid="{164AA856-9297-4BC1-97BC-E94AB9277FD5}" name="Sales" dataDxfId="2"/>
    <tableColumn id="9" xr3:uid="{D91EA8B0-65E4-4936-8128-DF1421F320CD}" name="COGS" dataDxfId="1"/>
    <tableColumn id="10" xr3:uid="{5DF9AF7E-BD60-4627-84CE-605816147B39}" name="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ACC0-0F3D-4AE2-A15D-092A93A61724}">
  <dimension ref="A1:J46"/>
  <sheetViews>
    <sheetView workbookViewId="0">
      <pane ySplit="1" topLeftCell="A2" activePane="bottomLeft" state="frozen"/>
      <selection pane="bottomLeft" activeCell="D9" sqref="D9"/>
    </sheetView>
  </sheetViews>
  <sheetFormatPr defaultRowHeight="14.4" x14ac:dyDescent="0.3"/>
  <cols>
    <col min="1" max="1" width="11.33203125" customWidth="1"/>
    <col min="2" max="2" width="17.109375" customWidth="1"/>
    <col min="3" max="3" width="20.77734375" customWidth="1"/>
    <col min="4" max="4" width="18.21875" customWidth="1"/>
    <col min="5" max="5" width="21.109375" customWidth="1"/>
    <col min="6" max="6" width="15.88671875" customWidth="1"/>
    <col min="7" max="7" width="18.6640625" customWidth="1"/>
    <col min="8" max="8" width="11.109375" customWidth="1"/>
    <col min="9" max="9" width="13.88671875" customWidth="1"/>
    <col min="10" max="10" width="12.66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s="3">
        <v>43469</v>
      </c>
      <c r="C2" t="s">
        <v>11</v>
      </c>
      <c r="D2" t="s">
        <v>12</v>
      </c>
      <c r="E2" t="s">
        <v>13</v>
      </c>
      <c r="F2">
        <v>13</v>
      </c>
      <c r="G2" t="s">
        <v>14</v>
      </c>
      <c r="H2" s="2">
        <v>2600</v>
      </c>
      <c r="I2" s="2">
        <v>2400</v>
      </c>
      <c r="J2" s="2">
        <v>200</v>
      </c>
    </row>
    <row r="3" spans="1:10" x14ac:dyDescent="0.3">
      <c r="A3" t="s">
        <v>15</v>
      </c>
      <c r="B3" s="3">
        <v>43472</v>
      </c>
      <c r="C3" t="s">
        <v>16</v>
      </c>
      <c r="D3" t="s">
        <v>17</v>
      </c>
      <c r="E3" t="s">
        <v>18</v>
      </c>
      <c r="F3">
        <v>15</v>
      </c>
      <c r="G3" t="s">
        <v>19</v>
      </c>
      <c r="H3" s="2">
        <v>1500</v>
      </c>
      <c r="I3" s="2">
        <v>800</v>
      </c>
      <c r="J3" s="2">
        <v>700</v>
      </c>
    </row>
    <row r="4" spans="1:10" x14ac:dyDescent="0.3">
      <c r="A4" t="s">
        <v>20</v>
      </c>
      <c r="B4" s="3">
        <v>43120</v>
      </c>
      <c r="C4" t="s">
        <v>21</v>
      </c>
      <c r="D4" t="s">
        <v>22</v>
      </c>
      <c r="E4" t="s">
        <v>13</v>
      </c>
      <c r="F4">
        <v>31</v>
      </c>
      <c r="G4" t="s">
        <v>14</v>
      </c>
      <c r="H4" s="2">
        <v>1550</v>
      </c>
      <c r="I4" s="2">
        <v>1000</v>
      </c>
      <c r="J4" s="2">
        <v>550</v>
      </c>
    </row>
    <row r="5" spans="1:10" x14ac:dyDescent="0.3">
      <c r="A5" t="s">
        <v>23</v>
      </c>
      <c r="B5" s="3">
        <v>43488</v>
      </c>
      <c r="C5" t="s">
        <v>24</v>
      </c>
      <c r="D5" t="s">
        <v>25</v>
      </c>
      <c r="E5" t="s">
        <v>26</v>
      </c>
      <c r="F5">
        <v>3</v>
      </c>
      <c r="G5" t="s">
        <v>19</v>
      </c>
      <c r="H5" s="2">
        <v>2100</v>
      </c>
      <c r="I5" s="2">
        <v>1500</v>
      </c>
      <c r="J5" s="2">
        <v>600</v>
      </c>
    </row>
    <row r="6" spans="1:10" x14ac:dyDescent="0.3">
      <c r="A6" t="s">
        <v>27</v>
      </c>
      <c r="B6" s="3">
        <v>43501</v>
      </c>
      <c r="C6" t="s">
        <v>28</v>
      </c>
      <c r="D6" t="s">
        <v>29</v>
      </c>
      <c r="E6" t="s">
        <v>30</v>
      </c>
      <c r="F6">
        <v>9</v>
      </c>
      <c r="G6" t="s">
        <v>14</v>
      </c>
      <c r="H6" s="2">
        <v>90</v>
      </c>
      <c r="I6" s="2">
        <v>75</v>
      </c>
      <c r="J6" s="2">
        <v>15</v>
      </c>
    </row>
    <row r="7" spans="1:10" x14ac:dyDescent="0.3">
      <c r="A7" t="s">
        <v>31</v>
      </c>
      <c r="B7" s="3">
        <v>43139</v>
      </c>
      <c r="C7" t="s">
        <v>32</v>
      </c>
      <c r="D7" t="s">
        <v>33</v>
      </c>
      <c r="E7" t="s">
        <v>34</v>
      </c>
      <c r="F7">
        <v>10</v>
      </c>
      <c r="G7" t="s">
        <v>35</v>
      </c>
      <c r="H7" s="2">
        <v>562</v>
      </c>
      <c r="I7" s="2">
        <v>380</v>
      </c>
      <c r="J7" s="2">
        <v>182</v>
      </c>
    </row>
    <row r="8" spans="1:10" x14ac:dyDescent="0.3">
      <c r="A8" t="s">
        <v>36</v>
      </c>
      <c r="B8" s="3">
        <v>43517</v>
      </c>
      <c r="C8" t="s">
        <v>37</v>
      </c>
      <c r="D8" t="s">
        <v>38</v>
      </c>
      <c r="E8" t="s">
        <v>39</v>
      </c>
      <c r="F8">
        <v>5</v>
      </c>
      <c r="G8" t="s">
        <v>19</v>
      </c>
      <c r="H8" s="2">
        <v>4000</v>
      </c>
      <c r="I8" s="2">
        <v>3500</v>
      </c>
      <c r="J8" s="2">
        <v>500</v>
      </c>
    </row>
    <row r="9" spans="1:10" x14ac:dyDescent="0.3">
      <c r="A9" t="s">
        <v>40</v>
      </c>
      <c r="B9" s="3">
        <v>43520</v>
      </c>
      <c r="C9" t="s">
        <v>41</v>
      </c>
      <c r="D9" t="s">
        <v>25</v>
      </c>
      <c r="E9" t="s">
        <v>26</v>
      </c>
      <c r="F9">
        <v>11</v>
      </c>
      <c r="G9" t="s">
        <v>42</v>
      </c>
      <c r="H9" s="2">
        <v>1100</v>
      </c>
      <c r="I9" s="2">
        <v>796.55172413793105</v>
      </c>
      <c r="J9" s="2">
        <v>303.44827586206895</v>
      </c>
    </row>
    <row r="10" spans="1:10" x14ac:dyDescent="0.3">
      <c r="A10" t="s">
        <v>43</v>
      </c>
      <c r="B10" s="3">
        <v>43533</v>
      </c>
      <c r="C10" t="s">
        <v>44</v>
      </c>
      <c r="D10" t="s">
        <v>17</v>
      </c>
      <c r="E10" t="s">
        <v>18</v>
      </c>
      <c r="F10">
        <v>15</v>
      </c>
      <c r="G10" t="s">
        <v>35</v>
      </c>
      <c r="H10" s="2">
        <v>150</v>
      </c>
      <c r="I10" s="2">
        <v>89</v>
      </c>
      <c r="J10" s="2">
        <v>61</v>
      </c>
    </row>
    <row r="11" spans="1:10" x14ac:dyDescent="0.3">
      <c r="A11" t="s">
        <v>45</v>
      </c>
      <c r="B11" s="3">
        <v>43170</v>
      </c>
      <c r="C11" t="s">
        <v>21</v>
      </c>
      <c r="D11" t="s">
        <v>33</v>
      </c>
      <c r="E11" t="s">
        <v>34</v>
      </c>
      <c r="F11">
        <v>8</v>
      </c>
      <c r="G11" t="s">
        <v>14</v>
      </c>
      <c r="H11" s="2">
        <v>400</v>
      </c>
      <c r="I11" s="2">
        <v>258.06451612903226</v>
      </c>
      <c r="J11" s="2">
        <v>141.93548387096774</v>
      </c>
    </row>
    <row r="12" spans="1:10" x14ac:dyDescent="0.3">
      <c r="A12" t="s">
        <v>46</v>
      </c>
      <c r="B12" s="3">
        <v>43545</v>
      </c>
      <c r="C12" t="s">
        <v>47</v>
      </c>
      <c r="D12" t="s">
        <v>48</v>
      </c>
      <c r="E12" t="s">
        <v>49</v>
      </c>
      <c r="F12">
        <v>83</v>
      </c>
      <c r="G12" t="s">
        <v>50</v>
      </c>
      <c r="H12" s="2">
        <v>4150</v>
      </c>
      <c r="I12" s="2">
        <v>3291.3793103448279</v>
      </c>
      <c r="J12" s="2">
        <v>858.6206896551721</v>
      </c>
    </row>
    <row r="13" spans="1:10" x14ac:dyDescent="0.3">
      <c r="A13" t="s">
        <v>51</v>
      </c>
      <c r="B13" s="3">
        <v>43549</v>
      </c>
      <c r="C13" t="s">
        <v>21</v>
      </c>
      <c r="D13" t="s">
        <v>25</v>
      </c>
      <c r="E13" t="s">
        <v>26</v>
      </c>
      <c r="F13">
        <v>11</v>
      </c>
      <c r="G13" t="s">
        <v>14</v>
      </c>
      <c r="H13" s="2">
        <v>550</v>
      </c>
      <c r="I13" s="2">
        <v>410</v>
      </c>
      <c r="J13" s="2">
        <v>140</v>
      </c>
    </row>
    <row r="14" spans="1:10" x14ac:dyDescent="0.3">
      <c r="A14" t="s">
        <v>52</v>
      </c>
      <c r="B14" s="3">
        <v>43551</v>
      </c>
      <c r="C14" t="s">
        <v>53</v>
      </c>
      <c r="D14" t="s">
        <v>54</v>
      </c>
      <c r="E14" t="s">
        <v>55</v>
      </c>
      <c r="F14">
        <v>2</v>
      </c>
      <c r="G14" t="s">
        <v>42</v>
      </c>
      <c r="H14" s="2">
        <v>300</v>
      </c>
      <c r="I14" s="2">
        <v>219.99999999999997</v>
      </c>
      <c r="J14" s="2">
        <v>80.000000000000028</v>
      </c>
    </row>
    <row r="15" spans="1:10" x14ac:dyDescent="0.3">
      <c r="A15" t="s">
        <v>56</v>
      </c>
      <c r="B15" s="3">
        <v>43200</v>
      </c>
      <c r="C15" t="s">
        <v>32</v>
      </c>
      <c r="D15" t="s">
        <v>57</v>
      </c>
      <c r="E15" t="s">
        <v>58</v>
      </c>
      <c r="F15">
        <v>80</v>
      </c>
      <c r="G15" t="s">
        <v>35</v>
      </c>
      <c r="H15" s="2">
        <v>4500</v>
      </c>
      <c r="I15" s="2">
        <v>3100</v>
      </c>
      <c r="J15" s="2">
        <v>1400</v>
      </c>
    </row>
    <row r="16" spans="1:10" x14ac:dyDescent="0.3">
      <c r="A16" t="s">
        <v>59</v>
      </c>
      <c r="B16" s="3">
        <v>43567</v>
      </c>
      <c r="C16" t="s">
        <v>60</v>
      </c>
      <c r="D16" t="s">
        <v>12</v>
      </c>
      <c r="E16" t="s">
        <v>13</v>
      </c>
      <c r="F16">
        <v>10</v>
      </c>
      <c r="G16" t="s">
        <v>19</v>
      </c>
      <c r="H16" s="2">
        <v>7000</v>
      </c>
      <c r="I16" s="2">
        <v>5000</v>
      </c>
      <c r="J16" s="2">
        <v>2000</v>
      </c>
    </row>
    <row r="17" spans="1:10" x14ac:dyDescent="0.3">
      <c r="A17" t="s">
        <v>61</v>
      </c>
      <c r="B17" s="3">
        <v>43216</v>
      </c>
      <c r="C17" t="s">
        <v>62</v>
      </c>
      <c r="D17" t="s">
        <v>63</v>
      </c>
      <c r="E17" t="s">
        <v>64</v>
      </c>
      <c r="F17">
        <v>2</v>
      </c>
      <c r="G17" t="s">
        <v>19</v>
      </c>
      <c r="H17" s="2">
        <v>1600</v>
      </c>
      <c r="I17" s="2">
        <v>1200</v>
      </c>
      <c r="J17" s="2">
        <v>400</v>
      </c>
    </row>
    <row r="18" spans="1:10" x14ac:dyDescent="0.3">
      <c r="A18" t="s">
        <v>65</v>
      </c>
      <c r="B18" s="3">
        <v>43583</v>
      </c>
      <c r="C18" t="s">
        <v>21</v>
      </c>
      <c r="D18" t="s">
        <v>54</v>
      </c>
      <c r="E18" t="s">
        <v>55</v>
      </c>
      <c r="F18">
        <v>16</v>
      </c>
      <c r="G18" t="s">
        <v>14</v>
      </c>
      <c r="H18" s="2">
        <v>800</v>
      </c>
      <c r="I18" s="2">
        <v>516.12903225806451</v>
      </c>
      <c r="J18" s="2">
        <v>283.87096774193549</v>
      </c>
    </row>
    <row r="19" spans="1:10" x14ac:dyDescent="0.3">
      <c r="A19" t="s">
        <v>66</v>
      </c>
      <c r="B19" s="3">
        <v>43597</v>
      </c>
      <c r="C19" t="s">
        <v>67</v>
      </c>
      <c r="D19" t="s">
        <v>48</v>
      </c>
      <c r="E19" t="s">
        <v>49</v>
      </c>
      <c r="F19">
        <v>10</v>
      </c>
      <c r="G19" t="s">
        <v>19</v>
      </c>
      <c r="H19" s="2">
        <v>7000</v>
      </c>
      <c r="I19" s="2">
        <v>5000</v>
      </c>
      <c r="J19" s="2">
        <v>2000</v>
      </c>
    </row>
    <row r="20" spans="1:10" x14ac:dyDescent="0.3">
      <c r="A20" t="s">
        <v>68</v>
      </c>
      <c r="B20" s="3">
        <v>43234</v>
      </c>
      <c r="C20" t="s">
        <v>69</v>
      </c>
      <c r="D20" t="s">
        <v>29</v>
      </c>
      <c r="E20" t="s">
        <v>30</v>
      </c>
      <c r="F20">
        <v>50</v>
      </c>
      <c r="G20" t="s">
        <v>14</v>
      </c>
      <c r="H20" s="2">
        <v>555</v>
      </c>
      <c r="I20" s="2">
        <v>335</v>
      </c>
      <c r="J20" s="2">
        <v>220</v>
      </c>
    </row>
    <row r="21" spans="1:10" x14ac:dyDescent="0.3">
      <c r="A21" t="s">
        <v>70</v>
      </c>
      <c r="B21" s="3">
        <v>43613</v>
      </c>
      <c r="C21" t="s">
        <v>32</v>
      </c>
      <c r="D21" t="s">
        <v>33</v>
      </c>
      <c r="E21" t="s">
        <v>34</v>
      </c>
      <c r="F21">
        <v>16</v>
      </c>
      <c r="G21" t="s">
        <v>35</v>
      </c>
      <c r="H21" s="2">
        <v>900</v>
      </c>
      <c r="I21" s="2">
        <v>700</v>
      </c>
      <c r="J21" s="2">
        <v>200</v>
      </c>
    </row>
    <row r="22" spans="1:10" x14ac:dyDescent="0.3">
      <c r="A22" t="s">
        <v>71</v>
      </c>
      <c r="B22" s="3">
        <v>43615</v>
      </c>
      <c r="C22" t="s">
        <v>37</v>
      </c>
      <c r="D22" t="s">
        <v>38</v>
      </c>
      <c r="E22" t="s">
        <v>39</v>
      </c>
      <c r="F22">
        <v>5</v>
      </c>
      <c r="G22" t="s">
        <v>19</v>
      </c>
      <c r="H22" s="2">
        <v>4000</v>
      </c>
      <c r="I22" s="2">
        <v>3166.6666666666665</v>
      </c>
      <c r="J22" s="2">
        <v>833.33333333333348</v>
      </c>
    </row>
    <row r="23" spans="1:10" x14ac:dyDescent="0.3">
      <c r="A23" t="s">
        <v>72</v>
      </c>
      <c r="B23" s="3">
        <v>43264</v>
      </c>
      <c r="C23" t="s">
        <v>73</v>
      </c>
      <c r="D23" t="s">
        <v>54</v>
      </c>
      <c r="E23" t="s">
        <v>55</v>
      </c>
      <c r="F23">
        <v>29</v>
      </c>
      <c r="G23" t="s">
        <v>42</v>
      </c>
      <c r="H23" s="2">
        <v>2900</v>
      </c>
      <c r="I23" s="2">
        <v>2100</v>
      </c>
      <c r="J23" s="2">
        <v>800</v>
      </c>
    </row>
    <row r="24" spans="1:10" x14ac:dyDescent="0.3">
      <c r="A24" t="s">
        <v>74</v>
      </c>
      <c r="B24" s="3">
        <v>43631</v>
      </c>
      <c r="C24" t="s">
        <v>75</v>
      </c>
      <c r="D24" t="s">
        <v>17</v>
      </c>
      <c r="E24" t="s">
        <v>18</v>
      </c>
      <c r="F24">
        <v>1</v>
      </c>
      <c r="G24" t="s">
        <v>35</v>
      </c>
      <c r="H24" s="2">
        <v>10</v>
      </c>
      <c r="I24" s="2">
        <v>7</v>
      </c>
      <c r="J24" s="2">
        <v>3</v>
      </c>
    </row>
    <row r="25" spans="1:10" x14ac:dyDescent="0.3">
      <c r="A25" t="s">
        <v>76</v>
      </c>
      <c r="B25" s="3">
        <v>43645</v>
      </c>
      <c r="C25" t="s">
        <v>21</v>
      </c>
      <c r="D25" t="s">
        <v>22</v>
      </c>
      <c r="E25" t="s">
        <v>13</v>
      </c>
      <c r="F25">
        <v>9</v>
      </c>
      <c r="G25" t="s">
        <v>14</v>
      </c>
      <c r="H25" s="2">
        <v>450</v>
      </c>
      <c r="I25" s="2">
        <v>310</v>
      </c>
      <c r="J25" s="2">
        <v>140</v>
      </c>
    </row>
    <row r="26" spans="1:10" x14ac:dyDescent="0.3">
      <c r="A26" t="s">
        <v>77</v>
      </c>
      <c r="B26" s="3">
        <v>43647</v>
      </c>
      <c r="C26" t="s">
        <v>21</v>
      </c>
      <c r="D26" t="s">
        <v>12</v>
      </c>
      <c r="E26" t="s">
        <v>13</v>
      </c>
      <c r="F26">
        <v>25</v>
      </c>
      <c r="G26" t="s">
        <v>14</v>
      </c>
      <c r="H26" s="2">
        <v>1250</v>
      </c>
      <c r="I26" s="2">
        <v>806.45161290322574</v>
      </c>
      <c r="J26" s="2">
        <v>443.54838709677426</v>
      </c>
    </row>
    <row r="27" spans="1:10" x14ac:dyDescent="0.3">
      <c r="A27" t="s">
        <v>78</v>
      </c>
      <c r="B27" s="3">
        <v>43296</v>
      </c>
      <c r="C27" t="s">
        <v>53</v>
      </c>
      <c r="D27" t="s">
        <v>29</v>
      </c>
      <c r="E27" t="s">
        <v>30</v>
      </c>
      <c r="F27">
        <v>10</v>
      </c>
      <c r="G27" t="s">
        <v>42</v>
      </c>
      <c r="H27" s="2">
        <v>1500</v>
      </c>
      <c r="I27" s="2">
        <v>1100</v>
      </c>
      <c r="J27" s="2">
        <v>400</v>
      </c>
    </row>
    <row r="28" spans="1:10" x14ac:dyDescent="0.3">
      <c r="A28" t="s">
        <v>79</v>
      </c>
      <c r="B28" s="3">
        <v>43663</v>
      </c>
      <c r="C28" t="s">
        <v>80</v>
      </c>
      <c r="D28" t="s">
        <v>22</v>
      </c>
      <c r="E28" t="s">
        <v>13</v>
      </c>
      <c r="F28">
        <v>5</v>
      </c>
      <c r="G28" t="s">
        <v>50</v>
      </c>
      <c r="H28" s="2">
        <v>4500</v>
      </c>
      <c r="I28" s="2">
        <v>3210</v>
      </c>
      <c r="J28" s="2">
        <v>1290</v>
      </c>
    </row>
    <row r="29" spans="1:10" x14ac:dyDescent="0.3">
      <c r="A29" t="s">
        <v>81</v>
      </c>
      <c r="B29" s="3">
        <v>43677</v>
      </c>
      <c r="C29" t="s">
        <v>82</v>
      </c>
      <c r="D29" t="s">
        <v>38</v>
      </c>
      <c r="E29" t="s">
        <v>39</v>
      </c>
      <c r="F29">
        <v>5</v>
      </c>
      <c r="G29" t="s">
        <v>19</v>
      </c>
      <c r="H29" s="2">
        <v>3500</v>
      </c>
      <c r="I29" s="2">
        <v>2750</v>
      </c>
      <c r="J29" s="2">
        <v>750</v>
      </c>
    </row>
    <row r="30" spans="1:10" x14ac:dyDescent="0.3">
      <c r="A30" t="s">
        <v>83</v>
      </c>
      <c r="B30" s="3">
        <v>43314</v>
      </c>
      <c r="C30" t="s">
        <v>84</v>
      </c>
      <c r="D30" t="s">
        <v>25</v>
      </c>
      <c r="E30" t="s">
        <v>26</v>
      </c>
      <c r="F30">
        <v>50</v>
      </c>
      <c r="G30" t="s">
        <v>42</v>
      </c>
      <c r="H30" s="2">
        <v>5000</v>
      </c>
      <c r="I30" s="2">
        <v>3865</v>
      </c>
      <c r="J30" s="2">
        <v>1135</v>
      </c>
    </row>
    <row r="31" spans="1:10" x14ac:dyDescent="0.3">
      <c r="A31" t="s">
        <v>85</v>
      </c>
      <c r="B31" s="3">
        <v>43693</v>
      </c>
      <c r="C31" t="s">
        <v>86</v>
      </c>
      <c r="D31" t="s">
        <v>57</v>
      </c>
      <c r="E31" t="s">
        <v>58</v>
      </c>
      <c r="F31">
        <v>1</v>
      </c>
      <c r="G31" t="s">
        <v>19</v>
      </c>
      <c r="H31" s="2">
        <v>800</v>
      </c>
      <c r="I31" s="2">
        <v>670</v>
      </c>
      <c r="J31" s="2">
        <v>130</v>
      </c>
    </row>
    <row r="32" spans="1:10" x14ac:dyDescent="0.3">
      <c r="A32" t="s">
        <v>87</v>
      </c>
      <c r="B32" s="3">
        <v>43695</v>
      </c>
      <c r="C32" t="s">
        <v>88</v>
      </c>
      <c r="D32" t="s">
        <v>12</v>
      </c>
      <c r="E32" t="s">
        <v>13</v>
      </c>
      <c r="F32">
        <v>3</v>
      </c>
      <c r="G32" t="s">
        <v>35</v>
      </c>
      <c r="H32" s="2">
        <v>30</v>
      </c>
      <c r="I32" s="2">
        <v>21</v>
      </c>
      <c r="J32" s="2">
        <v>9</v>
      </c>
    </row>
    <row r="33" spans="1:10" x14ac:dyDescent="0.3">
      <c r="A33" t="s">
        <v>89</v>
      </c>
      <c r="B33" s="3">
        <v>43709</v>
      </c>
      <c r="C33" t="s">
        <v>90</v>
      </c>
      <c r="D33" t="s">
        <v>63</v>
      </c>
      <c r="E33" t="s">
        <v>64</v>
      </c>
      <c r="F33">
        <v>25</v>
      </c>
      <c r="G33" t="s">
        <v>42</v>
      </c>
      <c r="H33" s="2">
        <v>5000</v>
      </c>
      <c r="I33" s="2">
        <v>3200</v>
      </c>
      <c r="J33" s="2">
        <v>1800</v>
      </c>
    </row>
    <row r="34" spans="1:10" x14ac:dyDescent="0.3">
      <c r="A34" t="s">
        <v>91</v>
      </c>
      <c r="B34" s="3">
        <v>43346</v>
      </c>
      <c r="C34" t="s">
        <v>92</v>
      </c>
      <c r="D34" t="s">
        <v>22</v>
      </c>
      <c r="E34" t="s">
        <v>13</v>
      </c>
      <c r="F34">
        <v>5</v>
      </c>
      <c r="G34" t="s">
        <v>14</v>
      </c>
      <c r="H34" s="2">
        <v>510</v>
      </c>
      <c r="I34" s="2">
        <v>420</v>
      </c>
      <c r="J34" s="2">
        <v>80</v>
      </c>
    </row>
    <row r="35" spans="1:10" x14ac:dyDescent="0.3">
      <c r="A35" t="s">
        <v>93</v>
      </c>
      <c r="B35" s="3">
        <v>43725</v>
      </c>
      <c r="C35" t="s">
        <v>94</v>
      </c>
      <c r="D35" t="s">
        <v>48</v>
      </c>
      <c r="E35" t="s">
        <v>49</v>
      </c>
      <c r="F35">
        <v>50</v>
      </c>
      <c r="G35" t="s">
        <v>35</v>
      </c>
      <c r="H35" s="2">
        <v>500</v>
      </c>
      <c r="I35" s="2">
        <v>315</v>
      </c>
      <c r="J35" s="2">
        <v>185</v>
      </c>
    </row>
    <row r="36" spans="1:10" x14ac:dyDescent="0.3">
      <c r="A36" t="s">
        <v>95</v>
      </c>
      <c r="B36" s="3">
        <v>43727</v>
      </c>
      <c r="C36" t="s">
        <v>96</v>
      </c>
      <c r="D36" t="s">
        <v>17</v>
      </c>
      <c r="E36" t="s">
        <v>18</v>
      </c>
      <c r="F36">
        <v>9</v>
      </c>
      <c r="G36" t="s">
        <v>19</v>
      </c>
      <c r="H36" s="2">
        <v>7000</v>
      </c>
      <c r="I36" s="2">
        <v>6200</v>
      </c>
      <c r="J36" s="2">
        <v>800</v>
      </c>
    </row>
    <row r="37" spans="1:10" x14ac:dyDescent="0.3">
      <c r="A37" t="s">
        <v>97</v>
      </c>
      <c r="B37" s="3">
        <v>43741</v>
      </c>
      <c r="C37" t="s">
        <v>28</v>
      </c>
      <c r="D37" t="s">
        <v>17</v>
      </c>
      <c r="E37" t="s">
        <v>18</v>
      </c>
      <c r="F37">
        <v>8</v>
      </c>
      <c r="G37" t="s">
        <v>14</v>
      </c>
      <c r="H37" s="2">
        <v>87</v>
      </c>
      <c r="I37" s="2">
        <v>72</v>
      </c>
      <c r="J37" s="2">
        <v>15</v>
      </c>
    </row>
    <row r="38" spans="1:10" x14ac:dyDescent="0.3">
      <c r="A38" t="s">
        <v>98</v>
      </c>
      <c r="B38" s="3">
        <v>43378</v>
      </c>
      <c r="C38" t="s">
        <v>37</v>
      </c>
      <c r="D38" t="s">
        <v>63</v>
      </c>
      <c r="E38" t="s">
        <v>64</v>
      </c>
      <c r="F38">
        <v>6</v>
      </c>
      <c r="G38" t="s">
        <v>19</v>
      </c>
      <c r="H38" s="2">
        <v>4800</v>
      </c>
      <c r="I38" s="2">
        <v>3700</v>
      </c>
      <c r="J38" s="2">
        <v>1100</v>
      </c>
    </row>
    <row r="39" spans="1:10" x14ac:dyDescent="0.3">
      <c r="A39" t="s">
        <v>99</v>
      </c>
      <c r="B39" s="3">
        <v>43757</v>
      </c>
      <c r="C39" t="s">
        <v>24</v>
      </c>
      <c r="D39" t="s">
        <v>25</v>
      </c>
      <c r="E39" t="s">
        <v>26</v>
      </c>
      <c r="F39">
        <v>3</v>
      </c>
      <c r="G39" t="s">
        <v>19</v>
      </c>
      <c r="H39" s="2">
        <v>2400</v>
      </c>
      <c r="I39" s="2">
        <v>2100</v>
      </c>
      <c r="J39" s="2">
        <v>300</v>
      </c>
    </row>
    <row r="40" spans="1:10" x14ac:dyDescent="0.3">
      <c r="A40" t="s">
        <v>100</v>
      </c>
      <c r="B40" s="3">
        <v>43773</v>
      </c>
      <c r="C40" t="s">
        <v>101</v>
      </c>
      <c r="D40" t="s">
        <v>57</v>
      </c>
      <c r="E40" t="s">
        <v>58</v>
      </c>
      <c r="F40">
        <v>5</v>
      </c>
      <c r="G40" t="s">
        <v>19</v>
      </c>
      <c r="H40" s="2">
        <v>4000</v>
      </c>
      <c r="I40" s="2">
        <v>300</v>
      </c>
      <c r="J40" s="2">
        <v>3700</v>
      </c>
    </row>
    <row r="41" spans="1:10" x14ac:dyDescent="0.3">
      <c r="A41" t="s">
        <v>102</v>
      </c>
      <c r="B41" s="3">
        <v>43410</v>
      </c>
      <c r="C41" t="s">
        <v>28</v>
      </c>
      <c r="D41" t="s">
        <v>17</v>
      </c>
      <c r="E41" t="s">
        <v>18</v>
      </c>
      <c r="F41">
        <v>2</v>
      </c>
      <c r="G41" t="s">
        <v>14</v>
      </c>
      <c r="H41" s="2">
        <v>200</v>
      </c>
      <c r="I41" s="2">
        <v>170</v>
      </c>
      <c r="J41" s="2">
        <v>30</v>
      </c>
    </row>
    <row r="42" spans="1:10" x14ac:dyDescent="0.3">
      <c r="A42" t="s">
        <v>103</v>
      </c>
      <c r="B42" s="3">
        <v>43789</v>
      </c>
      <c r="C42" t="s">
        <v>104</v>
      </c>
      <c r="D42" t="s">
        <v>33</v>
      </c>
      <c r="E42" t="s">
        <v>34</v>
      </c>
      <c r="F42">
        <v>29</v>
      </c>
      <c r="G42" t="s">
        <v>50</v>
      </c>
      <c r="H42" s="2">
        <v>1450</v>
      </c>
      <c r="I42" s="2">
        <v>1150</v>
      </c>
      <c r="J42" s="2">
        <v>300</v>
      </c>
    </row>
    <row r="43" spans="1:10" x14ac:dyDescent="0.3">
      <c r="A43" t="s">
        <v>105</v>
      </c>
      <c r="B43" s="3">
        <v>43791</v>
      </c>
      <c r="C43" t="s">
        <v>37</v>
      </c>
      <c r="D43" t="s">
        <v>12</v>
      </c>
      <c r="E43" t="s">
        <v>13</v>
      </c>
      <c r="F43">
        <v>10</v>
      </c>
      <c r="G43" t="s">
        <v>19</v>
      </c>
      <c r="H43" s="2">
        <v>8000</v>
      </c>
      <c r="I43" s="2">
        <v>6333.333333333333</v>
      </c>
      <c r="J43" s="2">
        <v>1666.666666666667</v>
      </c>
    </row>
    <row r="44" spans="1:10" x14ac:dyDescent="0.3">
      <c r="A44" t="s">
        <v>106</v>
      </c>
      <c r="B44" s="3">
        <v>43805</v>
      </c>
      <c r="C44" t="s">
        <v>107</v>
      </c>
      <c r="D44" t="s">
        <v>54</v>
      </c>
      <c r="E44" t="s">
        <v>55</v>
      </c>
      <c r="F44">
        <v>95</v>
      </c>
      <c r="G44" t="s">
        <v>14</v>
      </c>
      <c r="H44" s="2">
        <v>950</v>
      </c>
      <c r="I44" s="2">
        <v>850</v>
      </c>
      <c r="J44" s="2">
        <v>100</v>
      </c>
    </row>
    <row r="45" spans="1:10" x14ac:dyDescent="0.3">
      <c r="A45" t="s">
        <v>108</v>
      </c>
      <c r="B45" s="3">
        <v>43807</v>
      </c>
      <c r="C45" t="s">
        <v>24</v>
      </c>
      <c r="D45" t="s">
        <v>38</v>
      </c>
      <c r="E45" t="s">
        <v>39</v>
      </c>
      <c r="F45">
        <v>10</v>
      </c>
      <c r="G45" t="s">
        <v>19</v>
      </c>
      <c r="H45" s="2">
        <v>7000</v>
      </c>
      <c r="I45" s="2">
        <v>5000</v>
      </c>
      <c r="J45" s="2">
        <v>2000</v>
      </c>
    </row>
    <row r="46" spans="1:10" x14ac:dyDescent="0.3">
      <c r="A46" t="s">
        <v>109</v>
      </c>
      <c r="B46" s="3">
        <v>43456</v>
      </c>
      <c r="C46" t="s">
        <v>104</v>
      </c>
      <c r="D46" t="s">
        <v>48</v>
      </c>
      <c r="E46" t="s">
        <v>49</v>
      </c>
      <c r="F46">
        <v>83</v>
      </c>
      <c r="G46" t="s">
        <v>50</v>
      </c>
      <c r="H46" s="2">
        <v>4150</v>
      </c>
      <c r="I46" s="2">
        <v>3750</v>
      </c>
      <c r="J46" s="2">
        <v>400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5E0A6-4B78-4399-A8E1-03A19CE91727}">
  <dimension ref="A1:F10"/>
  <sheetViews>
    <sheetView workbookViewId="0">
      <selection activeCell="E5" sqref="E5"/>
    </sheetView>
  </sheetViews>
  <sheetFormatPr defaultRowHeight="14.4" x14ac:dyDescent="0.3"/>
  <cols>
    <col min="1" max="1" width="17.21875" bestFit="1" customWidth="1"/>
    <col min="2" max="2" width="11.6640625" bestFit="1" customWidth="1"/>
    <col min="5" max="5" width="14.33203125" customWidth="1"/>
    <col min="6" max="6" width="13.33203125" customWidth="1"/>
  </cols>
  <sheetData>
    <row r="1" spans="1:6" x14ac:dyDescent="0.3">
      <c r="A1" s="4" t="s">
        <v>2</v>
      </c>
      <c r="B1" t="s">
        <v>113</v>
      </c>
    </row>
    <row r="2" spans="1:6" x14ac:dyDescent="0.3">
      <c r="A2" s="4" t="s">
        <v>4</v>
      </c>
      <c r="B2" t="s">
        <v>113</v>
      </c>
    </row>
    <row r="4" spans="1:6" x14ac:dyDescent="0.3">
      <c r="A4" s="4" t="s">
        <v>110</v>
      </c>
      <c r="B4" t="s">
        <v>112</v>
      </c>
    </row>
    <row r="5" spans="1:6" x14ac:dyDescent="0.3">
      <c r="A5" s="5" t="s">
        <v>19</v>
      </c>
      <c r="B5" s="6">
        <v>64700</v>
      </c>
      <c r="E5" t="str">
        <f>IF(B2="(All)","WorldWide Sales",B2&amp;"Sales")</f>
        <v>WorldWide Sales</v>
      </c>
      <c r="F5" s="7">
        <f>GETPIVOTDATA("Sales",$A$4)</f>
        <v>111394</v>
      </c>
    </row>
    <row r="6" spans="1:6" x14ac:dyDescent="0.3">
      <c r="A6" s="5" t="s">
        <v>42</v>
      </c>
      <c r="B6" s="6">
        <v>15800</v>
      </c>
    </row>
    <row r="7" spans="1:6" x14ac:dyDescent="0.3">
      <c r="A7" s="5" t="s">
        <v>50</v>
      </c>
      <c r="B7" s="6">
        <v>14250</v>
      </c>
    </row>
    <row r="8" spans="1:6" x14ac:dyDescent="0.3">
      <c r="A8" s="5" t="s">
        <v>14</v>
      </c>
      <c r="B8" s="6">
        <v>9992</v>
      </c>
    </row>
    <row r="9" spans="1:6" x14ac:dyDescent="0.3">
      <c r="A9" s="5" t="s">
        <v>35</v>
      </c>
      <c r="B9" s="6">
        <v>6652</v>
      </c>
    </row>
    <row r="10" spans="1:6" x14ac:dyDescent="0.3">
      <c r="A10" s="5" t="s">
        <v>111</v>
      </c>
      <c r="B10" s="6">
        <v>111394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61A8-1BCB-456D-A159-BB2F7B738A71}">
  <dimension ref="A1"/>
  <sheetViews>
    <sheetView showGridLines="0" tabSelected="1" workbookViewId="0">
      <selection activeCell="J16" sqref="J16"/>
    </sheetView>
  </sheetViews>
  <sheetFormatPr defaultRowHeight="14.4" x14ac:dyDescent="0.3"/>
  <cols>
    <col min="5" max="5" width="18.44140625" bestFit="1" customWidth="1"/>
    <col min="6" max="6" width="11.6640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Database</vt:lpstr>
      <vt:lpstr>Pivot</vt:lpstr>
      <vt:lpstr>Dashboard</vt:lpstr>
      <vt:lpstr>Country</vt:lpstr>
      <vt:lpstr>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dc:creator>
  <cp:lastModifiedBy>Pranav</cp:lastModifiedBy>
  <dcterms:created xsi:type="dcterms:W3CDTF">2023-08-23T07:54:25Z</dcterms:created>
  <dcterms:modified xsi:type="dcterms:W3CDTF">2023-08-23T11:47:29Z</dcterms:modified>
</cp:coreProperties>
</file>