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7. Article Submission\TO SUBMIT\"/>
    </mc:Choice>
  </mc:AlternateContent>
  <xr:revisionPtr revIDLastSave="0" documentId="13_ncr:1_{894F5049-24F5-4219-809E-FBB9A350F526}" xr6:coauthVersionLast="36" xr6:coauthVersionMax="36" xr10:uidLastSave="{00000000-0000-0000-0000-000000000000}"/>
  <bookViews>
    <workbookView xWindow="0" yWindow="0" windowWidth="19200" windowHeight="7620" xr2:uid="{7DE1FC0B-ABB4-4828-9C1E-75AD55219FCE}"/>
  </bookViews>
  <sheets>
    <sheet name="Personality" sheetId="1" r:id="rId1"/>
    <sheet name="Music training" sheetId="6" r:id="rId2"/>
    <sheet name="Gender_Sex" sheetId="3" r:id="rId3"/>
    <sheet name="WMC" sheetId="7" r:id="rId4"/>
    <sheet name="Glossary" sheetId="8" r:id="rId5"/>
  </sheets>
  <externalReferences>
    <externalReference r:id="rId6"/>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 i="7" l="1"/>
  <c r="AF9" i="7"/>
  <c r="AE6" i="7"/>
  <c r="AF6" i="7" s="1"/>
  <c r="AE7" i="7"/>
  <c r="AF7" i="7" s="1"/>
  <c r="AE8" i="7"/>
  <c r="AF8" i="7" s="1"/>
  <c r="AE5" i="7"/>
  <c r="AF5" i="7" s="1"/>
  <c r="AF12" i="7" s="1"/>
  <c r="AJ15" i="6"/>
  <c r="AJ10" i="6"/>
  <c r="AJ5" i="6"/>
  <c r="AI6" i="6"/>
  <c r="AJ6" i="6" s="1"/>
  <c r="AI7" i="6"/>
  <c r="AJ7" i="6" s="1"/>
  <c r="AI11" i="6"/>
  <c r="AJ11" i="6" s="1"/>
  <c r="AI4" i="6"/>
  <c r="AJ4" i="6" s="1"/>
  <c r="AI10" i="3"/>
  <c r="AJ10" i="3" s="1"/>
  <c r="AI15" i="3"/>
  <c r="AJ15" i="3" s="1"/>
  <c r="AI16" i="3"/>
  <c r="AJ16" i="3" s="1"/>
  <c r="AJ17" i="3"/>
  <c r="AI18" i="3"/>
  <c r="AJ18" i="3" s="1"/>
  <c r="AI22" i="3"/>
  <c r="AI25" i="3"/>
  <c r="AJ25" i="3" s="1"/>
  <c r="AI28" i="3"/>
  <c r="AI31" i="3"/>
  <c r="AJ31" i="3" s="1"/>
  <c r="AI35" i="3"/>
  <c r="AJ35" i="3" s="1"/>
  <c r="AI37" i="3"/>
  <c r="AJ37" i="3" s="1"/>
  <c r="AJ40" i="3"/>
  <c r="AI41" i="3"/>
  <c r="AJ41" i="3" s="1"/>
  <c r="AI4" i="3"/>
  <c r="AJ28" i="3"/>
  <c r="AJ22" i="3"/>
  <c r="AJ13" i="3"/>
  <c r="AJ8" i="3"/>
  <c r="AJ4" i="3"/>
  <c r="AI50" i="1"/>
  <c r="AE51" i="1"/>
  <c r="AF51" i="1" s="1"/>
  <c r="AC50" i="1"/>
  <c r="AD50" i="1" s="1"/>
  <c r="AA51" i="1"/>
  <c r="AB51" i="1" s="1"/>
  <c r="AA50" i="1"/>
  <c r="AB50" i="1" s="1"/>
  <c r="AD51" i="1"/>
  <c r="AF50" i="1"/>
  <c r="AJ50" i="1"/>
  <c r="X50" i="1"/>
  <c r="W51" i="1"/>
  <c r="X51" i="1" s="1"/>
  <c r="T51" i="1"/>
  <c r="V50" i="1"/>
  <c r="U51" i="1"/>
  <c r="V51" i="1" s="1"/>
  <c r="S50" i="1"/>
  <c r="T50" i="1" s="1"/>
  <c r="Q51" i="1"/>
  <c r="R51" i="1" s="1"/>
  <c r="Q50" i="1"/>
  <c r="R50" i="1" s="1"/>
  <c r="M51" i="1"/>
  <c r="N51" i="1" s="1"/>
  <c r="K51" i="1"/>
  <c r="L51" i="1" s="1"/>
  <c r="I50" i="1"/>
  <c r="J50" i="1" s="1"/>
  <c r="G51" i="1"/>
  <c r="H51" i="1" s="1"/>
  <c r="G50" i="1"/>
  <c r="H50" i="1" s="1"/>
  <c r="AJ17" i="6" l="1"/>
  <c r="AJ18" i="6"/>
  <c r="AJ19" i="6"/>
  <c r="AF11" i="7"/>
  <c r="AF10" i="7"/>
  <c r="AJ44" i="3"/>
  <c r="AJ45" i="3"/>
  <c r="AJ46" i="3"/>
  <c r="AI17" i="1" l="1"/>
  <c r="AI18" i="1"/>
  <c r="AI48" i="1" l="1"/>
  <c r="AJ48" i="1" s="1"/>
  <c r="AJ47" i="1"/>
  <c r="AI45" i="1"/>
  <c r="AJ45" i="1" s="1"/>
  <c r="AJ43" i="1"/>
  <c r="AJ40" i="1"/>
  <c r="AJ39" i="1"/>
  <c r="AI38" i="1"/>
  <c r="AJ38" i="1" s="1"/>
  <c r="AJ36" i="1"/>
  <c r="AI35" i="1"/>
  <c r="AJ35" i="1" s="1"/>
  <c r="AI34" i="1"/>
  <c r="AJ34" i="1" s="1"/>
  <c r="AI33" i="1"/>
  <c r="AJ33" i="1" s="1"/>
  <c r="AI32" i="1"/>
  <c r="AJ32" i="1" s="1"/>
  <c r="AJ31" i="1"/>
  <c r="AJ29" i="1"/>
  <c r="AI27" i="1"/>
  <c r="AJ27" i="1" s="1"/>
  <c r="AI26" i="1"/>
  <c r="AJ26" i="1" s="1"/>
  <c r="AI25" i="1"/>
  <c r="AJ25" i="1" s="1"/>
  <c r="AI23" i="1"/>
  <c r="AJ23" i="1" s="1"/>
  <c r="AI22" i="1"/>
  <c r="AJ22" i="1" s="1"/>
  <c r="AJ20" i="1"/>
  <c r="AJ18" i="1"/>
  <c r="AJ17" i="1"/>
  <c r="AI16" i="1"/>
  <c r="AJ16" i="1" s="1"/>
  <c r="AI14" i="1"/>
  <c r="AJ14" i="1" s="1"/>
  <c r="AI12" i="1"/>
  <c r="AJ12" i="1" s="1"/>
  <c r="AI11" i="1"/>
  <c r="AJ11" i="1" s="1"/>
  <c r="AI9" i="1"/>
  <c r="AJ9" i="1" s="1"/>
  <c r="AI7" i="1"/>
  <c r="AJ7" i="1" s="1"/>
  <c r="AI5" i="1"/>
  <c r="AJ5" i="1" s="1"/>
  <c r="AI4" i="1"/>
  <c r="AJ4" i="1" s="1"/>
  <c r="AJ54" i="1" l="1"/>
  <c r="AJ53" i="1"/>
  <c r="AJ52" i="1"/>
  <c r="AB9" i="7"/>
  <c r="AB4" i="7"/>
  <c r="Z9" i="7"/>
  <c r="Z8" i="7"/>
  <c r="Z7" i="7"/>
  <c r="Z6" i="7"/>
  <c r="Z5" i="7"/>
  <c r="Z4" i="7"/>
  <c r="X9" i="7"/>
  <c r="X4" i="7"/>
  <c r="T9" i="7"/>
  <c r="T4" i="7"/>
  <c r="R9" i="7"/>
  <c r="R8" i="7"/>
  <c r="R7" i="7"/>
  <c r="R6" i="7"/>
  <c r="R5" i="7"/>
  <c r="R4" i="7"/>
  <c r="P9" i="7"/>
  <c r="P4" i="7"/>
  <c r="L9" i="7"/>
  <c r="L4" i="7"/>
  <c r="J9" i="7"/>
  <c r="J8" i="7"/>
  <c r="J7" i="7"/>
  <c r="J6" i="7"/>
  <c r="J5" i="7"/>
  <c r="J4" i="7"/>
  <c r="H9" i="7"/>
  <c r="H4" i="7"/>
  <c r="AF16" i="6"/>
  <c r="AF15" i="6"/>
  <c r="AF10" i="6"/>
  <c r="AF9" i="6"/>
  <c r="AF8" i="6"/>
  <c r="AF7" i="6"/>
  <c r="AF6" i="6"/>
  <c r="AF5" i="6"/>
  <c r="AF4" i="6"/>
  <c r="AD16" i="6"/>
  <c r="AD15" i="6"/>
  <c r="AD14" i="6"/>
  <c r="AD13" i="6"/>
  <c r="AD12" i="6"/>
  <c r="AD11" i="6"/>
  <c r="AD10" i="6"/>
  <c r="AD9" i="6"/>
  <c r="AD8" i="6"/>
  <c r="AD7" i="6"/>
  <c r="AD6" i="6"/>
  <c r="AD5" i="6"/>
  <c r="AD4" i="6"/>
  <c r="AB16" i="6"/>
  <c r="AB15" i="6"/>
  <c r="AB10" i="6"/>
  <c r="AB9" i="6"/>
  <c r="AB8" i="6"/>
  <c r="AB5" i="6"/>
  <c r="X16" i="6"/>
  <c r="X15" i="6"/>
  <c r="X14" i="6"/>
  <c r="X13" i="6"/>
  <c r="X12" i="6"/>
  <c r="X11" i="6"/>
  <c r="X10" i="6"/>
  <c r="X9" i="6"/>
  <c r="X8" i="6"/>
  <c r="X7" i="6"/>
  <c r="X6" i="6"/>
  <c r="X5" i="6"/>
  <c r="X4" i="6"/>
  <c r="V16" i="6"/>
  <c r="V15" i="6"/>
  <c r="V10" i="6"/>
  <c r="V9" i="6"/>
  <c r="V8" i="6"/>
  <c r="V7" i="6"/>
  <c r="V6" i="6"/>
  <c r="V5" i="6"/>
  <c r="V4" i="6"/>
  <c r="T16" i="6"/>
  <c r="T15" i="6"/>
  <c r="T14" i="6"/>
  <c r="T13" i="6"/>
  <c r="T12" i="6"/>
  <c r="T11" i="6"/>
  <c r="T10" i="6"/>
  <c r="T9" i="6"/>
  <c r="T8" i="6"/>
  <c r="T7" i="6"/>
  <c r="T6" i="6"/>
  <c r="T5" i="6"/>
  <c r="T4" i="6"/>
  <c r="R16" i="6"/>
  <c r="R15" i="6"/>
  <c r="R10" i="6"/>
  <c r="R9" i="6"/>
  <c r="R8" i="6"/>
  <c r="R7" i="6"/>
  <c r="R5" i="6"/>
  <c r="N16" i="6"/>
  <c r="N15" i="6"/>
  <c r="N14" i="6"/>
  <c r="N13" i="6"/>
  <c r="N12" i="6"/>
  <c r="N11" i="6"/>
  <c r="N10" i="6"/>
  <c r="N9" i="6"/>
  <c r="N8" i="6"/>
  <c r="N7" i="6"/>
  <c r="N6" i="6"/>
  <c r="N5" i="6"/>
  <c r="N4" i="6"/>
  <c r="L16" i="6"/>
  <c r="L15" i="6"/>
  <c r="L10" i="6"/>
  <c r="L9" i="6"/>
  <c r="L8" i="6"/>
  <c r="L7" i="6"/>
  <c r="L6" i="6"/>
  <c r="L5" i="6"/>
  <c r="L4" i="6"/>
  <c r="J16" i="6"/>
  <c r="J15" i="6"/>
  <c r="J14" i="6"/>
  <c r="J13" i="6"/>
  <c r="J12" i="6"/>
  <c r="J11" i="6"/>
  <c r="J10" i="6"/>
  <c r="J9" i="6"/>
  <c r="J8" i="6"/>
  <c r="J7" i="6"/>
  <c r="J6" i="6"/>
  <c r="J5" i="6"/>
  <c r="J4" i="6"/>
  <c r="H16" i="6"/>
  <c r="H15" i="6"/>
  <c r="H10" i="6"/>
  <c r="H9" i="6"/>
  <c r="H8" i="6"/>
  <c r="H7" i="6"/>
  <c r="H5" i="6"/>
  <c r="AF48" i="1"/>
  <c r="AF47" i="1"/>
  <c r="AF46" i="1"/>
  <c r="AF45" i="1"/>
  <c r="AF44" i="1"/>
  <c r="AF43" i="1"/>
  <c r="AF42" i="1"/>
  <c r="AF41" i="1"/>
  <c r="AF40" i="1"/>
  <c r="AF39" i="1"/>
  <c r="AF38" i="1"/>
  <c r="AF37" i="1"/>
  <c r="AF36" i="1"/>
  <c r="AF31" i="1"/>
  <c r="AF30" i="1"/>
  <c r="AF29" i="1"/>
  <c r="AF27" i="1"/>
  <c r="AF26" i="1"/>
  <c r="AF25" i="1"/>
  <c r="AF24" i="1"/>
  <c r="AF23" i="1"/>
  <c r="AF22" i="1"/>
  <c r="AF21" i="1"/>
  <c r="AF20" i="1"/>
  <c r="AF19" i="1"/>
  <c r="AF18" i="1"/>
  <c r="AF17" i="1"/>
  <c r="AF16" i="1"/>
  <c r="AF15" i="1"/>
  <c r="AF14" i="1"/>
  <c r="AF13" i="1"/>
  <c r="AF12" i="1"/>
  <c r="AF11" i="1"/>
  <c r="AF10" i="1"/>
  <c r="AF9" i="1"/>
  <c r="AF8" i="1"/>
  <c r="AF7" i="1"/>
  <c r="AF6" i="1"/>
  <c r="AF5" i="1"/>
  <c r="AF4" i="1"/>
  <c r="AD49" i="1"/>
  <c r="AD47" i="1"/>
  <c r="AD44" i="1"/>
  <c r="AD43" i="1"/>
  <c r="AD42" i="1"/>
  <c r="AD41" i="1"/>
  <c r="AD40" i="1"/>
  <c r="AD39" i="1"/>
  <c r="AD37" i="1"/>
  <c r="AD36" i="1"/>
  <c r="AD35" i="1"/>
  <c r="AD34" i="1"/>
  <c r="AD33" i="1"/>
  <c r="AD32" i="1"/>
  <c r="AD31" i="1"/>
  <c r="AD30" i="1"/>
  <c r="AD29" i="1"/>
  <c r="AD28" i="1"/>
  <c r="AD21" i="1"/>
  <c r="AD20" i="1"/>
  <c r="AD18" i="1"/>
  <c r="AB47" i="1"/>
  <c r="AB44" i="1"/>
  <c r="AB43" i="1"/>
  <c r="AB42" i="1"/>
  <c r="AB41" i="1"/>
  <c r="AB40" i="1"/>
  <c r="AB39" i="1"/>
  <c r="AB37" i="1"/>
  <c r="AB36" i="1"/>
  <c r="AB31" i="1"/>
  <c r="AB30" i="1"/>
  <c r="AB29" i="1"/>
  <c r="AB21" i="1"/>
  <c r="AB20" i="1"/>
  <c r="AB18"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N48" i="1"/>
  <c r="N47" i="1"/>
  <c r="N46" i="1"/>
  <c r="N45" i="1"/>
  <c r="N44" i="1"/>
  <c r="N43" i="1"/>
  <c r="N42" i="1"/>
  <c r="N41" i="1"/>
  <c r="N40" i="1"/>
  <c r="N39" i="1"/>
  <c r="N38" i="1"/>
  <c r="N37" i="1"/>
  <c r="N36" i="1"/>
  <c r="N35" i="1"/>
  <c r="N34" i="1"/>
  <c r="N33" i="1"/>
  <c r="N32" i="1"/>
  <c r="N31" i="1"/>
  <c r="N30" i="1"/>
  <c r="N29" i="1"/>
  <c r="N27" i="1"/>
  <c r="N26" i="1"/>
  <c r="N25" i="1"/>
  <c r="N24" i="1"/>
  <c r="N23" i="1"/>
  <c r="N22" i="1"/>
  <c r="N21" i="1"/>
  <c r="N20" i="1"/>
  <c r="N19" i="1"/>
  <c r="N18" i="1"/>
  <c r="N17" i="1"/>
  <c r="N16" i="1"/>
  <c r="N15" i="1"/>
  <c r="N14" i="1"/>
  <c r="N13" i="1"/>
  <c r="N12" i="1"/>
  <c r="N11" i="1"/>
  <c r="N10" i="1"/>
  <c r="N9" i="1"/>
  <c r="N8" i="1"/>
  <c r="N7" i="1"/>
  <c r="N6" i="1"/>
  <c r="N5" i="1"/>
  <c r="N4" i="1"/>
  <c r="L48" i="1"/>
  <c r="L47" i="1"/>
  <c r="L46" i="1"/>
  <c r="L45" i="1"/>
  <c r="L44" i="1"/>
  <c r="L43" i="1"/>
  <c r="L42" i="1"/>
  <c r="L41" i="1"/>
  <c r="L40" i="1"/>
  <c r="L39" i="1"/>
  <c r="L38" i="1"/>
  <c r="L37" i="1"/>
  <c r="L36" i="1"/>
  <c r="L31" i="1"/>
  <c r="L30" i="1"/>
  <c r="L29" i="1"/>
  <c r="L27" i="1"/>
  <c r="L26" i="1"/>
  <c r="L25" i="1"/>
  <c r="L24" i="1"/>
  <c r="L23" i="1"/>
  <c r="L22" i="1"/>
  <c r="L21" i="1"/>
  <c r="L20" i="1"/>
  <c r="L19" i="1"/>
  <c r="L18" i="1"/>
  <c r="L17" i="1"/>
  <c r="L16" i="1"/>
  <c r="L15" i="1"/>
  <c r="L14" i="1"/>
  <c r="L13" i="1"/>
  <c r="L12" i="1"/>
  <c r="L11" i="1"/>
  <c r="L10" i="1"/>
  <c r="L9" i="1"/>
  <c r="L8" i="1"/>
  <c r="L7" i="1"/>
  <c r="L6" i="1"/>
  <c r="L5" i="1"/>
  <c r="L4" i="1"/>
  <c r="J49" i="1"/>
  <c r="J47" i="1"/>
  <c r="J44" i="1"/>
  <c r="J43" i="1"/>
  <c r="J42" i="1"/>
  <c r="J41" i="1"/>
  <c r="J40" i="1"/>
  <c r="J39" i="1"/>
  <c r="J37" i="1"/>
  <c r="J36" i="1"/>
  <c r="J35" i="1"/>
  <c r="J34" i="1"/>
  <c r="J33" i="1"/>
  <c r="J32" i="1"/>
  <c r="J31" i="1"/>
  <c r="J30" i="1"/>
  <c r="J29" i="1"/>
  <c r="J28" i="1"/>
  <c r="J21" i="1"/>
  <c r="J20" i="1"/>
  <c r="J18" i="1"/>
  <c r="J13" i="1"/>
  <c r="J12" i="1"/>
  <c r="J8" i="1"/>
  <c r="J7" i="1"/>
  <c r="J6" i="1"/>
  <c r="J5" i="1"/>
  <c r="H47" i="1"/>
  <c r="H44" i="1"/>
  <c r="H43" i="1"/>
  <c r="H42" i="1"/>
  <c r="H41" i="1"/>
  <c r="H40" i="1"/>
  <c r="H39" i="1"/>
  <c r="H37" i="1"/>
  <c r="H36" i="1"/>
  <c r="H31" i="1"/>
  <c r="H30" i="1"/>
  <c r="H29" i="1"/>
  <c r="H21" i="1"/>
  <c r="H20" i="1"/>
  <c r="H18" i="1"/>
  <c r="H13" i="1"/>
  <c r="H12" i="1"/>
  <c r="H8" i="1"/>
  <c r="H7" i="1"/>
  <c r="H6" i="1"/>
  <c r="H5" i="1"/>
  <c r="AF42" i="3"/>
  <c r="AF40" i="3"/>
  <c r="AF38" i="3"/>
  <c r="AF34" i="3"/>
  <c r="AF33" i="3"/>
  <c r="AF32" i="3"/>
  <c r="AF31" i="3"/>
  <c r="AF29" i="3"/>
  <c r="AF27" i="3"/>
  <c r="AF26" i="3"/>
  <c r="AF25" i="3"/>
  <c r="AF23" i="3"/>
  <c r="AF21" i="3"/>
  <c r="AF20" i="3"/>
  <c r="AF19" i="3"/>
  <c r="AF18" i="3"/>
  <c r="AF17" i="3"/>
  <c r="AF14" i="3"/>
  <c r="AF13" i="3"/>
  <c r="AF12" i="3"/>
  <c r="AF11" i="3"/>
  <c r="AF10" i="3"/>
  <c r="AF9" i="3"/>
  <c r="AF8" i="3"/>
  <c r="AF7" i="3"/>
  <c r="AF6" i="3"/>
  <c r="AF5" i="3"/>
  <c r="AF4" i="3"/>
  <c r="AD43" i="3"/>
  <c r="AD41" i="3"/>
  <c r="AD40" i="3"/>
  <c r="AD39" i="3"/>
  <c r="AD37" i="3"/>
  <c r="AD36" i="3"/>
  <c r="AD35" i="3"/>
  <c r="AD30" i="3"/>
  <c r="AD28" i="3"/>
  <c r="AD24" i="3"/>
  <c r="AD22" i="3"/>
  <c r="AD17" i="3"/>
  <c r="AD16" i="3"/>
  <c r="AD15" i="3"/>
  <c r="AD14" i="3"/>
  <c r="AD13" i="3"/>
  <c r="AD9" i="3"/>
  <c r="AD8" i="3"/>
  <c r="AB40" i="3"/>
  <c r="AB17" i="3"/>
  <c r="AB14" i="3"/>
  <c r="AB13" i="3"/>
  <c r="AB9" i="3"/>
  <c r="AB8" i="3"/>
  <c r="X42" i="3"/>
  <c r="X40" i="3"/>
  <c r="X38" i="3"/>
  <c r="X36" i="3"/>
  <c r="X35" i="3"/>
  <c r="X34" i="3"/>
  <c r="X33" i="3"/>
  <c r="X32" i="3"/>
  <c r="X31" i="3"/>
  <c r="X29" i="3"/>
  <c r="X27" i="3"/>
  <c r="X26" i="3"/>
  <c r="X25" i="3"/>
  <c r="X23" i="3"/>
  <c r="X21" i="3"/>
  <c r="X20" i="3"/>
  <c r="X19" i="3"/>
  <c r="X18" i="3"/>
  <c r="X17" i="3"/>
  <c r="X16" i="3"/>
  <c r="X15" i="3"/>
  <c r="X14" i="3"/>
  <c r="X13" i="3"/>
  <c r="X12" i="3"/>
  <c r="X11" i="3"/>
  <c r="X10" i="3"/>
  <c r="X9" i="3"/>
  <c r="X8" i="3"/>
  <c r="X7" i="3"/>
  <c r="X6" i="3"/>
  <c r="X5" i="3"/>
  <c r="X4" i="3"/>
  <c r="V42" i="3"/>
  <c r="V40" i="3"/>
  <c r="V38" i="3"/>
  <c r="V34" i="3"/>
  <c r="V33" i="3"/>
  <c r="V32" i="3"/>
  <c r="V31" i="3"/>
  <c r="V29" i="3"/>
  <c r="V27" i="3"/>
  <c r="V26" i="3"/>
  <c r="V25" i="3"/>
  <c r="V23" i="3"/>
  <c r="V21" i="3"/>
  <c r="V20" i="3"/>
  <c r="V19" i="3"/>
  <c r="V18" i="3"/>
  <c r="V17" i="3"/>
  <c r="V14" i="3"/>
  <c r="V13" i="3"/>
  <c r="V12" i="3"/>
  <c r="V11" i="3"/>
  <c r="V10" i="3"/>
  <c r="V9" i="3"/>
  <c r="V8" i="3"/>
  <c r="V7" i="3"/>
  <c r="V6" i="3"/>
  <c r="V5" i="3"/>
  <c r="V4" i="3"/>
  <c r="T43" i="3"/>
  <c r="T41" i="3"/>
  <c r="T40" i="3"/>
  <c r="T39" i="3"/>
  <c r="T37" i="3"/>
  <c r="T36" i="3"/>
  <c r="T35" i="3"/>
  <c r="T30" i="3"/>
  <c r="T28" i="3"/>
  <c r="T24" i="3"/>
  <c r="T22" i="3"/>
  <c r="T17" i="3"/>
  <c r="T16" i="3"/>
  <c r="T15" i="3"/>
  <c r="T14" i="3"/>
  <c r="T13" i="3"/>
  <c r="T12" i="3"/>
  <c r="T11" i="3"/>
  <c r="T10" i="3"/>
  <c r="T9" i="3"/>
  <c r="T8" i="3"/>
  <c r="R40" i="3"/>
  <c r="R17" i="3"/>
  <c r="R14" i="3"/>
  <c r="R13" i="3"/>
  <c r="R9" i="3"/>
  <c r="R8"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J43" i="3"/>
  <c r="J42" i="3"/>
  <c r="J41" i="3"/>
  <c r="J40" i="3"/>
  <c r="J39" i="3"/>
  <c r="J38" i="3"/>
  <c r="J37" i="3"/>
  <c r="J36" i="3"/>
  <c r="J35" i="3"/>
  <c r="J30" i="3"/>
  <c r="J29" i="3"/>
  <c r="J28" i="3"/>
  <c r="J27" i="3"/>
  <c r="J26" i="3"/>
  <c r="J25" i="3"/>
  <c r="J24" i="3"/>
  <c r="J23" i="3"/>
  <c r="J22" i="3"/>
  <c r="J17" i="3"/>
  <c r="J16" i="3"/>
  <c r="J15" i="3"/>
  <c r="J14" i="3"/>
  <c r="J13" i="3"/>
  <c r="J12" i="3"/>
  <c r="J11" i="3"/>
  <c r="J10" i="3"/>
  <c r="J9" i="3"/>
  <c r="J8" i="3"/>
  <c r="H43" i="3"/>
  <c r="H42" i="3"/>
  <c r="H41" i="3"/>
  <c r="H40" i="3"/>
  <c r="H39" i="3"/>
  <c r="H38" i="3"/>
  <c r="H37" i="3"/>
  <c r="H36" i="3"/>
  <c r="H35" i="3"/>
  <c r="H30" i="3"/>
  <c r="H29" i="3"/>
  <c r="H28" i="3"/>
  <c r="H27" i="3"/>
  <c r="H26" i="3"/>
  <c r="H25" i="3"/>
  <c r="H24" i="3"/>
  <c r="H23" i="3"/>
  <c r="H22" i="3"/>
  <c r="H17" i="3"/>
  <c r="H16" i="3"/>
  <c r="H15" i="3"/>
  <c r="H14" i="3"/>
  <c r="H13" i="3"/>
  <c r="H12" i="3"/>
  <c r="H11" i="3"/>
  <c r="H10" i="3"/>
  <c r="H9" i="3"/>
  <c r="H8" i="3"/>
  <c r="L46" i="3" l="1"/>
  <c r="N46" i="3"/>
  <c r="N17" i="6"/>
  <c r="N19" i="6"/>
  <c r="N18" i="6"/>
  <c r="T18" i="6"/>
  <c r="T17" i="6"/>
  <c r="T19" i="6"/>
  <c r="X19" i="6"/>
  <c r="X18" i="6"/>
  <c r="X17" i="6"/>
  <c r="J17" i="6"/>
  <c r="J18" i="6"/>
  <c r="J19" i="6"/>
  <c r="AD19" i="6"/>
  <c r="AD18" i="6"/>
  <c r="AD17" i="6"/>
  <c r="Z12" i="7"/>
  <c r="R12" i="7"/>
  <c r="J12" i="7"/>
  <c r="X54" i="1"/>
  <c r="X53" i="1"/>
  <c r="X52" i="1"/>
  <c r="V53" i="1"/>
  <c r="V52" i="1"/>
  <c r="V54" i="1"/>
  <c r="Z11" i="7"/>
  <c r="Z10" i="7"/>
  <c r="AA6" i="7"/>
  <c r="AB6" i="7" s="1"/>
  <c r="AA7" i="7"/>
  <c r="AB7" i="7" s="1"/>
  <c r="AA8" i="7"/>
  <c r="AB8" i="7" s="1"/>
  <c r="AA5" i="7"/>
  <c r="AB5" i="7" s="1"/>
  <c r="AB12" i="7" s="1"/>
  <c r="W6" i="7"/>
  <c r="X6" i="7" s="1"/>
  <c r="W7" i="7"/>
  <c r="X7" i="7" s="1"/>
  <c r="W8" i="7"/>
  <c r="X8" i="7" s="1"/>
  <c r="W5" i="7"/>
  <c r="X5" i="7" s="1"/>
  <c r="AE12" i="6"/>
  <c r="AF12" i="6" s="1"/>
  <c r="AE13" i="6"/>
  <c r="AF13" i="6" s="1"/>
  <c r="AE14" i="6"/>
  <c r="AF14" i="6" s="1"/>
  <c r="AE11" i="6"/>
  <c r="AF11" i="6" s="1"/>
  <c r="AA7" i="6"/>
  <c r="AB7" i="6" s="1"/>
  <c r="AA6" i="6"/>
  <c r="AB6" i="6" s="1"/>
  <c r="AA11" i="6"/>
  <c r="AB11" i="6" s="1"/>
  <c r="AA12" i="6"/>
  <c r="AB12" i="6" s="1"/>
  <c r="AA13" i="6"/>
  <c r="AB13" i="6" s="1"/>
  <c r="AA14" i="6"/>
  <c r="AB14" i="6" s="1"/>
  <c r="AA4" i="6"/>
  <c r="AB4" i="6" s="1"/>
  <c r="AE43" i="3"/>
  <c r="AF43" i="3" s="1"/>
  <c r="AC42" i="3"/>
  <c r="AD42" i="3" s="1"/>
  <c r="AE41" i="3"/>
  <c r="AF41" i="3" s="1"/>
  <c r="AE39" i="3"/>
  <c r="AF39" i="3" s="1"/>
  <c r="AC38" i="3"/>
  <c r="AD38" i="3" s="1"/>
  <c r="AE36" i="3"/>
  <c r="AF36" i="3" s="1"/>
  <c r="AE37" i="3"/>
  <c r="AF37" i="3" s="1"/>
  <c r="AE35" i="3"/>
  <c r="AF35" i="3" s="1"/>
  <c r="AC32" i="3"/>
  <c r="AD32" i="3" s="1"/>
  <c r="AC33" i="3"/>
  <c r="AD33" i="3" s="1"/>
  <c r="AC34" i="3"/>
  <c r="AD34" i="3" s="1"/>
  <c r="AC31" i="3"/>
  <c r="AD31" i="3" s="1"/>
  <c r="AC29" i="3"/>
  <c r="AD29" i="3" s="1"/>
  <c r="AE30" i="3"/>
  <c r="AF30" i="3" s="1"/>
  <c r="AE28" i="3"/>
  <c r="AF28" i="3" s="1"/>
  <c r="AC26" i="3"/>
  <c r="AD26" i="3" s="1"/>
  <c r="AC27" i="3"/>
  <c r="AD27" i="3" s="1"/>
  <c r="AC25" i="3"/>
  <c r="AD25" i="3" s="1"/>
  <c r="AC23" i="3"/>
  <c r="AD23" i="3" s="1"/>
  <c r="AE24" i="3"/>
  <c r="AF24" i="3" s="1"/>
  <c r="AE22" i="3"/>
  <c r="AF22" i="3" s="1"/>
  <c r="AC19" i="3"/>
  <c r="AD19" i="3" s="1"/>
  <c r="AC20" i="3"/>
  <c r="AD20" i="3" s="1"/>
  <c r="AC21" i="3"/>
  <c r="AD21" i="3" s="1"/>
  <c r="AC18" i="3"/>
  <c r="AD18" i="3" s="1"/>
  <c r="AE16" i="3"/>
  <c r="AF16" i="3" s="1"/>
  <c r="AF45" i="3" s="1"/>
  <c r="AE15" i="3"/>
  <c r="AF15" i="3" s="1"/>
  <c r="AC11" i="3"/>
  <c r="AD11" i="3" s="1"/>
  <c r="AC12" i="3"/>
  <c r="AD12" i="3" s="1"/>
  <c r="AC10" i="3"/>
  <c r="AD10" i="3" s="1"/>
  <c r="AC5" i="3"/>
  <c r="AD5" i="3" s="1"/>
  <c r="AC6" i="3"/>
  <c r="AD6" i="3" s="1"/>
  <c r="AC7" i="3"/>
  <c r="AD7" i="3" s="1"/>
  <c r="AC4" i="3"/>
  <c r="AD4" i="3" s="1"/>
  <c r="AA18" i="3"/>
  <c r="AB18" i="3" s="1"/>
  <c r="AA19" i="3"/>
  <c r="AB19" i="3" s="1"/>
  <c r="AA20" i="3"/>
  <c r="AB20" i="3" s="1"/>
  <c r="AA21" i="3"/>
  <c r="AB21" i="3" s="1"/>
  <c r="AA22" i="3"/>
  <c r="AB22" i="3" s="1"/>
  <c r="AA23" i="3"/>
  <c r="AB23" i="3" s="1"/>
  <c r="AA24" i="3"/>
  <c r="AB24" i="3" s="1"/>
  <c r="AA25" i="3"/>
  <c r="AB25" i="3" s="1"/>
  <c r="AA26" i="3"/>
  <c r="AB26" i="3" s="1"/>
  <c r="AA27" i="3"/>
  <c r="AB27" i="3" s="1"/>
  <c r="AA28" i="3"/>
  <c r="AB28" i="3" s="1"/>
  <c r="AA29" i="3"/>
  <c r="AB29" i="3" s="1"/>
  <c r="AA30" i="3"/>
  <c r="AB30" i="3" s="1"/>
  <c r="AA31" i="3"/>
  <c r="AB31" i="3" s="1"/>
  <c r="AA32" i="3"/>
  <c r="AB32" i="3" s="1"/>
  <c r="AA33" i="3"/>
  <c r="AB33" i="3" s="1"/>
  <c r="AA34" i="3"/>
  <c r="AB34" i="3" s="1"/>
  <c r="AA35" i="3"/>
  <c r="AB35" i="3" s="1"/>
  <c r="AA36" i="3"/>
  <c r="AB36" i="3" s="1"/>
  <c r="AA37" i="3"/>
  <c r="AB37" i="3" s="1"/>
  <c r="AA38" i="3"/>
  <c r="AB38" i="3" s="1"/>
  <c r="AA39" i="3"/>
  <c r="AB39" i="3" s="1"/>
  <c r="AA41" i="3"/>
  <c r="AB41" i="3" s="1"/>
  <c r="AA42" i="3"/>
  <c r="AB42" i="3" s="1"/>
  <c r="AA43" i="3"/>
  <c r="AB43" i="3" s="1"/>
  <c r="AA16" i="3"/>
  <c r="AB16" i="3" s="1"/>
  <c r="AA15" i="3"/>
  <c r="AB15" i="3" s="1"/>
  <c r="AA10" i="3"/>
  <c r="AB10" i="3" s="1"/>
  <c r="AA12" i="3"/>
  <c r="AB12" i="3" s="1"/>
  <c r="AA11" i="3"/>
  <c r="AB11" i="3" s="1"/>
  <c r="AA5" i="3"/>
  <c r="AB5" i="3" s="1"/>
  <c r="AA6" i="3"/>
  <c r="AB6" i="3" s="1"/>
  <c r="AA7" i="3"/>
  <c r="AB7" i="3" s="1"/>
  <c r="AA4" i="3"/>
  <c r="AB4" i="3" s="1"/>
  <c r="AE49" i="1"/>
  <c r="AF49" i="1" s="1"/>
  <c r="AC48" i="1"/>
  <c r="AD48" i="1" s="1"/>
  <c r="AC46" i="1"/>
  <c r="AD46" i="1" s="1"/>
  <c r="AC45" i="1"/>
  <c r="AD45" i="1" s="1"/>
  <c r="AC38" i="1"/>
  <c r="AD38" i="1" s="1"/>
  <c r="AE33" i="1"/>
  <c r="AF33" i="1" s="1"/>
  <c r="AE34" i="1"/>
  <c r="AF34" i="1" s="1"/>
  <c r="AE35" i="1"/>
  <c r="AF35" i="1" s="1"/>
  <c r="AE32" i="1"/>
  <c r="AF32" i="1" s="1"/>
  <c r="AE28" i="1"/>
  <c r="AF28" i="1" s="1"/>
  <c r="AC23" i="1"/>
  <c r="AD23" i="1" s="1"/>
  <c r="AC24" i="1"/>
  <c r="AD24" i="1" s="1"/>
  <c r="AC25" i="1"/>
  <c r="AD25" i="1" s="1"/>
  <c r="AC26" i="1"/>
  <c r="AD26" i="1" s="1"/>
  <c r="AC27" i="1"/>
  <c r="AD27" i="1" s="1"/>
  <c r="AC22" i="1"/>
  <c r="AD22" i="1" s="1"/>
  <c r="AC19" i="1"/>
  <c r="AD19"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4" i="1"/>
  <c r="AD4" i="1" s="1"/>
  <c r="AA12" i="1"/>
  <c r="AB12" i="1" s="1"/>
  <c r="AA13" i="1"/>
  <c r="AB13" i="1" s="1"/>
  <c r="AA7" i="1"/>
  <c r="AB7" i="1" s="1"/>
  <c r="AA5" i="1"/>
  <c r="AB5" i="1" s="1"/>
  <c r="AA6" i="1"/>
  <c r="AB6" i="1" s="1"/>
  <c r="AA8" i="1"/>
  <c r="AB8" i="1" s="1"/>
  <c r="AF54" i="1" l="1"/>
  <c r="AF53" i="1"/>
  <c r="AF52" i="1"/>
  <c r="AB44" i="3"/>
  <c r="AB45" i="3"/>
  <c r="AD45" i="3"/>
  <c r="AD44" i="3"/>
  <c r="AF44" i="3"/>
  <c r="AB46" i="3"/>
  <c r="AF46" i="3"/>
  <c r="AD46" i="3"/>
  <c r="AF19" i="6"/>
  <c r="AF17" i="6"/>
  <c r="AF18" i="6"/>
  <c r="AB17" i="6"/>
  <c r="AB18" i="6"/>
  <c r="AB19" i="6"/>
  <c r="X12" i="7"/>
  <c r="X10" i="7"/>
  <c r="X11" i="7"/>
  <c r="AB10" i="7"/>
  <c r="AB11" i="7"/>
  <c r="AD52" i="1"/>
  <c r="AD54" i="1"/>
  <c r="AD53" i="1"/>
  <c r="AA49" i="1"/>
  <c r="AB49" i="1" s="1"/>
  <c r="AA48" i="1"/>
  <c r="AB48" i="1" s="1"/>
  <c r="AA46" i="1"/>
  <c r="AB46" i="1" s="1"/>
  <c r="AA45" i="1"/>
  <c r="AB45" i="1" s="1"/>
  <c r="AA38" i="1"/>
  <c r="AB38" i="1" s="1"/>
  <c r="AA35" i="1"/>
  <c r="AB35" i="1" s="1"/>
  <c r="AA33" i="1"/>
  <c r="AB33" i="1" s="1"/>
  <c r="AA34" i="1"/>
  <c r="AB34" i="1" s="1"/>
  <c r="AA32" i="1"/>
  <c r="AB32" i="1" s="1"/>
  <c r="AA23" i="1"/>
  <c r="AB23" i="1" s="1"/>
  <c r="AA24" i="1"/>
  <c r="AB24" i="1" s="1"/>
  <c r="AA25" i="1"/>
  <c r="AB25" i="1" s="1"/>
  <c r="AA26" i="1"/>
  <c r="AB26" i="1" s="1"/>
  <c r="AA27" i="1"/>
  <c r="AB27" i="1" s="1"/>
  <c r="AA28" i="1"/>
  <c r="AB28" i="1" s="1"/>
  <c r="AA22" i="1"/>
  <c r="AB22" i="1" s="1"/>
  <c r="AA9" i="1"/>
  <c r="AB9" i="1" s="1"/>
  <c r="AA10" i="1"/>
  <c r="AB10" i="1" s="1"/>
  <c r="AA11" i="1"/>
  <c r="AB11" i="1" s="1"/>
  <c r="AA14" i="1"/>
  <c r="AB14" i="1" s="1"/>
  <c r="AA15" i="1"/>
  <c r="AB15" i="1" s="1"/>
  <c r="AA16" i="1"/>
  <c r="AB16" i="1" s="1"/>
  <c r="AA17" i="1"/>
  <c r="AB17" i="1" s="1"/>
  <c r="AA19" i="1"/>
  <c r="AB19" i="1" s="1"/>
  <c r="AA4" i="1"/>
  <c r="AB4" i="1" s="1"/>
  <c r="R11" i="7"/>
  <c r="R10" i="7"/>
  <c r="S8" i="7"/>
  <c r="T8" i="7" s="1"/>
  <c r="O8" i="7"/>
  <c r="P8" i="7" s="1"/>
  <c r="S7" i="7"/>
  <c r="T7" i="7" s="1"/>
  <c r="O7" i="7"/>
  <c r="P7" i="7" s="1"/>
  <c r="S6" i="7"/>
  <c r="T6" i="7" s="1"/>
  <c r="O6" i="7"/>
  <c r="P6" i="7" s="1"/>
  <c r="S5" i="7"/>
  <c r="T5" i="7" s="1"/>
  <c r="O5" i="7"/>
  <c r="P5" i="7" s="1"/>
  <c r="U14" i="6"/>
  <c r="V14" i="6" s="1"/>
  <c r="Q14" i="6"/>
  <c r="R14" i="6" s="1"/>
  <c r="U13" i="6"/>
  <c r="V13" i="6" s="1"/>
  <c r="Q13" i="6"/>
  <c r="R13" i="6" s="1"/>
  <c r="U12" i="6"/>
  <c r="V12" i="6" s="1"/>
  <c r="Q12" i="6"/>
  <c r="R12" i="6" s="1"/>
  <c r="U11" i="6"/>
  <c r="V11" i="6" s="1"/>
  <c r="Q11" i="6"/>
  <c r="R11" i="6" s="1"/>
  <c r="Q6" i="6"/>
  <c r="R6" i="6" s="1"/>
  <c r="Q4" i="6"/>
  <c r="R4" i="6" s="1"/>
  <c r="R17" i="6" l="1"/>
  <c r="R19" i="6"/>
  <c r="R18" i="6"/>
  <c r="V19" i="6"/>
  <c r="V18" i="6"/>
  <c r="V17" i="6"/>
  <c r="P12" i="7"/>
  <c r="T11" i="7"/>
  <c r="T12" i="7"/>
  <c r="T10" i="7"/>
  <c r="P11" i="7"/>
  <c r="P10" i="7"/>
  <c r="AB54" i="1"/>
  <c r="AB53" i="1"/>
  <c r="AB52" i="1"/>
  <c r="N45" i="3"/>
  <c r="N44" i="3"/>
  <c r="L45" i="3"/>
  <c r="L44" i="3"/>
  <c r="Q31" i="3"/>
  <c r="R31" i="3" s="1"/>
  <c r="S34" i="3"/>
  <c r="T34" i="3" s="1"/>
  <c r="Q34" i="3"/>
  <c r="R34" i="3" s="1"/>
  <c r="I34" i="3"/>
  <c r="J34" i="3" s="1"/>
  <c r="G34" i="3"/>
  <c r="H34" i="3" s="1"/>
  <c r="S33" i="3"/>
  <c r="T33" i="3" s="1"/>
  <c r="Q33" i="3"/>
  <c r="R33" i="3" s="1"/>
  <c r="I33" i="3"/>
  <c r="J33" i="3" s="1"/>
  <c r="G33" i="3"/>
  <c r="H33" i="3" s="1"/>
  <c r="S32" i="3"/>
  <c r="T32" i="3" s="1"/>
  <c r="Q32" i="3"/>
  <c r="R32" i="3" s="1"/>
  <c r="I32" i="3"/>
  <c r="J32" i="3" s="1"/>
  <c r="G32" i="3"/>
  <c r="H32" i="3" s="1"/>
  <c r="S31" i="3"/>
  <c r="T31" i="3" s="1"/>
  <c r="I31" i="3"/>
  <c r="J31" i="3" s="1"/>
  <c r="G31" i="3"/>
  <c r="H31" i="3" s="1"/>
  <c r="S5" i="3"/>
  <c r="T5" i="3" s="1"/>
  <c r="S6" i="3"/>
  <c r="T6" i="3" s="1"/>
  <c r="S7" i="3"/>
  <c r="T7" i="3" s="1"/>
  <c r="S4" i="3"/>
  <c r="T4" i="3" s="1"/>
  <c r="Q7" i="3"/>
  <c r="R7" i="3" s="1"/>
  <c r="Q5" i="3"/>
  <c r="R5" i="3" s="1"/>
  <c r="Q6" i="3"/>
  <c r="R6" i="3" s="1"/>
  <c r="Q4" i="3"/>
  <c r="R4" i="3" s="1"/>
  <c r="I5" i="3"/>
  <c r="J5" i="3" s="1"/>
  <c r="I6" i="3"/>
  <c r="J6" i="3" s="1"/>
  <c r="I7" i="3"/>
  <c r="J7" i="3" s="1"/>
  <c r="I4" i="3"/>
  <c r="J4" i="3" s="1"/>
  <c r="G5" i="3"/>
  <c r="H5" i="3" s="1"/>
  <c r="G6" i="3"/>
  <c r="H6" i="3" s="1"/>
  <c r="G7" i="3"/>
  <c r="H7" i="3" s="1"/>
  <c r="G4" i="3"/>
  <c r="H4" i="3" s="1"/>
  <c r="S19" i="3"/>
  <c r="T19" i="3" s="1"/>
  <c r="S20" i="3"/>
  <c r="T20" i="3" s="1"/>
  <c r="S21" i="3"/>
  <c r="T21" i="3" s="1"/>
  <c r="S18" i="3"/>
  <c r="T18" i="3" s="1"/>
  <c r="Q21" i="3"/>
  <c r="R21" i="3" s="1"/>
  <c r="Q19" i="3"/>
  <c r="R19" i="3" s="1"/>
  <c r="Q20" i="3"/>
  <c r="R20" i="3" s="1"/>
  <c r="Q18" i="3"/>
  <c r="R18" i="3" s="1"/>
  <c r="I19" i="3"/>
  <c r="J19" i="3" s="1"/>
  <c r="I20" i="3"/>
  <c r="J20" i="3" s="1"/>
  <c r="I21" i="3"/>
  <c r="J21" i="3" s="1"/>
  <c r="I18" i="3"/>
  <c r="J18" i="3" s="1"/>
  <c r="G19" i="3"/>
  <c r="H19" i="3" s="1"/>
  <c r="G20" i="3"/>
  <c r="H20" i="3" s="1"/>
  <c r="G21" i="3"/>
  <c r="H21" i="3" s="1"/>
  <c r="G18" i="3"/>
  <c r="H18" i="3" s="1"/>
  <c r="W43" i="3"/>
  <c r="X43" i="3" s="1"/>
  <c r="U43" i="3"/>
  <c r="V43" i="3" s="1"/>
  <c r="Q43" i="3"/>
  <c r="R43" i="3" s="1"/>
  <c r="S42" i="3"/>
  <c r="T42" i="3" s="1"/>
  <c r="Q42" i="3"/>
  <c r="R42" i="3" s="1"/>
  <c r="W41" i="3"/>
  <c r="X41" i="3" s="1"/>
  <c r="U41" i="3"/>
  <c r="V41" i="3" s="1"/>
  <c r="Q41" i="3"/>
  <c r="R41" i="3" s="1"/>
  <c r="W39" i="3"/>
  <c r="X39" i="3" s="1"/>
  <c r="U39" i="3"/>
  <c r="V39" i="3" s="1"/>
  <c r="Q39" i="3"/>
  <c r="R39" i="3" s="1"/>
  <c r="S38" i="3"/>
  <c r="T38" i="3" s="1"/>
  <c r="Q38" i="3"/>
  <c r="R38" i="3" s="1"/>
  <c r="W37" i="3"/>
  <c r="X37" i="3" s="1"/>
  <c r="U37" i="3"/>
  <c r="V37" i="3" s="1"/>
  <c r="Q37" i="3"/>
  <c r="R37" i="3" s="1"/>
  <c r="U36" i="3"/>
  <c r="V36" i="3" s="1"/>
  <c r="Q36" i="3"/>
  <c r="R36" i="3" s="1"/>
  <c r="U35" i="3"/>
  <c r="V35" i="3" s="1"/>
  <c r="Q35" i="3"/>
  <c r="R35" i="3" s="1"/>
  <c r="W30" i="3"/>
  <c r="X30" i="3" s="1"/>
  <c r="U30" i="3"/>
  <c r="V30" i="3" s="1"/>
  <c r="Q30" i="3"/>
  <c r="R30" i="3" s="1"/>
  <c r="S29" i="3"/>
  <c r="T29" i="3" s="1"/>
  <c r="Q29" i="3"/>
  <c r="R29" i="3" s="1"/>
  <c r="W28" i="3"/>
  <c r="X28" i="3" s="1"/>
  <c r="U28" i="3"/>
  <c r="V28" i="3" s="1"/>
  <c r="Q28" i="3"/>
  <c r="R28" i="3" s="1"/>
  <c r="S27" i="3"/>
  <c r="T27" i="3" s="1"/>
  <c r="Q27" i="3"/>
  <c r="R27" i="3" s="1"/>
  <c r="S26" i="3"/>
  <c r="T26" i="3" s="1"/>
  <c r="Q26" i="3"/>
  <c r="R26" i="3" s="1"/>
  <c r="S25" i="3"/>
  <c r="T25" i="3" s="1"/>
  <c r="Q25" i="3"/>
  <c r="R25" i="3" s="1"/>
  <c r="W24" i="3"/>
  <c r="X24" i="3" s="1"/>
  <c r="U24" i="3"/>
  <c r="V24" i="3" s="1"/>
  <c r="Q24" i="3"/>
  <c r="R24" i="3" s="1"/>
  <c r="S23" i="3"/>
  <c r="T23" i="3" s="1"/>
  <c r="Q23" i="3"/>
  <c r="R23" i="3" s="1"/>
  <c r="W22" i="3"/>
  <c r="X22" i="3" s="1"/>
  <c r="U22" i="3"/>
  <c r="V22" i="3" s="1"/>
  <c r="Q22" i="3"/>
  <c r="R22" i="3" s="1"/>
  <c r="U16" i="3"/>
  <c r="V16" i="3" s="1"/>
  <c r="Q16" i="3"/>
  <c r="R16" i="3" s="1"/>
  <c r="U15" i="3"/>
  <c r="V15" i="3" s="1"/>
  <c r="V46" i="3" s="1"/>
  <c r="Q15" i="3"/>
  <c r="R15" i="3" s="1"/>
  <c r="Q12" i="3"/>
  <c r="R12" i="3" s="1"/>
  <c r="Q11" i="3"/>
  <c r="R11" i="3" s="1"/>
  <c r="Q10" i="3"/>
  <c r="R10" i="3" s="1"/>
  <c r="S4" i="1"/>
  <c r="T4" i="1" s="1"/>
  <c r="Q4" i="1"/>
  <c r="R4" i="1" s="1"/>
  <c r="X46" i="3" l="1"/>
  <c r="R45" i="3"/>
  <c r="J45" i="3"/>
  <c r="T45" i="3"/>
  <c r="T44" i="3"/>
  <c r="H46" i="3"/>
  <c r="R46" i="3"/>
  <c r="H44" i="3"/>
  <c r="V44" i="3"/>
  <c r="V45" i="3"/>
  <c r="J46" i="3"/>
  <c r="T46" i="3"/>
  <c r="X44" i="3"/>
  <c r="X45" i="3"/>
  <c r="R44" i="3"/>
  <c r="R54" i="1"/>
  <c r="R52" i="1"/>
  <c r="R53" i="1"/>
  <c r="T54" i="1"/>
  <c r="T53" i="1"/>
  <c r="T52" i="1"/>
  <c r="J44" i="3"/>
  <c r="J11" i="7" l="1"/>
  <c r="J10" i="7"/>
  <c r="H45" i="3"/>
  <c r="M49" i="1" l="1"/>
  <c r="N49" i="1" s="1"/>
  <c r="K49" i="1"/>
  <c r="L49" i="1" s="1"/>
  <c r="G49" i="1"/>
  <c r="H49" i="1" s="1"/>
  <c r="I48" i="1"/>
  <c r="J48" i="1" s="1"/>
  <c r="G48" i="1"/>
  <c r="H48" i="1" s="1"/>
  <c r="I46" i="1"/>
  <c r="J46" i="1" s="1"/>
  <c r="G46" i="1"/>
  <c r="H46" i="1" s="1"/>
  <c r="I45" i="1"/>
  <c r="J45" i="1" s="1"/>
  <c r="G45" i="1"/>
  <c r="H45" i="1" s="1"/>
  <c r="I38" i="1"/>
  <c r="J38" i="1" s="1"/>
  <c r="G38" i="1"/>
  <c r="H38" i="1" s="1"/>
  <c r="M28" i="1" l="1"/>
  <c r="N28" i="1" s="1"/>
  <c r="K35" i="1"/>
  <c r="L35" i="1" s="1"/>
  <c r="G35" i="1"/>
  <c r="H35" i="1" s="1"/>
  <c r="K34" i="1"/>
  <c r="L34" i="1" s="1"/>
  <c r="G34" i="1"/>
  <c r="H34" i="1" s="1"/>
  <c r="K33" i="1"/>
  <c r="L33" i="1" s="1"/>
  <c r="G33" i="1"/>
  <c r="H33" i="1" s="1"/>
  <c r="K32" i="1"/>
  <c r="L32" i="1" s="1"/>
  <c r="G32" i="1"/>
  <c r="H32" i="1" s="1"/>
  <c r="K14" i="6"/>
  <c r="L14" i="6" s="1"/>
  <c r="G14" i="6"/>
  <c r="H14" i="6" s="1"/>
  <c r="K13" i="6"/>
  <c r="L13" i="6" s="1"/>
  <c r="G13" i="6"/>
  <c r="H13" i="6" s="1"/>
  <c r="K12" i="6"/>
  <c r="L12" i="6" s="1"/>
  <c r="G12" i="6"/>
  <c r="H12" i="6" s="1"/>
  <c r="K11" i="6"/>
  <c r="L11" i="6" s="1"/>
  <c r="G11" i="6"/>
  <c r="H11" i="6" s="1"/>
  <c r="K8" i="7"/>
  <c r="L8" i="7" s="1"/>
  <c r="G8" i="7"/>
  <c r="H8" i="7" s="1"/>
  <c r="K7" i="7"/>
  <c r="L7" i="7" s="1"/>
  <c r="G7" i="7"/>
  <c r="H7" i="7" s="1"/>
  <c r="K6" i="7"/>
  <c r="L6" i="7" s="1"/>
  <c r="G6" i="7"/>
  <c r="H6" i="7" s="1"/>
  <c r="K5" i="7"/>
  <c r="L5" i="7" s="1"/>
  <c r="G5" i="7"/>
  <c r="H5" i="7" s="1"/>
  <c r="K28" i="1"/>
  <c r="L28" i="1" s="1"/>
  <c r="G28" i="1"/>
  <c r="H28" i="1" s="1"/>
  <c r="I27" i="1"/>
  <c r="J27" i="1" s="1"/>
  <c r="G27" i="1"/>
  <c r="H27" i="1" s="1"/>
  <c r="I26" i="1"/>
  <c r="J26" i="1" s="1"/>
  <c r="G26" i="1"/>
  <c r="H26" i="1" s="1"/>
  <c r="I25" i="1"/>
  <c r="J25" i="1" s="1"/>
  <c r="G25" i="1"/>
  <c r="H25" i="1" s="1"/>
  <c r="I24" i="1"/>
  <c r="J24" i="1" s="1"/>
  <c r="G24" i="1"/>
  <c r="H24" i="1" s="1"/>
  <c r="I23" i="1"/>
  <c r="J23" i="1" s="1"/>
  <c r="G23" i="1"/>
  <c r="H23" i="1" s="1"/>
  <c r="I22" i="1"/>
  <c r="J22" i="1" s="1"/>
  <c r="G22" i="1"/>
  <c r="H22" i="1" s="1"/>
  <c r="L19" i="6" l="1"/>
  <c r="L18" i="6"/>
  <c r="L17" i="6"/>
  <c r="L12" i="7"/>
  <c r="L10" i="7"/>
  <c r="L11" i="7"/>
  <c r="H12" i="7"/>
  <c r="H11" i="7"/>
  <c r="H10" i="7"/>
  <c r="L54" i="1"/>
  <c r="L53" i="1"/>
  <c r="L52" i="1"/>
  <c r="N54" i="1"/>
  <c r="N53" i="1"/>
  <c r="N52" i="1"/>
  <c r="I19" i="1"/>
  <c r="J19" i="1" s="1"/>
  <c r="G19" i="1"/>
  <c r="H19" i="1" s="1"/>
  <c r="G6" i="6" l="1"/>
  <c r="H6" i="6" s="1"/>
  <c r="I17" i="1"/>
  <c r="J17" i="1" s="1"/>
  <c r="G17" i="1"/>
  <c r="H17" i="1" s="1"/>
  <c r="G4" i="6"/>
  <c r="H4" i="6" s="1"/>
  <c r="H19" i="6" l="1"/>
  <c r="H18" i="6"/>
  <c r="H17" i="6"/>
  <c r="I16" i="1"/>
  <c r="J16" i="1" s="1"/>
  <c r="G16" i="1"/>
  <c r="H16" i="1" s="1"/>
  <c r="I15" i="1"/>
  <c r="J15" i="1" s="1"/>
  <c r="G15" i="1"/>
  <c r="H15" i="1" s="1"/>
  <c r="I14" i="1"/>
  <c r="J14" i="1" s="1"/>
  <c r="G14" i="1"/>
  <c r="H14" i="1" s="1"/>
  <c r="I11" i="1"/>
  <c r="J11" i="1" s="1"/>
  <c r="G11" i="1"/>
  <c r="H11" i="1" s="1"/>
  <c r="I10" i="1"/>
  <c r="J10" i="1" s="1"/>
  <c r="G10" i="1"/>
  <c r="H10" i="1" s="1"/>
  <c r="I9" i="1"/>
  <c r="J9" i="1" s="1"/>
  <c r="G9" i="1"/>
  <c r="H9" i="1" s="1"/>
  <c r="I4" i="1"/>
  <c r="J4" i="1" s="1"/>
  <c r="G4" i="1"/>
  <c r="H4" i="1" s="1"/>
  <c r="H54" i="1" l="1"/>
  <c r="H52" i="1"/>
  <c r="H53" i="1"/>
  <c r="J52" i="1"/>
  <c r="J54" i="1"/>
  <c r="J53" i="1"/>
</calcChain>
</file>

<file path=xl/sharedStrings.xml><?xml version="1.0" encoding="utf-8"?>
<sst xmlns="http://schemas.openxmlformats.org/spreadsheetml/2006/main" count="1028" uniqueCount="265">
  <si>
    <t>ID</t>
  </si>
  <si>
    <t>REFERENCE</t>
  </si>
  <si>
    <t>MEANS
(music)</t>
  </si>
  <si>
    <t>MEANS
(silence)</t>
  </si>
  <si>
    <t>MD</t>
  </si>
  <si>
    <t>Standard Metric</t>
  </si>
  <si>
    <t>SR3</t>
  </si>
  <si>
    <t>Furnham &amp; Strbac (2002)</t>
  </si>
  <si>
    <t>I-FR6</t>
  </si>
  <si>
    <t>Furnham &amp; Allass (1999)</t>
  </si>
  <si>
    <t>I-FR7</t>
  </si>
  <si>
    <t>Furnham &amp; Bradley (1997)</t>
  </si>
  <si>
    <t>D-FR4</t>
  </si>
  <si>
    <t>D-FR5</t>
  </si>
  <si>
    <t>R7</t>
  </si>
  <si>
    <t>Proverbio et al. (2015)</t>
  </si>
  <si>
    <t>nr</t>
  </si>
  <si>
    <t>&lt; 0</t>
  </si>
  <si>
    <t>&gt; 0</t>
  </si>
  <si>
    <t>ATT2</t>
  </si>
  <si>
    <t>Begum et al. (2019)</t>
  </si>
  <si>
    <t>ATT4</t>
  </si>
  <si>
    <t>Darrow et al. (2006)</t>
  </si>
  <si>
    <t>ATT5</t>
  </si>
  <si>
    <t>Davenport (1972)</t>
  </si>
  <si>
    <t>ATT6</t>
  </si>
  <si>
    <t>Deng &amp; Wu (2020)</t>
  </si>
  <si>
    <t>ATT14</t>
  </si>
  <si>
    <t>Patston &amp; Tippett (2011)</t>
  </si>
  <si>
    <t>n/a</t>
  </si>
  <si>
    <t>ATT18</t>
  </si>
  <si>
    <t>Wu &amp; Shih (2019)</t>
  </si>
  <si>
    <t>G-NG4</t>
  </si>
  <si>
    <t>Mansouri et al. (2016)</t>
  </si>
  <si>
    <t>STRP1</t>
  </si>
  <si>
    <t>Cassidy &amp; MacDonald (2007)</t>
  </si>
  <si>
    <t>RC5</t>
  </si>
  <si>
    <t>Christopher &amp; Shelton (2017)</t>
  </si>
  <si>
    <t>RC6</t>
  </si>
  <si>
    <t>Daoussis &amp; McKelvie (1986)</t>
  </si>
  <si>
    <t>RC8</t>
  </si>
  <si>
    <t>RC9</t>
  </si>
  <si>
    <t>RC10</t>
  </si>
  <si>
    <t>RC11</t>
  </si>
  <si>
    <t>Furnham et al. (1999)</t>
  </si>
  <si>
    <t>RC12</t>
  </si>
  <si>
    <t>Herath (2018)</t>
  </si>
  <si>
    <t>RC15</t>
  </si>
  <si>
    <t>Lehmann &amp; Seufert (2017)</t>
  </si>
  <si>
    <t>RC18</t>
  </si>
  <si>
    <t>Miller &amp; Schyb (1989)</t>
  </si>
  <si>
    <t>RC19</t>
  </si>
  <si>
    <t>RC21</t>
  </si>
  <si>
    <t>Thompson et al. (2012)</t>
  </si>
  <si>
    <t>LG2</t>
  </si>
  <si>
    <t>LG6</t>
  </si>
  <si>
    <t>MATH3</t>
  </si>
  <si>
    <t>MATH4</t>
  </si>
  <si>
    <t>MATH8</t>
  </si>
  <si>
    <t>MATH9</t>
  </si>
  <si>
    <t>NVR5</t>
  </si>
  <si>
    <t>Feizpour et al. (2020)</t>
  </si>
  <si>
    <t>NVR6</t>
  </si>
  <si>
    <t>NVR8</t>
  </si>
  <si>
    <t>VR2</t>
  </si>
  <si>
    <t>CLASSICAL</t>
  </si>
  <si>
    <t>SOFT MUSIC</t>
  </si>
  <si>
    <t>JAZZ</t>
  </si>
  <si>
    <t>POP</t>
  </si>
  <si>
    <t>Avila et al. (2012)</t>
  </si>
  <si>
    <t>Chew et al. (2016)</t>
  </si>
  <si>
    <t>Johansson et al. (2011)</t>
  </si>
  <si>
    <t>Kou et al. (2017)</t>
  </si>
  <si>
    <t>Ransdell &amp; Gilroy (2001)</t>
  </si>
  <si>
    <t>RC1</t>
  </si>
  <si>
    <t>MATH1</t>
  </si>
  <si>
    <t>NVR2</t>
  </si>
  <si>
    <t>PREFERRED</t>
  </si>
  <si>
    <t>NON-PREFERRED</t>
  </si>
  <si>
    <t>RC13</t>
  </si>
  <si>
    <t>RC14</t>
  </si>
  <si>
    <t>MATH5</t>
  </si>
  <si>
    <t>NVR7</t>
  </si>
  <si>
    <t>MATH11</t>
  </si>
  <si>
    <t>Proverbio et al. (2018b)</t>
  </si>
  <si>
    <t>EXTRAVERTS</t>
  </si>
  <si>
    <t>INTROVERTS</t>
  </si>
  <si>
    <t>Crust et al. (2004)</t>
  </si>
  <si>
    <t>ATT3</t>
  </si>
  <si>
    <t>MALES</t>
  </si>
  <si>
    <t>FEMALES</t>
  </si>
  <si>
    <t>RC3</t>
  </si>
  <si>
    <t>R2</t>
  </si>
  <si>
    <t>MATH2</t>
  </si>
  <si>
    <t>WQ2</t>
  </si>
  <si>
    <t>MUSICIANS</t>
  </si>
  <si>
    <t>NONMUSICIANS</t>
  </si>
  <si>
    <t>HIGH WMC</t>
  </si>
  <si>
    <t>LOW WMC</t>
  </si>
  <si>
    <t>MEANS
(extraverts)</t>
  </si>
  <si>
    <t>MEANS
(introverts)</t>
  </si>
  <si>
    <t>I-FR2a</t>
  </si>
  <si>
    <t>I-FR2b</t>
  </si>
  <si>
    <t>D-FR1</t>
  </si>
  <si>
    <t>MEANS
(males)</t>
  </si>
  <si>
    <t>MEANS
(females)</t>
  </si>
  <si>
    <t>MEANS
(nonmusicians)</t>
  </si>
  <si>
    <t>MEANS
(musicians)</t>
  </si>
  <si>
    <t>MEANS
(low WMC)</t>
  </si>
  <si>
    <t>MEANS
(high WMC)</t>
  </si>
  <si>
    <t>(+)0.31</t>
  </si>
  <si>
    <t>(+)0.45</t>
  </si>
  <si>
    <t>(-)0.04</t>
  </si>
  <si>
    <t>(+)0.18</t>
  </si>
  <si>
    <t>Silence</t>
  </si>
  <si>
    <t xml:space="preserve"> Silence (Introverts vs Extraverts)</t>
  </si>
  <si>
    <t>PS2</t>
  </si>
  <si>
    <t xml:space="preserve"> </t>
  </si>
  <si>
    <t>Silence (Males vs Females)</t>
  </si>
  <si>
    <t>Silence (Nonmusicians vs Musicians)</t>
  </si>
  <si>
    <t>Silence (Low WMC vs High WMC)</t>
  </si>
  <si>
    <t>I-PAL5</t>
  </si>
  <si>
    <t>I-PAL6</t>
  </si>
  <si>
    <t>D-PAL3</t>
  </si>
  <si>
    <t>D-PAL4</t>
  </si>
  <si>
    <t>Heading</t>
  </si>
  <si>
    <t>Codes</t>
  </si>
  <si>
    <t>Definitions</t>
  </si>
  <si>
    <t>not reported</t>
  </si>
  <si>
    <t>SR</t>
  </si>
  <si>
    <t>e.g., digits, words, letters, written texts (i.e., prose recall)</t>
  </si>
  <si>
    <t xml:space="preserve">I-FR </t>
  </si>
  <si>
    <t>e.g., words, geometric shapes, objects, nonsense syllables, written texts</t>
  </si>
  <si>
    <t>D-FR</t>
  </si>
  <si>
    <t>I-PAL</t>
  </si>
  <si>
    <t xml:space="preserve">e.g., word-word, object-digit, pattern-digit </t>
  </si>
  <si>
    <t>D-PAL</t>
  </si>
  <si>
    <t>e.g., words, visual patterns, faces</t>
  </si>
  <si>
    <t>RC</t>
  </si>
  <si>
    <t>LG</t>
  </si>
  <si>
    <t>e.g., Typo Revealing Test, Criterion Task Set's Linguistic Processing Task, Phonemic fluenct Task</t>
  </si>
  <si>
    <t>WQ</t>
  </si>
  <si>
    <t>MATH</t>
  </si>
  <si>
    <t>VR</t>
  </si>
  <si>
    <t>e.g., Deciphering of Language Task, Checkerboards and Pseudo-words</t>
  </si>
  <si>
    <t>NVR</t>
  </si>
  <si>
    <t>e.g., Criterion Task Set's Spatial Processing Task, Diagrammatic test, Group Embedded Figures Test</t>
  </si>
  <si>
    <t>G-NG</t>
  </si>
  <si>
    <t>Go/NoGo task</t>
  </si>
  <si>
    <t>STRP</t>
  </si>
  <si>
    <t>Stroop task</t>
  </si>
  <si>
    <t>ATT</t>
  </si>
  <si>
    <t>e.g., Chu's Attention Task, Visual Oddball Task, Visual Pursuit Test, Visual Vigilance Task, Numeral Finding Test</t>
  </si>
  <si>
    <t>R</t>
  </si>
  <si>
    <t>Conditions-related codes</t>
  </si>
  <si>
    <t>Background music with lyrics</t>
  </si>
  <si>
    <t>Instrumental background music</t>
  </si>
  <si>
    <t>S</t>
  </si>
  <si>
    <t>Silence / no music (control) condition</t>
  </si>
  <si>
    <t>Results-related codes</t>
  </si>
  <si>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</si>
  <si>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</si>
  <si>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</si>
  <si>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</si>
  <si>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</si>
  <si>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</si>
  <si>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</si>
  <si>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</si>
  <si>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</si>
  <si>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</si>
  <si>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</si>
  <si>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Serial recall tasks</t>
  </si>
  <si>
    <t>Immediate free recall tasks</t>
  </si>
  <si>
    <t>Delayed free recall tasks</t>
  </si>
  <si>
    <t>Immediate pair-associates learning tasks</t>
  </si>
  <si>
    <t>Delayed pair-associates learning tasks</t>
  </si>
  <si>
    <t>Recognition tasks</t>
  </si>
  <si>
    <t>Reading comprehension</t>
  </si>
  <si>
    <t>Linguistic tasks</t>
  </si>
  <si>
    <t>Writing quality</t>
  </si>
  <si>
    <t>Attention tasks</t>
  </si>
  <si>
    <t>Non-verbal reasoning tasks</t>
  </si>
  <si>
    <t>Verbal reasoning tasks</t>
  </si>
  <si>
    <t>Mathematics / arithmetics tasks</t>
  </si>
  <si>
    <t>all</t>
  </si>
  <si>
    <t>CONDITIONS - sample/task categorisation</t>
  </si>
  <si>
    <t>L-BgM HA - words</t>
  </si>
  <si>
    <t>L-BgM LA - words</t>
  </si>
  <si>
    <t>L-BgM HA - paragraph</t>
  </si>
  <si>
    <t>L-BgM LA - paragraph</t>
  </si>
  <si>
    <t>L-BgM Complex</t>
  </si>
  <si>
    <t>L-BgM Simple</t>
  </si>
  <si>
    <t>L-BgM</t>
  </si>
  <si>
    <t>L-BgM HA</t>
  </si>
  <si>
    <t>L-BgM LA</t>
  </si>
  <si>
    <t>I-BgM</t>
  </si>
  <si>
    <t>L-BgM COMPLEX</t>
  </si>
  <si>
    <t>L-BgM SIMPLE</t>
  </si>
  <si>
    <t>I-BgM AGITATING</t>
  </si>
  <si>
    <t>I-BgM JOYFUL</t>
  </si>
  <si>
    <t>I-BgM TOUCHING</t>
  </si>
  <si>
    <t>BgM (Introverts vs Extraverts)</t>
  </si>
  <si>
    <t>BgM vs Silence</t>
  </si>
  <si>
    <t>L-BgM vs Silence</t>
  </si>
  <si>
    <t>I-BgM vs Silence</t>
  </si>
  <si>
    <t>L-BgM vs I-BgM
(L-BgM - I-BgM)</t>
  </si>
  <si>
    <t>All BgM</t>
  </si>
  <si>
    <t>BgM (Nonmusicians vs Musicians)</t>
  </si>
  <si>
    <t>L-BgM / I-BgM</t>
  </si>
  <si>
    <t>BgM (Males vs Females)</t>
  </si>
  <si>
    <t>L-BgM SOFT</t>
  </si>
  <si>
    <t>L-BgM STIMULATING</t>
  </si>
  <si>
    <t>L-BgM DEPRESSING</t>
  </si>
  <si>
    <t>I-BgM CONTINUOUS M. - S1</t>
  </si>
  <si>
    <t>I-BgM CONTINUOUS M. - S2</t>
  </si>
  <si>
    <t>L-BgM - GO trials</t>
  </si>
  <si>
    <t>POP L-BgM</t>
  </si>
  <si>
    <t>POP I-BgM</t>
  </si>
  <si>
    <t>L-BgM POP</t>
  </si>
  <si>
    <t>I-BgM POP</t>
  </si>
  <si>
    <t>I-BgM FAST</t>
  </si>
  <si>
    <t>I-BgM SLOW</t>
  </si>
  <si>
    <t>BgM (Low WMC vs High MWC)</t>
  </si>
  <si>
    <t xml:space="preserve">L-BgM </t>
  </si>
  <si>
    <t>I-BgM - recall</t>
  </si>
  <si>
    <t>I-BgM - comprehension</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</si>
  <si>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</si>
  <si>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</si>
  <si>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r>
      <rPr>
        <b/>
        <sz val="11"/>
        <color theme="1"/>
        <rFont val="Calibri"/>
        <family val="2"/>
        <scheme val="minor"/>
      </rPr>
      <t>FAM</t>
    </r>
    <r>
      <rPr>
        <sz val="11"/>
        <color theme="1"/>
        <rFont val="Calibri"/>
        <family val="2"/>
        <scheme val="minor"/>
      </rPr>
      <t xml:space="preserve"> ENG.</t>
    </r>
  </si>
  <si>
    <r>
      <rPr>
        <b/>
        <sz val="11"/>
        <color theme="1"/>
        <rFont val="Calibri"/>
        <family val="2"/>
        <scheme val="minor"/>
      </rPr>
      <t>FAM</t>
    </r>
    <r>
      <rPr>
        <sz val="11"/>
        <color theme="1"/>
        <rFont val="Calibri"/>
        <family val="2"/>
        <scheme val="minor"/>
      </rPr>
      <t xml:space="preserve"> ITAL.</t>
    </r>
  </si>
  <si>
    <r>
      <rPr>
        <b/>
        <sz val="11"/>
        <color theme="1"/>
        <rFont val="Calibri"/>
        <family val="2"/>
        <scheme val="minor"/>
      </rPr>
      <t>UNFAM.</t>
    </r>
    <r>
      <rPr>
        <sz val="11"/>
        <color theme="1"/>
        <rFont val="Calibri"/>
        <family val="2"/>
        <scheme val="minor"/>
      </rPr>
      <t xml:space="preserve"> ENG.</t>
    </r>
  </si>
  <si>
    <r>
      <rPr>
        <b/>
        <sz val="11"/>
        <color theme="1"/>
        <rFont val="Calibri"/>
        <family val="2"/>
        <scheme val="minor"/>
      </rPr>
      <t xml:space="preserve">UNFAM. </t>
    </r>
    <r>
      <rPr>
        <sz val="11"/>
        <color theme="1"/>
        <rFont val="Calibri"/>
        <family val="2"/>
        <scheme val="minor"/>
      </rPr>
      <t>ITAL.</t>
    </r>
  </si>
  <si>
    <t>I-BgM SLOW-SOFT</t>
  </si>
  <si>
    <t>I-BgM SLOW-LOUD</t>
  </si>
  <si>
    <t>I-BgM FAST-SOFT</t>
  </si>
  <si>
    <t>I-BgM FAST-LOUD</t>
  </si>
  <si>
    <t>L-BgM GARAGE MUSIC</t>
  </si>
  <si>
    <t>FAM.</t>
  </si>
  <si>
    <t>UNFAM.</t>
  </si>
  <si>
    <t>ENG.</t>
  </si>
  <si>
    <t>ITAL.</t>
  </si>
  <si>
    <t>familiar music</t>
  </si>
  <si>
    <t>unfamiliar music</t>
  </si>
  <si>
    <t>Lyrics in English</t>
  </si>
  <si>
    <t>Lyrics in Italian</t>
  </si>
  <si>
    <t>When necessary/available, output from each background music condition was further extracted by task or characteristics.</t>
  </si>
  <si>
    <t>e.g., L-BgM - JOYFUL; L-BgM - AGITATING
e.g., L-BgM - recall; L-BgM - comprehension
(auditory - auditorily presented task materials
visual - visually presented task materials)</t>
  </si>
  <si>
    <t>Küssner et al. (2016) - study 1</t>
  </si>
  <si>
    <t>Küssner et al. (2016) - study 2</t>
  </si>
  <si>
    <t>Mayfield &amp; Moss (1989) - study 2</t>
  </si>
  <si>
    <t>TESTS</t>
  </si>
  <si>
    <t>TOTAL POSITIVE SIGNS</t>
  </si>
  <si>
    <t>TOTAL ELIGIBLE TESTS</t>
  </si>
  <si>
    <t>Sheet labels</t>
  </si>
  <si>
    <t>WMC</t>
  </si>
  <si>
    <t>Working memory capacity</t>
  </si>
  <si>
    <t>Positive value</t>
  </si>
  <si>
    <t>+</t>
  </si>
  <si>
    <t>e.g., (+) to be interpreted as a negative value; 
(-) to be interpreted as a positive value; (&gt;) 0 to be interpreted as a value less than 0 and vice versa</t>
  </si>
  <si>
    <t>Mean cognitive task performance in the stated condition (e.g., BgM, silence, etc.) or subgroup (e.g., introverts, musicians, etc.)</t>
  </si>
  <si>
    <t>Examples/Remarks</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</si>
  <si>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</si>
  <si>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r>
      <t xml:space="preserve">Mean difference
</t>
    </r>
    <r>
      <rPr>
        <i/>
        <sz val="11"/>
        <color theme="1"/>
        <rFont val="Calibri"/>
        <family val="2"/>
        <scheme val="minor"/>
      </rPr>
      <t>The difference in mean cognitive task performance between two experimental condtions or subgroups</t>
    </r>
  </si>
  <si>
    <r>
      <t>MEANS (</t>
    </r>
    <r>
      <rPr>
        <i/>
        <sz val="11"/>
        <color theme="1"/>
        <rFont val="Calibri"/>
        <family val="2"/>
        <scheme val="minor"/>
      </rPr>
      <t>condition/subgroup)</t>
    </r>
  </si>
  <si>
    <t>NO. TESTS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</si>
</sst>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11"/>
      <color theme="1"/>
      <name val="Times New Roman"/>
      <family val="1"/>
    </font>
    <font>
      <sz val="11"/>
      <color theme="1"/>
      <name val="Lucida Console"/>
      <family val="3"/>
    </font>
    <font>
      <sz val="11"/>
      <color rgb="FFFF0000"/>
      <name val="Lucida Console"/>
      <family val="3"/>
    </font>
    <font>
      <b/>
      <sz val="11"/>
      <color rgb="FFFF0000"/>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b/>
      <sz val="12"/>
      <color theme="0"/>
      <name val="Calibri"/>
      <family val="2"/>
      <scheme val="minor"/>
    </font>
    <font>
      <sz val="12"/>
      <color theme="1"/>
      <name val="Calibri"/>
      <family val="2"/>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228">
    <xf numFmtId="0" fontId="0" fillId="0" borderId="0" xfId="0"/>
    <xf numFmtId="0" fontId="0" fillId="0" borderId="1" xfId="0" applyBorder="1" applyAlignment="1">
      <alignment horizontal="left" vertical="top"/>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center" vertical="top"/>
    </xf>
    <xf numFmtId="0" fontId="4" fillId="0" borderId="1" xfId="0" applyFont="1" applyBorder="1" applyAlignment="1">
      <alignment horizontal="left" vertical="top"/>
    </xf>
    <xf numFmtId="0" fontId="0" fillId="0" borderId="1" xfId="0" applyFont="1" applyBorder="1" applyAlignment="1">
      <alignment horizontal="left" vertical="top"/>
    </xf>
    <xf numFmtId="0" fontId="4" fillId="0" borderId="1" xfId="0" applyFont="1" applyFill="1" applyBorder="1" applyAlignment="1">
      <alignment horizontal="left" vertical="top"/>
    </xf>
    <xf numFmtId="0" fontId="0" fillId="0" borderId="1" xfId="0" applyBorder="1" applyAlignment="1">
      <alignment horizontal="center" vertical="center"/>
    </xf>
    <xf numFmtId="0" fontId="0" fillId="0" borderId="1" xfId="0" applyFill="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2" fillId="0" borderId="0" xfId="0" applyFont="1" applyAlignment="1">
      <alignment horizontal="right" vertical="center"/>
    </xf>
    <xf numFmtId="0" fontId="7" fillId="0" borderId="0" xfId="0" applyFont="1" applyAlignment="1">
      <alignment horizontal="right" vertical="center"/>
    </xf>
    <xf numFmtId="0" fontId="0" fillId="0" borderId="1" xfId="0" applyFont="1" applyFill="1" applyBorder="1" applyAlignment="1">
      <alignment horizontal="center" vertical="top"/>
    </xf>
    <xf numFmtId="0" fontId="0" fillId="0" borderId="1" xfId="0" applyFont="1" applyFill="1" applyBorder="1" applyAlignment="1">
      <alignment horizontal="left" vertical="top"/>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0" fillId="0" borderId="1" xfId="0" applyFill="1" applyBorder="1" applyAlignment="1">
      <alignment horizontal="center" vertical="center"/>
    </xf>
    <xf numFmtId="0" fontId="0" fillId="0" borderId="10" xfId="0" applyFill="1" applyBorder="1" applyAlignment="1">
      <alignment horizontal="center" vertical="top"/>
    </xf>
    <xf numFmtId="0" fontId="0" fillId="0" borderId="10" xfId="0" applyFill="1" applyBorder="1" applyAlignment="1">
      <alignment horizontal="left" vertical="top" wrapText="1"/>
    </xf>
    <xf numFmtId="0" fontId="0" fillId="0" borderId="1" xfId="0" applyFont="1" applyFill="1" applyBorder="1" applyAlignment="1">
      <alignment horizontal="center" vertical="center"/>
    </xf>
    <xf numFmtId="0" fontId="0" fillId="0" borderId="0" xfId="0" applyFont="1" applyFill="1" applyBorder="1" applyAlignment="1">
      <alignment horizontal="left"/>
    </xf>
    <xf numFmtId="0" fontId="8" fillId="0" borderId="3" xfId="0" applyFont="1" applyBorder="1" applyAlignment="1">
      <alignment horizontal="right" vertical="center"/>
    </xf>
    <xf numFmtId="0" fontId="0" fillId="0" borderId="0" xfId="0" applyAlignment="1">
      <alignment horizontal="left" vertical="top"/>
    </xf>
    <xf numFmtId="0" fontId="2" fillId="0" borderId="0" xfId="0" applyFont="1" applyAlignment="1">
      <alignment horizontal="center" vertical="top"/>
    </xf>
    <xf numFmtId="0" fontId="7"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left" vertical="top"/>
    </xf>
    <xf numFmtId="0" fontId="7" fillId="0" borderId="0" xfId="0" applyFont="1" applyAlignment="1">
      <alignment horizontal="left" vertical="top"/>
    </xf>
    <xf numFmtId="0" fontId="0" fillId="0" borderId="0" xfId="0" applyAlignment="1">
      <alignment horizontal="center" vertical="center"/>
    </xf>
    <xf numFmtId="0" fontId="0" fillId="0" borderId="1" xfId="0" applyFill="1" applyBorder="1"/>
    <xf numFmtId="0" fontId="4" fillId="0" borderId="1" xfId="0" applyFont="1" applyFill="1" applyBorder="1" applyAlignment="1">
      <alignment horizontal="left" vertical="top" wrapText="1"/>
    </xf>
    <xf numFmtId="0" fontId="0" fillId="0" borderId="16" xfId="0" applyBorder="1" applyAlignment="1">
      <alignment horizontal="left" vertical="top"/>
    </xf>
    <xf numFmtId="0" fontId="0" fillId="0" borderId="16" xfId="0" applyFill="1" applyBorder="1" applyAlignment="1">
      <alignment horizontal="left" vertical="top"/>
    </xf>
    <xf numFmtId="0" fontId="0" fillId="0" borderId="16" xfId="0" applyBorder="1" applyAlignment="1">
      <alignment horizontal="left" vertical="top" wrapText="1"/>
    </xf>
    <xf numFmtId="0" fontId="0" fillId="0" borderId="16" xfId="0" applyBorder="1"/>
    <xf numFmtId="0" fontId="0" fillId="0" borderId="22" xfId="0" applyBorder="1" applyAlignment="1">
      <alignment horizontal="left" vertical="top"/>
    </xf>
    <xf numFmtId="0" fontId="0" fillId="0" borderId="17" xfId="0" applyBorder="1" applyAlignment="1">
      <alignment horizontal="left" vertical="top"/>
    </xf>
    <xf numFmtId="0" fontId="0" fillId="0" borderId="22" xfId="0" applyFill="1" applyBorder="1" applyAlignment="1">
      <alignment horizontal="left" vertical="top"/>
    </xf>
    <xf numFmtId="0" fontId="0" fillId="0" borderId="22" xfId="0" applyBorder="1" applyAlignment="1">
      <alignment horizontal="left" vertical="top" wrapText="1"/>
    </xf>
    <xf numFmtId="0" fontId="0" fillId="0" borderId="22" xfId="0" quotePrefix="1"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22" xfId="0" applyBorder="1"/>
    <xf numFmtId="0" fontId="0" fillId="0" borderId="26" xfId="0" applyBorder="1" applyAlignment="1">
      <alignment horizontal="left" vertical="top"/>
    </xf>
    <xf numFmtId="0" fontId="0" fillId="0" borderId="27" xfId="0" applyBorder="1" applyAlignment="1">
      <alignment horizontal="left" vertical="top"/>
    </xf>
    <xf numFmtId="0" fontId="0" fillId="0" borderId="22" xfId="0" quotePrefix="1" applyBorder="1" applyAlignment="1">
      <alignment horizontal="left" vertical="top"/>
    </xf>
    <xf numFmtId="0" fontId="0" fillId="0" borderId="22" xfId="0" applyFont="1" applyFill="1" applyBorder="1" applyAlignment="1">
      <alignment horizontal="left"/>
    </xf>
    <xf numFmtId="0" fontId="0" fillId="0" borderId="26" xfId="0" applyFont="1" applyFill="1" applyBorder="1" applyAlignment="1">
      <alignment horizontal="left"/>
    </xf>
    <xf numFmtId="0" fontId="0" fillId="0" borderId="26" xfId="0" applyBorder="1"/>
    <xf numFmtId="0" fontId="0" fillId="0" borderId="16" xfId="0" applyFont="1" applyFill="1" applyBorder="1" applyAlignment="1">
      <alignment horizontal="left" vertical="center" wrapText="1"/>
    </xf>
    <xf numFmtId="0" fontId="0" fillId="0" borderId="18" xfId="0" applyFill="1" applyBorder="1" applyAlignment="1">
      <alignment horizontal="left" vertical="top"/>
    </xf>
    <xf numFmtId="0" fontId="0" fillId="0" borderId="22" xfId="0" applyFont="1" applyFill="1" applyBorder="1" applyAlignment="1">
      <alignment horizontal="left" vertical="center" wrapText="1"/>
    </xf>
    <xf numFmtId="0" fontId="0" fillId="0" borderId="21" xfId="0" applyFill="1" applyBorder="1" applyAlignment="1">
      <alignment horizontal="left" vertical="top"/>
    </xf>
    <xf numFmtId="0" fontId="0" fillId="0" borderId="29" xfId="0" applyBorder="1" applyAlignment="1">
      <alignment horizontal="left" vertical="top"/>
    </xf>
    <xf numFmtId="0" fontId="0" fillId="0" borderId="22" xfId="0" quotePrefix="1" applyNumberFormat="1" applyBorder="1" applyAlignment="1">
      <alignment horizontal="left" vertical="top"/>
    </xf>
    <xf numFmtId="0" fontId="0" fillId="0" borderId="26" xfId="0" applyBorder="1" applyAlignment="1">
      <alignment horizontal="left" vertical="top" wrapText="1"/>
    </xf>
    <xf numFmtId="0" fontId="0" fillId="0" borderId="22" xfId="0" applyBorder="1" applyAlignment="1">
      <alignment horizontal="left" vertical="center"/>
    </xf>
    <xf numFmtId="0" fontId="0" fillId="0" borderId="20" xfId="0" applyBorder="1" applyAlignment="1">
      <alignment horizontal="left" vertical="center"/>
    </xf>
    <xf numFmtId="0" fontId="0" fillId="0" borderId="31" xfId="0" applyBorder="1" applyAlignment="1">
      <alignment horizontal="left" vertical="center"/>
    </xf>
    <xf numFmtId="0" fontId="0" fillId="0" borderId="20" xfId="0" applyBorder="1" applyAlignment="1">
      <alignment horizontal="left" vertical="top"/>
    </xf>
    <xf numFmtId="0" fontId="0" fillId="0" borderId="31" xfId="0" applyBorder="1" applyAlignment="1">
      <alignment horizontal="left" vertical="top"/>
    </xf>
    <xf numFmtId="0" fontId="7" fillId="0" borderId="0" xfId="0" applyFont="1" applyAlignment="1">
      <alignment horizontal="right"/>
    </xf>
    <xf numFmtId="0" fontId="0" fillId="3" borderId="22" xfId="0" applyFill="1" applyBorder="1" applyAlignment="1">
      <alignment horizontal="left" vertical="top"/>
    </xf>
    <xf numFmtId="0" fontId="0" fillId="0" borderId="33" xfId="0" applyFont="1" applyFill="1" applyBorder="1" applyAlignment="1">
      <alignment horizontal="left" vertical="top" wrapText="1"/>
    </xf>
    <xf numFmtId="0" fontId="0" fillId="0" borderId="33" xfId="0" applyBorder="1" applyAlignment="1">
      <alignment horizontal="left" vertical="top"/>
    </xf>
    <xf numFmtId="0" fontId="0" fillId="3" borderId="17" xfId="0" applyFill="1" applyBorder="1" applyAlignment="1">
      <alignment horizontal="left" vertical="top"/>
    </xf>
    <xf numFmtId="0" fontId="0" fillId="3" borderId="33" xfId="0" applyFill="1" applyBorder="1" applyAlignment="1">
      <alignment horizontal="left" vertical="top"/>
    </xf>
    <xf numFmtId="0" fontId="0" fillId="3" borderId="32" xfId="0" applyFill="1" applyBorder="1" applyAlignment="1">
      <alignment horizontal="left" vertical="top"/>
    </xf>
    <xf numFmtId="0" fontId="0" fillId="4" borderId="16" xfId="0" applyFill="1" applyBorder="1" applyAlignment="1">
      <alignment horizontal="left" vertical="top"/>
    </xf>
    <xf numFmtId="0" fontId="0" fillId="4" borderId="4" xfId="0" applyFill="1" applyBorder="1" applyAlignment="1">
      <alignment horizontal="left" vertical="top"/>
    </xf>
    <xf numFmtId="0" fontId="0" fillId="4" borderId="4" xfId="0" applyFill="1" applyBorder="1" applyAlignment="1">
      <alignment horizontal="left" vertical="top" wrapText="1"/>
    </xf>
    <xf numFmtId="0" fontId="0" fillId="4" borderId="11" xfId="0" applyFill="1" applyBorder="1" applyAlignment="1">
      <alignment horizontal="left" vertical="top" wrapText="1"/>
    </xf>
    <xf numFmtId="0" fontId="0" fillId="4" borderId="5" xfId="0" applyFill="1" applyBorder="1" applyAlignment="1">
      <alignment horizontal="left" vertical="top"/>
    </xf>
    <xf numFmtId="0" fontId="0" fillId="4" borderId="5" xfId="0" applyFill="1" applyBorder="1" applyAlignment="1">
      <alignment horizontal="left" vertical="top" wrapText="1"/>
    </xf>
    <xf numFmtId="0" fontId="0" fillId="4" borderId="18" xfId="0" applyFill="1" applyBorder="1" applyAlignment="1">
      <alignment horizontal="left" vertical="top" wrapText="1"/>
    </xf>
    <xf numFmtId="0" fontId="0" fillId="3" borderId="20" xfId="0" applyFill="1" applyBorder="1" applyAlignment="1">
      <alignment horizontal="left" vertical="top"/>
    </xf>
    <xf numFmtId="0" fontId="0" fillId="0" borderId="20" xfId="0" quotePrefix="1" applyBorder="1" applyAlignment="1">
      <alignment horizontal="left" vertical="top"/>
    </xf>
    <xf numFmtId="0" fontId="0" fillId="3" borderId="22" xfId="0" applyFont="1" applyFill="1" applyBorder="1" applyAlignment="1">
      <alignment horizontal="left"/>
    </xf>
    <xf numFmtId="0" fontId="0" fillId="3" borderId="26" xfId="0" applyFont="1" applyFill="1" applyBorder="1" applyAlignment="1">
      <alignment horizontal="left"/>
    </xf>
    <xf numFmtId="0" fontId="0" fillId="3" borderId="27" xfId="0" applyFill="1" applyBorder="1" applyAlignment="1">
      <alignment horizontal="left" vertical="top"/>
    </xf>
    <xf numFmtId="0" fontId="0" fillId="4" borderId="5" xfId="0" applyFont="1" applyFill="1" applyBorder="1" applyAlignment="1">
      <alignment horizontal="left" vertical="center"/>
    </xf>
    <xf numFmtId="0" fontId="0" fillId="4" borderId="4" xfId="0" applyFont="1" applyFill="1" applyBorder="1" applyAlignment="1">
      <alignment horizontal="left" vertical="center"/>
    </xf>
    <xf numFmtId="0" fontId="0" fillId="3" borderId="34" xfId="0" applyFill="1" applyBorder="1" applyAlignment="1">
      <alignment horizontal="left" vertical="top"/>
    </xf>
    <xf numFmtId="0" fontId="0" fillId="0" borderId="34" xfId="0" applyBorder="1" applyAlignment="1">
      <alignment horizontal="left" vertical="top"/>
    </xf>
    <xf numFmtId="0" fontId="0" fillId="0" borderId="0" xfId="0" applyFill="1"/>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Font="1"/>
    <xf numFmtId="0" fontId="0" fillId="6" borderId="0" xfId="0" applyFill="1" applyBorder="1" applyAlignment="1">
      <alignment horizontal="left" vertical="top" wrapText="1"/>
    </xf>
    <xf numFmtId="0" fontId="0" fillId="6" borderId="40" xfId="0" applyFill="1" applyBorder="1" applyAlignment="1">
      <alignment horizontal="left" vertical="top" wrapText="1"/>
    </xf>
    <xf numFmtId="0" fontId="0" fillId="8" borderId="0" xfId="0" applyFill="1" applyBorder="1" applyAlignment="1">
      <alignment horizontal="left" vertical="top" wrapText="1"/>
    </xf>
    <xf numFmtId="0" fontId="0" fillId="8" borderId="40" xfId="0" applyFill="1" applyBorder="1" applyAlignment="1">
      <alignment horizontal="left" vertical="top" wrapText="1"/>
    </xf>
    <xf numFmtId="0" fontId="0" fillId="6" borderId="34" xfId="0" applyFill="1" applyBorder="1"/>
    <xf numFmtId="0" fontId="0" fillId="8" borderId="34" xfId="0" applyFill="1" applyBorder="1"/>
    <xf numFmtId="0" fontId="0" fillId="0" borderId="1" xfId="0" applyFont="1" applyBorder="1" applyAlignment="1">
      <alignment horizontal="left" vertical="top" wrapText="1"/>
    </xf>
    <xf numFmtId="0" fontId="0" fillId="0" borderId="1" xfId="0" applyFont="1" applyBorder="1"/>
    <xf numFmtId="0" fontId="0" fillId="0" borderId="10" xfId="0" applyFont="1" applyFill="1" applyBorder="1" applyAlignment="1">
      <alignment horizontal="left" vertical="top"/>
    </xf>
    <xf numFmtId="0" fontId="1" fillId="9" borderId="22"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10" borderId="34" xfId="0" applyFill="1" applyBorder="1" applyAlignment="1">
      <alignment vertical="top"/>
    </xf>
    <xf numFmtId="0" fontId="0" fillId="10" borderId="0" xfId="0" applyFont="1" applyFill="1" applyBorder="1" applyAlignment="1">
      <alignment vertical="top"/>
    </xf>
    <xf numFmtId="0" fontId="0" fillId="10" borderId="0" xfId="0" applyFill="1" applyBorder="1" applyAlignment="1">
      <alignment vertical="top" wrapText="1"/>
    </xf>
    <xf numFmtId="0" fontId="0" fillId="10" borderId="40" xfId="0" quotePrefix="1" applyFill="1" applyBorder="1" applyAlignment="1">
      <alignment horizontal="left" vertical="top" wrapText="1"/>
    </xf>
    <xf numFmtId="0" fontId="0" fillId="10" borderId="34" xfId="0" applyFill="1" applyBorder="1"/>
    <xf numFmtId="0" fontId="0" fillId="10" borderId="0" xfId="0" applyFont="1" applyFill="1" applyBorder="1" applyAlignment="1">
      <alignment vertical="top" wrapText="1"/>
    </xf>
    <xf numFmtId="0" fontId="0" fillId="10" borderId="34" xfId="0" applyFill="1" applyBorder="1" applyAlignment="1">
      <alignment horizontal="left" vertical="top" wrapText="1"/>
    </xf>
    <xf numFmtId="0" fontId="0" fillId="10" borderId="40" xfId="0" applyFill="1" applyBorder="1" applyAlignment="1">
      <alignment horizontal="left" vertical="top" wrapText="1"/>
    </xf>
    <xf numFmtId="0" fontId="0" fillId="10" borderId="0" xfId="0" applyFill="1" applyBorder="1" applyAlignment="1">
      <alignment vertical="top"/>
    </xf>
    <xf numFmtId="0" fontId="0" fillId="10" borderId="33" xfId="0" applyFill="1" applyBorder="1"/>
    <xf numFmtId="0" fontId="0" fillId="10" borderId="42" xfId="0" applyFont="1" applyFill="1" applyBorder="1" applyAlignment="1">
      <alignment horizontal="left" vertical="top" wrapText="1"/>
    </xf>
    <xf numFmtId="0" fontId="0" fillId="10" borderId="42" xfId="0" applyFill="1" applyBorder="1" applyAlignment="1">
      <alignment horizontal="left" vertical="top" wrapText="1"/>
    </xf>
    <xf numFmtId="0" fontId="0" fillId="10" borderId="43" xfId="0" applyFill="1" applyBorder="1" applyAlignment="1">
      <alignment horizontal="left" vertical="top" wrapText="1"/>
    </xf>
    <xf numFmtId="0" fontId="0" fillId="8" borderId="34" xfId="0" applyFill="1" applyBorder="1" applyAlignment="1">
      <alignment horizontal="left" vertical="top" wrapText="1"/>
    </xf>
    <xf numFmtId="0" fontId="8" fillId="8" borderId="0" xfId="0" applyFont="1" applyFill="1" applyBorder="1" applyAlignment="1">
      <alignment horizontal="left" vertical="top" wrapText="1"/>
    </xf>
    <xf numFmtId="0" fontId="3" fillId="8" borderId="0" xfId="0" applyFont="1" applyFill="1" applyBorder="1" applyAlignment="1">
      <alignment horizontal="left" vertical="top" wrapText="1"/>
    </xf>
    <xf numFmtId="0" fontId="3" fillId="8" borderId="34" xfId="0" quotePrefix="1" applyFont="1" applyFill="1" applyBorder="1" applyAlignment="1">
      <alignment vertical="top"/>
    </xf>
    <xf numFmtId="0" fontId="3" fillId="6" borderId="34" xfId="0" applyFont="1" applyFill="1" applyBorder="1" applyAlignment="1">
      <alignment vertical="top"/>
    </xf>
    <xf numFmtId="0" fontId="0" fillId="6" borderId="0" xfId="0" quotePrefix="1" applyFill="1" applyBorder="1" applyAlignment="1">
      <alignment horizontal="left" vertical="top" wrapText="1"/>
    </xf>
    <xf numFmtId="0" fontId="0" fillId="6" borderId="33" xfId="0" applyFill="1" applyBorder="1"/>
    <xf numFmtId="0" fontId="0" fillId="6" borderId="42" xfId="0" applyFill="1" applyBorder="1" applyAlignment="1">
      <alignment horizontal="left" vertical="top" wrapText="1"/>
    </xf>
    <xf numFmtId="0" fontId="0" fillId="6" borderId="43" xfId="0" applyFill="1" applyBorder="1" applyAlignment="1">
      <alignment horizontal="left" vertical="top" wrapText="1"/>
    </xf>
    <xf numFmtId="0" fontId="11" fillId="3" borderId="44" xfId="0" applyFont="1" applyFill="1" applyBorder="1" applyAlignment="1">
      <alignment horizontal="left" vertical="center" wrapText="1"/>
    </xf>
    <xf numFmtId="0" fontId="11" fillId="3" borderId="45" xfId="0" applyFont="1" applyFill="1" applyBorder="1" applyAlignment="1">
      <alignment horizontal="left" vertical="center" wrapText="1"/>
    </xf>
    <xf numFmtId="0" fontId="11" fillId="3" borderId="46" xfId="0" applyFont="1" applyFill="1" applyBorder="1" applyAlignment="1">
      <alignment horizontal="left" vertical="center" wrapText="1"/>
    </xf>
    <xf numFmtId="0" fontId="12" fillId="11" borderId="44" xfId="0" applyFont="1" applyFill="1" applyBorder="1" applyAlignment="1">
      <alignment horizontal="left" vertical="center"/>
    </xf>
    <xf numFmtId="0" fontId="12" fillId="11" borderId="45" xfId="0" applyFont="1" applyFill="1" applyBorder="1" applyAlignment="1">
      <alignment horizontal="left" vertical="center"/>
    </xf>
    <xf numFmtId="0" fontId="12" fillId="11" borderId="46" xfId="0" applyFont="1" applyFill="1" applyBorder="1" applyAlignment="1">
      <alignment horizontal="left" vertical="center"/>
    </xf>
    <xf numFmtId="0" fontId="0" fillId="12" borderId="1" xfId="0" applyFill="1" applyBorder="1" applyAlignment="1">
      <alignment horizontal="left" vertical="top"/>
    </xf>
    <xf numFmtId="0" fontId="0" fillId="12" borderId="4" xfId="0" applyFill="1" applyBorder="1" applyAlignment="1">
      <alignment horizontal="left" vertical="top"/>
    </xf>
    <xf numFmtId="0" fontId="0" fillId="12" borderId="1" xfId="0" applyFill="1" applyBorder="1" applyAlignment="1">
      <alignment horizontal="left" vertical="top" wrapText="1"/>
    </xf>
    <xf numFmtId="0" fontId="0" fillId="12" borderId="4" xfId="0" applyFill="1" applyBorder="1" applyAlignment="1">
      <alignment horizontal="left" vertical="top" wrapText="1"/>
    </xf>
    <xf numFmtId="0" fontId="0" fillId="12" borderId="16" xfId="0" applyFill="1" applyBorder="1" applyAlignment="1">
      <alignment horizontal="left" vertical="top"/>
    </xf>
    <xf numFmtId="0" fontId="0" fillId="12" borderId="16" xfId="0" applyFill="1" applyBorder="1" applyAlignment="1">
      <alignment horizontal="left" vertical="top" wrapText="1"/>
    </xf>
    <xf numFmtId="0" fontId="0" fillId="12" borderId="13" xfId="0" applyFill="1" applyBorder="1" applyAlignment="1">
      <alignment horizontal="left" vertical="top" wrapText="1"/>
    </xf>
    <xf numFmtId="0" fontId="0" fillId="12" borderId="11" xfId="0" applyFill="1" applyBorder="1" applyAlignment="1">
      <alignment horizontal="left" vertical="top" wrapText="1"/>
    </xf>
    <xf numFmtId="0" fontId="0" fillId="12" borderId="5" xfId="0" applyFill="1" applyBorder="1" applyAlignment="1">
      <alignment horizontal="left" vertical="top"/>
    </xf>
    <xf numFmtId="0" fontId="0" fillId="12" borderId="5" xfId="0" applyFill="1" applyBorder="1" applyAlignment="1">
      <alignment horizontal="left" vertical="top" wrapText="1"/>
    </xf>
    <xf numFmtId="0" fontId="0" fillId="12" borderId="1" xfId="0" applyFont="1" applyFill="1" applyBorder="1" applyAlignment="1">
      <alignment horizontal="left" vertical="center" wrapText="1"/>
    </xf>
    <xf numFmtId="0" fontId="0" fillId="12" borderId="4" xfId="0" applyFont="1" applyFill="1" applyBorder="1" applyAlignment="1">
      <alignment horizontal="left" vertical="center"/>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1" xfId="0" applyFill="1" applyBorder="1" applyAlignment="1">
      <alignment vertical="top"/>
    </xf>
    <xf numFmtId="0" fontId="0" fillId="12" borderId="4" xfId="0" applyFill="1" applyBorder="1" applyAlignment="1">
      <alignment vertical="top"/>
    </xf>
    <xf numFmtId="0" fontId="0" fillId="12" borderId="16" xfId="0" applyFont="1" applyFill="1" applyBorder="1" applyAlignment="1">
      <alignment horizontal="left" vertical="center" wrapText="1"/>
    </xf>
    <xf numFmtId="0" fontId="0" fillId="12" borderId="18" xfId="0" applyFill="1" applyBorder="1" applyAlignment="1">
      <alignment horizontal="left" vertical="top"/>
    </xf>
    <xf numFmtId="0" fontId="0" fillId="12" borderId="16" xfId="0" applyFill="1" applyBorder="1" applyAlignment="1">
      <alignment vertical="top"/>
    </xf>
    <xf numFmtId="0" fontId="0" fillId="12" borderId="4" xfId="0" applyFont="1" applyFill="1" applyBorder="1" applyAlignment="1">
      <alignment horizontal="left" vertical="center" wrapText="1"/>
    </xf>
    <xf numFmtId="0" fontId="0" fillId="12" borderId="5" xfId="0" applyFont="1" applyFill="1" applyBorder="1" applyAlignment="1">
      <alignment horizontal="left" vertical="center"/>
    </xf>
    <xf numFmtId="0" fontId="0" fillId="12" borderId="13" xfId="0" applyFill="1" applyBorder="1" applyAlignment="1">
      <alignment horizontal="left" vertical="top"/>
    </xf>
    <xf numFmtId="0" fontId="0" fillId="12" borderId="5" xfId="0" applyFill="1" applyBorder="1" applyAlignment="1">
      <alignment vertical="top"/>
    </xf>
    <xf numFmtId="0" fontId="12" fillId="6" borderId="40" xfId="0" applyFont="1" applyFill="1" applyBorder="1" applyAlignment="1">
      <alignment horizontal="left" vertical="top" wrapText="1"/>
    </xf>
    <xf numFmtId="0" fontId="5" fillId="0" borderId="0" xfId="0" applyFont="1" applyFill="1" applyBorder="1" applyAlignment="1">
      <alignment horizontal="right" vertical="center"/>
    </xf>
    <xf numFmtId="0" fontId="5" fillId="0" borderId="0" xfId="0" applyFont="1" applyFill="1" applyBorder="1" applyAlignment="1">
      <alignment horizontal="right" vertical="center" wrapText="1"/>
    </xf>
    <xf numFmtId="0" fontId="6" fillId="0" borderId="0" xfId="0" applyFont="1" applyBorder="1" applyAlignment="1">
      <alignment horizontal="right" vertical="center" wrapText="1"/>
    </xf>
    <xf numFmtId="0" fontId="1" fillId="2" borderId="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 fillId="9" borderId="23" xfId="0" applyFont="1" applyFill="1" applyBorder="1" applyAlignment="1">
      <alignment horizontal="center" vertical="center"/>
    </xf>
    <xf numFmtId="0" fontId="1" fillId="9" borderId="15" xfId="0" applyFont="1" applyFill="1" applyBorder="1" applyAlignment="1">
      <alignment horizontal="center" vertical="center"/>
    </xf>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xf>
    <xf numFmtId="0" fontId="1" fillId="9" borderId="24"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37" xfId="0" applyFont="1" applyFill="1" applyBorder="1" applyAlignment="1">
      <alignment horizontal="center" vertical="center" wrapText="1"/>
    </xf>
    <xf numFmtId="0" fontId="1" fillId="9" borderId="23"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35" xfId="0" applyFont="1" applyFill="1" applyBorder="1" applyAlignment="1">
      <alignment horizontal="center" vertical="center"/>
    </xf>
    <xf numFmtId="0" fontId="1" fillId="9" borderId="3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0"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0" fillId="12" borderId="24" xfId="0" applyFill="1" applyBorder="1" applyAlignment="1">
      <alignment horizontal="left" vertical="center"/>
    </xf>
    <xf numFmtId="0" fontId="0" fillId="12" borderId="30" xfId="0" applyFill="1" applyBorder="1" applyAlignment="1">
      <alignment horizontal="left" vertical="center"/>
    </xf>
    <xf numFmtId="0" fontId="0" fillId="12" borderId="21" xfId="0" applyFill="1" applyBorder="1" applyAlignment="1">
      <alignment horizontal="left" vertical="center"/>
    </xf>
    <xf numFmtId="0" fontId="1" fillId="9" borderId="28" xfId="0" applyFont="1" applyFill="1" applyBorder="1" applyAlignment="1">
      <alignment horizontal="center" vertical="center" wrapText="1"/>
    </xf>
    <xf numFmtId="0" fontId="0" fillId="12" borderId="2" xfId="0" applyFill="1" applyBorder="1" applyAlignment="1">
      <alignment horizontal="left" vertical="center"/>
    </xf>
    <xf numFmtId="0" fontId="0" fillId="12" borderId="9" xfId="0" applyFill="1" applyBorder="1" applyAlignment="1">
      <alignment horizontal="left" vertical="center"/>
    </xf>
    <xf numFmtId="0" fontId="0" fillId="12" borderId="10" xfId="0" applyFill="1" applyBorder="1" applyAlignment="1">
      <alignment horizontal="left" vertical="center"/>
    </xf>
    <xf numFmtId="0" fontId="0" fillId="12" borderId="8" xfId="0" applyFill="1" applyBorder="1" applyAlignment="1">
      <alignment horizontal="left" vertical="center"/>
    </xf>
    <xf numFmtId="0" fontId="0" fillId="12" borderId="19" xfId="0" applyFill="1" applyBorder="1" applyAlignment="1">
      <alignment horizontal="left" vertical="center"/>
    </xf>
    <xf numFmtId="0" fontId="0" fillId="12" borderId="11" xfId="0" applyFill="1" applyBorder="1" applyAlignment="1">
      <alignment horizontal="left" vertical="center"/>
    </xf>
    <xf numFmtId="0" fontId="0" fillId="12" borderId="7" xfId="0" applyFill="1" applyBorder="1" applyAlignment="1">
      <alignment horizontal="left" vertical="center"/>
    </xf>
    <xf numFmtId="0" fontId="0" fillId="12" borderId="12" xfId="0" applyFill="1" applyBorder="1" applyAlignment="1">
      <alignment horizontal="left" vertical="center"/>
    </xf>
    <xf numFmtId="0" fontId="0" fillId="12" borderId="18" xfId="0" applyFill="1" applyBorder="1" applyAlignment="1">
      <alignment horizontal="left" vertical="center"/>
    </xf>
    <xf numFmtId="0" fontId="1" fillId="9" borderId="16"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0" fillId="0" borderId="24" xfId="0" applyBorder="1" applyAlignment="1">
      <alignment horizontal="left" vertical="center"/>
    </xf>
    <xf numFmtId="0" fontId="0" fillId="0" borderId="30" xfId="0" applyBorder="1" applyAlignment="1">
      <alignment horizontal="left" vertical="center"/>
    </xf>
    <xf numFmtId="0" fontId="0" fillId="0" borderId="21" xfId="0" applyBorder="1" applyAlignment="1">
      <alignment horizontal="left" vertical="center"/>
    </xf>
    <xf numFmtId="0" fontId="10" fillId="3" borderId="0" xfId="0" applyFont="1" applyFill="1" applyAlignment="1">
      <alignment horizontal="center" vertical="center"/>
    </xf>
    <xf numFmtId="0" fontId="1" fillId="9" borderId="2"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9" fillId="10" borderId="19" xfId="0" applyFont="1" applyFill="1" applyBorder="1" applyAlignment="1">
      <alignment horizontal="center" vertical="center"/>
    </xf>
    <xf numFmtId="0" fontId="9" fillId="10" borderId="0" xfId="0" applyFont="1" applyFill="1" applyBorder="1" applyAlignment="1">
      <alignment horizontal="center" vertical="center"/>
    </xf>
    <xf numFmtId="0" fontId="9" fillId="10" borderId="12"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9" borderId="14" xfId="0" applyFont="1" applyFill="1" applyBorder="1" applyAlignment="1">
      <alignment horizontal="center" vertical="center" wrapText="1"/>
    </xf>
    <xf numFmtId="0" fontId="11" fillId="9" borderId="33" xfId="0" applyFont="1" applyFill="1" applyBorder="1" applyAlignment="1">
      <alignment horizontal="left" vertical="center" wrapText="1"/>
    </xf>
    <xf numFmtId="0" fontId="11" fillId="9" borderId="42" xfId="0" applyFont="1" applyFill="1" applyBorder="1" applyAlignment="1">
      <alignment horizontal="left" vertical="center" wrapText="1"/>
    </xf>
    <xf numFmtId="0" fontId="11" fillId="9" borderId="43" xfId="0" applyFont="1" applyFill="1" applyBorder="1" applyAlignment="1">
      <alignment horizontal="left" vertical="center" wrapText="1"/>
    </xf>
    <xf numFmtId="0" fontId="0" fillId="10" borderId="40" xfId="0" quotePrefix="1" applyFill="1" applyBorder="1" applyAlignment="1">
      <alignment horizontal="left" vertical="center" wrapText="1"/>
    </xf>
    <xf numFmtId="0" fontId="8" fillId="7" borderId="41" xfId="0" applyFont="1" applyFill="1" applyBorder="1" applyAlignment="1">
      <alignment horizontal="left" vertical="center" wrapText="1"/>
    </xf>
    <xf numFmtId="0" fontId="8" fillId="7" borderId="38" xfId="0" applyFont="1" applyFill="1" applyBorder="1" applyAlignment="1">
      <alignment horizontal="left" vertical="center" wrapText="1"/>
    </xf>
    <xf numFmtId="0" fontId="8" fillId="7" borderId="39" xfId="0" applyFont="1" applyFill="1" applyBorder="1" applyAlignment="1">
      <alignment horizontal="left" vertical="center" wrapText="1"/>
    </xf>
    <xf numFmtId="0" fontId="8" fillId="5" borderId="41" xfId="0" applyFont="1" applyFill="1" applyBorder="1" applyAlignment="1">
      <alignment horizontal="left" vertical="center"/>
    </xf>
    <xf numFmtId="0" fontId="8" fillId="5" borderId="38" xfId="0" applyFont="1" applyFill="1" applyBorder="1" applyAlignment="1">
      <alignment horizontal="left" vertical="center"/>
    </xf>
    <xf numFmtId="0" fontId="8" fillId="5" borderId="39" xfId="0" applyFont="1" applyFill="1" applyBorder="1" applyAlignment="1">
      <alignment horizontal="left" vertical="center"/>
    </xf>
  </cellXfs>
  <cellStyles count="1">
    <cellStyle name="Normal" xfId="0" builtinId="0"/>
  </cellStyles>
  <dxfs count="101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iting/Desktop/Meh/Liverpool/Academic/Literature%20Review%20Works/6.%20Reporting/3.%20Results/Raw%20data%20and%20quant%20results/MAIN_EFFECTS_Language/Master%20list%20&amp;%20results_Langu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language tasks"/>
      <sheetName val="Reading accuracy"/>
      <sheetName val="Reading process"/>
      <sheetName val="Linguistic"/>
      <sheetName val="Language learning - imm. test"/>
      <sheetName val="Language learning - del. test"/>
      <sheetName val="Writing"/>
      <sheetName val="Study characteristic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5872-3C9C-4187-B244-EF3738E2E4E9}">
  <dimension ref="A1:AJ54"/>
  <sheetViews>
    <sheetView tabSelected="1" zoomScale="85" zoomScaleNormal="85" workbookViewId="0">
      <pane ySplit="3" topLeftCell="A27" activePane="bottomLeft" state="frozen"/>
      <selection pane="bottomLeft" activeCell="C31" sqref="C31"/>
    </sheetView>
  </sheetViews>
  <sheetFormatPr defaultRowHeight="14.4" x14ac:dyDescent="0.3"/>
  <cols>
    <col min="1" max="1" width="6" style="32" bestFit="1" customWidth="1"/>
    <col min="2" max="2" width="8" style="15" bestFit="1" customWidth="1"/>
    <col min="3" max="3" width="25.77734375" bestFit="1" customWidth="1"/>
    <col min="4" max="4" width="20.6640625" style="93" customWidth="1"/>
    <col min="5" max="5" width="7.33203125" bestFit="1" customWidth="1"/>
    <col min="6" max="6" width="9.6640625" customWidth="1"/>
    <col min="7" max="7" width="12.44140625" customWidth="1"/>
    <col min="8" max="8" width="15.5546875" customWidth="1"/>
    <col min="9" max="9" width="12.5546875" customWidth="1"/>
    <col min="10" max="10" width="15.5546875" customWidth="1"/>
    <col min="11" max="11" width="12.77734375" customWidth="1"/>
    <col min="12" max="12" width="15.5546875" customWidth="1"/>
    <col min="13" max="13" width="11.5546875" customWidth="1"/>
    <col min="14" max="14" width="15.5546875" customWidth="1"/>
    <col min="17" max="17" width="13.6640625" customWidth="1"/>
    <col min="18" max="18" width="16.33203125" customWidth="1"/>
    <col min="19" max="19" width="13.6640625" customWidth="1"/>
    <col min="20" max="20" width="16.33203125" customWidth="1"/>
    <col min="21" max="21" width="12.21875" customWidth="1"/>
    <col min="22" max="22" width="16.33203125" customWidth="1"/>
    <col min="23" max="23" width="12.21875" customWidth="1"/>
    <col min="24" max="24" width="16.33203125" customWidth="1"/>
    <col min="25" max="25" width="10.6640625" bestFit="1" customWidth="1"/>
    <col min="26" max="26" width="12.109375" customWidth="1"/>
    <col min="27" max="27" width="10.6640625" style="29" customWidth="1"/>
    <col min="28" max="28" width="14.77734375" style="29" customWidth="1"/>
    <col min="29" max="29" width="10.6640625" style="29" customWidth="1"/>
    <col min="30" max="30" width="14.77734375" style="29" customWidth="1"/>
    <col min="31" max="31" width="10.6640625" style="29" customWidth="1"/>
    <col min="32" max="32" width="14.77734375" style="29" customWidth="1"/>
    <col min="33" max="33" width="10.6640625" bestFit="1" customWidth="1"/>
    <col min="34" max="34" width="12.109375" customWidth="1"/>
    <col min="35" max="35" width="10.6640625" style="29" customWidth="1"/>
    <col min="36" max="36" width="14.77734375" style="29" customWidth="1"/>
  </cols>
  <sheetData>
    <row r="1" spans="1:36" s="35" customFormat="1" ht="18.600000000000001" thickBot="1" x14ac:dyDescent="0.35">
      <c r="A1" s="164" t="s">
        <v>250</v>
      </c>
      <c r="B1" s="164" t="s">
        <v>0</v>
      </c>
      <c r="C1" s="166" t="s">
        <v>1</v>
      </c>
      <c r="D1" s="168" t="s">
        <v>185</v>
      </c>
      <c r="E1" s="174" t="s">
        <v>85</v>
      </c>
      <c r="F1" s="174"/>
      <c r="G1" s="175"/>
      <c r="H1" s="175"/>
      <c r="I1" s="175"/>
      <c r="J1" s="175"/>
      <c r="K1" s="175"/>
      <c r="L1" s="175"/>
      <c r="M1" s="175"/>
      <c r="N1" s="175"/>
      <c r="O1" s="170" t="s">
        <v>86</v>
      </c>
      <c r="P1" s="170"/>
      <c r="Q1" s="171"/>
      <c r="R1" s="171"/>
      <c r="S1" s="171"/>
      <c r="T1" s="171"/>
      <c r="U1" s="171"/>
      <c r="V1" s="171"/>
      <c r="W1" s="171"/>
      <c r="X1" s="171"/>
      <c r="Y1" s="174" t="s">
        <v>201</v>
      </c>
      <c r="Z1" s="174"/>
      <c r="AA1" s="175"/>
      <c r="AB1" s="175"/>
      <c r="AC1" s="175"/>
      <c r="AD1" s="175"/>
      <c r="AE1" s="175"/>
      <c r="AF1" s="175"/>
      <c r="AG1" s="184" t="s">
        <v>115</v>
      </c>
      <c r="AH1" s="185"/>
      <c r="AI1" s="185"/>
      <c r="AJ1" s="185"/>
    </row>
    <row r="2" spans="1:36" s="35" customFormat="1" ht="31.2" customHeight="1" x14ac:dyDescent="0.3">
      <c r="A2" s="164"/>
      <c r="B2" s="164"/>
      <c r="C2" s="166"/>
      <c r="D2" s="168"/>
      <c r="E2" s="186" t="s">
        <v>2</v>
      </c>
      <c r="F2" s="186" t="s">
        <v>3</v>
      </c>
      <c r="G2" s="172" t="s">
        <v>202</v>
      </c>
      <c r="H2" s="173"/>
      <c r="I2" s="180" t="s">
        <v>203</v>
      </c>
      <c r="J2" s="181"/>
      <c r="K2" s="180" t="s">
        <v>204</v>
      </c>
      <c r="L2" s="181"/>
      <c r="M2" s="180" t="s">
        <v>205</v>
      </c>
      <c r="N2" s="181"/>
      <c r="O2" s="186" t="s">
        <v>2</v>
      </c>
      <c r="P2" s="186" t="s">
        <v>3</v>
      </c>
      <c r="Q2" s="172" t="s">
        <v>202</v>
      </c>
      <c r="R2" s="173"/>
      <c r="S2" s="180" t="s">
        <v>203</v>
      </c>
      <c r="T2" s="181"/>
      <c r="U2" s="180" t="s">
        <v>204</v>
      </c>
      <c r="V2" s="181"/>
      <c r="W2" s="180" t="s">
        <v>205</v>
      </c>
      <c r="X2" s="181"/>
      <c r="Y2" s="176" t="s">
        <v>100</v>
      </c>
      <c r="Z2" s="178" t="s">
        <v>99</v>
      </c>
      <c r="AA2" s="172" t="s">
        <v>206</v>
      </c>
      <c r="AB2" s="173"/>
      <c r="AC2" s="180" t="s">
        <v>192</v>
      </c>
      <c r="AD2" s="181"/>
      <c r="AE2" s="180" t="s">
        <v>195</v>
      </c>
      <c r="AF2" s="181"/>
      <c r="AG2" s="176" t="s">
        <v>100</v>
      </c>
      <c r="AH2" s="178" t="s">
        <v>99</v>
      </c>
      <c r="AI2" s="182" t="s">
        <v>114</v>
      </c>
      <c r="AJ2" s="183"/>
    </row>
    <row r="3" spans="1:36" s="35" customFormat="1" ht="27" customHeight="1" x14ac:dyDescent="0.3">
      <c r="A3" s="165"/>
      <c r="B3" s="165"/>
      <c r="C3" s="167"/>
      <c r="D3" s="169"/>
      <c r="E3" s="186"/>
      <c r="F3" s="187"/>
      <c r="G3" s="103" t="s">
        <v>4</v>
      </c>
      <c r="H3" s="104" t="s">
        <v>5</v>
      </c>
      <c r="I3" s="103" t="s">
        <v>4</v>
      </c>
      <c r="J3" s="104" t="s">
        <v>5</v>
      </c>
      <c r="K3" s="103" t="s">
        <v>4</v>
      </c>
      <c r="L3" s="104" t="s">
        <v>5</v>
      </c>
      <c r="M3" s="103" t="s">
        <v>4</v>
      </c>
      <c r="N3" s="104" t="s">
        <v>5</v>
      </c>
      <c r="O3" s="186"/>
      <c r="P3" s="187"/>
      <c r="Q3" s="103" t="s">
        <v>4</v>
      </c>
      <c r="R3" s="104" t="s">
        <v>5</v>
      </c>
      <c r="S3" s="103" t="s">
        <v>4</v>
      </c>
      <c r="T3" s="104" t="s">
        <v>5</v>
      </c>
      <c r="U3" s="103" t="s">
        <v>4</v>
      </c>
      <c r="V3" s="104" t="s">
        <v>5</v>
      </c>
      <c r="W3" s="103" t="s">
        <v>4</v>
      </c>
      <c r="X3" s="104" t="s">
        <v>5</v>
      </c>
      <c r="Y3" s="177"/>
      <c r="Z3" s="179"/>
      <c r="AA3" s="103" t="s">
        <v>4</v>
      </c>
      <c r="AB3" s="104" t="s">
        <v>5</v>
      </c>
      <c r="AC3" s="103" t="s">
        <v>4</v>
      </c>
      <c r="AD3" s="104" t="s">
        <v>5</v>
      </c>
      <c r="AE3" s="103" t="s">
        <v>4</v>
      </c>
      <c r="AF3" s="104" t="s">
        <v>5</v>
      </c>
      <c r="AG3" s="177"/>
      <c r="AH3" s="179"/>
      <c r="AI3" s="103" t="s">
        <v>4</v>
      </c>
      <c r="AJ3" s="104" t="s">
        <v>5</v>
      </c>
    </row>
    <row r="4" spans="1:36" x14ac:dyDescent="0.3">
      <c r="A4" s="7">
        <v>1</v>
      </c>
      <c r="B4" s="7" t="s">
        <v>6</v>
      </c>
      <c r="C4" s="2" t="s">
        <v>7</v>
      </c>
      <c r="D4" s="9" t="s">
        <v>236</v>
      </c>
      <c r="E4" s="137">
        <v>5.47</v>
      </c>
      <c r="F4" s="138">
        <v>7.25</v>
      </c>
      <c r="G4" s="42">
        <f>E4-F4</f>
        <v>-1.7800000000000002</v>
      </c>
      <c r="H4" s="43">
        <f t="shared" ref="H4:H51" si="0">IF(G4="&lt; 0",0,
IF(G4="&gt; 0",1,
IF(G4="n/a","n/a",
IF(ISBLANK(G4)," ",
IF(ISNUMBER(SEARCH("(+)",G4)),0,
IF(ISNUMBER(SEARCH("(-)",G4)),1,
IF(G4&gt;0,1,
IF(G4&lt;0,0,
IF(G4=0,"n/a")))))))))</f>
        <v>0</v>
      </c>
      <c r="I4" s="42">
        <f>E4-F4</f>
        <v>-1.7800000000000002</v>
      </c>
      <c r="J4" s="43">
        <f t="shared" ref="J4:J50" si="1">IF(I4="&lt; 0",0,
IF(I4="&gt; 0",1,
IF(I4="n/a","n/a",
IF(ISBLANK(I4)," ",
IF(ISNUMBER(SEARCH("(+)",I4)),0,
IF(ISNUMBER(SEARCH("(-)",I4)),1,
IF(I4&gt;0,1,
IF(I4&lt;0,0,
IF(I4=0,"n/a")))))))))</f>
        <v>0</v>
      </c>
      <c r="K4" s="44"/>
      <c r="L4" s="43" t="str">
        <f t="shared" ref="L4:L49" si="2">IF(K4="&lt; 0",0,
IF(K4="&gt; 0",1,
IF(K4="n/a","n/a",
IF(ISBLANK(K4)," ",
IF(ISNUMBER(SEARCH("(+)",K4)),0,
IF(ISNUMBER(SEARCH("(-)",K4)),1,
IF(K4&gt;0,1,
IF(K4&lt;0,0,
IF(K4=0,"n/a")))))))))</f>
        <v xml:space="preserve"> </v>
      </c>
      <c r="M4" s="44"/>
      <c r="N4" s="43" t="str">
        <f t="shared" ref="N4:N49" si="3">IF(M4="&lt; 0",0,
IF(M4="&gt; 0",1,
IF(M4="n/a","n/a",
IF(ISBLANK(M4)," ",
IF(ISNUMBER(SEARCH("(+)",M4)),0,
IF(ISNUMBER(SEARCH("(-)",M4)),1,
IF(M4&gt;0,1,
IF(M4&lt;0,0,
IF(M4=0,"n/a")))))))))</f>
        <v xml:space="preserve"> </v>
      </c>
      <c r="O4" s="141">
        <v>4.53</v>
      </c>
      <c r="P4" s="138">
        <v>7.58</v>
      </c>
      <c r="Q4" s="42">
        <f>O4-P4</f>
        <v>-3.05</v>
      </c>
      <c r="R4" s="43">
        <f t="shared" ref="R4:R50" si="4">IF(Q4="&lt; 0",0,
IF(Q4="&gt; 0",1,
IF(Q4="n/a","n/a",
IF(ISBLANK(Q4)," ",
IF(ISNUMBER(SEARCH("(+)",Q4)),0,
IF(ISNUMBER(SEARCH("(-)",Q4)),1,
IF(Q4&gt;0,1,
IF(Q4&lt;0,0,
IF(Q4=0,"n/a")))))))))</f>
        <v>0</v>
      </c>
      <c r="S4" s="42">
        <f>O4-P4</f>
        <v>-3.05</v>
      </c>
      <c r="T4" s="43">
        <f t="shared" ref="T4:T51" si="5">IF(S4="&lt; 0",0,
IF(S4="&gt; 0",1,
IF(S4="n/a","n/a",
IF(ISBLANK(S4)," ",
IF(ISNUMBER(SEARCH("(+)",S4)),0,
IF(ISNUMBER(SEARCH("(-)",S4)),1,
IF(S4&gt;0,1,
IF(S4&lt;0,0,
IF(S4=0,"n/a")))))))))</f>
        <v>0</v>
      </c>
      <c r="U4" s="44"/>
      <c r="V4" s="43" t="str">
        <f t="shared" ref="V4:V51" si="6">IF(U4="&lt; 0",0,
IF(U4="&gt; 0",1,
IF(U4="n/a","n/a",
IF(ISBLANK(U4)," ",
IF(ISNUMBER(SEARCH("(+)",U4)),0,
IF(ISNUMBER(SEARCH("(-)",U4)),1,
IF(U4&gt;0,1,
IF(U4&lt;0,0,
IF(U4=0,"n/a")))))))))</f>
        <v xml:space="preserve"> </v>
      </c>
      <c r="W4" s="44"/>
      <c r="X4" s="43" t="str">
        <f t="shared" ref="X4:X51" si="7">IF(W4="&lt; 0",0,
IF(W4="&gt; 0",1,
IF(W4="n/a","n/a",
IF(ISBLANK(W4)," ",
IF(ISNUMBER(SEARCH("(+)",W4)),0,
IF(ISNUMBER(SEARCH("(-)",W4)),1,
IF(W4&gt;0,1,
IF(W4&lt;0,0,
IF(W4=0,"n/a")))))))))</f>
        <v xml:space="preserve"> </v>
      </c>
      <c r="Y4" s="141">
        <v>4.53</v>
      </c>
      <c r="Z4" s="138">
        <v>5.47</v>
      </c>
      <c r="AA4" s="42">
        <f>Y4-Z4</f>
        <v>-0.9399999999999995</v>
      </c>
      <c r="AB4" s="43">
        <f t="shared" ref="AB4:AB51" si="8">IF(AA4="&lt; 0",0,
IF(AA4="&gt; 0",1,
IF(AA4="n/a","n/a",
IF(ISBLANK(AA4)," ",
IF(ISNUMBER(SEARCH("(+)",AA4)),0,
IF(ISNUMBER(SEARCH("(-)",AA4)),1,
IF(AA4&gt;0,1,
IF(AA4&lt;0,0,
IF(AA4=0,"n/a")))))))))</f>
        <v>0</v>
      </c>
      <c r="AC4" s="42">
        <f t="shared" ref="AC4:AC17" si="9">Y4-Z4</f>
        <v>-0.9399999999999995</v>
      </c>
      <c r="AD4" s="43">
        <f t="shared" ref="AD4:AD51" si="10">IF(AC4="&lt; 0",0,
IF(AC4="&gt; 0",1,
IF(AC4="n/a","n/a",
IF(ISBLANK(AC4)," ",
IF(ISNUMBER(SEARCH("(+)",AC4)),0,
IF(ISNUMBER(SEARCH("(-)",AC4)),1,
IF(AC4&gt;0,1,
IF(AC4&lt;0,0,
IF(AC4=0,"n/a")))))))))</f>
        <v>0</v>
      </c>
      <c r="AE4" s="42"/>
      <c r="AF4" s="43" t="str">
        <f t="shared" ref="AF4:AF51" si="11">IF(AE4="&lt; 0",0,
IF(AE4="&gt; 0",1,
IF(AE4="n/a","n/a",
IF(ISBLANK(AE4)," ",
IF(ISNUMBER(SEARCH("(+)",AE4)),0,
IF(ISNUMBER(SEARCH("(-)",AE4)),1,
IF(AE4&gt;0,1,
IF(AE4&lt;0,0,
IF(AE4=0,"n/a")))))))))</f>
        <v xml:space="preserve"> </v>
      </c>
      <c r="AG4" s="145">
        <v>7.58</v>
      </c>
      <c r="AH4" s="138">
        <v>7.25</v>
      </c>
      <c r="AI4" s="42">
        <f>AG4-AH4</f>
        <v>0.33000000000000007</v>
      </c>
      <c r="AJ4" s="43">
        <f t="shared" ref="AJ4:AJ50" si="12">IF(AI4="&lt; 0",0,
IF(AI4="&gt; 0",1,
IF(AI4="n/a","n/a",
IF(ISBLANK(AI4)," ",
IF(ISNUMBER(SEARCH("(+)",AI4)),0,
IF(ISNUMBER(SEARCH("(-)",AI4)),1,
IF(AI4&gt;0,1,
IF(AI4&lt;0,0,
IF(AI4=0,"n/a")))))))))</f>
        <v>1</v>
      </c>
    </row>
    <row r="5" spans="1:36" x14ac:dyDescent="0.3">
      <c r="A5" s="7">
        <v>2</v>
      </c>
      <c r="B5" s="7" t="s">
        <v>101</v>
      </c>
      <c r="C5" s="5" t="s">
        <v>35</v>
      </c>
      <c r="D5" s="9" t="s">
        <v>186</v>
      </c>
      <c r="E5" s="137">
        <v>5.57</v>
      </c>
      <c r="F5" s="138">
        <v>10.86</v>
      </c>
      <c r="G5" s="42">
        <v>-5.2899999999999991</v>
      </c>
      <c r="H5" s="43">
        <f t="shared" si="0"/>
        <v>0</v>
      </c>
      <c r="I5" s="42">
        <v>-5.2899999999999991</v>
      </c>
      <c r="J5" s="43">
        <f t="shared" si="1"/>
        <v>0</v>
      </c>
      <c r="K5" s="44"/>
      <c r="L5" s="43" t="str">
        <f t="shared" si="2"/>
        <v xml:space="preserve"> </v>
      </c>
      <c r="M5" s="44"/>
      <c r="N5" s="43" t="str">
        <f t="shared" si="3"/>
        <v xml:space="preserve"> </v>
      </c>
      <c r="O5" s="141">
        <v>6.67</v>
      </c>
      <c r="P5" s="138">
        <v>13.34</v>
      </c>
      <c r="Q5" s="42">
        <v>-6.67</v>
      </c>
      <c r="R5" s="43">
        <f t="shared" si="4"/>
        <v>0</v>
      </c>
      <c r="S5" s="42">
        <v>-6.67</v>
      </c>
      <c r="T5" s="43">
        <f t="shared" si="5"/>
        <v>0</v>
      </c>
      <c r="U5" s="44"/>
      <c r="V5" s="43" t="str">
        <f t="shared" si="6"/>
        <v xml:space="preserve"> </v>
      </c>
      <c r="W5" s="44"/>
      <c r="X5" s="43" t="str">
        <f t="shared" si="7"/>
        <v xml:space="preserve"> </v>
      </c>
      <c r="Y5" s="141">
        <v>6.67</v>
      </c>
      <c r="Z5" s="138">
        <v>5.57</v>
      </c>
      <c r="AA5" s="42">
        <f t="shared" ref="AA5:AA8" si="13">Y5-Z5</f>
        <v>1.0999999999999996</v>
      </c>
      <c r="AB5" s="43">
        <f t="shared" si="8"/>
        <v>1</v>
      </c>
      <c r="AC5" s="42">
        <f t="shared" si="9"/>
        <v>1.0999999999999996</v>
      </c>
      <c r="AD5" s="43">
        <f t="shared" si="10"/>
        <v>1</v>
      </c>
      <c r="AE5" s="42"/>
      <c r="AF5" s="43" t="str">
        <f t="shared" si="11"/>
        <v xml:space="preserve"> </v>
      </c>
      <c r="AG5" s="145">
        <v>13.34</v>
      </c>
      <c r="AH5" s="138">
        <v>10.86</v>
      </c>
      <c r="AI5" s="42">
        <f t="shared" ref="AI5" si="14">AG5-AH5</f>
        <v>2.4800000000000004</v>
      </c>
      <c r="AJ5" s="43">
        <f t="shared" si="12"/>
        <v>1</v>
      </c>
    </row>
    <row r="6" spans="1:36" x14ac:dyDescent="0.3">
      <c r="A6" s="7">
        <v>3</v>
      </c>
      <c r="B6" s="7"/>
      <c r="C6" s="4"/>
      <c r="D6" s="9" t="s">
        <v>187</v>
      </c>
      <c r="E6" s="137">
        <v>8.4</v>
      </c>
      <c r="F6" s="138">
        <v>10.86</v>
      </c>
      <c r="G6" s="42">
        <v>-2.4599999999999991</v>
      </c>
      <c r="H6" s="43">
        <f t="shared" si="0"/>
        <v>0</v>
      </c>
      <c r="I6" s="42">
        <v>-2.4599999999999991</v>
      </c>
      <c r="J6" s="43">
        <f t="shared" si="1"/>
        <v>0</v>
      </c>
      <c r="K6" s="44"/>
      <c r="L6" s="43" t="str">
        <f t="shared" si="2"/>
        <v xml:space="preserve"> </v>
      </c>
      <c r="M6" s="44"/>
      <c r="N6" s="43" t="str">
        <f t="shared" si="3"/>
        <v xml:space="preserve"> </v>
      </c>
      <c r="O6" s="141">
        <v>8.33</v>
      </c>
      <c r="P6" s="138">
        <v>13.34</v>
      </c>
      <c r="Q6" s="42">
        <v>-5.01</v>
      </c>
      <c r="R6" s="43">
        <f t="shared" si="4"/>
        <v>0</v>
      </c>
      <c r="S6" s="42">
        <v>-5.01</v>
      </c>
      <c r="T6" s="43">
        <f t="shared" si="5"/>
        <v>0</v>
      </c>
      <c r="U6" s="44"/>
      <c r="V6" s="43" t="str">
        <f t="shared" si="6"/>
        <v xml:space="preserve"> </v>
      </c>
      <c r="W6" s="44"/>
      <c r="X6" s="43" t="str">
        <f t="shared" si="7"/>
        <v xml:space="preserve"> </v>
      </c>
      <c r="Y6" s="141">
        <v>8.33</v>
      </c>
      <c r="Z6" s="138">
        <v>8.4</v>
      </c>
      <c r="AA6" s="42">
        <f t="shared" si="13"/>
        <v>-7.0000000000000284E-2</v>
      </c>
      <c r="AB6" s="43">
        <f t="shared" si="8"/>
        <v>0</v>
      </c>
      <c r="AC6" s="42">
        <f t="shared" si="9"/>
        <v>-7.0000000000000284E-2</v>
      </c>
      <c r="AD6" s="43">
        <f t="shared" si="10"/>
        <v>0</v>
      </c>
      <c r="AE6" s="42"/>
      <c r="AF6" s="43" t="str">
        <f t="shared" si="11"/>
        <v xml:space="preserve"> </v>
      </c>
      <c r="AG6" s="78" t="s">
        <v>117</v>
      </c>
      <c r="AH6" s="75" t="s">
        <v>117</v>
      </c>
      <c r="AI6" s="68"/>
      <c r="AJ6" s="71"/>
    </row>
    <row r="7" spans="1:36" x14ac:dyDescent="0.3">
      <c r="A7" s="7">
        <v>4</v>
      </c>
      <c r="B7" s="7" t="s">
        <v>102</v>
      </c>
      <c r="C7" s="5" t="s">
        <v>35</v>
      </c>
      <c r="D7" s="9" t="s">
        <v>188</v>
      </c>
      <c r="E7" s="137">
        <v>3.57</v>
      </c>
      <c r="F7" s="138">
        <v>8.2899999999999991</v>
      </c>
      <c r="G7" s="42">
        <v>-4.7199999999999989</v>
      </c>
      <c r="H7" s="43">
        <f t="shared" si="0"/>
        <v>0</v>
      </c>
      <c r="I7" s="42">
        <v>-4.7199999999999989</v>
      </c>
      <c r="J7" s="43">
        <f t="shared" si="1"/>
        <v>0</v>
      </c>
      <c r="K7" s="44"/>
      <c r="L7" s="43" t="str">
        <f t="shared" si="2"/>
        <v xml:space="preserve"> </v>
      </c>
      <c r="M7" s="44"/>
      <c r="N7" s="43" t="str">
        <f t="shared" si="3"/>
        <v xml:space="preserve"> </v>
      </c>
      <c r="O7" s="141">
        <v>4.16</v>
      </c>
      <c r="P7" s="138">
        <v>10.33</v>
      </c>
      <c r="Q7" s="42">
        <v>-6.17</v>
      </c>
      <c r="R7" s="43">
        <f t="shared" si="4"/>
        <v>0</v>
      </c>
      <c r="S7" s="42">
        <v>-6.17</v>
      </c>
      <c r="T7" s="43">
        <f t="shared" si="5"/>
        <v>0</v>
      </c>
      <c r="U7" s="44"/>
      <c r="V7" s="43" t="str">
        <f t="shared" si="6"/>
        <v xml:space="preserve"> </v>
      </c>
      <c r="W7" s="44"/>
      <c r="X7" s="43" t="str">
        <f t="shared" si="7"/>
        <v xml:space="preserve"> </v>
      </c>
      <c r="Y7" s="141">
        <v>4.16</v>
      </c>
      <c r="Z7" s="138">
        <v>3.57</v>
      </c>
      <c r="AA7" s="42">
        <f>Y7-Z7</f>
        <v>0.5900000000000003</v>
      </c>
      <c r="AB7" s="43">
        <f t="shared" si="8"/>
        <v>1</v>
      </c>
      <c r="AC7" s="42">
        <f t="shared" si="9"/>
        <v>0.5900000000000003</v>
      </c>
      <c r="AD7" s="43">
        <f t="shared" si="10"/>
        <v>1</v>
      </c>
      <c r="AE7" s="42"/>
      <c r="AF7" s="43" t="str">
        <f t="shared" si="11"/>
        <v xml:space="preserve"> </v>
      </c>
      <c r="AG7" s="145">
        <v>10.33</v>
      </c>
      <c r="AH7" s="138">
        <v>8.2899999999999991</v>
      </c>
      <c r="AI7" s="42">
        <f>AG7-AH7</f>
        <v>2.0400000000000009</v>
      </c>
      <c r="AJ7" s="43">
        <f t="shared" si="12"/>
        <v>1</v>
      </c>
    </row>
    <row r="8" spans="1:36" x14ac:dyDescent="0.3">
      <c r="A8" s="7">
        <v>5</v>
      </c>
      <c r="B8" s="7"/>
      <c r="C8" s="4"/>
      <c r="D8" s="9" t="s">
        <v>189</v>
      </c>
      <c r="E8" s="137">
        <v>6.79</v>
      </c>
      <c r="F8" s="138">
        <v>8.2899999999999991</v>
      </c>
      <c r="G8" s="42">
        <v>-1.4999999999999991</v>
      </c>
      <c r="H8" s="43">
        <f t="shared" si="0"/>
        <v>0</v>
      </c>
      <c r="I8" s="42">
        <v>-1.4999999999999991</v>
      </c>
      <c r="J8" s="43">
        <f t="shared" si="1"/>
        <v>0</v>
      </c>
      <c r="K8" s="44"/>
      <c r="L8" s="43" t="str">
        <f t="shared" si="2"/>
        <v xml:space="preserve"> </v>
      </c>
      <c r="M8" s="44"/>
      <c r="N8" s="43" t="str">
        <f t="shared" si="3"/>
        <v xml:space="preserve"> </v>
      </c>
      <c r="O8" s="141">
        <v>10.67</v>
      </c>
      <c r="P8" s="138">
        <v>10.33</v>
      </c>
      <c r="Q8" s="42">
        <v>0.33999999999999986</v>
      </c>
      <c r="R8" s="43">
        <f t="shared" si="4"/>
        <v>1</v>
      </c>
      <c r="S8" s="42">
        <v>0.33999999999999986</v>
      </c>
      <c r="T8" s="43">
        <f t="shared" si="5"/>
        <v>1</v>
      </c>
      <c r="U8" s="44"/>
      <c r="V8" s="43" t="str">
        <f t="shared" si="6"/>
        <v xml:space="preserve"> </v>
      </c>
      <c r="W8" s="44"/>
      <c r="X8" s="43" t="str">
        <f t="shared" si="7"/>
        <v xml:space="preserve"> </v>
      </c>
      <c r="Y8" s="141">
        <v>10.67</v>
      </c>
      <c r="Z8" s="138">
        <v>6.79</v>
      </c>
      <c r="AA8" s="42">
        <f t="shared" si="13"/>
        <v>3.88</v>
      </c>
      <c r="AB8" s="43">
        <f t="shared" si="8"/>
        <v>1</v>
      </c>
      <c r="AC8" s="42">
        <f t="shared" si="9"/>
        <v>3.88</v>
      </c>
      <c r="AD8" s="43">
        <f t="shared" si="10"/>
        <v>1</v>
      </c>
      <c r="AE8" s="42"/>
      <c r="AF8" s="43" t="str">
        <f t="shared" si="11"/>
        <v xml:space="preserve"> </v>
      </c>
      <c r="AG8" s="78" t="s">
        <v>117</v>
      </c>
      <c r="AH8" s="75" t="s">
        <v>117</v>
      </c>
      <c r="AI8" s="68"/>
      <c r="AJ8" s="71"/>
    </row>
    <row r="9" spans="1:36" x14ac:dyDescent="0.3">
      <c r="A9" s="7">
        <v>6</v>
      </c>
      <c r="B9" s="12" t="s">
        <v>8</v>
      </c>
      <c r="C9" s="2" t="s">
        <v>9</v>
      </c>
      <c r="D9" s="19" t="s">
        <v>190</v>
      </c>
      <c r="E9" s="137">
        <v>17.63</v>
      </c>
      <c r="F9" s="138">
        <v>13.88</v>
      </c>
      <c r="G9" s="44">
        <f>E9-F9</f>
        <v>3.7499999999999982</v>
      </c>
      <c r="H9" s="43">
        <f t="shared" si="0"/>
        <v>1</v>
      </c>
      <c r="I9" s="44">
        <f>E9-F9</f>
        <v>3.7499999999999982</v>
      </c>
      <c r="J9" s="43">
        <f t="shared" si="1"/>
        <v>1</v>
      </c>
      <c r="K9" s="44"/>
      <c r="L9" s="43" t="str">
        <f t="shared" si="2"/>
        <v xml:space="preserve"> </v>
      </c>
      <c r="M9" s="44"/>
      <c r="N9" s="43" t="str">
        <f t="shared" si="3"/>
        <v xml:space="preserve"> </v>
      </c>
      <c r="O9" s="141">
        <v>10.63</v>
      </c>
      <c r="P9" s="138">
        <v>15.75</v>
      </c>
      <c r="Q9" s="44">
        <v>-5.1199999999999992</v>
      </c>
      <c r="R9" s="43">
        <f t="shared" si="4"/>
        <v>0</v>
      </c>
      <c r="S9" s="44">
        <v>-5.1199999999999992</v>
      </c>
      <c r="T9" s="43">
        <f t="shared" si="5"/>
        <v>0</v>
      </c>
      <c r="U9" s="44"/>
      <c r="V9" s="43" t="str">
        <f t="shared" si="6"/>
        <v xml:space="preserve"> </v>
      </c>
      <c r="W9" s="44"/>
      <c r="X9" s="43" t="str">
        <f t="shared" si="7"/>
        <v xml:space="preserve"> </v>
      </c>
      <c r="Y9" s="141">
        <v>10.63</v>
      </c>
      <c r="Z9" s="138">
        <v>17.63</v>
      </c>
      <c r="AA9" s="42">
        <f t="shared" ref="AA9:AA19" si="15">Y9-Z9</f>
        <v>-6.9999999999999982</v>
      </c>
      <c r="AB9" s="43">
        <f t="shared" si="8"/>
        <v>0</v>
      </c>
      <c r="AC9" s="42">
        <f t="shared" si="9"/>
        <v>-6.9999999999999982</v>
      </c>
      <c r="AD9" s="43">
        <f t="shared" si="10"/>
        <v>0</v>
      </c>
      <c r="AE9" s="42"/>
      <c r="AF9" s="43" t="str">
        <f t="shared" si="11"/>
        <v xml:space="preserve"> </v>
      </c>
      <c r="AG9" s="145">
        <v>15.75</v>
      </c>
      <c r="AH9" s="138">
        <v>13.88</v>
      </c>
      <c r="AI9" s="42">
        <f t="shared" ref="AI9:AI11" si="16">AG9-AH9</f>
        <v>1.8699999999999992</v>
      </c>
      <c r="AJ9" s="43">
        <f t="shared" si="12"/>
        <v>1</v>
      </c>
    </row>
    <row r="10" spans="1:36" x14ac:dyDescent="0.3">
      <c r="A10" s="7">
        <v>7</v>
      </c>
      <c r="B10" s="12"/>
      <c r="C10" s="2"/>
      <c r="D10" s="19" t="s">
        <v>191</v>
      </c>
      <c r="E10" s="137">
        <v>17.63</v>
      </c>
      <c r="F10" s="138">
        <v>13.88</v>
      </c>
      <c r="G10" s="44">
        <f>E10-F10</f>
        <v>3.7499999999999982</v>
      </c>
      <c r="H10" s="43">
        <f t="shared" si="0"/>
        <v>1</v>
      </c>
      <c r="I10" s="44">
        <f>E10-F10</f>
        <v>3.7499999999999982</v>
      </c>
      <c r="J10" s="43">
        <f t="shared" si="1"/>
        <v>1</v>
      </c>
      <c r="K10" s="44"/>
      <c r="L10" s="43" t="str">
        <f t="shared" si="2"/>
        <v xml:space="preserve"> </v>
      </c>
      <c r="M10" s="44"/>
      <c r="N10" s="43" t="str">
        <f t="shared" si="3"/>
        <v xml:space="preserve"> </v>
      </c>
      <c r="O10" s="141">
        <v>11</v>
      </c>
      <c r="P10" s="138">
        <v>15.75</v>
      </c>
      <c r="Q10" s="44">
        <v>-4.75</v>
      </c>
      <c r="R10" s="43">
        <f t="shared" si="4"/>
        <v>0</v>
      </c>
      <c r="S10" s="44">
        <v>-4.75</v>
      </c>
      <c r="T10" s="43">
        <f t="shared" si="5"/>
        <v>0</v>
      </c>
      <c r="U10" s="44"/>
      <c r="V10" s="43" t="str">
        <f t="shared" si="6"/>
        <v xml:space="preserve"> </v>
      </c>
      <c r="W10" s="44"/>
      <c r="X10" s="43" t="str">
        <f t="shared" si="7"/>
        <v xml:space="preserve"> </v>
      </c>
      <c r="Y10" s="141">
        <v>11</v>
      </c>
      <c r="Z10" s="138">
        <v>17.63</v>
      </c>
      <c r="AA10" s="42">
        <f t="shared" si="15"/>
        <v>-6.629999999999999</v>
      </c>
      <c r="AB10" s="43">
        <f t="shared" si="8"/>
        <v>0</v>
      </c>
      <c r="AC10" s="42">
        <f t="shared" si="9"/>
        <v>-6.629999999999999</v>
      </c>
      <c r="AD10" s="43">
        <f t="shared" si="10"/>
        <v>0</v>
      </c>
      <c r="AE10" s="42"/>
      <c r="AF10" s="43" t="str">
        <f t="shared" si="11"/>
        <v xml:space="preserve"> </v>
      </c>
      <c r="AG10" s="78" t="s">
        <v>117</v>
      </c>
      <c r="AH10" s="75" t="s">
        <v>117</v>
      </c>
      <c r="AI10" s="68"/>
      <c r="AJ10" s="71"/>
    </row>
    <row r="11" spans="1:36" x14ac:dyDescent="0.3">
      <c r="A11" s="7">
        <v>8</v>
      </c>
      <c r="B11" s="12" t="s">
        <v>10</v>
      </c>
      <c r="C11" s="2" t="s">
        <v>11</v>
      </c>
      <c r="D11" s="19" t="s">
        <v>192</v>
      </c>
      <c r="E11" s="137">
        <v>15.6</v>
      </c>
      <c r="F11" s="138">
        <v>13.6</v>
      </c>
      <c r="G11" s="44">
        <f>E11-F11</f>
        <v>2</v>
      </c>
      <c r="H11" s="43">
        <f t="shared" si="0"/>
        <v>1</v>
      </c>
      <c r="I11" s="44">
        <f>E11-F11</f>
        <v>2</v>
      </c>
      <c r="J11" s="43">
        <f t="shared" si="1"/>
        <v>1</v>
      </c>
      <c r="K11" s="44"/>
      <c r="L11" s="43" t="str">
        <f t="shared" si="2"/>
        <v xml:space="preserve"> </v>
      </c>
      <c r="M11" s="44"/>
      <c r="N11" s="43" t="str">
        <f t="shared" si="3"/>
        <v xml:space="preserve"> </v>
      </c>
      <c r="O11" s="141">
        <v>14.4</v>
      </c>
      <c r="P11" s="138">
        <v>14.8</v>
      </c>
      <c r="Q11" s="44">
        <v>-0.40000000000000036</v>
      </c>
      <c r="R11" s="43">
        <f t="shared" si="4"/>
        <v>0</v>
      </c>
      <c r="S11" s="44">
        <v>-0.40000000000000036</v>
      </c>
      <c r="T11" s="43">
        <f t="shared" si="5"/>
        <v>0</v>
      </c>
      <c r="U11" s="44"/>
      <c r="V11" s="43" t="str">
        <f t="shared" si="6"/>
        <v xml:space="preserve"> </v>
      </c>
      <c r="W11" s="44"/>
      <c r="X11" s="43" t="str">
        <f t="shared" si="7"/>
        <v xml:space="preserve"> </v>
      </c>
      <c r="Y11" s="141">
        <v>14.4</v>
      </c>
      <c r="Z11" s="138">
        <v>15.6</v>
      </c>
      <c r="AA11" s="42">
        <f t="shared" si="15"/>
        <v>-1.1999999999999993</v>
      </c>
      <c r="AB11" s="43">
        <f t="shared" si="8"/>
        <v>0</v>
      </c>
      <c r="AC11" s="42">
        <f t="shared" si="9"/>
        <v>-1.1999999999999993</v>
      </c>
      <c r="AD11" s="43">
        <f t="shared" si="10"/>
        <v>0</v>
      </c>
      <c r="AE11" s="42"/>
      <c r="AF11" s="43" t="str">
        <f t="shared" si="11"/>
        <v xml:space="preserve"> </v>
      </c>
      <c r="AG11" s="145">
        <v>14.8</v>
      </c>
      <c r="AH11" s="138">
        <v>13.6</v>
      </c>
      <c r="AI11" s="42">
        <f t="shared" si="16"/>
        <v>1.2000000000000011</v>
      </c>
      <c r="AJ11" s="43">
        <f t="shared" si="12"/>
        <v>1</v>
      </c>
    </row>
    <row r="12" spans="1:36" x14ac:dyDescent="0.3">
      <c r="A12" s="7">
        <v>9</v>
      </c>
      <c r="B12" s="7" t="s">
        <v>103</v>
      </c>
      <c r="C12" s="5" t="s">
        <v>35</v>
      </c>
      <c r="D12" s="19" t="s">
        <v>193</v>
      </c>
      <c r="E12" s="137">
        <v>3</v>
      </c>
      <c r="F12" s="138">
        <v>6.5</v>
      </c>
      <c r="G12" s="42">
        <v>-3.5</v>
      </c>
      <c r="H12" s="43">
        <f t="shared" si="0"/>
        <v>0</v>
      </c>
      <c r="I12" s="42">
        <v>-3.5</v>
      </c>
      <c r="J12" s="43">
        <f t="shared" si="1"/>
        <v>0</v>
      </c>
      <c r="K12" s="44"/>
      <c r="L12" s="43" t="str">
        <f t="shared" si="2"/>
        <v xml:space="preserve"> </v>
      </c>
      <c r="M12" s="44"/>
      <c r="N12" s="43" t="str">
        <f t="shared" si="3"/>
        <v xml:space="preserve"> </v>
      </c>
      <c r="O12" s="141">
        <v>3.34</v>
      </c>
      <c r="P12" s="138">
        <v>8.84</v>
      </c>
      <c r="Q12" s="42">
        <v>-5.5</v>
      </c>
      <c r="R12" s="43">
        <f t="shared" si="4"/>
        <v>0</v>
      </c>
      <c r="S12" s="42">
        <v>-5.5</v>
      </c>
      <c r="T12" s="43">
        <f t="shared" si="5"/>
        <v>0</v>
      </c>
      <c r="U12" s="44"/>
      <c r="V12" s="43" t="str">
        <f t="shared" si="6"/>
        <v xml:space="preserve"> </v>
      </c>
      <c r="W12" s="44"/>
      <c r="X12" s="43" t="str">
        <f t="shared" si="7"/>
        <v xml:space="preserve"> </v>
      </c>
      <c r="Y12" s="141">
        <v>3.34</v>
      </c>
      <c r="Z12" s="138">
        <v>3</v>
      </c>
      <c r="AA12" s="42">
        <f>Y12-Z12</f>
        <v>0.33999999999999986</v>
      </c>
      <c r="AB12" s="43">
        <f t="shared" si="8"/>
        <v>1</v>
      </c>
      <c r="AC12" s="42">
        <f t="shared" si="9"/>
        <v>0.33999999999999986</v>
      </c>
      <c r="AD12" s="43">
        <f t="shared" si="10"/>
        <v>1</v>
      </c>
      <c r="AE12" s="42"/>
      <c r="AF12" s="43" t="str">
        <f t="shared" si="11"/>
        <v xml:space="preserve"> </v>
      </c>
      <c r="AG12" s="145">
        <v>8.84</v>
      </c>
      <c r="AH12" s="138">
        <v>6.5</v>
      </c>
      <c r="AI12" s="42">
        <f>AG12-AH12</f>
        <v>2.34</v>
      </c>
      <c r="AJ12" s="43">
        <f t="shared" si="12"/>
        <v>1</v>
      </c>
    </row>
    <row r="13" spans="1:36" x14ac:dyDescent="0.3">
      <c r="A13" s="7">
        <v>10</v>
      </c>
      <c r="B13" s="12"/>
      <c r="C13" s="4"/>
      <c r="D13" s="19" t="s">
        <v>194</v>
      </c>
      <c r="E13" s="137">
        <v>5.29</v>
      </c>
      <c r="F13" s="138">
        <v>6.5</v>
      </c>
      <c r="G13" s="42">
        <v>-1.21</v>
      </c>
      <c r="H13" s="43">
        <f t="shared" si="0"/>
        <v>0</v>
      </c>
      <c r="I13" s="42">
        <v>-1.21</v>
      </c>
      <c r="J13" s="43">
        <f t="shared" si="1"/>
        <v>0</v>
      </c>
      <c r="K13" s="44"/>
      <c r="L13" s="43" t="str">
        <f t="shared" si="2"/>
        <v xml:space="preserve"> </v>
      </c>
      <c r="M13" s="44"/>
      <c r="N13" s="43" t="str">
        <f t="shared" si="3"/>
        <v xml:space="preserve"> </v>
      </c>
      <c r="O13" s="141">
        <v>9.34</v>
      </c>
      <c r="P13" s="138">
        <v>8.84</v>
      </c>
      <c r="Q13" s="42">
        <v>0.5</v>
      </c>
      <c r="R13" s="43">
        <f t="shared" si="4"/>
        <v>1</v>
      </c>
      <c r="S13" s="42">
        <v>0.5</v>
      </c>
      <c r="T13" s="43">
        <f t="shared" si="5"/>
        <v>1</v>
      </c>
      <c r="U13" s="44"/>
      <c r="V13" s="43" t="str">
        <f t="shared" si="6"/>
        <v xml:space="preserve"> </v>
      </c>
      <c r="W13" s="44"/>
      <c r="X13" s="43" t="str">
        <f t="shared" si="7"/>
        <v xml:space="preserve"> </v>
      </c>
      <c r="Y13" s="141">
        <v>9.34</v>
      </c>
      <c r="Z13" s="138">
        <v>5.29</v>
      </c>
      <c r="AA13" s="42">
        <f t="shared" si="15"/>
        <v>4.05</v>
      </c>
      <c r="AB13" s="43">
        <f t="shared" si="8"/>
        <v>1</v>
      </c>
      <c r="AC13" s="42">
        <f t="shared" si="9"/>
        <v>4.05</v>
      </c>
      <c r="AD13" s="43">
        <f t="shared" si="10"/>
        <v>1</v>
      </c>
      <c r="AE13" s="42"/>
      <c r="AF13" s="43" t="str">
        <f t="shared" si="11"/>
        <v xml:space="preserve"> </v>
      </c>
      <c r="AG13" s="78" t="s">
        <v>117</v>
      </c>
      <c r="AH13" s="75" t="s">
        <v>117</v>
      </c>
      <c r="AI13" s="68"/>
      <c r="AJ13" s="71"/>
    </row>
    <row r="14" spans="1:36" x14ac:dyDescent="0.3">
      <c r="A14" s="7">
        <v>11</v>
      </c>
      <c r="B14" s="12" t="s">
        <v>12</v>
      </c>
      <c r="C14" s="2" t="s">
        <v>9</v>
      </c>
      <c r="D14" s="19" t="s">
        <v>190</v>
      </c>
      <c r="E14" s="137">
        <v>17.13</v>
      </c>
      <c r="F14" s="138">
        <v>12.13</v>
      </c>
      <c r="G14" s="44">
        <f>E14-F14</f>
        <v>4.9999999999999982</v>
      </c>
      <c r="H14" s="43">
        <f t="shared" si="0"/>
        <v>1</v>
      </c>
      <c r="I14" s="44">
        <f>E14-F14</f>
        <v>4.9999999999999982</v>
      </c>
      <c r="J14" s="43">
        <f t="shared" si="1"/>
        <v>1</v>
      </c>
      <c r="K14" s="44"/>
      <c r="L14" s="43" t="str">
        <f t="shared" si="2"/>
        <v xml:space="preserve"> </v>
      </c>
      <c r="M14" s="44"/>
      <c r="N14" s="43" t="str">
        <f t="shared" si="3"/>
        <v xml:space="preserve"> </v>
      </c>
      <c r="O14" s="141">
        <v>10.130000000000001</v>
      </c>
      <c r="P14" s="138">
        <v>15.88</v>
      </c>
      <c r="Q14" s="44">
        <v>-5.75</v>
      </c>
      <c r="R14" s="43">
        <f t="shared" si="4"/>
        <v>0</v>
      </c>
      <c r="S14" s="44">
        <v>-5.75</v>
      </c>
      <c r="T14" s="43">
        <f t="shared" si="5"/>
        <v>0</v>
      </c>
      <c r="U14" s="44"/>
      <c r="V14" s="43" t="str">
        <f t="shared" si="6"/>
        <v xml:space="preserve"> </v>
      </c>
      <c r="W14" s="44"/>
      <c r="X14" s="43" t="str">
        <f t="shared" si="7"/>
        <v xml:space="preserve"> </v>
      </c>
      <c r="Y14" s="141">
        <v>10.130000000000001</v>
      </c>
      <c r="Z14" s="138">
        <v>17.13</v>
      </c>
      <c r="AA14" s="42">
        <f t="shared" si="15"/>
        <v>-6.9999999999999982</v>
      </c>
      <c r="AB14" s="43">
        <f t="shared" si="8"/>
        <v>0</v>
      </c>
      <c r="AC14" s="42">
        <f t="shared" si="9"/>
        <v>-6.9999999999999982</v>
      </c>
      <c r="AD14" s="43">
        <f t="shared" si="10"/>
        <v>0</v>
      </c>
      <c r="AE14" s="42"/>
      <c r="AF14" s="43" t="str">
        <f t="shared" si="11"/>
        <v xml:space="preserve"> </v>
      </c>
      <c r="AG14" s="145">
        <v>15.88</v>
      </c>
      <c r="AH14" s="138">
        <v>12.13</v>
      </c>
      <c r="AI14" s="42">
        <f t="shared" ref="AI14:AI16" si="17">AG14-AH14</f>
        <v>3.75</v>
      </c>
      <c r="AJ14" s="43">
        <f t="shared" si="12"/>
        <v>1</v>
      </c>
    </row>
    <row r="15" spans="1:36" x14ac:dyDescent="0.3">
      <c r="A15" s="7">
        <v>12</v>
      </c>
      <c r="B15" s="12"/>
      <c r="C15" s="2"/>
      <c r="D15" s="19" t="s">
        <v>191</v>
      </c>
      <c r="E15" s="137">
        <v>14.88</v>
      </c>
      <c r="F15" s="138">
        <v>12.13</v>
      </c>
      <c r="G15" s="44">
        <f>E15-F15</f>
        <v>2.75</v>
      </c>
      <c r="H15" s="43">
        <f t="shared" si="0"/>
        <v>1</v>
      </c>
      <c r="I15" s="44">
        <f>E15-F15</f>
        <v>2.75</v>
      </c>
      <c r="J15" s="43">
        <f t="shared" si="1"/>
        <v>1</v>
      </c>
      <c r="K15" s="44"/>
      <c r="L15" s="43" t="str">
        <f t="shared" si="2"/>
        <v xml:space="preserve"> </v>
      </c>
      <c r="M15" s="44"/>
      <c r="N15" s="43" t="str">
        <f t="shared" si="3"/>
        <v xml:space="preserve"> </v>
      </c>
      <c r="O15" s="141">
        <v>12.75</v>
      </c>
      <c r="P15" s="138">
        <v>15.88</v>
      </c>
      <c r="Q15" s="44">
        <v>-3.1300000000000008</v>
      </c>
      <c r="R15" s="43">
        <f t="shared" si="4"/>
        <v>0</v>
      </c>
      <c r="S15" s="44">
        <v>-3.1300000000000008</v>
      </c>
      <c r="T15" s="43">
        <f t="shared" si="5"/>
        <v>0</v>
      </c>
      <c r="U15" s="44"/>
      <c r="V15" s="43" t="str">
        <f t="shared" si="6"/>
        <v xml:space="preserve"> </v>
      </c>
      <c r="W15" s="44"/>
      <c r="X15" s="43" t="str">
        <f t="shared" si="7"/>
        <v xml:space="preserve"> </v>
      </c>
      <c r="Y15" s="141">
        <v>12.75</v>
      </c>
      <c r="Z15" s="138">
        <v>14.88</v>
      </c>
      <c r="AA15" s="42">
        <f t="shared" si="15"/>
        <v>-2.1300000000000008</v>
      </c>
      <c r="AB15" s="43">
        <f t="shared" si="8"/>
        <v>0</v>
      </c>
      <c r="AC15" s="42">
        <f t="shared" si="9"/>
        <v>-2.1300000000000008</v>
      </c>
      <c r="AD15" s="43">
        <f t="shared" si="10"/>
        <v>0</v>
      </c>
      <c r="AE15" s="42"/>
      <c r="AF15" s="43" t="str">
        <f t="shared" si="11"/>
        <v xml:space="preserve"> </v>
      </c>
      <c r="AG15" s="78" t="s">
        <v>117</v>
      </c>
      <c r="AH15" s="75" t="s">
        <v>117</v>
      </c>
      <c r="AI15" s="68"/>
      <c r="AJ15" s="71"/>
    </row>
    <row r="16" spans="1:36" x14ac:dyDescent="0.3">
      <c r="A16" s="7">
        <v>13</v>
      </c>
      <c r="B16" s="12" t="s">
        <v>13</v>
      </c>
      <c r="C16" s="4" t="s">
        <v>11</v>
      </c>
      <c r="D16" s="19" t="s">
        <v>192</v>
      </c>
      <c r="E16" s="137">
        <v>15.6</v>
      </c>
      <c r="F16" s="138">
        <v>13.6</v>
      </c>
      <c r="G16" s="44">
        <f>E16-F16</f>
        <v>2</v>
      </c>
      <c r="H16" s="43">
        <f t="shared" si="0"/>
        <v>1</v>
      </c>
      <c r="I16" s="44">
        <f>E16-F16</f>
        <v>2</v>
      </c>
      <c r="J16" s="43">
        <f t="shared" si="1"/>
        <v>1</v>
      </c>
      <c r="K16" s="44"/>
      <c r="L16" s="43" t="str">
        <f t="shared" si="2"/>
        <v xml:space="preserve"> </v>
      </c>
      <c r="M16" s="44"/>
      <c r="N16" s="43" t="str">
        <f t="shared" si="3"/>
        <v xml:space="preserve"> </v>
      </c>
      <c r="O16" s="141">
        <v>10.8</v>
      </c>
      <c r="P16" s="138">
        <v>14.4</v>
      </c>
      <c r="Q16" s="44">
        <v>-3.5999999999999996</v>
      </c>
      <c r="R16" s="43">
        <f t="shared" si="4"/>
        <v>0</v>
      </c>
      <c r="S16" s="44">
        <v>-3.5999999999999996</v>
      </c>
      <c r="T16" s="43">
        <f t="shared" si="5"/>
        <v>0</v>
      </c>
      <c r="U16" s="44"/>
      <c r="V16" s="43" t="str">
        <f t="shared" si="6"/>
        <v xml:space="preserve"> </v>
      </c>
      <c r="W16" s="44"/>
      <c r="X16" s="43" t="str">
        <f t="shared" si="7"/>
        <v xml:space="preserve"> </v>
      </c>
      <c r="Y16" s="141">
        <v>10.8</v>
      </c>
      <c r="Z16" s="138">
        <v>15.6</v>
      </c>
      <c r="AA16" s="42">
        <f t="shared" si="15"/>
        <v>-4.7999999999999989</v>
      </c>
      <c r="AB16" s="43">
        <f t="shared" si="8"/>
        <v>0</v>
      </c>
      <c r="AC16" s="42">
        <f t="shared" si="9"/>
        <v>-4.7999999999999989</v>
      </c>
      <c r="AD16" s="43">
        <f t="shared" si="10"/>
        <v>0</v>
      </c>
      <c r="AE16" s="42"/>
      <c r="AF16" s="43" t="str">
        <f t="shared" si="11"/>
        <v xml:space="preserve"> </v>
      </c>
      <c r="AG16" s="145">
        <v>14.4</v>
      </c>
      <c r="AH16" s="138">
        <v>13.6</v>
      </c>
      <c r="AI16" s="42">
        <f t="shared" si="17"/>
        <v>0.80000000000000071</v>
      </c>
      <c r="AJ16" s="43">
        <f t="shared" si="12"/>
        <v>1</v>
      </c>
    </row>
    <row r="17" spans="1:36" x14ac:dyDescent="0.3">
      <c r="A17" s="7">
        <v>14</v>
      </c>
      <c r="B17" s="13" t="s">
        <v>25</v>
      </c>
      <c r="C17" s="4" t="s">
        <v>26</v>
      </c>
      <c r="D17" s="100" t="s">
        <v>192</v>
      </c>
      <c r="E17" s="139">
        <v>37.67</v>
      </c>
      <c r="F17" s="140">
        <v>37.86</v>
      </c>
      <c r="G17" s="45">
        <f>E17-F17</f>
        <v>-0.18999999999999773</v>
      </c>
      <c r="H17" s="43">
        <f t="shared" si="0"/>
        <v>0</v>
      </c>
      <c r="I17" s="45">
        <f>E17-F17</f>
        <v>-0.18999999999999773</v>
      </c>
      <c r="J17" s="43">
        <f t="shared" si="1"/>
        <v>0</v>
      </c>
      <c r="K17" s="45"/>
      <c r="L17" s="43" t="str">
        <f t="shared" si="2"/>
        <v xml:space="preserve"> </v>
      </c>
      <c r="M17" s="45"/>
      <c r="N17" s="43" t="str">
        <f t="shared" si="3"/>
        <v xml:space="preserve"> </v>
      </c>
      <c r="O17" s="142">
        <v>36.270000000000003</v>
      </c>
      <c r="P17" s="140">
        <v>38.4</v>
      </c>
      <c r="Q17" s="45">
        <v>-2.1299999999999955</v>
      </c>
      <c r="R17" s="43">
        <f t="shared" si="4"/>
        <v>0</v>
      </c>
      <c r="S17" s="45">
        <v>-2.1299999999999955</v>
      </c>
      <c r="T17" s="43">
        <f t="shared" si="5"/>
        <v>0</v>
      </c>
      <c r="U17" s="45"/>
      <c r="V17" s="43" t="str">
        <f t="shared" si="6"/>
        <v xml:space="preserve"> </v>
      </c>
      <c r="W17" s="45"/>
      <c r="X17" s="43" t="str">
        <f t="shared" si="7"/>
        <v xml:space="preserve"> </v>
      </c>
      <c r="Y17" s="142">
        <v>36.270000000000003</v>
      </c>
      <c r="Z17" s="140">
        <v>37.67</v>
      </c>
      <c r="AA17" s="42">
        <f t="shared" si="15"/>
        <v>-1.3999999999999986</v>
      </c>
      <c r="AB17" s="43">
        <f t="shared" si="8"/>
        <v>0</v>
      </c>
      <c r="AC17" s="42">
        <f t="shared" si="9"/>
        <v>-1.3999999999999986</v>
      </c>
      <c r="AD17" s="43">
        <f t="shared" si="10"/>
        <v>0</v>
      </c>
      <c r="AE17" s="42"/>
      <c r="AF17" s="43" t="str">
        <f t="shared" si="11"/>
        <v xml:space="preserve"> </v>
      </c>
      <c r="AG17" s="146">
        <v>38.4</v>
      </c>
      <c r="AH17" s="140">
        <v>37.86</v>
      </c>
      <c r="AI17" s="65">
        <f>AG17-AH17</f>
        <v>0.53999999999999915</v>
      </c>
      <c r="AJ17" s="43">
        <f t="shared" si="12"/>
        <v>1</v>
      </c>
    </row>
    <row r="18" spans="1:36" x14ac:dyDescent="0.3">
      <c r="A18" s="7">
        <v>15</v>
      </c>
      <c r="B18" s="14" t="s">
        <v>34</v>
      </c>
      <c r="C18" s="36" t="s">
        <v>35</v>
      </c>
      <c r="D18" s="101" t="s">
        <v>193</v>
      </c>
      <c r="E18" s="137">
        <v>0.52</v>
      </c>
      <c r="F18" s="138">
        <v>0.21</v>
      </c>
      <c r="G18" s="46" t="s">
        <v>110</v>
      </c>
      <c r="H18" s="43">
        <f t="shared" si="0"/>
        <v>0</v>
      </c>
      <c r="I18" s="46" t="s">
        <v>110</v>
      </c>
      <c r="J18" s="43">
        <f t="shared" si="1"/>
        <v>0</v>
      </c>
      <c r="K18" s="47"/>
      <c r="L18" s="43" t="str">
        <f t="shared" si="2"/>
        <v xml:space="preserve"> </v>
      </c>
      <c r="M18" s="48"/>
      <c r="N18" s="43" t="str">
        <f t="shared" si="3"/>
        <v xml:space="preserve"> </v>
      </c>
      <c r="O18" s="141">
        <v>0.7</v>
      </c>
      <c r="P18" s="138">
        <v>0.25</v>
      </c>
      <c r="Q18" s="46" t="s">
        <v>111</v>
      </c>
      <c r="R18" s="43">
        <f t="shared" si="4"/>
        <v>0</v>
      </c>
      <c r="S18" s="46" t="s">
        <v>111</v>
      </c>
      <c r="T18" s="43">
        <f t="shared" si="5"/>
        <v>0</v>
      </c>
      <c r="U18" s="47"/>
      <c r="V18" s="43" t="str">
        <f t="shared" si="6"/>
        <v xml:space="preserve"> </v>
      </c>
      <c r="W18" s="48"/>
      <c r="X18" s="43" t="str">
        <f t="shared" si="7"/>
        <v xml:space="preserve"> </v>
      </c>
      <c r="Y18" s="141">
        <v>0.7</v>
      </c>
      <c r="Z18" s="138">
        <v>0.52</v>
      </c>
      <c r="AA18" s="51" t="s">
        <v>113</v>
      </c>
      <c r="AB18" s="43">
        <f t="shared" si="8"/>
        <v>0</v>
      </c>
      <c r="AC18" s="51" t="s">
        <v>113</v>
      </c>
      <c r="AD18" s="43">
        <f t="shared" si="10"/>
        <v>0</v>
      </c>
      <c r="AE18" s="42"/>
      <c r="AF18" s="43" t="str">
        <f t="shared" si="11"/>
        <v xml:space="preserve"> </v>
      </c>
      <c r="AG18" s="145">
        <v>0.25</v>
      </c>
      <c r="AH18" s="138">
        <v>0.21</v>
      </c>
      <c r="AI18" s="82">
        <f>AG18-AH18</f>
        <v>4.0000000000000008E-2</v>
      </c>
      <c r="AJ18" s="43">
        <f t="shared" si="12"/>
        <v>1</v>
      </c>
    </row>
    <row r="19" spans="1:36" x14ac:dyDescent="0.3">
      <c r="A19" s="7">
        <v>16</v>
      </c>
      <c r="B19" s="14"/>
      <c r="C19" s="36"/>
      <c r="D19" s="101" t="s">
        <v>194</v>
      </c>
      <c r="E19" s="137">
        <v>0.21</v>
      </c>
      <c r="F19" s="138">
        <v>0.21</v>
      </c>
      <c r="G19" s="47">
        <f>E19-F19</f>
        <v>0</v>
      </c>
      <c r="H19" s="43" t="str">
        <f t="shared" si="0"/>
        <v>n/a</v>
      </c>
      <c r="I19" s="47">
        <f>E19-F19</f>
        <v>0</v>
      </c>
      <c r="J19" s="43" t="str">
        <f t="shared" si="1"/>
        <v>n/a</v>
      </c>
      <c r="K19" s="48"/>
      <c r="L19" s="43" t="str">
        <f t="shared" si="2"/>
        <v xml:space="preserve"> </v>
      </c>
      <c r="M19" s="48"/>
      <c r="N19" s="43" t="str">
        <f t="shared" si="3"/>
        <v xml:space="preserve"> </v>
      </c>
      <c r="O19" s="141">
        <v>0.21</v>
      </c>
      <c r="P19" s="138">
        <v>0.25</v>
      </c>
      <c r="Q19" s="47" t="s">
        <v>112</v>
      </c>
      <c r="R19" s="43">
        <f t="shared" si="4"/>
        <v>1</v>
      </c>
      <c r="S19" s="47" t="s">
        <v>112</v>
      </c>
      <c r="T19" s="43">
        <f t="shared" si="5"/>
        <v>1</v>
      </c>
      <c r="U19" s="48"/>
      <c r="V19" s="43" t="str">
        <f t="shared" si="6"/>
        <v xml:space="preserve"> </v>
      </c>
      <c r="W19" s="48"/>
      <c r="X19" s="43" t="str">
        <f t="shared" si="7"/>
        <v xml:space="preserve"> </v>
      </c>
      <c r="Y19" s="141">
        <v>0.21</v>
      </c>
      <c r="Z19" s="138">
        <v>0.21</v>
      </c>
      <c r="AA19" s="42">
        <f t="shared" si="15"/>
        <v>0</v>
      </c>
      <c r="AB19" s="43" t="str">
        <f t="shared" si="8"/>
        <v>n/a</v>
      </c>
      <c r="AC19" s="42">
        <f>Y19-Z19</f>
        <v>0</v>
      </c>
      <c r="AD19" s="43" t="str">
        <f t="shared" si="10"/>
        <v>n/a</v>
      </c>
      <c r="AE19" s="42"/>
      <c r="AF19" s="43" t="str">
        <f t="shared" si="11"/>
        <v xml:space="preserve"> </v>
      </c>
      <c r="AG19" s="78" t="s">
        <v>117</v>
      </c>
      <c r="AH19" s="75" t="s">
        <v>117</v>
      </c>
      <c r="AI19" s="81"/>
      <c r="AJ19" s="71"/>
    </row>
    <row r="20" spans="1:36" x14ac:dyDescent="0.3">
      <c r="A20" s="7">
        <v>17</v>
      </c>
      <c r="B20" s="14" t="s">
        <v>74</v>
      </c>
      <c r="C20" s="36" t="s">
        <v>69</v>
      </c>
      <c r="D20" s="101" t="s">
        <v>192</v>
      </c>
      <c r="E20" s="137" t="s">
        <v>16</v>
      </c>
      <c r="F20" s="138" t="s">
        <v>16</v>
      </c>
      <c r="G20" s="48" t="s">
        <v>29</v>
      </c>
      <c r="H20" s="43" t="str">
        <f t="shared" si="0"/>
        <v>n/a</v>
      </c>
      <c r="I20" s="48" t="s">
        <v>29</v>
      </c>
      <c r="J20" s="43" t="str">
        <f t="shared" si="1"/>
        <v>n/a</v>
      </c>
      <c r="K20" s="48"/>
      <c r="L20" s="43" t="str">
        <f t="shared" si="2"/>
        <v xml:space="preserve"> </v>
      </c>
      <c r="M20" s="48"/>
      <c r="N20" s="43" t="str">
        <f t="shared" si="3"/>
        <v xml:space="preserve"> </v>
      </c>
      <c r="O20" s="141" t="s">
        <v>16</v>
      </c>
      <c r="P20" s="138" t="s">
        <v>16</v>
      </c>
      <c r="Q20" s="48" t="s">
        <v>29</v>
      </c>
      <c r="R20" s="43" t="str">
        <f t="shared" si="4"/>
        <v>n/a</v>
      </c>
      <c r="S20" s="48" t="s">
        <v>29</v>
      </c>
      <c r="T20" s="43" t="str">
        <f t="shared" si="5"/>
        <v>n/a</v>
      </c>
      <c r="U20" s="48"/>
      <c r="V20" s="43" t="str">
        <f t="shared" si="6"/>
        <v xml:space="preserve"> </v>
      </c>
      <c r="W20" s="48"/>
      <c r="X20" s="43" t="str">
        <f t="shared" si="7"/>
        <v xml:space="preserve"> </v>
      </c>
      <c r="Y20" s="141" t="s">
        <v>16</v>
      </c>
      <c r="Z20" s="138" t="s">
        <v>16</v>
      </c>
      <c r="AA20" s="42" t="s">
        <v>29</v>
      </c>
      <c r="AB20" s="43" t="str">
        <f t="shared" si="8"/>
        <v>n/a</v>
      </c>
      <c r="AC20" s="42" t="s">
        <v>29</v>
      </c>
      <c r="AD20" s="43" t="str">
        <f t="shared" si="10"/>
        <v>n/a</v>
      </c>
      <c r="AE20" s="42"/>
      <c r="AF20" s="43" t="str">
        <f t="shared" si="11"/>
        <v xml:space="preserve"> </v>
      </c>
      <c r="AG20" s="145" t="s">
        <v>16</v>
      </c>
      <c r="AH20" s="138" t="s">
        <v>16</v>
      </c>
      <c r="AI20" s="65" t="s">
        <v>29</v>
      </c>
      <c r="AJ20" s="43" t="str">
        <f t="shared" si="12"/>
        <v>n/a</v>
      </c>
    </row>
    <row r="21" spans="1:36" x14ac:dyDescent="0.3">
      <c r="A21" s="7">
        <v>18</v>
      </c>
      <c r="B21" s="14"/>
      <c r="C21" s="36"/>
      <c r="D21" s="101" t="s">
        <v>195</v>
      </c>
      <c r="E21" s="137" t="s">
        <v>16</v>
      </c>
      <c r="F21" s="138" t="s">
        <v>16</v>
      </c>
      <c r="G21" s="48" t="s">
        <v>29</v>
      </c>
      <c r="H21" s="43" t="str">
        <f t="shared" si="0"/>
        <v>n/a</v>
      </c>
      <c r="I21" s="48"/>
      <c r="J21" s="43" t="str">
        <f t="shared" si="1"/>
        <v xml:space="preserve"> </v>
      </c>
      <c r="K21" s="48" t="s">
        <v>29</v>
      </c>
      <c r="L21" s="43" t="str">
        <f t="shared" si="2"/>
        <v>n/a</v>
      </c>
      <c r="M21" s="48" t="s">
        <v>29</v>
      </c>
      <c r="N21" s="43" t="str">
        <f t="shared" si="3"/>
        <v>n/a</v>
      </c>
      <c r="O21" s="141" t="s">
        <v>16</v>
      </c>
      <c r="P21" s="138" t="s">
        <v>16</v>
      </c>
      <c r="Q21" s="48" t="s">
        <v>29</v>
      </c>
      <c r="R21" s="43" t="str">
        <f t="shared" si="4"/>
        <v>n/a</v>
      </c>
      <c r="S21" s="48"/>
      <c r="T21" s="43" t="str">
        <f t="shared" si="5"/>
        <v xml:space="preserve"> </v>
      </c>
      <c r="U21" s="48" t="s">
        <v>29</v>
      </c>
      <c r="V21" s="43" t="str">
        <f t="shared" si="6"/>
        <v>n/a</v>
      </c>
      <c r="W21" s="48" t="s">
        <v>29</v>
      </c>
      <c r="X21" s="43" t="str">
        <f t="shared" si="7"/>
        <v>n/a</v>
      </c>
      <c r="Y21" s="141" t="s">
        <v>16</v>
      </c>
      <c r="Z21" s="138" t="s">
        <v>16</v>
      </c>
      <c r="AA21" s="42" t="s">
        <v>29</v>
      </c>
      <c r="AB21" s="43" t="str">
        <f t="shared" si="8"/>
        <v>n/a</v>
      </c>
      <c r="AC21" s="42"/>
      <c r="AD21" s="43" t="str">
        <f t="shared" si="10"/>
        <v xml:space="preserve"> </v>
      </c>
      <c r="AE21" s="42" t="s">
        <v>29</v>
      </c>
      <c r="AF21" s="43" t="str">
        <f t="shared" si="11"/>
        <v>n/a</v>
      </c>
      <c r="AG21" s="78" t="s">
        <v>117</v>
      </c>
      <c r="AH21" s="75" t="s">
        <v>117</v>
      </c>
      <c r="AI21" s="81"/>
      <c r="AJ21" s="71"/>
    </row>
    <row r="22" spans="1:36" x14ac:dyDescent="0.3">
      <c r="A22" s="7">
        <v>19</v>
      </c>
      <c r="B22" s="7" t="s">
        <v>38</v>
      </c>
      <c r="C22" s="37" t="s">
        <v>39</v>
      </c>
      <c r="D22" s="9" t="s">
        <v>192</v>
      </c>
      <c r="E22" s="137">
        <v>8.4</v>
      </c>
      <c r="F22" s="138">
        <v>8.08</v>
      </c>
      <c r="G22" s="42">
        <f t="shared" ref="G22:G28" si="18">E22-F22</f>
        <v>0.32000000000000028</v>
      </c>
      <c r="H22" s="43">
        <f t="shared" si="0"/>
        <v>1</v>
      </c>
      <c r="I22" s="42">
        <f t="shared" ref="I22:I27" si="19">E22-F22</f>
        <v>0.32000000000000028</v>
      </c>
      <c r="J22" s="43">
        <f t="shared" si="1"/>
        <v>1</v>
      </c>
      <c r="K22" s="42"/>
      <c r="L22" s="43" t="str">
        <f t="shared" si="2"/>
        <v xml:space="preserve"> </v>
      </c>
      <c r="M22" s="42"/>
      <c r="N22" s="43" t="str">
        <f t="shared" si="3"/>
        <v xml:space="preserve"> </v>
      </c>
      <c r="O22" s="141">
        <v>6.8</v>
      </c>
      <c r="P22" s="138">
        <v>10.199999999999999</v>
      </c>
      <c r="Q22" s="42">
        <v>-3.3999999999999995</v>
      </c>
      <c r="R22" s="43">
        <f t="shared" si="4"/>
        <v>0</v>
      </c>
      <c r="S22" s="42">
        <v>-3.3999999999999995</v>
      </c>
      <c r="T22" s="43">
        <f t="shared" si="5"/>
        <v>0</v>
      </c>
      <c r="U22" s="42"/>
      <c r="V22" s="43" t="str">
        <f t="shared" si="6"/>
        <v xml:space="preserve"> </v>
      </c>
      <c r="W22" s="42"/>
      <c r="X22" s="43" t="str">
        <f t="shared" si="7"/>
        <v xml:space="preserve"> </v>
      </c>
      <c r="Y22" s="141">
        <v>6.8</v>
      </c>
      <c r="Z22" s="138">
        <v>8.4</v>
      </c>
      <c r="AA22" s="42">
        <f>Y22-Z22</f>
        <v>-1.6000000000000005</v>
      </c>
      <c r="AB22" s="43">
        <f t="shared" si="8"/>
        <v>0</v>
      </c>
      <c r="AC22" s="42">
        <f t="shared" ref="AC22:AC27" si="20">Y22-Z22</f>
        <v>-1.6000000000000005</v>
      </c>
      <c r="AD22" s="43">
        <f t="shared" si="10"/>
        <v>0</v>
      </c>
      <c r="AE22" s="42"/>
      <c r="AF22" s="43" t="str">
        <f t="shared" si="11"/>
        <v xml:space="preserve"> </v>
      </c>
      <c r="AG22" s="145">
        <v>10.199999999999999</v>
      </c>
      <c r="AH22" s="138">
        <v>8.08</v>
      </c>
      <c r="AI22" s="65">
        <f>AG22-AH22</f>
        <v>2.1199999999999992</v>
      </c>
      <c r="AJ22" s="43">
        <f t="shared" si="12"/>
        <v>1</v>
      </c>
    </row>
    <row r="23" spans="1:36" x14ac:dyDescent="0.3">
      <c r="A23" s="7">
        <v>20</v>
      </c>
      <c r="B23" s="7" t="s">
        <v>40</v>
      </c>
      <c r="C23" s="3" t="s">
        <v>9</v>
      </c>
      <c r="D23" s="9" t="s">
        <v>196</v>
      </c>
      <c r="E23" s="137">
        <v>9</v>
      </c>
      <c r="F23" s="138">
        <v>8</v>
      </c>
      <c r="G23" s="42">
        <f t="shared" si="18"/>
        <v>1</v>
      </c>
      <c r="H23" s="43">
        <f t="shared" si="0"/>
        <v>1</v>
      </c>
      <c r="I23" s="42">
        <f t="shared" si="19"/>
        <v>1</v>
      </c>
      <c r="J23" s="43">
        <f t="shared" si="1"/>
        <v>1</v>
      </c>
      <c r="K23" s="42"/>
      <c r="L23" s="43" t="str">
        <f t="shared" si="2"/>
        <v xml:space="preserve"> </v>
      </c>
      <c r="M23" s="42"/>
      <c r="N23" s="43" t="str">
        <f t="shared" si="3"/>
        <v xml:space="preserve"> </v>
      </c>
      <c r="O23" s="141">
        <v>6.88</v>
      </c>
      <c r="P23" s="138">
        <v>8</v>
      </c>
      <c r="Q23" s="42">
        <v>-1.1200000000000001</v>
      </c>
      <c r="R23" s="43">
        <f t="shared" si="4"/>
        <v>0</v>
      </c>
      <c r="S23" s="42">
        <v>-1.1200000000000001</v>
      </c>
      <c r="T23" s="43">
        <f t="shared" si="5"/>
        <v>0</v>
      </c>
      <c r="U23" s="42"/>
      <c r="V23" s="43" t="str">
        <f t="shared" si="6"/>
        <v xml:space="preserve"> </v>
      </c>
      <c r="W23" s="42"/>
      <c r="X23" s="43" t="str">
        <f t="shared" si="7"/>
        <v xml:space="preserve"> </v>
      </c>
      <c r="Y23" s="141">
        <v>6.88</v>
      </c>
      <c r="Z23" s="138">
        <v>9</v>
      </c>
      <c r="AA23" s="42">
        <f t="shared" ref="AA23:AA28" si="21">Y23-Z23</f>
        <v>-2.12</v>
      </c>
      <c r="AB23" s="43">
        <f t="shared" si="8"/>
        <v>0</v>
      </c>
      <c r="AC23" s="42">
        <f t="shared" si="20"/>
        <v>-2.12</v>
      </c>
      <c r="AD23" s="43">
        <f t="shared" si="10"/>
        <v>0</v>
      </c>
      <c r="AE23" s="42"/>
      <c r="AF23" s="43" t="str">
        <f t="shared" si="11"/>
        <v xml:space="preserve"> </v>
      </c>
      <c r="AG23" s="145">
        <v>8</v>
      </c>
      <c r="AH23" s="138">
        <v>8</v>
      </c>
      <c r="AI23" s="65">
        <f t="shared" ref="AI23:AI27" si="22">AG23-AH23</f>
        <v>0</v>
      </c>
      <c r="AJ23" s="43" t="str">
        <f t="shared" si="12"/>
        <v>n/a</v>
      </c>
    </row>
    <row r="24" spans="1:36" x14ac:dyDescent="0.3">
      <c r="A24" s="7">
        <v>21</v>
      </c>
      <c r="B24" s="7"/>
      <c r="C24" s="3"/>
      <c r="D24" s="9" t="s">
        <v>197</v>
      </c>
      <c r="E24" s="137">
        <v>8.25</v>
      </c>
      <c r="F24" s="138">
        <v>8</v>
      </c>
      <c r="G24" s="42">
        <f t="shared" si="18"/>
        <v>0.25</v>
      </c>
      <c r="H24" s="43">
        <f t="shared" si="0"/>
        <v>1</v>
      </c>
      <c r="I24" s="42">
        <f t="shared" si="19"/>
        <v>0.25</v>
      </c>
      <c r="J24" s="43">
        <f t="shared" si="1"/>
        <v>1</v>
      </c>
      <c r="K24" s="42"/>
      <c r="L24" s="43" t="str">
        <f t="shared" si="2"/>
        <v xml:space="preserve"> </v>
      </c>
      <c r="M24" s="42"/>
      <c r="N24" s="43" t="str">
        <f t="shared" si="3"/>
        <v xml:space="preserve"> </v>
      </c>
      <c r="O24" s="141">
        <v>7.5</v>
      </c>
      <c r="P24" s="138">
        <v>8</v>
      </c>
      <c r="Q24" s="42">
        <v>-0.5</v>
      </c>
      <c r="R24" s="43">
        <f t="shared" si="4"/>
        <v>0</v>
      </c>
      <c r="S24" s="42">
        <v>-0.5</v>
      </c>
      <c r="T24" s="43">
        <f t="shared" si="5"/>
        <v>0</v>
      </c>
      <c r="U24" s="42"/>
      <c r="V24" s="43" t="str">
        <f t="shared" si="6"/>
        <v xml:space="preserve"> </v>
      </c>
      <c r="W24" s="42"/>
      <c r="X24" s="43" t="str">
        <f t="shared" si="7"/>
        <v xml:space="preserve"> </v>
      </c>
      <c r="Y24" s="141">
        <v>7.5</v>
      </c>
      <c r="Z24" s="138">
        <v>8.25</v>
      </c>
      <c r="AA24" s="42">
        <f t="shared" si="21"/>
        <v>-0.75</v>
      </c>
      <c r="AB24" s="43">
        <f t="shared" si="8"/>
        <v>0</v>
      </c>
      <c r="AC24" s="42">
        <f t="shared" si="20"/>
        <v>-0.75</v>
      </c>
      <c r="AD24" s="43">
        <f t="shared" si="10"/>
        <v>0</v>
      </c>
      <c r="AE24" s="42"/>
      <c r="AF24" s="43" t="str">
        <f t="shared" si="11"/>
        <v xml:space="preserve"> </v>
      </c>
      <c r="AG24" s="78" t="s">
        <v>117</v>
      </c>
      <c r="AH24" s="75" t="s">
        <v>117</v>
      </c>
      <c r="AI24" s="81"/>
      <c r="AJ24" s="71"/>
    </row>
    <row r="25" spans="1:36" x14ac:dyDescent="0.3">
      <c r="A25" s="7">
        <v>22</v>
      </c>
      <c r="B25" s="7" t="s">
        <v>41</v>
      </c>
      <c r="C25" s="3" t="s">
        <v>11</v>
      </c>
      <c r="D25" s="9" t="s">
        <v>192</v>
      </c>
      <c r="E25" s="137">
        <v>9.1999999999999993</v>
      </c>
      <c r="F25" s="138">
        <v>9.6</v>
      </c>
      <c r="G25" s="42">
        <f t="shared" si="18"/>
        <v>-0.40000000000000036</v>
      </c>
      <c r="H25" s="43">
        <f t="shared" si="0"/>
        <v>0</v>
      </c>
      <c r="I25" s="42">
        <f t="shared" si="19"/>
        <v>-0.40000000000000036</v>
      </c>
      <c r="J25" s="43">
        <f t="shared" si="1"/>
        <v>0</v>
      </c>
      <c r="K25" s="42"/>
      <c r="L25" s="43" t="str">
        <f t="shared" si="2"/>
        <v xml:space="preserve"> </v>
      </c>
      <c r="M25" s="42"/>
      <c r="N25" s="43" t="str">
        <f t="shared" si="3"/>
        <v xml:space="preserve"> </v>
      </c>
      <c r="O25" s="141">
        <v>6.2</v>
      </c>
      <c r="P25" s="138">
        <v>9</v>
      </c>
      <c r="Q25" s="42">
        <v>-2.8</v>
      </c>
      <c r="R25" s="43">
        <f t="shared" si="4"/>
        <v>0</v>
      </c>
      <c r="S25" s="42">
        <v>-2.8</v>
      </c>
      <c r="T25" s="43">
        <f t="shared" si="5"/>
        <v>0</v>
      </c>
      <c r="U25" s="42"/>
      <c r="V25" s="43" t="str">
        <f t="shared" si="6"/>
        <v xml:space="preserve"> </v>
      </c>
      <c r="W25" s="42"/>
      <c r="X25" s="43" t="str">
        <f t="shared" si="7"/>
        <v xml:space="preserve"> </v>
      </c>
      <c r="Y25" s="141">
        <v>6.2</v>
      </c>
      <c r="Z25" s="138">
        <v>9.1999999999999993</v>
      </c>
      <c r="AA25" s="42">
        <f t="shared" si="21"/>
        <v>-2.9999999999999991</v>
      </c>
      <c r="AB25" s="43">
        <f t="shared" si="8"/>
        <v>0</v>
      </c>
      <c r="AC25" s="42">
        <f t="shared" si="20"/>
        <v>-2.9999999999999991</v>
      </c>
      <c r="AD25" s="43">
        <f t="shared" si="10"/>
        <v>0</v>
      </c>
      <c r="AE25" s="42"/>
      <c r="AF25" s="43" t="str">
        <f t="shared" si="11"/>
        <v xml:space="preserve"> </v>
      </c>
      <c r="AG25" s="145">
        <v>9</v>
      </c>
      <c r="AH25" s="138">
        <v>9.6</v>
      </c>
      <c r="AI25" s="65">
        <f t="shared" si="22"/>
        <v>-0.59999999999999964</v>
      </c>
      <c r="AJ25" s="43">
        <f t="shared" si="12"/>
        <v>0</v>
      </c>
    </row>
    <row r="26" spans="1:36" x14ac:dyDescent="0.3">
      <c r="A26" s="7">
        <v>23</v>
      </c>
      <c r="B26" s="7" t="s">
        <v>42</v>
      </c>
      <c r="C26" s="3" t="s">
        <v>7</v>
      </c>
      <c r="D26" s="9" t="s">
        <v>192</v>
      </c>
      <c r="E26" s="137">
        <v>23</v>
      </c>
      <c r="F26" s="138">
        <v>24.33</v>
      </c>
      <c r="G26" s="42">
        <f t="shared" si="18"/>
        <v>-1.3299999999999983</v>
      </c>
      <c r="H26" s="43">
        <f t="shared" si="0"/>
        <v>0</v>
      </c>
      <c r="I26" s="42">
        <f t="shared" si="19"/>
        <v>-1.3299999999999983</v>
      </c>
      <c r="J26" s="43">
        <f t="shared" si="1"/>
        <v>0</v>
      </c>
      <c r="K26" s="42"/>
      <c r="L26" s="43" t="str">
        <f t="shared" si="2"/>
        <v xml:space="preserve"> </v>
      </c>
      <c r="M26" s="42"/>
      <c r="N26" s="43" t="str">
        <f t="shared" si="3"/>
        <v xml:space="preserve"> </v>
      </c>
      <c r="O26" s="141">
        <v>17.36</v>
      </c>
      <c r="P26" s="138">
        <v>23.53</v>
      </c>
      <c r="Q26" s="42">
        <v>-6.1700000000000017</v>
      </c>
      <c r="R26" s="43">
        <f t="shared" si="4"/>
        <v>0</v>
      </c>
      <c r="S26" s="42">
        <v>-6.1700000000000017</v>
      </c>
      <c r="T26" s="43">
        <f t="shared" si="5"/>
        <v>0</v>
      </c>
      <c r="U26" s="42"/>
      <c r="V26" s="43" t="str">
        <f t="shared" si="6"/>
        <v xml:space="preserve"> </v>
      </c>
      <c r="W26" s="42"/>
      <c r="X26" s="43" t="str">
        <f t="shared" si="7"/>
        <v xml:space="preserve"> </v>
      </c>
      <c r="Y26" s="141">
        <v>17.36</v>
      </c>
      <c r="Z26" s="138">
        <v>23</v>
      </c>
      <c r="AA26" s="42">
        <f t="shared" si="21"/>
        <v>-5.6400000000000006</v>
      </c>
      <c r="AB26" s="43">
        <f t="shared" si="8"/>
        <v>0</v>
      </c>
      <c r="AC26" s="42">
        <f t="shared" si="20"/>
        <v>-5.6400000000000006</v>
      </c>
      <c r="AD26" s="43">
        <f t="shared" si="10"/>
        <v>0</v>
      </c>
      <c r="AE26" s="42"/>
      <c r="AF26" s="43" t="str">
        <f t="shared" si="11"/>
        <v xml:space="preserve"> </v>
      </c>
      <c r="AG26" s="145">
        <v>23.53</v>
      </c>
      <c r="AH26" s="138">
        <v>24.33</v>
      </c>
      <c r="AI26" s="65">
        <f t="shared" si="22"/>
        <v>-0.79999999999999716</v>
      </c>
      <c r="AJ26" s="43">
        <f t="shared" si="12"/>
        <v>0</v>
      </c>
    </row>
    <row r="27" spans="1:36" x14ac:dyDescent="0.3">
      <c r="A27" s="7">
        <v>24</v>
      </c>
      <c r="B27" s="7" t="s">
        <v>43</v>
      </c>
      <c r="C27" s="3" t="s">
        <v>44</v>
      </c>
      <c r="D27" s="9" t="s">
        <v>192</v>
      </c>
      <c r="E27" s="137">
        <v>6.75</v>
      </c>
      <c r="F27" s="138">
        <v>7.56</v>
      </c>
      <c r="G27" s="42">
        <f t="shared" si="18"/>
        <v>-0.80999999999999961</v>
      </c>
      <c r="H27" s="43">
        <f t="shared" si="0"/>
        <v>0</v>
      </c>
      <c r="I27" s="42">
        <f t="shared" si="19"/>
        <v>-0.80999999999999961</v>
      </c>
      <c r="J27" s="43">
        <f t="shared" si="1"/>
        <v>0</v>
      </c>
      <c r="K27" s="42"/>
      <c r="L27" s="43" t="str">
        <f t="shared" si="2"/>
        <v xml:space="preserve"> </v>
      </c>
      <c r="M27" s="42"/>
      <c r="N27" s="43" t="str">
        <f t="shared" si="3"/>
        <v xml:space="preserve"> </v>
      </c>
      <c r="O27" s="141">
        <v>8.5299999999999994</v>
      </c>
      <c r="P27" s="138">
        <v>8</v>
      </c>
      <c r="Q27" s="42">
        <v>0.52999999999999936</v>
      </c>
      <c r="R27" s="43">
        <f t="shared" si="4"/>
        <v>1</v>
      </c>
      <c r="S27" s="42">
        <v>0.52999999999999936</v>
      </c>
      <c r="T27" s="43">
        <f t="shared" si="5"/>
        <v>1</v>
      </c>
      <c r="U27" s="42"/>
      <c r="V27" s="43" t="str">
        <f t="shared" si="6"/>
        <v xml:space="preserve"> </v>
      </c>
      <c r="W27" s="42"/>
      <c r="X27" s="43" t="str">
        <f t="shared" si="7"/>
        <v xml:space="preserve"> </v>
      </c>
      <c r="Y27" s="141">
        <v>8.5299999999999994</v>
      </c>
      <c r="Z27" s="138">
        <v>6.75</v>
      </c>
      <c r="AA27" s="42">
        <f t="shared" si="21"/>
        <v>1.7799999999999994</v>
      </c>
      <c r="AB27" s="43">
        <f t="shared" si="8"/>
        <v>1</v>
      </c>
      <c r="AC27" s="42">
        <f t="shared" si="20"/>
        <v>1.7799999999999994</v>
      </c>
      <c r="AD27" s="43">
        <f t="shared" si="10"/>
        <v>1</v>
      </c>
      <c r="AE27" s="42"/>
      <c r="AF27" s="43" t="str">
        <f t="shared" si="11"/>
        <v xml:space="preserve"> </v>
      </c>
      <c r="AG27" s="145">
        <v>8</v>
      </c>
      <c r="AH27" s="138">
        <v>7.56</v>
      </c>
      <c r="AI27" s="42">
        <f t="shared" si="22"/>
        <v>0.44000000000000039</v>
      </c>
      <c r="AJ27" s="43">
        <f t="shared" si="12"/>
        <v>1</v>
      </c>
    </row>
    <row r="28" spans="1:36" x14ac:dyDescent="0.3">
      <c r="A28" s="7">
        <v>25</v>
      </c>
      <c r="B28" s="7"/>
      <c r="C28" s="3"/>
      <c r="D28" s="9" t="s">
        <v>195</v>
      </c>
      <c r="E28" s="137">
        <v>7.62</v>
      </c>
      <c r="F28" s="138">
        <v>7.56</v>
      </c>
      <c r="G28" s="42">
        <f t="shared" si="18"/>
        <v>6.0000000000000497E-2</v>
      </c>
      <c r="H28" s="43">
        <f t="shared" si="0"/>
        <v>1</v>
      </c>
      <c r="I28" s="42"/>
      <c r="J28" s="43" t="str">
        <f t="shared" si="1"/>
        <v xml:space="preserve"> </v>
      </c>
      <c r="K28" s="42">
        <f>E28-F28</f>
        <v>6.0000000000000497E-2</v>
      </c>
      <c r="L28" s="43">
        <f t="shared" si="2"/>
        <v>1</v>
      </c>
      <c r="M28" s="42">
        <f>E27-E28</f>
        <v>-0.87000000000000011</v>
      </c>
      <c r="N28" s="43">
        <f t="shared" si="3"/>
        <v>0</v>
      </c>
      <c r="O28" s="141">
        <v>7.48</v>
      </c>
      <c r="P28" s="138">
        <v>8</v>
      </c>
      <c r="Q28" s="42">
        <v>-0.51999999999999957</v>
      </c>
      <c r="R28" s="43">
        <f t="shared" si="4"/>
        <v>0</v>
      </c>
      <c r="S28" s="42"/>
      <c r="T28" s="43" t="str">
        <f t="shared" si="5"/>
        <v xml:space="preserve"> </v>
      </c>
      <c r="U28" s="42">
        <v>-0.51999999999999957</v>
      </c>
      <c r="V28" s="43">
        <f t="shared" si="6"/>
        <v>0</v>
      </c>
      <c r="W28" s="42">
        <v>1.0499999999999989</v>
      </c>
      <c r="X28" s="43">
        <f t="shared" si="7"/>
        <v>1</v>
      </c>
      <c r="Y28" s="141">
        <v>7.48</v>
      </c>
      <c r="Z28" s="138">
        <v>7.62</v>
      </c>
      <c r="AA28" s="42">
        <f t="shared" si="21"/>
        <v>-0.13999999999999968</v>
      </c>
      <c r="AB28" s="43">
        <f t="shared" si="8"/>
        <v>0</v>
      </c>
      <c r="AC28" s="42"/>
      <c r="AD28" s="43" t="str">
        <f t="shared" si="10"/>
        <v xml:space="preserve"> </v>
      </c>
      <c r="AE28" s="42">
        <f>Y28-Z28</f>
        <v>-0.13999999999999968</v>
      </c>
      <c r="AF28" s="43">
        <f t="shared" si="11"/>
        <v>0</v>
      </c>
      <c r="AG28" s="78" t="s">
        <v>117</v>
      </c>
      <c r="AH28" s="75" t="s">
        <v>117</v>
      </c>
      <c r="AI28" s="68"/>
      <c r="AJ28" s="71"/>
    </row>
    <row r="29" spans="1:36" x14ac:dyDescent="0.3">
      <c r="A29" s="7">
        <v>26</v>
      </c>
      <c r="B29" s="7" t="s">
        <v>79</v>
      </c>
      <c r="C29" s="3" t="s">
        <v>71</v>
      </c>
      <c r="D29" s="19" t="s">
        <v>77</v>
      </c>
      <c r="E29" s="137" t="s">
        <v>16</v>
      </c>
      <c r="F29" s="138" t="s">
        <v>16</v>
      </c>
      <c r="G29" s="48" t="s">
        <v>29</v>
      </c>
      <c r="H29" s="43" t="str">
        <f t="shared" si="0"/>
        <v>n/a</v>
      </c>
      <c r="I29" s="42"/>
      <c r="J29" s="43" t="str">
        <f t="shared" si="1"/>
        <v xml:space="preserve"> </v>
      </c>
      <c r="K29" s="42"/>
      <c r="L29" s="43" t="str">
        <f t="shared" si="2"/>
        <v xml:space="preserve"> </v>
      </c>
      <c r="M29" s="42"/>
      <c r="N29" s="43" t="str">
        <f t="shared" si="3"/>
        <v xml:space="preserve"> </v>
      </c>
      <c r="O29" s="141" t="s">
        <v>16</v>
      </c>
      <c r="P29" s="138" t="s">
        <v>16</v>
      </c>
      <c r="Q29" s="48" t="s">
        <v>29</v>
      </c>
      <c r="R29" s="43" t="str">
        <f t="shared" si="4"/>
        <v>n/a</v>
      </c>
      <c r="S29" s="42"/>
      <c r="T29" s="43" t="str">
        <f t="shared" si="5"/>
        <v xml:space="preserve"> </v>
      </c>
      <c r="U29" s="42"/>
      <c r="V29" s="43" t="str">
        <f t="shared" si="6"/>
        <v xml:space="preserve"> </v>
      </c>
      <c r="W29" s="42"/>
      <c r="X29" s="43" t="str">
        <f t="shared" si="7"/>
        <v xml:space="preserve"> </v>
      </c>
      <c r="Y29" s="141" t="s">
        <v>16</v>
      </c>
      <c r="Z29" s="138" t="s">
        <v>16</v>
      </c>
      <c r="AA29" s="42" t="s">
        <v>29</v>
      </c>
      <c r="AB29" s="43" t="str">
        <f t="shared" si="8"/>
        <v>n/a</v>
      </c>
      <c r="AC29" s="42"/>
      <c r="AD29" s="43" t="str">
        <f t="shared" si="10"/>
        <v xml:space="preserve"> </v>
      </c>
      <c r="AE29" s="42"/>
      <c r="AF29" s="43" t="str">
        <f t="shared" si="11"/>
        <v xml:space="preserve"> </v>
      </c>
      <c r="AG29" s="145" t="s">
        <v>16</v>
      </c>
      <c r="AH29" s="138" t="s">
        <v>16</v>
      </c>
      <c r="AI29" s="65" t="s">
        <v>29</v>
      </c>
      <c r="AJ29" s="43" t="str">
        <f t="shared" si="12"/>
        <v>n/a</v>
      </c>
    </row>
    <row r="30" spans="1:36" x14ac:dyDescent="0.3">
      <c r="A30" s="7">
        <v>27</v>
      </c>
      <c r="B30" s="11"/>
      <c r="C30" s="3"/>
      <c r="D30" s="19" t="s">
        <v>78</v>
      </c>
      <c r="E30" s="137" t="s">
        <v>16</v>
      </c>
      <c r="F30" s="138" t="s">
        <v>16</v>
      </c>
      <c r="G30" s="48" t="s">
        <v>29</v>
      </c>
      <c r="H30" s="43" t="str">
        <f t="shared" si="0"/>
        <v>n/a</v>
      </c>
      <c r="I30" s="42"/>
      <c r="J30" s="43" t="str">
        <f t="shared" si="1"/>
        <v xml:space="preserve"> </v>
      </c>
      <c r="K30" s="42"/>
      <c r="L30" s="43" t="str">
        <f t="shared" si="2"/>
        <v xml:space="preserve"> </v>
      </c>
      <c r="M30" s="42"/>
      <c r="N30" s="43" t="str">
        <f t="shared" si="3"/>
        <v xml:space="preserve"> </v>
      </c>
      <c r="O30" s="141" t="s">
        <v>16</v>
      </c>
      <c r="P30" s="138" t="s">
        <v>16</v>
      </c>
      <c r="Q30" s="48" t="s">
        <v>29</v>
      </c>
      <c r="R30" s="43" t="str">
        <f t="shared" si="4"/>
        <v>n/a</v>
      </c>
      <c r="S30" s="42"/>
      <c r="T30" s="43" t="str">
        <f t="shared" si="5"/>
        <v xml:space="preserve"> </v>
      </c>
      <c r="U30" s="42"/>
      <c r="V30" s="43" t="str">
        <f t="shared" si="6"/>
        <v xml:space="preserve"> </v>
      </c>
      <c r="W30" s="42"/>
      <c r="X30" s="43" t="str">
        <f t="shared" si="7"/>
        <v xml:space="preserve"> </v>
      </c>
      <c r="Y30" s="141" t="s">
        <v>16</v>
      </c>
      <c r="Z30" s="138" t="s">
        <v>16</v>
      </c>
      <c r="AA30" s="42" t="s">
        <v>29</v>
      </c>
      <c r="AB30" s="43" t="str">
        <f t="shared" si="8"/>
        <v>n/a</v>
      </c>
      <c r="AC30" s="42"/>
      <c r="AD30" s="43" t="str">
        <f t="shared" si="10"/>
        <v xml:space="preserve"> </v>
      </c>
      <c r="AE30" s="42"/>
      <c r="AF30" s="43" t="str">
        <f t="shared" si="11"/>
        <v xml:space="preserve"> </v>
      </c>
      <c r="AG30" s="78" t="s">
        <v>117</v>
      </c>
      <c r="AH30" s="75" t="s">
        <v>117</v>
      </c>
      <c r="AI30" s="81"/>
      <c r="AJ30" s="71"/>
    </row>
    <row r="31" spans="1:36" x14ac:dyDescent="0.3">
      <c r="A31" s="7">
        <v>28</v>
      </c>
      <c r="B31" s="11" t="s">
        <v>80</v>
      </c>
      <c r="C31" s="3" t="s">
        <v>72</v>
      </c>
      <c r="D31" s="9" t="s">
        <v>192</v>
      </c>
      <c r="E31" s="137" t="s">
        <v>16</v>
      </c>
      <c r="F31" s="138" t="s">
        <v>16</v>
      </c>
      <c r="G31" s="48" t="s">
        <v>29</v>
      </c>
      <c r="H31" s="43" t="str">
        <f t="shared" si="0"/>
        <v>n/a</v>
      </c>
      <c r="I31" s="48" t="s">
        <v>29</v>
      </c>
      <c r="J31" s="43" t="str">
        <f t="shared" si="1"/>
        <v>n/a</v>
      </c>
      <c r="K31" s="42"/>
      <c r="L31" s="43" t="str">
        <f t="shared" si="2"/>
        <v xml:space="preserve"> </v>
      </c>
      <c r="M31" s="42"/>
      <c r="N31" s="43" t="str">
        <f t="shared" si="3"/>
        <v xml:space="preserve"> </v>
      </c>
      <c r="O31" s="141" t="s">
        <v>16</v>
      </c>
      <c r="P31" s="138" t="s">
        <v>16</v>
      </c>
      <c r="Q31" s="48" t="s">
        <v>29</v>
      </c>
      <c r="R31" s="43" t="str">
        <f t="shared" si="4"/>
        <v>n/a</v>
      </c>
      <c r="S31" s="48" t="s">
        <v>29</v>
      </c>
      <c r="T31" s="43" t="str">
        <f t="shared" si="5"/>
        <v>n/a</v>
      </c>
      <c r="U31" s="42"/>
      <c r="V31" s="43" t="str">
        <f t="shared" si="6"/>
        <v xml:space="preserve"> </v>
      </c>
      <c r="W31" s="42"/>
      <c r="X31" s="43" t="str">
        <f t="shared" si="7"/>
        <v xml:space="preserve"> </v>
      </c>
      <c r="Y31" s="141" t="s">
        <v>16</v>
      </c>
      <c r="Z31" s="138" t="s">
        <v>16</v>
      </c>
      <c r="AA31" s="42" t="s">
        <v>29</v>
      </c>
      <c r="AB31" s="43" t="str">
        <f t="shared" si="8"/>
        <v>n/a</v>
      </c>
      <c r="AC31" s="42" t="s">
        <v>29</v>
      </c>
      <c r="AD31" s="43" t="str">
        <f t="shared" si="10"/>
        <v>n/a</v>
      </c>
      <c r="AE31" s="42"/>
      <c r="AF31" s="43" t="str">
        <f t="shared" si="11"/>
        <v xml:space="preserve"> </v>
      </c>
      <c r="AG31" s="145" t="s">
        <v>16</v>
      </c>
      <c r="AH31" s="138" t="s">
        <v>16</v>
      </c>
      <c r="AI31" s="65" t="s">
        <v>29</v>
      </c>
      <c r="AJ31" s="43" t="str">
        <f t="shared" si="12"/>
        <v>n/a</v>
      </c>
    </row>
    <row r="32" spans="1:36" x14ac:dyDescent="0.3">
      <c r="A32" s="7">
        <v>29</v>
      </c>
      <c r="B32" s="11" t="s">
        <v>121</v>
      </c>
      <c r="C32" s="10" t="s">
        <v>247</v>
      </c>
      <c r="D32" s="9" t="s">
        <v>195</v>
      </c>
      <c r="E32" s="137">
        <v>36.18</v>
      </c>
      <c r="F32" s="138">
        <v>37.08</v>
      </c>
      <c r="G32" s="42">
        <f>E32-F32</f>
        <v>-0.89999999999999858</v>
      </c>
      <c r="H32" s="43">
        <f t="shared" si="0"/>
        <v>0</v>
      </c>
      <c r="I32" s="42"/>
      <c r="J32" s="43" t="str">
        <f t="shared" si="1"/>
        <v xml:space="preserve"> </v>
      </c>
      <c r="K32" s="42">
        <f>E32-F32</f>
        <v>-0.89999999999999858</v>
      </c>
      <c r="L32" s="43">
        <f t="shared" si="2"/>
        <v>0</v>
      </c>
      <c r="M32" s="48"/>
      <c r="N32" s="43" t="str">
        <f t="shared" si="3"/>
        <v xml:space="preserve"> </v>
      </c>
      <c r="O32" s="141">
        <v>32.36</v>
      </c>
      <c r="P32" s="138">
        <v>36.200000000000003</v>
      </c>
      <c r="Q32" s="42">
        <v>-3.8400000000000034</v>
      </c>
      <c r="R32" s="43">
        <f t="shared" si="4"/>
        <v>0</v>
      </c>
      <c r="S32" s="42"/>
      <c r="T32" s="43" t="str">
        <f t="shared" si="5"/>
        <v xml:space="preserve"> </v>
      </c>
      <c r="U32" s="42">
        <v>-3.8400000000000034</v>
      </c>
      <c r="V32" s="43">
        <f t="shared" si="6"/>
        <v>0</v>
      </c>
      <c r="W32" s="48"/>
      <c r="X32" s="43" t="str">
        <f t="shared" si="7"/>
        <v xml:space="preserve"> </v>
      </c>
      <c r="Y32" s="141">
        <v>32.36</v>
      </c>
      <c r="Z32" s="138">
        <v>36.18</v>
      </c>
      <c r="AA32" s="42">
        <f>Y32-Z32</f>
        <v>-3.8200000000000003</v>
      </c>
      <c r="AB32" s="43">
        <f t="shared" si="8"/>
        <v>0</v>
      </c>
      <c r="AC32" s="42"/>
      <c r="AD32" s="43" t="str">
        <f t="shared" si="10"/>
        <v xml:space="preserve"> </v>
      </c>
      <c r="AE32" s="42">
        <f>Y32-Z32</f>
        <v>-3.8200000000000003</v>
      </c>
      <c r="AF32" s="43">
        <f t="shared" si="11"/>
        <v>0</v>
      </c>
      <c r="AG32" s="145">
        <v>36.200000000000003</v>
      </c>
      <c r="AH32" s="138">
        <v>37.08</v>
      </c>
      <c r="AI32" s="65">
        <f>AG32-AH32</f>
        <v>-0.87999999999999545</v>
      </c>
      <c r="AJ32" s="43">
        <f t="shared" si="12"/>
        <v>0</v>
      </c>
    </row>
    <row r="33" spans="1:36" x14ac:dyDescent="0.3">
      <c r="A33" s="7">
        <v>30</v>
      </c>
      <c r="B33" s="11" t="s">
        <v>122</v>
      </c>
      <c r="C33" s="10" t="s">
        <v>248</v>
      </c>
      <c r="D33" s="9" t="s">
        <v>195</v>
      </c>
      <c r="E33" s="137">
        <v>39.81</v>
      </c>
      <c r="F33" s="138">
        <v>36</v>
      </c>
      <c r="G33" s="42">
        <f>E33-F33</f>
        <v>3.8100000000000023</v>
      </c>
      <c r="H33" s="43">
        <f t="shared" si="0"/>
        <v>1</v>
      </c>
      <c r="I33" s="42"/>
      <c r="J33" s="43" t="str">
        <f t="shared" si="1"/>
        <v xml:space="preserve"> </v>
      </c>
      <c r="K33" s="42">
        <f>E33-F33</f>
        <v>3.8100000000000023</v>
      </c>
      <c r="L33" s="43">
        <f t="shared" si="2"/>
        <v>1</v>
      </c>
      <c r="M33" s="48"/>
      <c r="N33" s="43" t="str">
        <f t="shared" si="3"/>
        <v xml:space="preserve"> </v>
      </c>
      <c r="O33" s="141">
        <v>34.74</v>
      </c>
      <c r="P33" s="138">
        <v>30.73</v>
      </c>
      <c r="Q33" s="42">
        <v>4.0100000000000016</v>
      </c>
      <c r="R33" s="43">
        <f t="shared" si="4"/>
        <v>1</v>
      </c>
      <c r="S33" s="42"/>
      <c r="T33" s="43" t="str">
        <f t="shared" si="5"/>
        <v xml:space="preserve"> </v>
      </c>
      <c r="U33" s="42">
        <v>4.0100000000000016</v>
      </c>
      <c r="V33" s="43">
        <f t="shared" si="6"/>
        <v>1</v>
      </c>
      <c r="W33" s="48"/>
      <c r="X33" s="43" t="str">
        <f t="shared" si="7"/>
        <v xml:space="preserve"> </v>
      </c>
      <c r="Y33" s="141">
        <v>34.74</v>
      </c>
      <c r="Z33" s="138">
        <v>39.81</v>
      </c>
      <c r="AA33" s="42">
        <f t="shared" ref="AA33:AA34" si="23">Y33-Z33</f>
        <v>-5.07</v>
      </c>
      <c r="AB33" s="43">
        <f t="shared" si="8"/>
        <v>0</v>
      </c>
      <c r="AC33" s="42"/>
      <c r="AD33" s="43" t="str">
        <f t="shared" si="10"/>
        <v xml:space="preserve"> </v>
      </c>
      <c r="AE33" s="42">
        <f>Y33-Z33</f>
        <v>-5.07</v>
      </c>
      <c r="AF33" s="43">
        <f t="shared" si="11"/>
        <v>0</v>
      </c>
      <c r="AG33" s="145">
        <v>30.73</v>
      </c>
      <c r="AH33" s="138">
        <v>36</v>
      </c>
      <c r="AI33" s="65">
        <f t="shared" ref="AI33:AI34" si="24">AG33-AH33</f>
        <v>-5.27</v>
      </c>
      <c r="AJ33" s="43">
        <f t="shared" si="12"/>
        <v>0</v>
      </c>
    </row>
    <row r="34" spans="1:36" s="29" customFormat="1" x14ac:dyDescent="0.3">
      <c r="A34" s="7">
        <v>31</v>
      </c>
      <c r="B34" s="11" t="s">
        <v>123</v>
      </c>
      <c r="C34" s="10" t="s">
        <v>247</v>
      </c>
      <c r="D34" s="9" t="s">
        <v>195</v>
      </c>
      <c r="E34" s="137">
        <v>13.13</v>
      </c>
      <c r="F34" s="138">
        <v>12.71</v>
      </c>
      <c r="G34" s="42">
        <f>E34-F34</f>
        <v>0.41999999999999993</v>
      </c>
      <c r="H34" s="43">
        <f t="shared" si="0"/>
        <v>1</v>
      </c>
      <c r="I34" s="42"/>
      <c r="J34" s="43" t="str">
        <f t="shared" si="1"/>
        <v xml:space="preserve"> </v>
      </c>
      <c r="K34" s="42">
        <f>E34-F34</f>
        <v>0.41999999999999993</v>
      </c>
      <c r="L34" s="43">
        <f t="shared" si="2"/>
        <v>1</v>
      </c>
      <c r="M34" s="42"/>
      <c r="N34" s="43" t="str">
        <f t="shared" si="3"/>
        <v xml:space="preserve"> </v>
      </c>
      <c r="O34" s="141">
        <v>14.06</v>
      </c>
      <c r="P34" s="138">
        <v>19.920000000000002</v>
      </c>
      <c r="Q34" s="42">
        <v>-5.8600000000000012</v>
      </c>
      <c r="R34" s="43">
        <f t="shared" si="4"/>
        <v>0</v>
      </c>
      <c r="S34" s="42"/>
      <c r="T34" s="43" t="str">
        <f t="shared" si="5"/>
        <v xml:space="preserve"> </v>
      </c>
      <c r="U34" s="42">
        <v>-5.8600000000000012</v>
      </c>
      <c r="V34" s="43">
        <f t="shared" si="6"/>
        <v>0</v>
      </c>
      <c r="W34" s="42"/>
      <c r="X34" s="43" t="str">
        <f t="shared" si="7"/>
        <v xml:space="preserve"> </v>
      </c>
      <c r="Y34" s="141">
        <v>14.06</v>
      </c>
      <c r="Z34" s="138">
        <v>13.13</v>
      </c>
      <c r="AA34" s="42">
        <f t="shared" si="23"/>
        <v>0.92999999999999972</v>
      </c>
      <c r="AB34" s="43">
        <f t="shared" si="8"/>
        <v>1</v>
      </c>
      <c r="AC34" s="42"/>
      <c r="AD34" s="43" t="str">
        <f t="shared" si="10"/>
        <v xml:space="preserve"> </v>
      </c>
      <c r="AE34" s="42">
        <f>Y34-Z34</f>
        <v>0.92999999999999972</v>
      </c>
      <c r="AF34" s="43">
        <f t="shared" si="11"/>
        <v>1</v>
      </c>
      <c r="AG34" s="145">
        <v>19.920000000000002</v>
      </c>
      <c r="AH34" s="138">
        <v>12.71</v>
      </c>
      <c r="AI34" s="65">
        <f t="shared" si="24"/>
        <v>7.2100000000000009</v>
      </c>
      <c r="AJ34" s="43">
        <f t="shared" si="12"/>
        <v>1</v>
      </c>
    </row>
    <row r="35" spans="1:36" s="29" customFormat="1" x14ac:dyDescent="0.3">
      <c r="A35" s="7">
        <v>32</v>
      </c>
      <c r="B35" s="11" t="s">
        <v>124</v>
      </c>
      <c r="C35" s="10" t="s">
        <v>248</v>
      </c>
      <c r="D35" s="19" t="s">
        <v>195</v>
      </c>
      <c r="E35" s="137">
        <v>17.71</v>
      </c>
      <c r="F35" s="138">
        <v>13.19</v>
      </c>
      <c r="G35" s="42">
        <f>E35-F35</f>
        <v>4.5200000000000014</v>
      </c>
      <c r="H35" s="43">
        <f t="shared" si="0"/>
        <v>1</v>
      </c>
      <c r="I35" s="42"/>
      <c r="J35" s="43" t="str">
        <f t="shared" si="1"/>
        <v xml:space="preserve"> </v>
      </c>
      <c r="K35" s="42">
        <f>E35-F35</f>
        <v>4.5200000000000014</v>
      </c>
      <c r="L35" s="43">
        <f t="shared" si="2"/>
        <v>1</v>
      </c>
      <c r="M35" s="42"/>
      <c r="N35" s="43" t="str">
        <f t="shared" si="3"/>
        <v xml:space="preserve"> </v>
      </c>
      <c r="O35" s="141">
        <v>15.16</v>
      </c>
      <c r="P35" s="138">
        <v>13.44</v>
      </c>
      <c r="Q35" s="42">
        <v>1.7200000000000006</v>
      </c>
      <c r="R35" s="43">
        <f t="shared" si="4"/>
        <v>1</v>
      </c>
      <c r="S35" s="42"/>
      <c r="T35" s="43" t="str">
        <f t="shared" si="5"/>
        <v xml:space="preserve"> </v>
      </c>
      <c r="U35" s="42">
        <v>1.7200000000000006</v>
      </c>
      <c r="V35" s="43">
        <f t="shared" si="6"/>
        <v>1</v>
      </c>
      <c r="W35" s="42"/>
      <c r="X35" s="43" t="str">
        <f t="shared" si="7"/>
        <v xml:space="preserve"> </v>
      </c>
      <c r="Y35" s="141">
        <v>15.16</v>
      </c>
      <c r="Z35" s="138">
        <v>17.71</v>
      </c>
      <c r="AA35" s="42">
        <f>Y35-Z35</f>
        <v>-2.5500000000000007</v>
      </c>
      <c r="AB35" s="43">
        <f t="shared" si="8"/>
        <v>0</v>
      </c>
      <c r="AC35" s="42"/>
      <c r="AD35" s="43" t="str">
        <f t="shared" si="10"/>
        <v xml:space="preserve"> </v>
      </c>
      <c r="AE35" s="42">
        <f>Y35-Z35</f>
        <v>-2.5500000000000007</v>
      </c>
      <c r="AF35" s="43">
        <f t="shared" si="11"/>
        <v>0</v>
      </c>
      <c r="AG35" s="145">
        <v>13.44</v>
      </c>
      <c r="AH35" s="138">
        <v>13.19</v>
      </c>
      <c r="AI35" s="65">
        <f>AG35-AH35</f>
        <v>0.25</v>
      </c>
      <c r="AJ35" s="43">
        <f t="shared" si="12"/>
        <v>1</v>
      </c>
    </row>
    <row r="36" spans="1:36" s="29" customFormat="1" x14ac:dyDescent="0.3">
      <c r="A36" s="7">
        <v>33</v>
      </c>
      <c r="B36" s="11" t="s">
        <v>75</v>
      </c>
      <c r="C36" s="3" t="s">
        <v>69</v>
      </c>
      <c r="D36" s="9" t="s">
        <v>192</v>
      </c>
      <c r="E36" s="137" t="s">
        <v>16</v>
      </c>
      <c r="F36" s="138" t="s">
        <v>16</v>
      </c>
      <c r="G36" s="42" t="s">
        <v>29</v>
      </c>
      <c r="H36" s="43" t="str">
        <f t="shared" si="0"/>
        <v>n/a</v>
      </c>
      <c r="I36" s="42" t="s">
        <v>29</v>
      </c>
      <c r="J36" s="43" t="str">
        <f t="shared" si="1"/>
        <v>n/a</v>
      </c>
      <c r="K36" s="42"/>
      <c r="L36" s="43" t="str">
        <f t="shared" si="2"/>
        <v xml:space="preserve"> </v>
      </c>
      <c r="M36" s="42"/>
      <c r="N36" s="43" t="str">
        <f t="shared" si="3"/>
        <v xml:space="preserve"> </v>
      </c>
      <c r="O36" s="141" t="s">
        <v>16</v>
      </c>
      <c r="P36" s="138" t="s">
        <v>16</v>
      </c>
      <c r="Q36" s="42" t="s">
        <v>29</v>
      </c>
      <c r="R36" s="43" t="str">
        <f t="shared" si="4"/>
        <v>n/a</v>
      </c>
      <c r="S36" s="42" t="s">
        <v>29</v>
      </c>
      <c r="T36" s="43" t="str">
        <f t="shared" si="5"/>
        <v>n/a</v>
      </c>
      <c r="U36" s="42"/>
      <c r="V36" s="43" t="str">
        <f t="shared" si="6"/>
        <v xml:space="preserve"> </v>
      </c>
      <c r="W36" s="42"/>
      <c r="X36" s="43" t="str">
        <f t="shared" si="7"/>
        <v xml:space="preserve"> </v>
      </c>
      <c r="Y36" s="141" t="s">
        <v>16</v>
      </c>
      <c r="Z36" s="138" t="s">
        <v>16</v>
      </c>
      <c r="AA36" s="42" t="s">
        <v>29</v>
      </c>
      <c r="AB36" s="43" t="str">
        <f t="shared" si="8"/>
        <v>n/a</v>
      </c>
      <c r="AC36" s="42" t="s">
        <v>29</v>
      </c>
      <c r="AD36" s="43" t="str">
        <f t="shared" si="10"/>
        <v>n/a</v>
      </c>
      <c r="AE36" s="42"/>
      <c r="AF36" s="43" t="str">
        <f t="shared" si="11"/>
        <v xml:space="preserve"> </v>
      </c>
      <c r="AG36" s="145" t="s">
        <v>16</v>
      </c>
      <c r="AH36" s="138" t="s">
        <v>16</v>
      </c>
      <c r="AI36" s="65" t="s">
        <v>29</v>
      </c>
      <c r="AJ36" s="43" t="str">
        <f t="shared" si="12"/>
        <v>n/a</v>
      </c>
    </row>
    <row r="37" spans="1:36" s="29" customFormat="1" x14ac:dyDescent="0.3">
      <c r="A37" s="7">
        <v>34</v>
      </c>
      <c r="B37" s="7"/>
      <c r="C37" s="3"/>
      <c r="D37" s="9" t="s">
        <v>195</v>
      </c>
      <c r="E37" s="137" t="s">
        <v>16</v>
      </c>
      <c r="F37" s="138" t="s">
        <v>16</v>
      </c>
      <c r="G37" s="42" t="s">
        <v>29</v>
      </c>
      <c r="H37" s="43" t="str">
        <f t="shared" si="0"/>
        <v>n/a</v>
      </c>
      <c r="I37" s="42"/>
      <c r="J37" s="43" t="str">
        <f t="shared" si="1"/>
        <v xml:space="preserve"> </v>
      </c>
      <c r="K37" s="42" t="s">
        <v>29</v>
      </c>
      <c r="L37" s="43" t="str">
        <f t="shared" si="2"/>
        <v>n/a</v>
      </c>
      <c r="M37" s="42" t="s">
        <v>29</v>
      </c>
      <c r="N37" s="43" t="str">
        <f t="shared" si="3"/>
        <v>n/a</v>
      </c>
      <c r="O37" s="141" t="s">
        <v>16</v>
      </c>
      <c r="P37" s="138" t="s">
        <v>16</v>
      </c>
      <c r="Q37" s="42" t="s">
        <v>29</v>
      </c>
      <c r="R37" s="43" t="str">
        <f t="shared" si="4"/>
        <v>n/a</v>
      </c>
      <c r="S37" s="42"/>
      <c r="T37" s="43" t="str">
        <f t="shared" si="5"/>
        <v xml:space="preserve"> </v>
      </c>
      <c r="U37" s="42" t="s">
        <v>29</v>
      </c>
      <c r="V37" s="43" t="str">
        <f t="shared" si="6"/>
        <v>n/a</v>
      </c>
      <c r="W37" s="42" t="s">
        <v>29</v>
      </c>
      <c r="X37" s="43" t="str">
        <f t="shared" si="7"/>
        <v>n/a</v>
      </c>
      <c r="Y37" s="141" t="s">
        <v>16</v>
      </c>
      <c r="Z37" s="138" t="s">
        <v>16</v>
      </c>
      <c r="AA37" s="42" t="s">
        <v>29</v>
      </c>
      <c r="AB37" s="43" t="str">
        <f t="shared" si="8"/>
        <v>n/a</v>
      </c>
      <c r="AC37" s="42"/>
      <c r="AD37" s="43" t="str">
        <f t="shared" si="10"/>
        <v xml:space="preserve"> </v>
      </c>
      <c r="AE37" s="42" t="s">
        <v>29</v>
      </c>
      <c r="AF37" s="43" t="str">
        <f t="shared" si="11"/>
        <v>n/a</v>
      </c>
      <c r="AG37" s="78" t="s">
        <v>117</v>
      </c>
      <c r="AH37" s="75" t="s">
        <v>117</v>
      </c>
      <c r="AI37" s="81"/>
      <c r="AJ37" s="71"/>
    </row>
    <row r="38" spans="1:36" s="29" customFormat="1" x14ac:dyDescent="0.3">
      <c r="A38" s="7">
        <v>35</v>
      </c>
      <c r="B38" s="7" t="s">
        <v>57</v>
      </c>
      <c r="C38" s="3" t="s">
        <v>7</v>
      </c>
      <c r="D38" s="19" t="s">
        <v>192</v>
      </c>
      <c r="E38" s="137">
        <v>5.83</v>
      </c>
      <c r="F38" s="138">
        <v>5.91</v>
      </c>
      <c r="G38" s="42">
        <f>E38-F38</f>
        <v>-8.0000000000000071E-2</v>
      </c>
      <c r="H38" s="43">
        <f t="shared" si="0"/>
        <v>0</v>
      </c>
      <c r="I38" s="42">
        <f>E38-F38</f>
        <v>-8.0000000000000071E-2</v>
      </c>
      <c r="J38" s="43">
        <f t="shared" si="1"/>
        <v>0</v>
      </c>
      <c r="K38" s="42"/>
      <c r="L38" s="43" t="str">
        <f t="shared" si="2"/>
        <v xml:space="preserve"> </v>
      </c>
      <c r="M38" s="42"/>
      <c r="N38" s="43" t="str">
        <f t="shared" si="3"/>
        <v xml:space="preserve"> </v>
      </c>
      <c r="O38" s="141">
        <v>5</v>
      </c>
      <c r="P38" s="138">
        <v>6.09</v>
      </c>
      <c r="Q38" s="42">
        <v>-1.0899999999999999</v>
      </c>
      <c r="R38" s="43">
        <f t="shared" si="4"/>
        <v>0</v>
      </c>
      <c r="S38" s="42">
        <v>-1.0899999999999999</v>
      </c>
      <c r="T38" s="43">
        <f t="shared" si="5"/>
        <v>0</v>
      </c>
      <c r="U38" s="42"/>
      <c r="V38" s="43" t="str">
        <f t="shared" si="6"/>
        <v xml:space="preserve"> </v>
      </c>
      <c r="W38" s="42"/>
      <c r="X38" s="43" t="str">
        <f t="shared" si="7"/>
        <v xml:space="preserve"> </v>
      </c>
      <c r="Y38" s="141">
        <v>5</v>
      </c>
      <c r="Z38" s="138">
        <v>5.83</v>
      </c>
      <c r="AA38" s="42">
        <f>Y38-Z38</f>
        <v>-0.83000000000000007</v>
      </c>
      <c r="AB38" s="43">
        <f t="shared" si="8"/>
        <v>0</v>
      </c>
      <c r="AC38" s="42">
        <f>Y38-Z38</f>
        <v>-0.83000000000000007</v>
      </c>
      <c r="AD38" s="43">
        <f t="shared" si="10"/>
        <v>0</v>
      </c>
      <c r="AE38" s="42"/>
      <c r="AF38" s="43" t="str">
        <f t="shared" si="11"/>
        <v xml:space="preserve"> </v>
      </c>
      <c r="AG38" s="145">
        <v>6.09</v>
      </c>
      <c r="AH38" s="138">
        <v>5.91</v>
      </c>
      <c r="AI38" s="65">
        <f>AG38-AH38</f>
        <v>0.17999999999999972</v>
      </c>
      <c r="AJ38" s="43">
        <f t="shared" si="12"/>
        <v>1</v>
      </c>
    </row>
    <row r="39" spans="1:36" s="29" customFormat="1" x14ac:dyDescent="0.3">
      <c r="A39" s="7">
        <v>36</v>
      </c>
      <c r="B39" s="7" t="s">
        <v>81</v>
      </c>
      <c r="C39" s="3" t="s">
        <v>72</v>
      </c>
      <c r="D39" s="9" t="s">
        <v>192</v>
      </c>
      <c r="E39" s="137" t="s">
        <v>16</v>
      </c>
      <c r="F39" s="138" t="s">
        <v>16</v>
      </c>
      <c r="G39" s="42" t="s">
        <v>29</v>
      </c>
      <c r="H39" s="43" t="str">
        <f t="shared" si="0"/>
        <v>n/a</v>
      </c>
      <c r="I39" s="42" t="s">
        <v>29</v>
      </c>
      <c r="J39" s="43" t="str">
        <f t="shared" si="1"/>
        <v>n/a</v>
      </c>
      <c r="K39" s="42"/>
      <c r="L39" s="43" t="str">
        <f t="shared" si="2"/>
        <v xml:space="preserve"> </v>
      </c>
      <c r="M39" s="42"/>
      <c r="N39" s="43" t="str">
        <f t="shared" si="3"/>
        <v xml:space="preserve"> </v>
      </c>
      <c r="O39" s="141" t="s">
        <v>16</v>
      </c>
      <c r="P39" s="138" t="s">
        <v>16</v>
      </c>
      <c r="Q39" s="42" t="s">
        <v>29</v>
      </c>
      <c r="R39" s="43" t="str">
        <f t="shared" si="4"/>
        <v>n/a</v>
      </c>
      <c r="S39" s="42" t="s">
        <v>29</v>
      </c>
      <c r="T39" s="43" t="str">
        <f t="shared" si="5"/>
        <v>n/a</v>
      </c>
      <c r="U39" s="42"/>
      <c r="V39" s="43" t="str">
        <f t="shared" si="6"/>
        <v xml:space="preserve"> </v>
      </c>
      <c r="W39" s="42"/>
      <c r="X39" s="43" t="str">
        <f t="shared" si="7"/>
        <v xml:space="preserve"> </v>
      </c>
      <c r="Y39" s="141" t="s">
        <v>16</v>
      </c>
      <c r="Z39" s="138" t="s">
        <v>16</v>
      </c>
      <c r="AA39" s="42" t="s">
        <v>29</v>
      </c>
      <c r="AB39" s="43" t="str">
        <f t="shared" si="8"/>
        <v>n/a</v>
      </c>
      <c r="AC39" s="42" t="s">
        <v>29</v>
      </c>
      <c r="AD39" s="43" t="str">
        <f t="shared" si="10"/>
        <v>n/a</v>
      </c>
      <c r="AE39" s="42"/>
      <c r="AF39" s="43" t="str">
        <f t="shared" si="11"/>
        <v xml:space="preserve"> </v>
      </c>
      <c r="AG39" s="145" t="s">
        <v>16</v>
      </c>
      <c r="AH39" s="138" t="s">
        <v>16</v>
      </c>
      <c r="AI39" s="65" t="s">
        <v>29</v>
      </c>
      <c r="AJ39" s="43" t="str">
        <f t="shared" si="12"/>
        <v>n/a</v>
      </c>
    </row>
    <row r="40" spans="1:36" s="29" customFormat="1" x14ac:dyDescent="0.3">
      <c r="A40" s="7">
        <v>37</v>
      </c>
      <c r="B40" s="7" t="s">
        <v>83</v>
      </c>
      <c r="C40" s="3" t="s">
        <v>84</v>
      </c>
      <c r="D40" s="9" t="s">
        <v>198</v>
      </c>
      <c r="E40" s="137" t="s">
        <v>16</v>
      </c>
      <c r="F40" s="138" t="s">
        <v>16</v>
      </c>
      <c r="G40" s="42" t="s">
        <v>29</v>
      </c>
      <c r="H40" s="43" t="str">
        <f t="shared" si="0"/>
        <v>n/a</v>
      </c>
      <c r="I40" s="42"/>
      <c r="J40" s="43" t="str">
        <f t="shared" si="1"/>
        <v xml:space="preserve"> </v>
      </c>
      <c r="K40" s="42" t="s">
        <v>29</v>
      </c>
      <c r="L40" s="43" t="str">
        <f t="shared" si="2"/>
        <v>n/a</v>
      </c>
      <c r="M40" s="42"/>
      <c r="N40" s="43" t="str">
        <f t="shared" si="3"/>
        <v xml:space="preserve"> </v>
      </c>
      <c r="O40" s="141" t="s">
        <v>16</v>
      </c>
      <c r="P40" s="138" t="s">
        <v>16</v>
      </c>
      <c r="Q40" s="42" t="s">
        <v>29</v>
      </c>
      <c r="R40" s="43" t="str">
        <f t="shared" si="4"/>
        <v>n/a</v>
      </c>
      <c r="S40" s="42"/>
      <c r="T40" s="43" t="str">
        <f t="shared" si="5"/>
        <v xml:space="preserve"> </v>
      </c>
      <c r="U40" s="42" t="s">
        <v>29</v>
      </c>
      <c r="V40" s="43" t="str">
        <f t="shared" si="6"/>
        <v>n/a</v>
      </c>
      <c r="W40" s="42"/>
      <c r="X40" s="43" t="str">
        <f t="shared" si="7"/>
        <v xml:space="preserve"> </v>
      </c>
      <c r="Y40" s="141" t="s">
        <v>16</v>
      </c>
      <c r="Z40" s="138" t="s">
        <v>16</v>
      </c>
      <c r="AA40" s="42" t="s">
        <v>29</v>
      </c>
      <c r="AB40" s="43" t="str">
        <f t="shared" si="8"/>
        <v>n/a</v>
      </c>
      <c r="AC40" s="42"/>
      <c r="AD40" s="43" t="str">
        <f t="shared" si="10"/>
        <v xml:space="preserve"> </v>
      </c>
      <c r="AE40" s="42" t="s">
        <v>29</v>
      </c>
      <c r="AF40" s="43" t="str">
        <f t="shared" si="11"/>
        <v>n/a</v>
      </c>
      <c r="AG40" s="145" t="s">
        <v>16</v>
      </c>
      <c r="AH40" s="138" t="s">
        <v>16</v>
      </c>
      <c r="AI40" s="65" t="s">
        <v>29</v>
      </c>
      <c r="AJ40" s="43" t="str">
        <f t="shared" si="12"/>
        <v>n/a</v>
      </c>
    </row>
    <row r="41" spans="1:36" s="29" customFormat="1" x14ac:dyDescent="0.3">
      <c r="A41" s="7">
        <v>38</v>
      </c>
      <c r="B41" s="7"/>
      <c r="C41" s="3"/>
      <c r="D41" s="9" t="s">
        <v>199</v>
      </c>
      <c r="E41" s="137" t="s">
        <v>16</v>
      </c>
      <c r="F41" s="138" t="s">
        <v>16</v>
      </c>
      <c r="G41" s="42" t="s">
        <v>29</v>
      </c>
      <c r="H41" s="43" t="str">
        <f t="shared" si="0"/>
        <v>n/a</v>
      </c>
      <c r="I41" s="42"/>
      <c r="J41" s="43" t="str">
        <f t="shared" si="1"/>
        <v xml:space="preserve"> </v>
      </c>
      <c r="K41" s="42" t="s">
        <v>29</v>
      </c>
      <c r="L41" s="43" t="str">
        <f t="shared" si="2"/>
        <v>n/a</v>
      </c>
      <c r="M41" s="42"/>
      <c r="N41" s="43" t="str">
        <f t="shared" si="3"/>
        <v xml:space="preserve"> </v>
      </c>
      <c r="O41" s="141" t="s">
        <v>16</v>
      </c>
      <c r="P41" s="138" t="s">
        <v>16</v>
      </c>
      <c r="Q41" s="42" t="s">
        <v>29</v>
      </c>
      <c r="R41" s="43" t="str">
        <f t="shared" si="4"/>
        <v>n/a</v>
      </c>
      <c r="S41" s="42"/>
      <c r="T41" s="43" t="str">
        <f t="shared" si="5"/>
        <v xml:space="preserve"> </v>
      </c>
      <c r="U41" s="42" t="s">
        <v>29</v>
      </c>
      <c r="V41" s="43" t="str">
        <f t="shared" si="6"/>
        <v>n/a</v>
      </c>
      <c r="W41" s="42"/>
      <c r="X41" s="43" t="str">
        <f t="shared" si="7"/>
        <v xml:space="preserve"> </v>
      </c>
      <c r="Y41" s="141" t="s">
        <v>16</v>
      </c>
      <c r="Z41" s="138" t="s">
        <v>16</v>
      </c>
      <c r="AA41" s="42" t="s">
        <v>29</v>
      </c>
      <c r="AB41" s="43" t="str">
        <f t="shared" si="8"/>
        <v>n/a</v>
      </c>
      <c r="AC41" s="42"/>
      <c r="AD41" s="43" t="str">
        <f t="shared" si="10"/>
        <v xml:space="preserve"> </v>
      </c>
      <c r="AE41" s="42" t="s">
        <v>29</v>
      </c>
      <c r="AF41" s="43" t="str">
        <f t="shared" si="11"/>
        <v>n/a</v>
      </c>
      <c r="AG41" s="78" t="s">
        <v>117</v>
      </c>
      <c r="AH41" s="75" t="s">
        <v>117</v>
      </c>
      <c r="AI41" s="81"/>
      <c r="AJ41" s="71"/>
    </row>
    <row r="42" spans="1:36" s="29" customFormat="1" x14ac:dyDescent="0.3">
      <c r="A42" s="7">
        <v>39</v>
      </c>
      <c r="B42" s="7"/>
      <c r="C42" s="3"/>
      <c r="D42" s="9" t="s">
        <v>200</v>
      </c>
      <c r="E42" s="137" t="s">
        <v>16</v>
      </c>
      <c r="F42" s="138" t="s">
        <v>16</v>
      </c>
      <c r="G42" s="42" t="s">
        <v>29</v>
      </c>
      <c r="H42" s="43" t="str">
        <f t="shared" si="0"/>
        <v>n/a</v>
      </c>
      <c r="I42" s="42"/>
      <c r="J42" s="43" t="str">
        <f t="shared" si="1"/>
        <v xml:space="preserve"> </v>
      </c>
      <c r="K42" s="42" t="s">
        <v>29</v>
      </c>
      <c r="L42" s="43" t="str">
        <f t="shared" si="2"/>
        <v>n/a</v>
      </c>
      <c r="M42" s="42"/>
      <c r="N42" s="43" t="str">
        <f t="shared" si="3"/>
        <v xml:space="preserve"> </v>
      </c>
      <c r="O42" s="141" t="s">
        <v>16</v>
      </c>
      <c r="P42" s="138" t="s">
        <v>16</v>
      </c>
      <c r="Q42" s="42" t="s">
        <v>29</v>
      </c>
      <c r="R42" s="43" t="str">
        <f t="shared" si="4"/>
        <v>n/a</v>
      </c>
      <c r="S42" s="42"/>
      <c r="T42" s="43" t="str">
        <f t="shared" si="5"/>
        <v xml:space="preserve"> </v>
      </c>
      <c r="U42" s="42" t="s">
        <v>29</v>
      </c>
      <c r="V42" s="43" t="str">
        <f t="shared" si="6"/>
        <v>n/a</v>
      </c>
      <c r="W42" s="42"/>
      <c r="X42" s="43" t="str">
        <f t="shared" si="7"/>
        <v xml:space="preserve"> </v>
      </c>
      <c r="Y42" s="141" t="s">
        <v>16</v>
      </c>
      <c r="Z42" s="138" t="s">
        <v>16</v>
      </c>
      <c r="AA42" s="42" t="s">
        <v>29</v>
      </c>
      <c r="AB42" s="43" t="str">
        <f t="shared" si="8"/>
        <v>n/a</v>
      </c>
      <c r="AC42" s="42"/>
      <c r="AD42" s="43" t="str">
        <f t="shared" si="10"/>
        <v xml:space="preserve"> </v>
      </c>
      <c r="AE42" s="42" t="s">
        <v>29</v>
      </c>
      <c r="AF42" s="43" t="str">
        <f t="shared" si="11"/>
        <v>n/a</v>
      </c>
      <c r="AG42" s="78" t="s">
        <v>117</v>
      </c>
      <c r="AH42" s="75" t="s">
        <v>117</v>
      </c>
      <c r="AI42" s="81"/>
      <c r="AJ42" s="71"/>
    </row>
    <row r="43" spans="1:36" s="29" customFormat="1" x14ac:dyDescent="0.3">
      <c r="A43" s="7">
        <v>40</v>
      </c>
      <c r="B43" s="7" t="s">
        <v>76</v>
      </c>
      <c r="C43" s="3" t="s">
        <v>69</v>
      </c>
      <c r="D43" s="9" t="s">
        <v>192</v>
      </c>
      <c r="E43" s="137" t="s">
        <v>16</v>
      </c>
      <c r="F43" s="138" t="s">
        <v>16</v>
      </c>
      <c r="G43" s="42" t="s">
        <v>29</v>
      </c>
      <c r="H43" s="43" t="str">
        <f t="shared" si="0"/>
        <v>n/a</v>
      </c>
      <c r="I43" s="42" t="s">
        <v>29</v>
      </c>
      <c r="J43" s="43" t="str">
        <f t="shared" si="1"/>
        <v>n/a</v>
      </c>
      <c r="K43" s="42"/>
      <c r="L43" s="43" t="str">
        <f t="shared" si="2"/>
        <v xml:space="preserve"> </v>
      </c>
      <c r="M43" s="42"/>
      <c r="N43" s="43" t="str">
        <f t="shared" si="3"/>
        <v xml:space="preserve"> </v>
      </c>
      <c r="O43" s="141" t="s">
        <v>16</v>
      </c>
      <c r="P43" s="138" t="s">
        <v>16</v>
      </c>
      <c r="Q43" s="42" t="s">
        <v>29</v>
      </c>
      <c r="R43" s="43" t="str">
        <f t="shared" si="4"/>
        <v>n/a</v>
      </c>
      <c r="S43" s="42" t="s">
        <v>29</v>
      </c>
      <c r="T43" s="43" t="str">
        <f t="shared" si="5"/>
        <v>n/a</v>
      </c>
      <c r="U43" s="42"/>
      <c r="V43" s="43" t="str">
        <f t="shared" si="6"/>
        <v xml:space="preserve"> </v>
      </c>
      <c r="W43" s="42"/>
      <c r="X43" s="43" t="str">
        <f t="shared" si="7"/>
        <v xml:space="preserve"> </v>
      </c>
      <c r="Y43" s="141" t="s">
        <v>16</v>
      </c>
      <c r="Z43" s="138" t="s">
        <v>16</v>
      </c>
      <c r="AA43" s="42" t="s">
        <v>29</v>
      </c>
      <c r="AB43" s="43" t="str">
        <f t="shared" si="8"/>
        <v>n/a</v>
      </c>
      <c r="AC43" s="42" t="s">
        <v>29</v>
      </c>
      <c r="AD43" s="43" t="str">
        <f t="shared" si="10"/>
        <v>n/a</v>
      </c>
      <c r="AE43" s="42"/>
      <c r="AF43" s="43" t="str">
        <f t="shared" si="11"/>
        <v xml:space="preserve"> </v>
      </c>
      <c r="AG43" s="145" t="s">
        <v>16</v>
      </c>
      <c r="AH43" s="138" t="s">
        <v>16</v>
      </c>
      <c r="AI43" s="65" t="s">
        <v>29</v>
      </c>
      <c r="AJ43" s="43" t="str">
        <f t="shared" si="12"/>
        <v>n/a</v>
      </c>
    </row>
    <row r="44" spans="1:36" s="29" customFormat="1" x14ac:dyDescent="0.3">
      <c r="A44" s="7">
        <v>41</v>
      </c>
      <c r="B44" s="7"/>
      <c r="C44" s="3"/>
      <c r="D44" s="9" t="s">
        <v>195</v>
      </c>
      <c r="E44" s="137" t="s">
        <v>16</v>
      </c>
      <c r="F44" s="138" t="s">
        <v>16</v>
      </c>
      <c r="G44" s="42" t="s">
        <v>29</v>
      </c>
      <c r="H44" s="43" t="str">
        <f t="shared" si="0"/>
        <v>n/a</v>
      </c>
      <c r="I44" s="42"/>
      <c r="J44" s="43" t="str">
        <f t="shared" si="1"/>
        <v xml:space="preserve"> </v>
      </c>
      <c r="K44" s="42" t="s">
        <v>29</v>
      </c>
      <c r="L44" s="43" t="str">
        <f t="shared" si="2"/>
        <v>n/a</v>
      </c>
      <c r="M44" s="42" t="s">
        <v>29</v>
      </c>
      <c r="N44" s="43" t="str">
        <f t="shared" si="3"/>
        <v>n/a</v>
      </c>
      <c r="O44" s="141" t="s">
        <v>16</v>
      </c>
      <c r="P44" s="138" t="s">
        <v>16</v>
      </c>
      <c r="Q44" s="42" t="s">
        <v>29</v>
      </c>
      <c r="R44" s="43" t="str">
        <f t="shared" si="4"/>
        <v>n/a</v>
      </c>
      <c r="S44" s="42"/>
      <c r="T44" s="43" t="str">
        <f t="shared" si="5"/>
        <v xml:space="preserve"> </v>
      </c>
      <c r="U44" s="42" t="s">
        <v>29</v>
      </c>
      <c r="V44" s="43" t="str">
        <f t="shared" si="6"/>
        <v>n/a</v>
      </c>
      <c r="W44" s="42" t="s">
        <v>29</v>
      </c>
      <c r="X44" s="43" t="str">
        <f t="shared" si="7"/>
        <v>n/a</v>
      </c>
      <c r="Y44" s="141" t="s">
        <v>16</v>
      </c>
      <c r="Z44" s="138" t="s">
        <v>16</v>
      </c>
      <c r="AA44" s="42" t="s">
        <v>29</v>
      </c>
      <c r="AB44" s="43" t="str">
        <f t="shared" si="8"/>
        <v>n/a</v>
      </c>
      <c r="AC44" s="42"/>
      <c r="AD44" s="43" t="str">
        <f t="shared" si="10"/>
        <v xml:space="preserve"> </v>
      </c>
      <c r="AE44" s="42" t="s">
        <v>29</v>
      </c>
      <c r="AF44" s="43" t="str">
        <f t="shared" si="11"/>
        <v>n/a</v>
      </c>
      <c r="AG44" s="78" t="s">
        <v>117</v>
      </c>
      <c r="AH44" s="75" t="s">
        <v>117</v>
      </c>
      <c r="AI44" s="81"/>
      <c r="AJ44" s="71"/>
    </row>
    <row r="45" spans="1:36" s="29" customFormat="1" x14ac:dyDescent="0.3">
      <c r="A45" s="7">
        <v>42</v>
      </c>
      <c r="B45" s="7" t="s">
        <v>62</v>
      </c>
      <c r="C45" s="3" t="s">
        <v>9</v>
      </c>
      <c r="D45" s="9" t="s">
        <v>196</v>
      </c>
      <c r="E45" s="137">
        <v>10.01</v>
      </c>
      <c r="F45" s="138">
        <v>9.1300000000000008</v>
      </c>
      <c r="G45" s="42">
        <f t="shared" ref="G45:G46" si="25">E45-F45</f>
        <v>0.87999999999999901</v>
      </c>
      <c r="H45" s="43">
        <f t="shared" si="0"/>
        <v>1</v>
      </c>
      <c r="I45" s="42">
        <f>E45-F45</f>
        <v>0.87999999999999901</v>
      </c>
      <c r="J45" s="43">
        <f t="shared" si="1"/>
        <v>1</v>
      </c>
      <c r="K45" s="42"/>
      <c r="L45" s="43" t="str">
        <f t="shared" si="2"/>
        <v xml:space="preserve"> </v>
      </c>
      <c r="M45" s="42"/>
      <c r="N45" s="43" t="str">
        <f t="shared" si="3"/>
        <v xml:space="preserve"> </v>
      </c>
      <c r="O45" s="141">
        <v>8</v>
      </c>
      <c r="P45" s="138">
        <v>10.5</v>
      </c>
      <c r="Q45" s="42">
        <v>-2.5</v>
      </c>
      <c r="R45" s="43">
        <f t="shared" si="4"/>
        <v>0</v>
      </c>
      <c r="S45" s="42">
        <v>-2.5</v>
      </c>
      <c r="T45" s="43">
        <f t="shared" si="5"/>
        <v>0</v>
      </c>
      <c r="U45" s="42"/>
      <c r="V45" s="43" t="str">
        <f t="shared" si="6"/>
        <v xml:space="preserve"> </v>
      </c>
      <c r="W45" s="42"/>
      <c r="X45" s="43" t="str">
        <f t="shared" si="7"/>
        <v xml:space="preserve"> </v>
      </c>
      <c r="Y45" s="141">
        <v>8</v>
      </c>
      <c r="Z45" s="138">
        <v>10.01</v>
      </c>
      <c r="AA45" s="42">
        <f>Y45-Z45</f>
        <v>-2.0099999999999998</v>
      </c>
      <c r="AB45" s="43">
        <f t="shared" si="8"/>
        <v>0</v>
      </c>
      <c r="AC45" s="42">
        <f>Y45-Z45</f>
        <v>-2.0099999999999998</v>
      </c>
      <c r="AD45" s="43">
        <f t="shared" si="10"/>
        <v>0</v>
      </c>
      <c r="AE45" s="42"/>
      <c r="AF45" s="43" t="str">
        <f t="shared" si="11"/>
        <v xml:space="preserve"> </v>
      </c>
      <c r="AG45" s="145">
        <v>10.5</v>
      </c>
      <c r="AH45" s="138">
        <v>9.1300000000000008</v>
      </c>
      <c r="AI45" s="65">
        <f>AG45-AH45</f>
        <v>1.3699999999999992</v>
      </c>
      <c r="AJ45" s="43">
        <f>IF(AI45="&lt; 0",0,
IF(AI45="&gt; 0",1,
IF(AI45="n/a","n/a",
IF(ISBLANK(AI45)," ",
IF(ISNUMBER(SEARCH("(+)",AI45)),0,
IF(ISNUMBER(SEARCH("(-)",AI45)),1,
IF(AI45&gt;0,1,
IF(AI45&lt;0,0,
IF(AI45=0,"n/a")))))))))</f>
        <v>1</v>
      </c>
    </row>
    <row r="46" spans="1:36" s="29" customFormat="1" x14ac:dyDescent="0.3">
      <c r="A46" s="7">
        <v>43</v>
      </c>
      <c r="B46" s="7"/>
      <c r="C46" s="3"/>
      <c r="D46" s="9" t="s">
        <v>197</v>
      </c>
      <c r="E46" s="137">
        <v>10.88</v>
      </c>
      <c r="F46" s="138">
        <v>9.1300000000000008</v>
      </c>
      <c r="G46" s="42">
        <f t="shared" si="25"/>
        <v>1.75</v>
      </c>
      <c r="H46" s="43">
        <f t="shared" si="0"/>
        <v>1</v>
      </c>
      <c r="I46" s="42">
        <f>E46-F46</f>
        <v>1.75</v>
      </c>
      <c r="J46" s="43">
        <f t="shared" si="1"/>
        <v>1</v>
      </c>
      <c r="K46" s="42"/>
      <c r="L46" s="43" t="str">
        <f t="shared" si="2"/>
        <v xml:space="preserve"> </v>
      </c>
      <c r="M46" s="42"/>
      <c r="N46" s="43" t="str">
        <f t="shared" si="3"/>
        <v xml:space="preserve"> </v>
      </c>
      <c r="O46" s="141">
        <v>9.25</v>
      </c>
      <c r="P46" s="138">
        <v>10.5</v>
      </c>
      <c r="Q46" s="42">
        <v>-1.25</v>
      </c>
      <c r="R46" s="43">
        <f t="shared" si="4"/>
        <v>0</v>
      </c>
      <c r="S46" s="42">
        <v>-1.25</v>
      </c>
      <c r="T46" s="43">
        <f t="shared" si="5"/>
        <v>0</v>
      </c>
      <c r="U46" s="42"/>
      <c r="V46" s="43" t="str">
        <f t="shared" si="6"/>
        <v xml:space="preserve"> </v>
      </c>
      <c r="W46" s="42"/>
      <c r="X46" s="43" t="str">
        <f t="shared" si="7"/>
        <v xml:space="preserve"> </v>
      </c>
      <c r="Y46" s="141">
        <v>9.25</v>
      </c>
      <c r="Z46" s="138">
        <v>10.88</v>
      </c>
      <c r="AA46" s="42">
        <f>Y46-Z46</f>
        <v>-1.6300000000000008</v>
      </c>
      <c r="AB46" s="43">
        <f t="shared" si="8"/>
        <v>0</v>
      </c>
      <c r="AC46" s="42">
        <f>Y46-Z46</f>
        <v>-1.6300000000000008</v>
      </c>
      <c r="AD46" s="43">
        <f t="shared" si="10"/>
        <v>0</v>
      </c>
      <c r="AE46" s="42"/>
      <c r="AF46" s="43" t="str">
        <f t="shared" si="11"/>
        <v xml:space="preserve"> </v>
      </c>
      <c r="AG46" s="78" t="s">
        <v>117</v>
      </c>
      <c r="AH46" s="75" t="s">
        <v>117</v>
      </c>
      <c r="AI46" s="81"/>
      <c r="AJ46" s="71"/>
    </row>
    <row r="47" spans="1:36" s="29" customFormat="1" x14ac:dyDescent="0.3">
      <c r="A47" s="7">
        <v>44</v>
      </c>
      <c r="B47" s="7" t="s">
        <v>82</v>
      </c>
      <c r="C47" s="3" t="s">
        <v>72</v>
      </c>
      <c r="D47" s="9" t="s">
        <v>192</v>
      </c>
      <c r="E47" s="137" t="s">
        <v>16</v>
      </c>
      <c r="F47" s="138" t="s">
        <v>16</v>
      </c>
      <c r="G47" s="42" t="s">
        <v>29</v>
      </c>
      <c r="H47" s="43" t="str">
        <f t="shared" si="0"/>
        <v>n/a</v>
      </c>
      <c r="I47" s="42" t="s">
        <v>29</v>
      </c>
      <c r="J47" s="43" t="str">
        <f t="shared" si="1"/>
        <v>n/a</v>
      </c>
      <c r="K47" s="42"/>
      <c r="L47" s="43" t="str">
        <f t="shared" si="2"/>
        <v xml:space="preserve"> </v>
      </c>
      <c r="M47" s="42"/>
      <c r="N47" s="43" t="str">
        <f t="shared" si="3"/>
        <v xml:space="preserve"> </v>
      </c>
      <c r="O47" s="141" t="s">
        <v>16</v>
      </c>
      <c r="P47" s="138" t="s">
        <v>16</v>
      </c>
      <c r="Q47" s="42" t="s">
        <v>29</v>
      </c>
      <c r="R47" s="43" t="str">
        <f t="shared" si="4"/>
        <v>n/a</v>
      </c>
      <c r="S47" s="42" t="s">
        <v>29</v>
      </c>
      <c r="T47" s="43" t="str">
        <f t="shared" si="5"/>
        <v>n/a</v>
      </c>
      <c r="U47" s="42"/>
      <c r="V47" s="43" t="str">
        <f t="shared" si="6"/>
        <v xml:space="preserve"> </v>
      </c>
      <c r="W47" s="42"/>
      <c r="X47" s="43" t="str">
        <f t="shared" si="7"/>
        <v xml:space="preserve"> </v>
      </c>
      <c r="Y47" s="141" t="s">
        <v>16</v>
      </c>
      <c r="Z47" s="138" t="s">
        <v>16</v>
      </c>
      <c r="AA47" s="42" t="s">
        <v>29</v>
      </c>
      <c r="AB47" s="43" t="str">
        <f t="shared" si="8"/>
        <v>n/a</v>
      </c>
      <c r="AC47" s="42" t="s">
        <v>29</v>
      </c>
      <c r="AD47" s="43" t="str">
        <f t="shared" si="10"/>
        <v>n/a</v>
      </c>
      <c r="AE47" s="42"/>
      <c r="AF47" s="43" t="str">
        <f t="shared" si="11"/>
        <v xml:space="preserve"> </v>
      </c>
      <c r="AG47" s="145" t="s">
        <v>16</v>
      </c>
      <c r="AH47" s="138" t="s">
        <v>16</v>
      </c>
      <c r="AI47" s="65" t="s">
        <v>29</v>
      </c>
      <c r="AJ47" s="43" t="str">
        <f t="shared" si="12"/>
        <v>n/a</v>
      </c>
    </row>
    <row r="48" spans="1:36" s="29" customFormat="1" x14ac:dyDescent="0.3">
      <c r="A48" s="7">
        <v>45</v>
      </c>
      <c r="B48" s="7" t="s">
        <v>64</v>
      </c>
      <c r="C48" s="3" t="s">
        <v>44</v>
      </c>
      <c r="D48" s="9" t="s">
        <v>192</v>
      </c>
      <c r="E48" s="137">
        <v>6.07</v>
      </c>
      <c r="F48" s="138">
        <v>5.33</v>
      </c>
      <c r="G48" s="42">
        <f>E48-F48</f>
        <v>0.74000000000000021</v>
      </c>
      <c r="H48" s="43">
        <f t="shared" si="0"/>
        <v>1</v>
      </c>
      <c r="I48" s="42">
        <f>E48-F48</f>
        <v>0.74000000000000021</v>
      </c>
      <c r="J48" s="43">
        <f t="shared" si="1"/>
        <v>1</v>
      </c>
      <c r="K48" s="42"/>
      <c r="L48" s="43" t="str">
        <f t="shared" si="2"/>
        <v xml:space="preserve"> </v>
      </c>
      <c r="M48" s="42"/>
      <c r="N48" s="43" t="str">
        <f t="shared" si="3"/>
        <v xml:space="preserve"> </v>
      </c>
      <c r="O48" s="141">
        <v>7.47</v>
      </c>
      <c r="P48" s="138">
        <v>6</v>
      </c>
      <c r="Q48" s="42">
        <v>1.4699999999999998</v>
      </c>
      <c r="R48" s="43">
        <f t="shared" si="4"/>
        <v>1</v>
      </c>
      <c r="S48" s="42">
        <v>1.4699999999999998</v>
      </c>
      <c r="T48" s="43">
        <f t="shared" si="5"/>
        <v>1</v>
      </c>
      <c r="U48" s="42"/>
      <c r="V48" s="43" t="str">
        <f t="shared" si="6"/>
        <v xml:space="preserve"> </v>
      </c>
      <c r="W48" s="42"/>
      <c r="X48" s="43" t="str">
        <f t="shared" si="7"/>
        <v xml:space="preserve"> </v>
      </c>
      <c r="Y48" s="141">
        <v>7.47</v>
      </c>
      <c r="Z48" s="138">
        <v>6.07</v>
      </c>
      <c r="AA48" s="42">
        <f>Y48-Z48</f>
        <v>1.3999999999999995</v>
      </c>
      <c r="AB48" s="43">
        <f t="shared" si="8"/>
        <v>1</v>
      </c>
      <c r="AC48" s="42">
        <f>Y48-Z48</f>
        <v>1.3999999999999995</v>
      </c>
      <c r="AD48" s="43">
        <f t="shared" si="10"/>
        <v>1</v>
      </c>
      <c r="AE48" s="42"/>
      <c r="AF48" s="43" t="str">
        <f t="shared" si="11"/>
        <v xml:space="preserve"> </v>
      </c>
      <c r="AG48" s="145">
        <v>6</v>
      </c>
      <c r="AH48" s="138">
        <v>5.33</v>
      </c>
      <c r="AI48" s="42">
        <f>AG48-AH48</f>
        <v>0.66999999999999993</v>
      </c>
      <c r="AJ48" s="43">
        <f t="shared" si="12"/>
        <v>1</v>
      </c>
    </row>
    <row r="49" spans="1:36" s="29" customFormat="1" x14ac:dyDescent="0.3">
      <c r="A49" s="7">
        <v>46</v>
      </c>
      <c r="B49" s="7"/>
      <c r="C49" s="3"/>
      <c r="D49" s="9" t="s">
        <v>195</v>
      </c>
      <c r="E49" s="137">
        <v>6.72</v>
      </c>
      <c r="F49" s="138">
        <v>5.33</v>
      </c>
      <c r="G49" s="42">
        <f>E49-F49</f>
        <v>1.3899999999999997</v>
      </c>
      <c r="H49" s="43">
        <f t="shared" si="0"/>
        <v>1</v>
      </c>
      <c r="I49" s="42"/>
      <c r="J49" s="43" t="str">
        <f t="shared" si="1"/>
        <v xml:space="preserve"> </v>
      </c>
      <c r="K49" s="42">
        <f>E49-F49</f>
        <v>1.3899999999999997</v>
      </c>
      <c r="L49" s="43">
        <f t="shared" si="2"/>
        <v>1</v>
      </c>
      <c r="M49" s="42">
        <f>E48-E49</f>
        <v>-0.64999999999999947</v>
      </c>
      <c r="N49" s="43">
        <f t="shared" si="3"/>
        <v>0</v>
      </c>
      <c r="O49" s="141">
        <v>7</v>
      </c>
      <c r="P49" s="138">
        <v>6</v>
      </c>
      <c r="Q49" s="42">
        <v>1</v>
      </c>
      <c r="R49" s="43">
        <f t="shared" si="4"/>
        <v>1</v>
      </c>
      <c r="S49" s="42"/>
      <c r="T49" s="43" t="str">
        <f t="shared" si="5"/>
        <v xml:space="preserve"> </v>
      </c>
      <c r="U49" s="42">
        <v>1</v>
      </c>
      <c r="V49" s="43">
        <f t="shared" si="6"/>
        <v>1</v>
      </c>
      <c r="W49" s="42">
        <v>0.46999999999999975</v>
      </c>
      <c r="X49" s="43">
        <f t="shared" si="7"/>
        <v>1</v>
      </c>
      <c r="Y49" s="141">
        <v>7</v>
      </c>
      <c r="Z49" s="138">
        <v>6.72</v>
      </c>
      <c r="AA49" s="42">
        <f>Y49-Z49</f>
        <v>0.28000000000000025</v>
      </c>
      <c r="AB49" s="43">
        <f t="shared" si="8"/>
        <v>1</v>
      </c>
      <c r="AC49" s="42"/>
      <c r="AD49" s="43" t="str">
        <f t="shared" si="10"/>
        <v xml:space="preserve"> </v>
      </c>
      <c r="AE49" s="42">
        <f>Y49-Z49</f>
        <v>0.28000000000000025</v>
      </c>
      <c r="AF49" s="43">
        <f t="shared" si="11"/>
        <v>1</v>
      </c>
      <c r="AG49" s="74" t="s">
        <v>117</v>
      </c>
      <c r="AH49" s="75" t="s">
        <v>117</v>
      </c>
      <c r="AI49" s="68"/>
      <c r="AJ49" s="71"/>
    </row>
    <row r="50" spans="1:36" s="29" customFormat="1" x14ac:dyDescent="0.3">
      <c r="A50" s="7">
        <v>47</v>
      </c>
      <c r="B50" s="13" t="s">
        <v>116</v>
      </c>
      <c r="C50" s="5" t="s">
        <v>44</v>
      </c>
      <c r="D50" s="9" t="s">
        <v>192</v>
      </c>
      <c r="E50" s="140">
        <v>238.32</v>
      </c>
      <c r="F50" s="140">
        <v>228.72</v>
      </c>
      <c r="G50" s="47">
        <f t="shared" ref="G50:G51" si="26">E50-F50</f>
        <v>9.5999999999999943</v>
      </c>
      <c r="H50" s="43">
        <f t="shared" si="0"/>
        <v>1</v>
      </c>
      <c r="I50" s="42">
        <f>E50-F50</f>
        <v>9.5999999999999943</v>
      </c>
      <c r="J50" s="43">
        <f t="shared" si="1"/>
        <v>1</v>
      </c>
      <c r="K50" s="42"/>
      <c r="L50" s="43"/>
      <c r="M50" s="42"/>
      <c r="N50" s="43"/>
      <c r="O50" s="142">
        <v>227.16</v>
      </c>
      <c r="P50" s="140">
        <v>247.08</v>
      </c>
      <c r="Q50" s="47">
        <f t="shared" ref="Q50:Q51" si="27">O50-P50</f>
        <v>-19.920000000000016</v>
      </c>
      <c r="R50" s="43">
        <f t="shared" si="4"/>
        <v>0</v>
      </c>
      <c r="S50" s="47">
        <f>O50-P50</f>
        <v>-19.920000000000016</v>
      </c>
      <c r="T50" s="43">
        <f t="shared" si="5"/>
        <v>0</v>
      </c>
      <c r="U50" s="42"/>
      <c r="V50" s="43" t="str">
        <f t="shared" si="6"/>
        <v xml:space="preserve"> </v>
      </c>
      <c r="W50" s="42"/>
      <c r="X50" s="43" t="str">
        <f t="shared" si="7"/>
        <v xml:space="preserve"> </v>
      </c>
      <c r="Y50" s="142">
        <v>227.16</v>
      </c>
      <c r="Z50" s="140">
        <v>238.32</v>
      </c>
      <c r="AA50" s="42">
        <f>Y50-Z50</f>
        <v>-11.159999999999997</v>
      </c>
      <c r="AB50" s="43">
        <f t="shared" si="8"/>
        <v>0</v>
      </c>
      <c r="AC50" s="42">
        <f>Y50-Z50</f>
        <v>-11.159999999999997</v>
      </c>
      <c r="AD50" s="43">
        <f t="shared" si="10"/>
        <v>0</v>
      </c>
      <c r="AE50" s="42"/>
      <c r="AF50" s="43" t="str">
        <f t="shared" si="11"/>
        <v xml:space="preserve"> </v>
      </c>
      <c r="AG50" s="142">
        <v>247.08</v>
      </c>
      <c r="AH50" s="140">
        <v>228.72</v>
      </c>
      <c r="AI50" s="44">
        <f>AG50-AH50</f>
        <v>18.360000000000014</v>
      </c>
      <c r="AJ50" s="43">
        <f t="shared" si="12"/>
        <v>1</v>
      </c>
    </row>
    <row r="51" spans="1:36" s="29" customFormat="1" ht="15" thickBot="1" x14ac:dyDescent="0.35">
      <c r="A51" s="7">
        <v>48</v>
      </c>
      <c r="B51" s="7"/>
      <c r="C51" s="3"/>
      <c r="D51" s="9" t="s">
        <v>195</v>
      </c>
      <c r="E51" s="140">
        <v>228.31</v>
      </c>
      <c r="F51" s="139">
        <v>228.72</v>
      </c>
      <c r="G51" s="69">
        <f t="shared" si="26"/>
        <v>-0.40999999999999659</v>
      </c>
      <c r="H51" s="43">
        <f t="shared" si="0"/>
        <v>0</v>
      </c>
      <c r="I51" s="70"/>
      <c r="J51" s="43"/>
      <c r="K51" s="70">
        <f>E51-F51</f>
        <v>-0.40999999999999659</v>
      </c>
      <c r="L51" s="43">
        <f>IF(K51="&lt; 0",0,
IF(K51="&gt; 0",1,
IF(K51="n/a","n/a",
IF(ISBLANK(K51)," ",
IF(ISNUMBER(SEARCH("(+)",K51)),0,
IF(ISNUMBER(SEARCH("(-)",K51)),1,
IF(K51&gt;0,1,
IF(K51&lt;0,0,
IF(K51=0,"n/a")))))))))</f>
        <v>0</v>
      </c>
      <c r="M51" s="70">
        <f>E50-E51</f>
        <v>10.009999999999991</v>
      </c>
      <c r="N51" s="43">
        <f>IF(M51="&lt; 0",0,
IF(M51="&gt; 0",1,
IF(M51="n/a","n/a",
IF(ISBLANK(M51)," ",
IF(ISNUMBER(SEARCH("(+)",M51)),0,
IF(ISNUMBER(SEARCH("(-)",M51)),1,
IF(M51&gt;0,1,
IF(M51&lt;0,0,
IF(M51=0,"n/a")))))))))</f>
        <v>1</v>
      </c>
      <c r="O51" s="143">
        <v>237.42</v>
      </c>
      <c r="P51" s="144">
        <v>247.08</v>
      </c>
      <c r="Q51" s="69">
        <f t="shared" si="27"/>
        <v>-9.660000000000025</v>
      </c>
      <c r="R51" s="43">
        <f t="shared" ref="R51" si="28">IF(Q51="&lt; 0",0,
IF(Q51="&gt; 0",1,
IF(Q51="n/a","n/a",
IF(ISBLANK(Q51)," ",
IF(ISNUMBER(SEARCH("(+)",Q51)),0,
IF(ISNUMBER(SEARCH("(-)",Q51)),1,
IF(Q51&gt;0,1,
IF(Q51&lt;0,0,
IF(Q51=0,"n/a")))))))))</f>
        <v>0</v>
      </c>
      <c r="S51" s="70"/>
      <c r="T51" s="43" t="str">
        <f t="shared" si="5"/>
        <v xml:space="preserve"> </v>
      </c>
      <c r="U51" s="70">
        <f>O51-P51</f>
        <v>-9.660000000000025</v>
      </c>
      <c r="V51" s="43">
        <f t="shared" si="6"/>
        <v>0</v>
      </c>
      <c r="W51" s="49">
        <f>O50-O51</f>
        <v>-10.259999999999991</v>
      </c>
      <c r="X51" s="43">
        <f t="shared" si="7"/>
        <v>0</v>
      </c>
      <c r="Y51" s="143">
        <v>237.42</v>
      </c>
      <c r="Z51" s="144">
        <v>228.31</v>
      </c>
      <c r="AA51" s="70">
        <f>Y51-Z51</f>
        <v>9.1099999999999852</v>
      </c>
      <c r="AB51" s="43">
        <f t="shared" si="8"/>
        <v>1</v>
      </c>
      <c r="AC51" s="70"/>
      <c r="AD51" s="43" t="str">
        <f t="shared" si="10"/>
        <v xml:space="preserve"> </v>
      </c>
      <c r="AE51" s="70">
        <f>Y51-Z51</f>
        <v>9.1099999999999852</v>
      </c>
      <c r="AF51" s="43">
        <f t="shared" si="11"/>
        <v>1</v>
      </c>
      <c r="AG51" s="80" t="s">
        <v>117</v>
      </c>
      <c r="AH51" s="77" t="s">
        <v>117</v>
      </c>
      <c r="AI51" s="72"/>
      <c r="AJ51" s="73"/>
    </row>
    <row r="52" spans="1:36" s="16" customFormat="1" ht="16.2" thickBot="1" x14ac:dyDescent="0.35">
      <c r="A52" s="30"/>
      <c r="B52" s="161" t="s">
        <v>251</v>
      </c>
      <c r="C52" s="161"/>
      <c r="D52" s="161"/>
      <c r="E52" s="20"/>
      <c r="F52" s="20"/>
      <c r="H52" s="28">
        <f>SUM(H4:H51)</f>
        <v>18</v>
      </c>
      <c r="J52" s="28">
        <f>SUM(J4:J51)</f>
        <v>13</v>
      </c>
      <c r="L52" s="28">
        <f>SUM(L4:L51)</f>
        <v>5</v>
      </c>
      <c r="N52" s="28">
        <f>SUM(N4:N51)</f>
        <v>1</v>
      </c>
      <c r="R52" s="28">
        <f>SUM(R4:R51)</f>
        <v>8</v>
      </c>
      <c r="T52" s="28">
        <f>SUM(T4:T51)</f>
        <v>5</v>
      </c>
      <c r="V52" s="28">
        <f>SUM(V4:V51)</f>
        <v>3</v>
      </c>
      <c r="X52" s="28">
        <f>SUM(X4:X51)</f>
        <v>2</v>
      </c>
      <c r="AA52" s="33"/>
      <c r="AB52" s="28">
        <f>SUM(AB4:AB51)</f>
        <v>10</v>
      </c>
      <c r="AC52" s="33"/>
      <c r="AD52" s="28">
        <f>SUM(AD4:AD51)</f>
        <v>7</v>
      </c>
      <c r="AE52" s="33"/>
      <c r="AF52" s="28">
        <f>SUM(AF4:AF51)</f>
        <v>3</v>
      </c>
      <c r="AI52" s="33"/>
      <c r="AJ52" s="28">
        <f>SUM(AJ4:AJ51)</f>
        <v>18</v>
      </c>
    </row>
    <row r="53" spans="1:36" s="16" customFormat="1" ht="15" customHeight="1" x14ac:dyDescent="0.3">
      <c r="A53" s="30"/>
      <c r="B53" s="162" t="s">
        <v>252</v>
      </c>
      <c r="C53" s="162"/>
      <c r="D53" s="162"/>
      <c r="E53" s="21"/>
      <c r="F53" s="21"/>
      <c r="H53" s="16">
        <f>COUNT(H4:H51)</f>
        <v>33</v>
      </c>
      <c r="J53" s="16">
        <f>COUNT(J4:J51)</f>
        <v>26</v>
      </c>
      <c r="L53" s="16">
        <f>COUNT(L4:L51)</f>
        <v>7</v>
      </c>
      <c r="N53" s="16">
        <f>COUNT(N4:N51)</f>
        <v>3</v>
      </c>
      <c r="R53" s="16">
        <f>COUNT(R4:R51)</f>
        <v>34</v>
      </c>
      <c r="T53" s="16">
        <f>COUNT(T4:T51)</f>
        <v>27</v>
      </c>
      <c r="V53" s="16">
        <f>COUNT(V4:V51)</f>
        <v>7</v>
      </c>
      <c r="X53" s="16">
        <f>COUNT(X4:X51)</f>
        <v>3</v>
      </c>
      <c r="AA53" s="33"/>
      <c r="AB53" s="16">
        <f>COUNT(AB4:AB51)</f>
        <v>33</v>
      </c>
      <c r="AC53" s="33"/>
      <c r="AD53" s="16">
        <f>COUNT(AD4:AD51)</f>
        <v>26</v>
      </c>
      <c r="AE53" s="33"/>
      <c r="AF53" s="16">
        <f>COUNT(AF4:AF51)</f>
        <v>7</v>
      </c>
      <c r="AI53" s="33"/>
      <c r="AJ53" s="16">
        <f>COUNT(AJ4:AJ51)</f>
        <v>22</v>
      </c>
    </row>
    <row r="54" spans="1:36" s="17" customFormat="1" ht="14.4" customHeight="1" x14ac:dyDescent="0.3">
      <c r="A54" s="31"/>
      <c r="B54" s="163" t="s">
        <v>264</v>
      </c>
      <c r="C54" s="163"/>
      <c r="D54" s="163"/>
      <c r="E54" s="22"/>
      <c r="F54" s="22"/>
      <c r="H54" s="67">
        <f>COUNTIF(H4:H51,"n/a")</f>
        <v>15</v>
      </c>
      <c r="J54" s="67">
        <f>COUNTIF(J4:J51,"n/a")</f>
        <v>7</v>
      </c>
      <c r="L54" s="67">
        <f>COUNTIF(L4:L51,"n/a")</f>
        <v>6</v>
      </c>
      <c r="N54" s="67">
        <f>COUNTIF(N4:N51,"n/a")</f>
        <v>3</v>
      </c>
      <c r="R54" s="67">
        <f>COUNTIF(R4:R51,"n/a")</f>
        <v>14</v>
      </c>
      <c r="T54" s="67">
        <f>COUNTIF(T4:T51,"n/a")</f>
        <v>6</v>
      </c>
      <c r="U54" s="67"/>
      <c r="V54" s="67">
        <f>COUNTIF(V4:V51,"n/a")</f>
        <v>6</v>
      </c>
      <c r="X54" s="67">
        <f>COUNTIF(X4:X51,"n/a")</f>
        <v>3</v>
      </c>
      <c r="AA54" s="34"/>
      <c r="AB54" s="67">
        <f>COUNTIF(AB4:AB51,"n/a")</f>
        <v>15</v>
      </c>
      <c r="AC54" s="34"/>
      <c r="AD54" s="67">
        <f>COUNTIF(AD4:AD51,"n/a")</f>
        <v>7</v>
      </c>
      <c r="AE54" s="34"/>
      <c r="AF54" s="67">
        <f>COUNTIF(AF4:AF51,"n/a")</f>
        <v>6</v>
      </c>
      <c r="AI54" s="34"/>
      <c r="AJ54" s="67">
        <f>COUNTIF(AJ4:AJ51,"n/a")</f>
        <v>9</v>
      </c>
    </row>
  </sheetData>
  <mergeCells count="31">
    <mergeCell ref="AG2:AG3"/>
    <mergeCell ref="AH2:AH3"/>
    <mergeCell ref="AI2:AJ2"/>
    <mergeCell ref="AG1:AJ1"/>
    <mergeCell ref="E1:N1"/>
    <mergeCell ref="O2:O3"/>
    <mergeCell ref="P2:P3"/>
    <mergeCell ref="G2:H2"/>
    <mergeCell ref="I2:J2"/>
    <mergeCell ref="K2:L2"/>
    <mergeCell ref="M2:N2"/>
    <mergeCell ref="E2:E3"/>
    <mergeCell ref="F2:F3"/>
    <mergeCell ref="S2:T2"/>
    <mergeCell ref="U2:V2"/>
    <mergeCell ref="W2:X2"/>
    <mergeCell ref="O1:X1"/>
    <mergeCell ref="Q2:R2"/>
    <mergeCell ref="Y1:AF1"/>
    <mergeCell ref="Y2:Y3"/>
    <mergeCell ref="Z2:Z3"/>
    <mergeCell ref="AA2:AB2"/>
    <mergeCell ref="AC2:AD2"/>
    <mergeCell ref="AE2:AF2"/>
    <mergeCell ref="B52:D52"/>
    <mergeCell ref="B53:D53"/>
    <mergeCell ref="B54:D54"/>
    <mergeCell ref="A1:A3"/>
    <mergeCell ref="B1:B3"/>
    <mergeCell ref="C1:C3"/>
    <mergeCell ref="D1:D3"/>
  </mergeCells>
  <conditionalFormatting sqref="B22:G28 B9:G11 B29:C30 B31:D31 G29:G31 A1:D1 B14:G16 D12 B13:D13 I14:I16 I9:I11 K22:K35 K9:K16 M9:M16 M22:M31 I22:I35 G2:N3 C32:G35 Q2:AJ3">
    <cfRule type="containsText" dxfId="1012" priority="744" operator="containsText" text="n/a">
      <formula>NOT(ISERROR(SEARCH("n/a",A1)))</formula>
    </cfRule>
  </conditionalFormatting>
  <conditionalFormatting sqref="K4:K8 M4:M8">
    <cfRule type="containsText" dxfId="1011" priority="741" operator="containsText" text="n/a">
      <formula>NOT(ISERROR(SEARCH("n/a",K4)))</formula>
    </cfRule>
  </conditionalFormatting>
  <conditionalFormatting sqref="D4:G4 D5:D8">
    <cfRule type="containsText" dxfId="1010" priority="740" operator="containsText" text="n/a">
      <formula>NOT(ISERROR(SEARCH("n/a",D4)))</formula>
    </cfRule>
  </conditionalFormatting>
  <conditionalFormatting sqref="I4">
    <cfRule type="containsText" dxfId="1009" priority="739" operator="containsText" text="n/a">
      <formula>NOT(ISERROR(SEARCH("n/a",I4)))</formula>
    </cfRule>
  </conditionalFormatting>
  <conditionalFormatting sqref="B38:G38 B45:G46 B29:C30 B31:D31 G29:G31 B48:G49 B9:G11 A4:G4 A1:D1 D5 D7 B6:D6 B8:D8 D12 B13:D13 E54:G54 I54 B14:G28 I4 I9:I11 I14:I20 I45:I46 I38 K38 K45:K46 K4:K35 M4:M19 M45:M46 M38 M22:M35 I22:I35 D50 B51:D51 I48:I49 I50:J50 L51 AA4:AA52 K48:K52 M48:M52 O52:Q52 S52 U52 W52 Y52 AC4:AC52 AE4:AE52 A5:A52 E52:I52 A55:Y84 A85:AJ1048576 G2:N3 AK2:XFD52 AI55:AJ84 AA55:AF84 AG52 C32:G35 A54 AG54:AG84 AK54:XFD1048576 AE54 AC54 Y54 W54 S54 O54:Q54 M54 K54 AA54 Q2:AJ3">
    <cfRule type="cellIs" dxfId="1008" priority="735" operator="equal">
      <formula>"n/a"</formula>
    </cfRule>
  </conditionalFormatting>
  <conditionalFormatting sqref="B18:G21 I19:I20 K18:K21">
    <cfRule type="cellIs" dxfId="1007" priority="733" operator="equal">
      <formula>"n/a"</formula>
    </cfRule>
    <cfRule type="cellIs" dxfId="1006" priority="734" operator="equal">
      <formula>"n.a"</formula>
    </cfRule>
  </conditionalFormatting>
  <conditionalFormatting sqref="I18">
    <cfRule type="cellIs" dxfId="1005" priority="731" operator="equal">
      <formula>"n/a"</formula>
    </cfRule>
    <cfRule type="cellIs" dxfId="1004" priority="732" operator="equal">
      <formula>"n.a"</formula>
    </cfRule>
  </conditionalFormatting>
  <conditionalFormatting sqref="B48:G49 K45:K46 B38:G38 I38 K38 M38 M48:M51 M45:M46 D50 B51:D51 I48:I49 K48:K51 I50:J50 L51">
    <cfRule type="cellIs" dxfId="1003" priority="717" operator="equal">
      <formula>"n/a"</formula>
    </cfRule>
    <cfRule type="containsText" dxfId="1002" priority="718" operator="containsText" text="n.a">
      <formula>NOT(ISERROR(SEARCH("n.a",B38)))</formula>
    </cfRule>
  </conditionalFormatting>
  <conditionalFormatting sqref="B45:G46">
    <cfRule type="cellIs" dxfId="1001" priority="714" operator="equal">
      <formula>"n/a"</formula>
    </cfRule>
  </conditionalFormatting>
  <conditionalFormatting sqref="C4 C6 C8">
    <cfRule type="containsText" dxfId="1000" priority="710" operator="containsText" text="n/a">
      <formula>NOT(ISERROR(SEARCH("n/a",C4)))</formula>
    </cfRule>
  </conditionalFormatting>
  <conditionalFormatting sqref="B4 B6 B8">
    <cfRule type="containsText" dxfId="999" priority="709" operator="containsText" text="n/a">
      <formula>NOT(ISERROR(SEARCH("n/a",B4)))</formula>
    </cfRule>
  </conditionalFormatting>
  <conditionalFormatting sqref="M20:M21">
    <cfRule type="cellIs" dxfId="998" priority="694" operator="equal">
      <formula>"n/a"</formula>
    </cfRule>
  </conditionalFormatting>
  <conditionalFormatting sqref="M20:M21">
    <cfRule type="cellIs" dxfId="997" priority="692" operator="equal">
      <formula>"n/a"</formula>
    </cfRule>
    <cfRule type="cellIs" dxfId="996" priority="693" operator="equal">
      <formula>"n.a"</formula>
    </cfRule>
  </conditionalFormatting>
  <conditionalFormatting sqref="B36:G37 I36 K36:K37">
    <cfRule type="cellIs" dxfId="995" priority="691" operator="equal">
      <formula>"n/a"</formula>
    </cfRule>
  </conditionalFormatting>
  <conditionalFormatting sqref="B36:G37 I36 K36:K37">
    <cfRule type="cellIs" dxfId="994" priority="689" operator="equal">
      <formula>"n/a"</formula>
    </cfRule>
    <cfRule type="cellIs" dxfId="993" priority="690" operator="equal">
      <formula>"n.a"</formula>
    </cfRule>
  </conditionalFormatting>
  <conditionalFormatting sqref="M36:M37">
    <cfRule type="cellIs" dxfId="992" priority="688" operator="equal">
      <formula>"n/a"</formula>
    </cfRule>
  </conditionalFormatting>
  <conditionalFormatting sqref="M36:M37">
    <cfRule type="cellIs" dxfId="991" priority="686" operator="equal">
      <formula>"n/a"</formula>
    </cfRule>
    <cfRule type="cellIs" dxfId="990" priority="687" operator="equal">
      <formula>"n.a"</formula>
    </cfRule>
  </conditionalFormatting>
  <conditionalFormatting sqref="B43:G44 I43 K43:K44">
    <cfRule type="cellIs" dxfId="989" priority="685" operator="equal">
      <formula>"n/a"</formula>
    </cfRule>
  </conditionalFormatting>
  <conditionalFormatting sqref="B43:G44 I43 K43:K44">
    <cfRule type="cellIs" dxfId="988" priority="683" operator="equal">
      <formula>"n/a"</formula>
    </cfRule>
    <cfRule type="cellIs" dxfId="987" priority="684" operator="equal">
      <formula>"n.a"</formula>
    </cfRule>
  </conditionalFormatting>
  <conditionalFormatting sqref="M43:M44">
    <cfRule type="cellIs" dxfId="986" priority="682" operator="equal">
      <formula>"n/a"</formula>
    </cfRule>
  </conditionalFormatting>
  <conditionalFormatting sqref="M43:M44">
    <cfRule type="cellIs" dxfId="985" priority="680" operator="equal">
      <formula>"n/a"</formula>
    </cfRule>
    <cfRule type="cellIs" dxfId="984" priority="681" operator="equal">
      <formula>"n.a"</formula>
    </cfRule>
  </conditionalFormatting>
  <conditionalFormatting sqref="E29:F30">
    <cfRule type="cellIs" dxfId="983" priority="678" operator="equal">
      <formula>"n/a"</formula>
    </cfRule>
  </conditionalFormatting>
  <conditionalFormatting sqref="E29:F30">
    <cfRule type="cellIs" dxfId="982" priority="676" operator="equal">
      <formula>"n/a"</formula>
    </cfRule>
    <cfRule type="cellIs" dxfId="981" priority="677" operator="equal">
      <formula>"n.a"</formula>
    </cfRule>
  </conditionalFormatting>
  <conditionalFormatting sqref="D29:D30">
    <cfRule type="containsText" dxfId="980" priority="675" operator="containsText" text="n/a">
      <formula>NOT(ISERROR(SEARCH("n/a",D29)))</formula>
    </cfRule>
  </conditionalFormatting>
  <conditionalFormatting sqref="G29:G30">
    <cfRule type="cellIs" dxfId="979" priority="673" operator="equal">
      <formula>"n/a"</formula>
    </cfRule>
    <cfRule type="cellIs" dxfId="978" priority="674" operator="equal">
      <formula>"n.a"</formula>
    </cfRule>
  </conditionalFormatting>
  <conditionalFormatting sqref="E31:F31">
    <cfRule type="cellIs" dxfId="977" priority="672" operator="equal">
      <formula>"n/a"</formula>
    </cfRule>
  </conditionalFormatting>
  <conditionalFormatting sqref="E31:F31">
    <cfRule type="cellIs" dxfId="976" priority="670" operator="equal">
      <formula>"n/a"</formula>
    </cfRule>
    <cfRule type="cellIs" dxfId="975" priority="671" operator="equal">
      <formula>"n.a"</formula>
    </cfRule>
  </conditionalFormatting>
  <conditionalFormatting sqref="G31 I31">
    <cfRule type="cellIs" dxfId="974" priority="668" operator="equal">
      <formula>"n/a"</formula>
    </cfRule>
    <cfRule type="cellIs" dxfId="973" priority="669" operator="equal">
      <formula>"n.a"</formula>
    </cfRule>
  </conditionalFormatting>
  <conditionalFormatting sqref="G39 B39:D39 I39 K39 M39">
    <cfRule type="containsText" dxfId="972" priority="667" operator="containsText" text="n/a">
      <formula>NOT(ISERROR(SEARCH("n/a",B39)))</formula>
    </cfRule>
  </conditionalFormatting>
  <conditionalFormatting sqref="G39 B39:D39 I39 K39 M39">
    <cfRule type="cellIs" dxfId="971" priority="666" operator="equal">
      <formula>"n/a"</formula>
    </cfRule>
  </conditionalFormatting>
  <conditionalFormatting sqref="E39:F39">
    <cfRule type="cellIs" dxfId="970" priority="665" operator="equal">
      <formula>"n/a"</formula>
    </cfRule>
  </conditionalFormatting>
  <conditionalFormatting sqref="E39:F39">
    <cfRule type="cellIs" dxfId="969" priority="663" operator="equal">
      <formula>"n/a"</formula>
    </cfRule>
    <cfRule type="cellIs" dxfId="968" priority="664" operator="equal">
      <formula>"n.a"</formula>
    </cfRule>
  </conditionalFormatting>
  <conditionalFormatting sqref="G39 I39">
    <cfRule type="cellIs" dxfId="967" priority="661" operator="equal">
      <formula>"n/a"</formula>
    </cfRule>
    <cfRule type="cellIs" dxfId="966" priority="662" operator="equal">
      <formula>"n.a"</formula>
    </cfRule>
  </conditionalFormatting>
  <conditionalFormatting sqref="G47 C47:D47 I47 K47 M47">
    <cfRule type="containsText" dxfId="965" priority="660" operator="containsText" text="n/a">
      <formula>NOT(ISERROR(SEARCH("n/a",C47)))</formula>
    </cfRule>
  </conditionalFormatting>
  <conditionalFormatting sqref="G47 C47:D47 I47 K47 M47">
    <cfRule type="cellIs" dxfId="964" priority="659" operator="equal">
      <formula>"n/a"</formula>
    </cfRule>
  </conditionalFormatting>
  <conditionalFormatting sqref="E47:F47">
    <cfRule type="cellIs" dxfId="963" priority="658" operator="equal">
      <formula>"n/a"</formula>
    </cfRule>
  </conditionalFormatting>
  <conditionalFormatting sqref="E47:F47">
    <cfRule type="cellIs" dxfId="962" priority="656" operator="equal">
      <formula>"n/a"</formula>
    </cfRule>
    <cfRule type="cellIs" dxfId="961" priority="657" operator="equal">
      <formula>"n.a"</formula>
    </cfRule>
  </conditionalFormatting>
  <conditionalFormatting sqref="G47 I47">
    <cfRule type="cellIs" dxfId="960" priority="654" operator="equal">
      <formula>"n/a"</formula>
    </cfRule>
    <cfRule type="cellIs" dxfId="959" priority="655" operator="equal">
      <formula>"n.a"</formula>
    </cfRule>
  </conditionalFormatting>
  <conditionalFormatting sqref="B47">
    <cfRule type="cellIs" dxfId="958" priority="653" operator="equal">
      <formula>"n/a"</formula>
    </cfRule>
  </conditionalFormatting>
  <conditionalFormatting sqref="B47">
    <cfRule type="cellIs" dxfId="957" priority="652" operator="equal">
      <formula>"n/a"</formula>
    </cfRule>
  </conditionalFormatting>
  <conditionalFormatting sqref="I40:I42 B41:D42 D40 M40:M42">
    <cfRule type="containsText" dxfId="956" priority="648" operator="containsText" text="n/a">
      <formula>NOT(ISERROR(SEARCH("n/a",B40)))</formula>
    </cfRule>
  </conditionalFormatting>
  <conditionalFormatting sqref="I40:I42 B41:D42 D40 M40:M42">
    <cfRule type="cellIs" dxfId="955" priority="647" operator="equal">
      <formula>"n/a"</formula>
    </cfRule>
  </conditionalFormatting>
  <conditionalFormatting sqref="I40:I42">
    <cfRule type="cellIs" dxfId="954" priority="642" operator="equal">
      <formula>"n/a"</formula>
    </cfRule>
    <cfRule type="cellIs" dxfId="953" priority="643" operator="equal">
      <formula>"n.a"</formula>
    </cfRule>
  </conditionalFormatting>
  <conditionalFormatting sqref="C40">
    <cfRule type="cellIs" dxfId="952" priority="641" operator="equal">
      <formula>"n/a"</formula>
    </cfRule>
  </conditionalFormatting>
  <conditionalFormatting sqref="B40">
    <cfRule type="cellIs" dxfId="951" priority="639" operator="equal">
      <formula>"n/a"</formula>
    </cfRule>
    <cfRule type="containsText" dxfId="950" priority="640" operator="containsText" text="n.a">
      <formula>NOT(ISERROR(SEARCH("n.a",B40)))</formula>
    </cfRule>
  </conditionalFormatting>
  <conditionalFormatting sqref="E40:F42">
    <cfRule type="cellIs" dxfId="949" priority="638" operator="equal">
      <formula>"n/a"</formula>
    </cfRule>
  </conditionalFormatting>
  <conditionalFormatting sqref="E40:F42">
    <cfRule type="cellIs" dxfId="948" priority="636" operator="equal">
      <formula>"n/a"</formula>
    </cfRule>
    <cfRule type="cellIs" dxfId="947" priority="637" operator="equal">
      <formula>"n.a"</formula>
    </cfRule>
  </conditionalFormatting>
  <conditionalFormatting sqref="G40:G42">
    <cfRule type="containsText" dxfId="946" priority="635" operator="containsText" text="n/a">
      <formula>NOT(ISERROR(SEARCH("n/a",G40)))</formula>
    </cfRule>
  </conditionalFormatting>
  <conditionalFormatting sqref="G40:G42">
    <cfRule type="cellIs" dxfId="945" priority="634" operator="equal">
      <formula>"n/a"</formula>
    </cfRule>
  </conditionalFormatting>
  <conditionalFormatting sqref="G40:G42">
    <cfRule type="cellIs" dxfId="944" priority="632" operator="equal">
      <formula>"n/a"</formula>
    </cfRule>
    <cfRule type="cellIs" dxfId="943" priority="633" operator="equal">
      <formula>"n.a"</formula>
    </cfRule>
  </conditionalFormatting>
  <conditionalFormatting sqref="K40:K42">
    <cfRule type="containsText" dxfId="942" priority="631" operator="containsText" text="n/a">
      <formula>NOT(ISERROR(SEARCH("n/a",K40)))</formula>
    </cfRule>
  </conditionalFormatting>
  <conditionalFormatting sqref="K40:K42">
    <cfRule type="cellIs" dxfId="941" priority="630" operator="equal">
      <formula>"n/a"</formula>
    </cfRule>
  </conditionalFormatting>
  <conditionalFormatting sqref="K40:K42">
    <cfRule type="cellIs" dxfId="940" priority="628" operator="equal">
      <formula>"n/a"</formula>
    </cfRule>
    <cfRule type="cellIs" dxfId="939" priority="629" operator="equal">
      <formula>"n.a"</formula>
    </cfRule>
  </conditionalFormatting>
  <conditionalFormatting sqref="Q29:Q31 Q39:Q42 Q47 S47 S39:S42 S29:S31 U29:U31 U39:U42 U47 W47 W39:W42 W29:W31">
    <cfRule type="containsText" dxfId="938" priority="627" operator="containsText" text="n/a">
      <formula>NOT(ISERROR(SEARCH("n/a",Q29)))</formula>
    </cfRule>
  </conditionalFormatting>
  <conditionalFormatting sqref="U4:U8 W4:W8">
    <cfRule type="containsText" dxfId="937" priority="625" operator="containsText" text="n/a">
      <formula>NOT(ISERROR(SEARCH("n/a",U4)))</formula>
    </cfRule>
  </conditionalFormatting>
  <conditionalFormatting sqref="O4:Q4">
    <cfRule type="containsText" dxfId="936" priority="624" operator="containsText" text="n/a">
      <formula>NOT(ISERROR(SEARCH("n/a",O4)))</formula>
    </cfRule>
  </conditionalFormatting>
  <conditionalFormatting sqref="S4">
    <cfRule type="containsText" dxfId="935" priority="623" operator="containsText" text="n/a">
      <formula>NOT(ISERROR(SEARCH("n/a",S4)))</formula>
    </cfRule>
  </conditionalFormatting>
  <conditionalFormatting sqref="O9:Q10 S9:S10 U9:U10 W9:W10">
    <cfRule type="containsText" dxfId="934" priority="622" operator="containsText" text="n/a">
      <formula>NOT(ISERROR(SEARCH("n/a",O9)))</formula>
    </cfRule>
  </conditionalFormatting>
  <conditionalFormatting sqref="O11:Q11 S11 U11:U13 W11:W13">
    <cfRule type="containsText" dxfId="933" priority="621" operator="containsText" text="n/a">
      <formula>NOT(ISERROR(SEARCH("n/a",O11)))</formula>
    </cfRule>
  </conditionalFormatting>
  <conditionalFormatting sqref="O14:Q16 S14:S16 U14:U16 W14:W16">
    <cfRule type="containsText" dxfId="932" priority="620" operator="containsText" text="n/a">
      <formula>NOT(ISERROR(SEARCH("n/a",O14)))</formula>
    </cfRule>
  </conditionalFormatting>
  <conditionalFormatting sqref="O17:Q17 S17 U17 W17">
    <cfRule type="cellIs" dxfId="931" priority="619" operator="equal">
      <formula>"n/a"</formula>
    </cfRule>
  </conditionalFormatting>
  <conditionalFormatting sqref="O18:Q19 U18:U19">
    <cfRule type="cellIs" dxfId="930" priority="617" operator="equal">
      <formula>"n/a"</formula>
    </cfRule>
    <cfRule type="cellIs" dxfId="929" priority="618" operator="equal">
      <formula>"n.a"</formula>
    </cfRule>
  </conditionalFormatting>
  <conditionalFormatting sqref="S18:S19">
    <cfRule type="cellIs" dxfId="928" priority="615" operator="equal">
      <formula>"n/a"</formula>
    </cfRule>
    <cfRule type="cellIs" dxfId="927" priority="616" operator="equal">
      <formula>"n.a"</formula>
    </cfRule>
  </conditionalFormatting>
  <conditionalFormatting sqref="O22:Q22 S22 U22 W22">
    <cfRule type="containsText" dxfId="926" priority="614" operator="containsText" text="n/a">
      <formula>NOT(ISERROR(SEARCH("n/a",O22)))</formula>
    </cfRule>
  </conditionalFormatting>
  <conditionalFormatting sqref="O22:Q22 S22 U22 W22">
    <cfRule type="cellIs" dxfId="925" priority="613" operator="equal">
      <formula>"n/a"</formula>
    </cfRule>
  </conditionalFormatting>
  <conditionalFormatting sqref="O23:Q28 S23:S28 U23:U28 W23:W28">
    <cfRule type="containsText" dxfId="924" priority="612" operator="containsText" text="n/a">
      <formula>NOT(ISERROR(SEARCH("n/a",O23)))</formula>
    </cfRule>
  </conditionalFormatting>
  <conditionalFormatting sqref="O23:Q28 S23:S28 U23:U28 W23:W28">
    <cfRule type="cellIs" dxfId="923" priority="611" operator="equal">
      <formula>"n/a"</formula>
    </cfRule>
  </conditionalFormatting>
  <conditionalFormatting sqref="O32:Q33 S32:S33 U32:U33">
    <cfRule type="containsText" dxfId="922" priority="610" operator="containsText" text="n/a">
      <formula>NOT(ISERROR(SEARCH("n/a",O32)))</formula>
    </cfRule>
  </conditionalFormatting>
  <conditionalFormatting sqref="O32:Q33 S32:S33 U32:U33 W32:W33">
    <cfRule type="cellIs" dxfId="921" priority="609" operator="equal">
      <formula>"n/a"</formula>
    </cfRule>
  </conditionalFormatting>
  <conditionalFormatting sqref="O34:Q35 S34:S35 U34:U35">
    <cfRule type="containsText" dxfId="920" priority="608" operator="containsText" text="n/a">
      <formula>NOT(ISERROR(SEARCH("n/a",O34)))</formula>
    </cfRule>
  </conditionalFormatting>
  <conditionalFormatting sqref="O34:Q35 S34:S35 U34:U35 W34:W35">
    <cfRule type="cellIs" dxfId="919" priority="607" operator="equal">
      <formula>"n/a"</formula>
    </cfRule>
  </conditionalFormatting>
  <conditionalFormatting sqref="O38:Q38 S38 U38 W38">
    <cfRule type="cellIs" dxfId="918" priority="605" operator="equal">
      <formula>"n/a"</formula>
    </cfRule>
    <cfRule type="containsText" dxfId="917" priority="606" operator="containsText" text="n.a">
      <formula>NOT(ISERROR(SEARCH("n.a",O38)))</formula>
    </cfRule>
  </conditionalFormatting>
  <conditionalFormatting sqref="U45:U46 W45:W46">
    <cfRule type="cellIs" dxfId="916" priority="603" operator="equal">
      <formula>"n/a"</formula>
    </cfRule>
    <cfRule type="containsText" dxfId="915" priority="604" operator="containsText" text="n.a">
      <formula>NOT(ISERROR(SEARCH("n.a",U45)))</formula>
    </cfRule>
  </conditionalFormatting>
  <conditionalFormatting sqref="O45:Q46">
    <cfRule type="cellIs" dxfId="914" priority="602" operator="equal">
      <formula>"n/a"</formula>
    </cfRule>
  </conditionalFormatting>
  <conditionalFormatting sqref="S45:S46">
    <cfRule type="cellIs" dxfId="913" priority="601" operator="equal">
      <formula>"n/a"</formula>
    </cfRule>
  </conditionalFormatting>
  <conditionalFormatting sqref="O48:Q49 S48:S49 U48:U51 W48:W51 S51">
    <cfRule type="cellIs" dxfId="912" priority="597" operator="equal">
      <formula>"n/a"</formula>
    </cfRule>
    <cfRule type="containsText" dxfId="911" priority="598" operator="containsText" text="n.a">
      <formula>NOT(ISERROR(SEARCH("n.a",O48)))</formula>
    </cfRule>
  </conditionalFormatting>
  <conditionalFormatting sqref="O22:Q28 O32:Q35 O38:Q38 O45:Q46 O48:Q49 O9:Q11 O14:Q19 S14:S19 S9:S11 O4:Q4 S4 S48:S49 S45:S46 S38 S32:S35 S22:S28 U22:U28 U32:U35 U38 U45:U46 U48:U51 U4:U19 W4:W19 W48:W51 W45:W46 W38 W32:W35 W22:W28 S51">
    <cfRule type="cellIs" dxfId="910" priority="596" operator="equal">
      <formula>"n/a"</formula>
    </cfRule>
  </conditionalFormatting>
  <conditionalFormatting sqref="O20:Q21 S20 U20:U21 W20">
    <cfRule type="cellIs" dxfId="909" priority="595" operator="equal">
      <formula>"n/a"</formula>
    </cfRule>
  </conditionalFormatting>
  <conditionalFormatting sqref="O20:Q21 S20 U20:U21">
    <cfRule type="cellIs" dxfId="908" priority="593" operator="equal">
      <formula>"n/a"</formula>
    </cfRule>
    <cfRule type="cellIs" dxfId="907" priority="594" operator="equal">
      <formula>"n.a"</formula>
    </cfRule>
  </conditionalFormatting>
  <conditionalFormatting sqref="W21">
    <cfRule type="cellIs" dxfId="906" priority="592" operator="equal">
      <formula>"n/a"</formula>
    </cfRule>
  </conditionalFormatting>
  <conditionalFormatting sqref="W21">
    <cfRule type="cellIs" dxfId="905" priority="590" operator="equal">
      <formula>"n/a"</formula>
    </cfRule>
    <cfRule type="cellIs" dxfId="904" priority="591" operator="equal">
      <formula>"n.a"</formula>
    </cfRule>
  </conditionalFormatting>
  <conditionalFormatting sqref="Q29:Q30 S29:S30 U29:U30 W29:W30">
    <cfRule type="cellIs" dxfId="903" priority="589" operator="equal">
      <formula>"n/a"</formula>
    </cfRule>
  </conditionalFormatting>
  <conditionalFormatting sqref="O29:P30">
    <cfRule type="cellIs" dxfId="902" priority="588" operator="equal">
      <formula>"n/a"</formula>
    </cfRule>
  </conditionalFormatting>
  <conditionalFormatting sqref="O29:P30">
    <cfRule type="cellIs" dxfId="901" priority="586" operator="equal">
      <formula>"n/a"</formula>
    </cfRule>
    <cfRule type="cellIs" dxfId="900" priority="587" operator="equal">
      <formula>"n.a"</formula>
    </cfRule>
  </conditionalFormatting>
  <conditionalFormatting sqref="Q29:Q30">
    <cfRule type="cellIs" dxfId="899" priority="584" operator="equal">
      <formula>"n/a"</formula>
    </cfRule>
    <cfRule type="cellIs" dxfId="898" priority="585" operator="equal">
      <formula>"n.a"</formula>
    </cfRule>
  </conditionalFormatting>
  <conditionalFormatting sqref="Q31 S31 U31 W31">
    <cfRule type="cellIs" dxfId="897" priority="583" operator="equal">
      <formula>"n/a"</formula>
    </cfRule>
  </conditionalFormatting>
  <conditionalFormatting sqref="O31:P31">
    <cfRule type="cellIs" dxfId="896" priority="582" operator="equal">
      <formula>"n/a"</formula>
    </cfRule>
  </conditionalFormatting>
  <conditionalFormatting sqref="O31:P31">
    <cfRule type="cellIs" dxfId="895" priority="580" operator="equal">
      <formula>"n/a"</formula>
    </cfRule>
    <cfRule type="cellIs" dxfId="894" priority="581" operator="equal">
      <formula>"n.a"</formula>
    </cfRule>
  </conditionalFormatting>
  <conditionalFormatting sqref="Q31 S31">
    <cfRule type="cellIs" dxfId="893" priority="578" operator="equal">
      <formula>"n/a"</formula>
    </cfRule>
    <cfRule type="cellIs" dxfId="892" priority="579" operator="equal">
      <formula>"n.a"</formula>
    </cfRule>
  </conditionalFormatting>
  <conditionalFormatting sqref="O36:Q37 S36 U36:U37 W36">
    <cfRule type="cellIs" dxfId="891" priority="577" operator="equal">
      <formula>"n/a"</formula>
    </cfRule>
  </conditionalFormatting>
  <conditionalFormatting sqref="O36:Q37 S36 U36:U37">
    <cfRule type="cellIs" dxfId="890" priority="575" operator="equal">
      <formula>"n/a"</formula>
    </cfRule>
    <cfRule type="cellIs" dxfId="889" priority="576" operator="equal">
      <formula>"n.a"</formula>
    </cfRule>
  </conditionalFormatting>
  <conditionalFormatting sqref="W37">
    <cfRule type="cellIs" dxfId="888" priority="574" operator="equal">
      <formula>"n/a"</formula>
    </cfRule>
  </conditionalFormatting>
  <conditionalFormatting sqref="W37">
    <cfRule type="cellIs" dxfId="887" priority="572" operator="equal">
      <formula>"n/a"</formula>
    </cfRule>
    <cfRule type="cellIs" dxfId="886" priority="573" operator="equal">
      <formula>"n.a"</formula>
    </cfRule>
  </conditionalFormatting>
  <conditionalFormatting sqref="Q39 S39 U39 W39">
    <cfRule type="cellIs" dxfId="885" priority="571" operator="equal">
      <formula>"n/a"</formula>
    </cfRule>
  </conditionalFormatting>
  <conditionalFormatting sqref="O39:P39">
    <cfRule type="cellIs" dxfId="884" priority="570" operator="equal">
      <formula>"n/a"</formula>
    </cfRule>
  </conditionalFormatting>
  <conditionalFormatting sqref="O39:P39">
    <cfRule type="cellIs" dxfId="883" priority="568" operator="equal">
      <formula>"n/a"</formula>
    </cfRule>
    <cfRule type="cellIs" dxfId="882" priority="569" operator="equal">
      <formula>"n.a"</formula>
    </cfRule>
  </conditionalFormatting>
  <conditionalFormatting sqref="Q39 S39">
    <cfRule type="cellIs" dxfId="881" priority="566" operator="equal">
      <formula>"n/a"</formula>
    </cfRule>
    <cfRule type="cellIs" dxfId="880" priority="567" operator="equal">
      <formula>"n.a"</formula>
    </cfRule>
  </conditionalFormatting>
  <conditionalFormatting sqref="S40:S42 W40:W42">
    <cfRule type="cellIs" dxfId="879" priority="565" operator="equal">
      <formula>"n/a"</formula>
    </cfRule>
  </conditionalFormatting>
  <conditionalFormatting sqref="S40:S42">
    <cfRule type="cellIs" dxfId="878" priority="563" operator="equal">
      <formula>"n/a"</formula>
    </cfRule>
    <cfRule type="cellIs" dxfId="877" priority="564" operator="equal">
      <formula>"n.a"</formula>
    </cfRule>
  </conditionalFormatting>
  <conditionalFormatting sqref="O40:P42">
    <cfRule type="cellIs" dxfId="876" priority="562" operator="equal">
      <formula>"n/a"</formula>
    </cfRule>
  </conditionalFormatting>
  <conditionalFormatting sqref="O40:P42">
    <cfRule type="cellIs" dxfId="875" priority="560" operator="equal">
      <formula>"n/a"</formula>
    </cfRule>
    <cfRule type="cellIs" dxfId="874" priority="561" operator="equal">
      <formula>"n.a"</formula>
    </cfRule>
  </conditionalFormatting>
  <conditionalFormatting sqref="Q40:Q42">
    <cfRule type="cellIs" dxfId="873" priority="559" operator="equal">
      <formula>"n/a"</formula>
    </cfRule>
  </conditionalFormatting>
  <conditionalFormatting sqref="Q40:Q42">
    <cfRule type="cellIs" dxfId="872" priority="557" operator="equal">
      <formula>"n/a"</formula>
    </cfRule>
    <cfRule type="cellIs" dxfId="871" priority="558" operator="equal">
      <formula>"n.a"</formula>
    </cfRule>
  </conditionalFormatting>
  <conditionalFormatting sqref="U40:U42">
    <cfRule type="cellIs" dxfId="870" priority="556" operator="equal">
      <formula>"n/a"</formula>
    </cfRule>
  </conditionalFormatting>
  <conditionalFormatting sqref="U40:U42">
    <cfRule type="cellIs" dxfId="869" priority="554" operator="equal">
      <formula>"n/a"</formula>
    </cfRule>
    <cfRule type="cellIs" dxfId="868" priority="555" operator="equal">
      <formula>"n.a"</formula>
    </cfRule>
  </conditionalFormatting>
  <conditionalFormatting sqref="O43:Q44 S43 U43:U44 W43">
    <cfRule type="cellIs" dxfId="867" priority="553" operator="equal">
      <formula>"n/a"</formula>
    </cfRule>
  </conditionalFormatting>
  <conditionalFormatting sqref="O43:Q44 S43 U43:U44">
    <cfRule type="cellIs" dxfId="866" priority="551" operator="equal">
      <formula>"n/a"</formula>
    </cfRule>
    <cfRule type="cellIs" dxfId="865" priority="552" operator="equal">
      <formula>"n.a"</formula>
    </cfRule>
  </conditionalFormatting>
  <conditionalFormatting sqref="W44">
    <cfRule type="cellIs" dxfId="864" priority="550" operator="equal">
      <formula>"n/a"</formula>
    </cfRule>
  </conditionalFormatting>
  <conditionalFormatting sqref="W44">
    <cfRule type="cellIs" dxfId="863" priority="548" operator="equal">
      <formula>"n/a"</formula>
    </cfRule>
    <cfRule type="cellIs" dxfId="862" priority="549" operator="equal">
      <formula>"n.a"</formula>
    </cfRule>
  </conditionalFormatting>
  <conditionalFormatting sqref="Q47 S47 U47 W47">
    <cfRule type="cellIs" dxfId="861" priority="547" operator="equal">
      <formula>"n/a"</formula>
    </cfRule>
  </conditionalFormatting>
  <conditionalFormatting sqref="O47:P47">
    <cfRule type="cellIs" dxfId="860" priority="546" operator="equal">
      <formula>"n/a"</formula>
    </cfRule>
  </conditionalFormatting>
  <conditionalFormatting sqref="O47:P47">
    <cfRule type="cellIs" dxfId="859" priority="544" operator="equal">
      <formula>"n/a"</formula>
    </cfRule>
    <cfRule type="cellIs" dxfId="858" priority="545" operator="equal">
      <formula>"n.a"</formula>
    </cfRule>
  </conditionalFormatting>
  <conditionalFormatting sqref="Q47 S47">
    <cfRule type="cellIs" dxfId="857" priority="542" operator="equal">
      <formula>"n/a"</formula>
    </cfRule>
    <cfRule type="cellIs" dxfId="856" priority="543" operator="equal">
      <formula>"n.a"</formula>
    </cfRule>
  </conditionalFormatting>
  <conditionalFormatting sqref="Z32:Z35 Z22:Z28 Z9:Z11 Z14:Z16">
    <cfRule type="containsText" dxfId="855" priority="460" operator="containsText" text="n/a">
      <formula>NOT(ISERROR(SEARCH("n/a",Z9)))</formula>
    </cfRule>
  </conditionalFormatting>
  <conditionalFormatting sqref="Z4">
    <cfRule type="containsText" dxfId="854" priority="459" operator="containsText" text="n/a">
      <formula>NOT(ISERROR(SEARCH("n/a",Z4)))</formula>
    </cfRule>
  </conditionalFormatting>
  <conditionalFormatting sqref="Z38 Z45:Z46 Z32:Z35 Z48:Z49 Z4 Z9:Z11 Z14:Z28">
    <cfRule type="cellIs" dxfId="853" priority="458" operator="equal">
      <formula>"n/a"</formula>
    </cfRule>
  </conditionalFormatting>
  <conditionalFormatting sqref="Z18:Z21">
    <cfRule type="cellIs" dxfId="852" priority="456" operator="equal">
      <formula>"n/a"</formula>
    </cfRule>
    <cfRule type="cellIs" dxfId="851" priority="457" operator="equal">
      <formula>"n.a"</formula>
    </cfRule>
  </conditionalFormatting>
  <conditionalFormatting sqref="Z48:Z49 Z38">
    <cfRule type="cellIs" dxfId="850" priority="454" operator="equal">
      <formula>"n/a"</formula>
    </cfRule>
    <cfRule type="containsText" dxfId="849" priority="455" operator="containsText" text="n.a">
      <formula>NOT(ISERROR(SEARCH("n.a",Z38)))</formula>
    </cfRule>
  </conditionalFormatting>
  <conditionalFormatting sqref="Z45:Z46">
    <cfRule type="cellIs" dxfId="848" priority="453" operator="equal">
      <formula>"n/a"</formula>
    </cfRule>
  </conditionalFormatting>
  <conditionalFormatting sqref="Z36:Z37">
    <cfRule type="cellIs" dxfId="847" priority="452" operator="equal">
      <formula>"n/a"</formula>
    </cfRule>
  </conditionalFormatting>
  <conditionalFormatting sqref="Z36:Z37">
    <cfRule type="cellIs" dxfId="846" priority="450" operator="equal">
      <formula>"n/a"</formula>
    </cfRule>
    <cfRule type="cellIs" dxfId="845" priority="451" operator="equal">
      <formula>"n.a"</formula>
    </cfRule>
  </conditionalFormatting>
  <conditionalFormatting sqref="Z43:Z44">
    <cfRule type="cellIs" dxfId="844" priority="449" operator="equal">
      <formula>"n/a"</formula>
    </cfRule>
  </conditionalFormatting>
  <conditionalFormatting sqref="Z43:Z44">
    <cfRule type="cellIs" dxfId="843" priority="447" operator="equal">
      <formula>"n/a"</formula>
    </cfRule>
    <cfRule type="cellIs" dxfId="842" priority="448" operator="equal">
      <formula>"n.a"</formula>
    </cfRule>
  </conditionalFormatting>
  <conditionalFormatting sqref="Z29:Z30">
    <cfRule type="cellIs" dxfId="841" priority="446" operator="equal">
      <formula>"n/a"</formula>
    </cfRule>
  </conditionalFormatting>
  <conditionalFormatting sqref="Z29:Z30">
    <cfRule type="cellIs" dxfId="840" priority="444" operator="equal">
      <formula>"n/a"</formula>
    </cfRule>
    <cfRule type="cellIs" dxfId="839" priority="445" operator="equal">
      <formula>"n.a"</formula>
    </cfRule>
  </conditionalFormatting>
  <conditionalFormatting sqref="Z31">
    <cfRule type="cellIs" dxfId="838" priority="443" operator="equal">
      <formula>"n/a"</formula>
    </cfRule>
  </conditionalFormatting>
  <conditionalFormatting sqref="Z31">
    <cfRule type="cellIs" dxfId="837" priority="441" operator="equal">
      <formula>"n/a"</formula>
    </cfRule>
    <cfRule type="cellIs" dxfId="836" priority="442" operator="equal">
      <formula>"n.a"</formula>
    </cfRule>
  </conditionalFormatting>
  <conditionalFormatting sqref="Z39">
    <cfRule type="cellIs" dxfId="835" priority="440" operator="equal">
      <formula>"n/a"</formula>
    </cfRule>
  </conditionalFormatting>
  <conditionalFormatting sqref="Z39">
    <cfRule type="cellIs" dxfId="834" priority="438" operator="equal">
      <formula>"n/a"</formula>
    </cfRule>
    <cfRule type="cellIs" dxfId="833" priority="439" operator="equal">
      <formula>"n.a"</formula>
    </cfRule>
  </conditionalFormatting>
  <conditionalFormatting sqref="Z47">
    <cfRule type="cellIs" dxfId="832" priority="437" operator="equal">
      <formula>"n/a"</formula>
    </cfRule>
  </conditionalFormatting>
  <conditionalFormatting sqref="Z47">
    <cfRule type="cellIs" dxfId="831" priority="435" operator="equal">
      <formula>"n/a"</formula>
    </cfRule>
    <cfRule type="cellIs" dxfId="830" priority="436" operator="equal">
      <formula>"n.a"</formula>
    </cfRule>
  </conditionalFormatting>
  <conditionalFormatting sqref="Z40:Z42">
    <cfRule type="cellIs" dxfId="829" priority="434" operator="equal">
      <formula>"n/a"</formula>
    </cfRule>
  </conditionalFormatting>
  <conditionalFormatting sqref="Z40:Z42">
    <cfRule type="cellIs" dxfId="828" priority="432" operator="equal">
      <formula>"n/a"</formula>
    </cfRule>
    <cfRule type="cellIs" dxfId="827" priority="433" operator="equal">
      <formula>"n.a"</formula>
    </cfRule>
  </conditionalFormatting>
  <conditionalFormatting sqref="Y17">
    <cfRule type="cellIs" dxfId="826" priority="427" operator="equal">
      <formula>"n/a"</formula>
    </cfRule>
  </conditionalFormatting>
  <conditionalFormatting sqref="Y18:Y19">
    <cfRule type="cellIs" dxfId="825" priority="425" operator="equal">
      <formula>"n/a"</formula>
    </cfRule>
    <cfRule type="cellIs" dxfId="824" priority="426" operator="equal">
      <formula>"n.a"</formula>
    </cfRule>
  </conditionalFormatting>
  <conditionalFormatting sqref="Y23:Y28">
    <cfRule type="cellIs" dxfId="823" priority="421" operator="equal">
      <formula>"n/a"</formula>
    </cfRule>
  </conditionalFormatting>
  <conditionalFormatting sqref="Y4">
    <cfRule type="containsText" dxfId="822" priority="431" operator="containsText" text="n/a">
      <formula>NOT(ISERROR(SEARCH("n/a",Y4)))</formula>
    </cfRule>
  </conditionalFormatting>
  <conditionalFormatting sqref="Y9:Y10">
    <cfRule type="containsText" dxfId="821" priority="430" operator="containsText" text="n/a">
      <formula>NOT(ISERROR(SEARCH("n/a",Y9)))</formula>
    </cfRule>
  </conditionalFormatting>
  <conditionalFormatting sqref="Y11">
    <cfRule type="containsText" dxfId="820" priority="429" operator="containsText" text="n/a">
      <formula>NOT(ISERROR(SEARCH("n/a",Y11)))</formula>
    </cfRule>
  </conditionalFormatting>
  <conditionalFormatting sqref="Y14:Y16">
    <cfRule type="containsText" dxfId="819" priority="428" operator="containsText" text="n/a">
      <formula>NOT(ISERROR(SEARCH("n/a",Y14)))</formula>
    </cfRule>
  </conditionalFormatting>
  <conditionalFormatting sqref="Y22">
    <cfRule type="containsText" dxfId="818" priority="424" operator="containsText" text="n/a">
      <formula>NOT(ISERROR(SEARCH("n/a",Y22)))</formula>
    </cfRule>
  </conditionalFormatting>
  <conditionalFormatting sqref="Y22">
    <cfRule type="cellIs" dxfId="817" priority="423" operator="equal">
      <formula>"n/a"</formula>
    </cfRule>
  </conditionalFormatting>
  <conditionalFormatting sqref="Y23:Y28">
    <cfRule type="containsText" dxfId="816" priority="422" operator="containsText" text="n/a">
      <formula>NOT(ISERROR(SEARCH("n/a",Y23)))</formula>
    </cfRule>
  </conditionalFormatting>
  <conditionalFormatting sqref="Y32:Y33">
    <cfRule type="containsText" dxfId="815" priority="420" operator="containsText" text="n/a">
      <formula>NOT(ISERROR(SEARCH("n/a",Y32)))</formula>
    </cfRule>
  </conditionalFormatting>
  <conditionalFormatting sqref="Y32:Y33">
    <cfRule type="cellIs" dxfId="814" priority="419" operator="equal">
      <formula>"n/a"</formula>
    </cfRule>
  </conditionalFormatting>
  <conditionalFormatting sqref="Y34:Y35">
    <cfRule type="containsText" dxfId="813" priority="418" operator="containsText" text="n/a">
      <formula>NOT(ISERROR(SEARCH("n/a",Y34)))</formula>
    </cfRule>
  </conditionalFormatting>
  <conditionalFormatting sqref="Y34:Y35">
    <cfRule type="cellIs" dxfId="812" priority="417" operator="equal">
      <formula>"n/a"</formula>
    </cfRule>
  </conditionalFormatting>
  <conditionalFormatting sqref="Y38">
    <cfRule type="cellIs" dxfId="811" priority="415" operator="equal">
      <formula>"n/a"</formula>
    </cfRule>
    <cfRule type="containsText" dxfId="810" priority="416" operator="containsText" text="n.a">
      <formula>NOT(ISERROR(SEARCH("n.a",Y38)))</formula>
    </cfRule>
  </conditionalFormatting>
  <conditionalFormatting sqref="Y45:Y46">
    <cfRule type="cellIs" dxfId="809" priority="414" operator="equal">
      <formula>"n/a"</formula>
    </cfRule>
  </conditionalFormatting>
  <conditionalFormatting sqref="Y48:Y49">
    <cfRule type="cellIs" dxfId="808" priority="412" operator="equal">
      <formula>"n/a"</formula>
    </cfRule>
    <cfRule type="containsText" dxfId="807" priority="413" operator="containsText" text="n.a">
      <formula>NOT(ISERROR(SEARCH("n.a",Y48)))</formula>
    </cfRule>
  </conditionalFormatting>
  <conditionalFormatting sqref="Y22:Y28 Y32:Y35 Y38 Y45:Y46 Y48:Y49 Y4 Y9:Y11 Y14:Y19">
    <cfRule type="cellIs" dxfId="806" priority="411" operator="equal">
      <formula>"n/a"</formula>
    </cfRule>
  </conditionalFormatting>
  <conditionalFormatting sqref="Y20:Y21">
    <cfRule type="cellIs" dxfId="805" priority="410" operator="equal">
      <formula>"n/a"</formula>
    </cfRule>
  </conditionalFormatting>
  <conditionalFormatting sqref="Y20:Y21">
    <cfRule type="cellIs" dxfId="804" priority="408" operator="equal">
      <formula>"n/a"</formula>
    </cfRule>
    <cfRule type="cellIs" dxfId="803" priority="409" operator="equal">
      <formula>"n.a"</formula>
    </cfRule>
  </conditionalFormatting>
  <conditionalFormatting sqref="Y29:Y30">
    <cfRule type="cellIs" dxfId="802" priority="407" operator="equal">
      <formula>"n/a"</formula>
    </cfRule>
  </conditionalFormatting>
  <conditionalFormatting sqref="Y29:Y30">
    <cfRule type="cellIs" dxfId="801" priority="405" operator="equal">
      <formula>"n/a"</formula>
    </cfRule>
    <cfRule type="cellIs" dxfId="800" priority="406" operator="equal">
      <formula>"n.a"</formula>
    </cfRule>
  </conditionalFormatting>
  <conditionalFormatting sqref="Y31">
    <cfRule type="cellIs" dxfId="799" priority="404" operator="equal">
      <formula>"n/a"</formula>
    </cfRule>
  </conditionalFormatting>
  <conditionalFormatting sqref="Y31">
    <cfRule type="cellIs" dxfId="798" priority="402" operator="equal">
      <formula>"n/a"</formula>
    </cfRule>
    <cfRule type="cellIs" dxfId="797" priority="403" operator="equal">
      <formula>"n.a"</formula>
    </cfRule>
  </conditionalFormatting>
  <conditionalFormatting sqref="Y36:Y37">
    <cfRule type="cellIs" dxfId="796" priority="401" operator="equal">
      <formula>"n/a"</formula>
    </cfRule>
  </conditionalFormatting>
  <conditionalFormatting sqref="Y36:Y37">
    <cfRule type="cellIs" dxfId="795" priority="399" operator="equal">
      <formula>"n/a"</formula>
    </cfRule>
    <cfRule type="cellIs" dxfId="794" priority="400" operator="equal">
      <formula>"n.a"</formula>
    </cfRule>
  </conditionalFormatting>
  <conditionalFormatting sqref="Y39">
    <cfRule type="cellIs" dxfId="793" priority="398" operator="equal">
      <formula>"n/a"</formula>
    </cfRule>
  </conditionalFormatting>
  <conditionalFormatting sqref="Y39">
    <cfRule type="cellIs" dxfId="792" priority="396" operator="equal">
      <formula>"n/a"</formula>
    </cfRule>
    <cfRule type="cellIs" dxfId="791" priority="397" operator="equal">
      <formula>"n.a"</formula>
    </cfRule>
  </conditionalFormatting>
  <conditionalFormatting sqref="Y40:Y42">
    <cfRule type="cellIs" dxfId="790" priority="395" operator="equal">
      <formula>"n/a"</formula>
    </cfRule>
  </conditionalFormatting>
  <conditionalFormatting sqref="Y40:Y42">
    <cfRule type="cellIs" dxfId="789" priority="393" operator="equal">
      <formula>"n/a"</formula>
    </cfRule>
    <cfRule type="cellIs" dxfId="788" priority="394" operator="equal">
      <formula>"n.a"</formula>
    </cfRule>
  </conditionalFormatting>
  <conditionalFormatting sqref="Y43:Y44">
    <cfRule type="cellIs" dxfId="787" priority="392" operator="equal">
      <formula>"n/a"</formula>
    </cfRule>
  </conditionalFormatting>
  <conditionalFormatting sqref="Y43:Y44">
    <cfRule type="cellIs" dxfId="786" priority="390" operator="equal">
      <formula>"n/a"</formula>
    </cfRule>
    <cfRule type="cellIs" dxfId="785" priority="391" operator="equal">
      <formula>"n.a"</formula>
    </cfRule>
  </conditionalFormatting>
  <conditionalFormatting sqref="Y47">
    <cfRule type="cellIs" dxfId="784" priority="389" operator="equal">
      <formula>"n/a"</formula>
    </cfRule>
  </conditionalFormatting>
  <conditionalFormatting sqref="Y47">
    <cfRule type="cellIs" dxfId="783" priority="387" operator="equal">
      <formula>"n/a"</formula>
    </cfRule>
    <cfRule type="cellIs" dxfId="782" priority="388" operator="equal">
      <formula>"n.a"</formula>
    </cfRule>
  </conditionalFormatting>
  <conditionalFormatting sqref="Y5:Y8">
    <cfRule type="containsText" dxfId="781" priority="380" operator="containsText" text="n/a">
      <formula>NOT(ISERROR(SEARCH("n/a",Y5)))</formula>
    </cfRule>
  </conditionalFormatting>
  <conditionalFormatting sqref="B5:C5">
    <cfRule type="containsText" dxfId="780" priority="385" operator="containsText" text="n/a">
      <formula>NOT(ISERROR(SEARCH("n/a",B5)))</formula>
    </cfRule>
  </conditionalFormatting>
  <conditionalFormatting sqref="B7:C7">
    <cfRule type="containsText" dxfId="779" priority="384" operator="containsText" text="n/a">
      <formula>NOT(ISERROR(SEARCH("n/a",B7)))</formula>
    </cfRule>
  </conditionalFormatting>
  <conditionalFormatting sqref="E5:G8 I5:I8">
    <cfRule type="containsText" dxfId="778" priority="383" operator="containsText" text="n/a">
      <formula>NOT(ISERROR(SEARCH("n/a",E5)))</formula>
    </cfRule>
  </conditionalFormatting>
  <conditionalFormatting sqref="O5:Q8 S5:S8">
    <cfRule type="containsText" dxfId="777" priority="382" operator="containsText" text="n/a">
      <formula>NOT(ISERROR(SEARCH("n/a",O5)))</formula>
    </cfRule>
  </conditionalFormatting>
  <conditionalFormatting sqref="Z5:Z8">
    <cfRule type="containsText" dxfId="776" priority="381" operator="containsText" text="n/a">
      <formula>NOT(ISERROR(SEARCH("n/a",Z5)))</formula>
    </cfRule>
  </conditionalFormatting>
  <conditionalFormatting sqref="B12:C12">
    <cfRule type="containsText" dxfId="775" priority="379" operator="containsText" text="n/a">
      <formula>NOT(ISERROR(SEARCH("n/a",B12)))</formula>
    </cfRule>
  </conditionalFormatting>
  <conditionalFormatting sqref="E12:G13 I12:I13">
    <cfRule type="containsText" dxfId="774" priority="378" operator="containsText" text="n/a">
      <formula>NOT(ISERROR(SEARCH("n/a",E12)))</formula>
    </cfRule>
  </conditionalFormatting>
  <conditionalFormatting sqref="O12:Q13 S12:S13">
    <cfRule type="containsText" dxfId="773" priority="375" operator="containsText" text="n/a">
      <formula>NOT(ISERROR(SEARCH("n/a",O12)))</formula>
    </cfRule>
  </conditionalFormatting>
  <conditionalFormatting sqref="Y12:Y13">
    <cfRule type="containsText" dxfId="772" priority="372" operator="containsText" text="n/a">
      <formula>NOT(ISERROR(SEARCH("n/a",Y12)))</formula>
    </cfRule>
  </conditionalFormatting>
  <conditionalFormatting sqref="Z12:Z13">
    <cfRule type="containsText" dxfId="771" priority="371" operator="containsText" text="n/a">
      <formula>NOT(ISERROR(SEARCH("n/a",Z12)))</formula>
    </cfRule>
  </conditionalFormatting>
  <conditionalFormatting sqref="H54">
    <cfRule type="cellIs" dxfId="770" priority="369" operator="equal">
      <formula>"n/a"</formula>
    </cfRule>
    <cfRule type="containsText" dxfId="769" priority="370" operator="containsText" text="n.a">
      <formula>NOT(ISERROR(SEARCH("n.a",H54)))</formula>
    </cfRule>
  </conditionalFormatting>
  <conditionalFormatting sqref="U54">
    <cfRule type="cellIs" dxfId="768" priority="359" operator="equal">
      <formula>"n/a"</formula>
    </cfRule>
    <cfRule type="containsText" dxfId="767" priority="360" operator="containsText" text="n.a">
      <formula>NOT(ISERROR(SEARCH("n.a",U54)))</formula>
    </cfRule>
  </conditionalFormatting>
  <conditionalFormatting sqref="I18">
    <cfRule type="cellIs" dxfId="766" priority="345" operator="equal">
      <formula>"n/a"</formula>
    </cfRule>
    <cfRule type="cellIs" dxfId="765" priority="346" operator="equal">
      <formula>"n.a"</formula>
    </cfRule>
  </conditionalFormatting>
  <conditionalFormatting sqref="S18:S19">
    <cfRule type="cellIs" dxfId="764" priority="343" operator="equal">
      <formula>"n/a"</formula>
    </cfRule>
    <cfRule type="cellIs" dxfId="763" priority="344" operator="equal">
      <formula>"n.a"</formula>
    </cfRule>
  </conditionalFormatting>
  <conditionalFormatting sqref="H4:H49">
    <cfRule type="cellIs" dxfId="762" priority="342" operator="equal">
      <formula>"n/a"</formula>
    </cfRule>
  </conditionalFormatting>
  <conditionalFormatting sqref="H4:H49">
    <cfRule type="cellIs" dxfId="761" priority="340" operator="equal">
      <formula>"n/a"</formula>
    </cfRule>
    <cfRule type="containsText" dxfId="760" priority="341" operator="containsText" text="n.a">
      <formula>NOT(ISERROR(SEARCH("n.a",H4)))</formula>
    </cfRule>
  </conditionalFormatting>
  <conditionalFormatting sqref="H4:H49">
    <cfRule type="cellIs" dxfId="759" priority="339" operator="equal">
      <formula>"n/a"</formula>
    </cfRule>
  </conditionalFormatting>
  <conditionalFormatting sqref="H4:H49">
    <cfRule type="cellIs" dxfId="758" priority="337" operator="equal">
      <formula>"n/a"</formula>
    </cfRule>
    <cfRule type="containsText" dxfId="757" priority="338" operator="containsText" text="n.a">
      <formula>NOT(ISERROR(SEARCH("n.a",H4)))</formula>
    </cfRule>
  </conditionalFormatting>
  <conditionalFormatting sqref="J4:J49">
    <cfRule type="cellIs" dxfId="756" priority="336" operator="equal">
      <formula>"n/a"</formula>
    </cfRule>
  </conditionalFormatting>
  <conditionalFormatting sqref="J4:J49">
    <cfRule type="cellIs" dxfId="755" priority="334" operator="equal">
      <formula>"n/a"</formula>
    </cfRule>
    <cfRule type="containsText" dxfId="754" priority="335" operator="containsText" text="n.a">
      <formula>NOT(ISERROR(SEARCH("n.a",J4)))</formula>
    </cfRule>
  </conditionalFormatting>
  <conditionalFormatting sqref="J4:J49">
    <cfRule type="cellIs" dxfId="753" priority="333" operator="equal">
      <formula>"n/a"</formula>
    </cfRule>
  </conditionalFormatting>
  <conditionalFormatting sqref="J4:J49">
    <cfRule type="cellIs" dxfId="752" priority="331" operator="equal">
      <formula>"n/a"</formula>
    </cfRule>
    <cfRule type="containsText" dxfId="751" priority="332" operator="containsText" text="n.a">
      <formula>NOT(ISERROR(SEARCH("n.a",J4)))</formula>
    </cfRule>
  </conditionalFormatting>
  <conditionalFormatting sqref="L4:L51">
    <cfRule type="cellIs" dxfId="750" priority="330" operator="equal">
      <formula>"n/a"</formula>
    </cfRule>
  </conditionalFormatting>
  <conditionalFormatting sqref="L4:L51">
    <cfRule type="cellIs" dxfId="749" priority="328" operator="equal">
      <formula>"n/a"</formula>
    </cfRule>
    <cfRule type="containsText" dxfId="748" priority="329" operator="containsText" text="n.a">
      <formula>NOT(ISERROR(SEARCH("n.a",L4)))</formula>
    </cfRule>
  </conditionalFormatting>
  <conditionalFormatting sqref="L4:L51">
    <cfRule type="cellIs" dxfId="747" priority="327" operator="equal">
      <formula>"n/a"</formula>
    </cfRule>
  </conditionalFormatting>
  <conditionalFormatting sqref="L4:L51">
    <cfRule type="cellIs" dxfId="746" priority="325" operator="equal">
      <formula>"n/a"</formula>
    </cfRule>
    <cfRule type="containsText" dxfId="745" priority="326" operator="containsText" text="n.a">
      <formula>NOT(ISERROR(SEARCH("n.a",L4)))</formula>
    </cfRule>
  </conditionalFormatting>
  <conditionalFormatting sqref="N4:N50">
    <cfRule type="cellIs" dxfId="744" priority="324" operator="equal">
      <formula>"n/a"</formula>
    </cfRule>
  </conditionalFormatting>
  <conditionalFormatting sqref="N4:N50">
    <cfRule type="cellIs" dxfId="743" priority="322" operator="equal">
      <formula>"n/a"</formula>
    </cfRule>
    <cfRule type="containsText" dxfId="742" priority="323" operator="containsText" text="n.a">
      <formula>NOT(ISERROR(SEARCH("n.a",N4)))</formula>
    </cfRule>
  </conditionalFormatting>
  <conditionalFormatting sqref="N4:N50">
    <cfRule type="cellIs" dxfId="741" priority="321" operator="equal">
      <formula>"n/a"</formula>
    </cfRule>
  </conditionalFormatting>
  <conditionalFormatting sqref="N4:N50">
    <cfRule type="cellIs" dxfId="740" priority="319" operator="equal">
      <formula>"n/a"</formula>
    </cfRule>
    <cfRule type="containsText" dxfId="739" priority="320" operator="containsText" text="n.a">
      <formula>NOT(ISERROR(SEARCH("n.a",N4)))</formula>
    </cfRule>
  </conditionalFormatting>
  <conditionalFormatting sqref="R4:R49">
    <cfRule type="cellIs" dxfId="738" priority="318" operator="equal">
      <formula>"n/a"</formula>
    </cfRule>
  </conditionalFormatting>
  <conditionalFormatting sqref="R4:R49">
    <cfRule type="cellIs" dxfId="737" priority="316" operator="equal">
      <formula>"n/a"</formula>
    </cfRule>
    <cfRule type="containsText" dxfId="736" priority="317" operator="containsText" text="n.a">
      <formula>NOT(ISERROR(SEARCH("n.a",R4)))</formula>
    </cfRule>
  </conditionalFormatting>
  <conditionalFormatting sqref="R4:R49">
    <cfRule type="cellIs" dxfId="735" priority="315" operator="equal">
      <formula>"n/a"</formula>
    </cfRule>
  </conditionalFormatting>
  <conditionalFormatting sqref="R4:R49">
    <cfRule type="cellIs" dxfId="734" priority="313" operator="equal">
      <formula>"n/a"</formula>
    </cfRule>
    <cfRule type="containsText" dxfId="733" priority="314" operator="containsText" text="n.a">
      <formula>NOT(ISERROR(SEARCH("n.a",R4)))</formula>
    </cfRule>
  </conditionalFormatting>
  <conditionalFormatting sqref="T4:T49">
    <cfRule type="cellIs" dxfId="732" priority="312" operator="equal">
      <formula>"n/a"</formula>
    </cfRule>
  </conditionalFormatting>
  <conditionalFormatting sqref="T4:T49">
    <cfRule type="cellIs" dxfId="731" priority="310" operator="equal">
      <formula>"n/a"</formula>
    </cfRule>
    <cfRule type="containsText" dxfId="730" priority="311" operator="containsText" text="n.a">
      <formula>NOT(ISERROR(SEARCH("n.a",T4)))</formula>
    </cfRule>
  </conditionalFormatting>
  <conditionalFormatting sqref="T4:T49">
    <cfRule type="cellIs" dxfId="729" priority="309" operator="equal">
      <formula>"n/a"</formula>
    </cfRule>
  </conditionalFormatting>
  <conditionalFormatting sqref="T4:T49">
    <cfRule type="cellIs" dxfId="728" priority="307" operator="equal">
      <formula>"n/a"</formula>
    </cfRule>
    <cfRule type="containsText" dxfId="727" priority="308" operator="containsText" text="n.a">
      <formula>NOT(ISERROR(SEARCH("n.a",T4)))</formula>
    </cfRule>
  </conditionalFormatting>
  <conditionalFormatting sqref="V4:V49">
    <cfRule type="cellIs" dxfId="726" priority="306" operator="equal">
      <formula>"n/a"</formula>
    </cfRule>
  </conditionalFormatting>
  <conditionalFormatting sqref="V4:V49">
    <cfRule type="cellIs" dxfId="725" priority="304" operator="equal">
      <formula>"n/a"</formula>
    </cfRule>
    <cfRule type="containsText" dxfId="724" priority="305" operator="containsText" text="n.a">
      <formula>NOT(ISERROR(SEARCH("n.a",V4)))</formula>
    </cfRule>
  </conditionalFormatting>
  <conditionalFormatting sqref="V4:V49">
    <cfRule type="cellIs" dxfId="723" priority="303" operator="equal">
      <formula>"n/a"</formula>
    </cfRule>
  </conditionalFormatting>
  <conditionalFormatting sqref="V4:V49">
    <cfRule type="cellIs" dxfId="722" priority="301" operator="equal">
      <formula>"n/a"</formula>
    </cfRule>
    <cfRule type="containsText" dxfId="721" priority="302" operator="containsText" text="n.a">
      <formula>NOT(ISERROR(SEARCH("n.a",V4)))</formula>
    </cfRule>
  </conditionalFormatting>
  <conditionalFormatting sqref="X4:X51">
    <cfRule type="cellIs" dxfId="720" priority="300" operator="equal">
      <formula>"n/a"</formula>
    </cfRule>
  </conditionalFormatting>
  <conditionalFormatting sqref="X4:X51">
    <cfRule type="cellIs" dxfId="719" priority="298" operator="equal">
      <formula>"n/a"</formula>
    </cfRule>
    <cfRule type="containsText" dxfId="718" priority="299" operator="containsText" text="n.a">
      <formula>NOT(ISERROR(SEARCH("n.a",X4)))</formula>
    </cfRule>
  </conditionalFormatting>
  <conditionalFormatting sqref="X4:X51">
    <cfRule type="cellIs" dxfId="717" priority="297" operator="equal">
      <formula>"n/a"</formula>
    </cfRule>
  </conditionalFormatting>
  <conditionalFormatting sqref="X4:X51">
    <cfRule type="cellIs" dxfId="716" priority="295" operator="equal">
      <formula>"n/a"</formula>
    </cfRule>
    <cfRule type="containsText" dxfId="715" priority="296" operator="containsText" text="n.a">
      <formula>NOT(ISERROR(SEARCH("n.a",X4)))</formula>
    </cfRule>
  </conditionalFormatting>
  <conditionalFormatting sqref="AB4:AB49">
    <cfRule type="cellIs" dxfId="714" priority="294" operator="equal">
      <formula>"n/a"</formula>
    </cfRule>
  </conditionalFormatting>
  <conditionalFormatting sqref="AB4:AB49">
    <cfRule type="cellIs" dxfId="713" priority="292" operator="equal">
      <formula>"n/a"</formula>
    </cfRule>
    <cfRule type="containsText" dxfId="712" priority="293" operator="containsText" text="n.a">
      <formula>NOT(ISERROR(SEARCH("n.a",AB4)))</formula>
    </cfRule>
  </conditionalFormatting>
  <conditionalFormatting sqref="AB4:AB49">
    <cfRule type="cellIs" dxfId="711" priority="291" operator="equal">
      <formula>"n/a"</formula>
    </cfRule>
  </conditionalFormatting>
  <conditionalFormatting sqref="AB4:AB49">
    <cfRule type="cellIs" dxfId="710" priority="289" operator="equal">
      <formula>"n/a"</formula>
    </cfRule>
    <cfRule type="containsText" dxfId="709" priority="290" operator="containsText" text="n.a">
      <formula>NOT(ISERROR(SEARCH("n.a",AB4)))</formula>
    </cfRule>
  </conditionalFormatting>
  <conditionalFormatting sqref="AD4:AD49">
    <cfRule type="cellIs" dxfId="708" priority="288" operator="equal">
      <formula>"n/a"</formula>
    </cfRule>
  </conditionalFormatting>
  <conditionalFormatting sqref="AD4:AD49">
    <cfRule type="cellIs" dxfId="707" priority="286" operator="equal">
      <formula>"n/a"</formula>
    </cfRule>
    <cfRule type="containsText" dxfId="706" priority="287" operator="containsText" text="n.a">
      <formula>NOT(ISERROR(SEARCH("n.a",AD4)))</formula>
    </cfRule>
  </conditionalFormatting>
  <conditionalFormatting sqref="AD4:AD49">
    <cfRule type="cellIs" dxfId="705" priority="285" operator="equal">
      <formula>"n/a"</formula>
    </cfRule>
  </conditionalFormatting>
  <conditionalFormatting sqref="AD4:AD49">
    <cfRule type="cellIs" dxfId="704" priority="283" operator="equal">
      <formula>"n/a"</formula>
    </cfRule>
    <cfRule type="containsText" dxfId="703" priority="284" operator="containsText" text="n.a">
      <formula>NOT(ISERROR(SEARCH("n.a",AD4)))</formula>
    </cfRule>
  </conditionalFormatting>
  <conditionalFormatting sqref="AF4:AF49">
    <cfRule type="cellIs" dxfId="702" priority="282" operator="equal">
      <formula>"n/a"</formula>
    </cfRule>
  </conditionalFormatting>
  <conditionalFormatting sqref="AF4:AF49">
    <cfRule type="cellIs" dxfId="701" priority="280" operator="equal">
      <formula>"n/a"</formula>
    </cfRule>
    <cfRule type="containsText" dxfId="700" priority="281" operator="containsText" text="n.a">
      <formula>NOT(ISERROR(SEARCH("n.a",AF4)))</formula>
    </cfRule>
  </conditionalFormatting>
  <conditionalFormatting sqref="AF4:AF49">
    <cfRule type="cellIs" dxfId="699" priority="279" operator="equal">
      <formula>"n/a"</formula>
    </cfRule>
  </conditionalFormatting>
  <conditionalFormatting sqref="AF4:AF49">
    <cfRule type="cellIs" dxfId="698" priority="277" operator="equal">
      <formula>"n/a"</formula>
    </cfRule>
    <cfRule type="containsText" dxfId="697" priority="278" operator="containsText" text="n.a">
      <formula>NOT(ISERROR(SEARCH("n.a",AF4)))</formula>
    </cfRule>
  </conditionalFormatting>
  <conditionalFormatting sqref="AI4:AI52 AI54">
    <cfRule type="cellIs" dxfId="696" priority="276" operator="equal">
      <formula>"n/a"</formula>
    </cfRule>
  </conditionalFormatting>
  <conditionalFormatting sqref="AG39">
    <cfRule type="cellIs" dxfId="695" priority="153" operator="equal">
      <formula>"n/a"</formula>
    </cfRule>
  </conditionalFormatting>
  <conditionalFormatting sqref="AG43:AG44">
    <cfRule type="cellIs" dxfId="694" priority="147" operator="equal">
      <formula>"n/a"</formula>
    </cfRule>
  </conditionalFormatting>
  <conditionalFormatting sqref="AG47">
    <cfRule type="cellIs" dxfId="693" priority="144" operator="equal">
      <formula>"n/a"</formula>
    </cfRule>
  </conditionalFormatting>
  <conditionalFormatting sqref="AH38 AH45:AH46 AH32:AH35 AH48:AH49 AH9:AH11 AH4 AH14:AH28">
    <cfRule type="cellIs" dxfId="692" priority="137" operator="equal">
      <formula>"n/a"</formula>
    </cfRule>
  </conditionalFormatting>
  <conditionalFormatting sqref="AH18:AH21">
    <cfRule type="cellIs" dxfId="691" priority="135" operator="equal">
      <formula>"n/a"</formula>
    </cfRule>
    <cfRule type="cellIs" dxfId="690" priority="136" operator="equal">
      <formula>"n.a"</formula>
    </cfRule>
  </conditionalFormatting>
  <conditionalFormatting sqref="AH36:AH37">
    <cfRule type="cellIs" dxfId="689" priority="131" operator="equal">
      <formula>"n/a"</formula>
    </cfRule>
  </conditionalFormatting>
  <conditionalFormatting sqref="AH36:AH37">
    <cfRule type="cellIs" dxfId="688" priority="129" operator="equal">
      <formula>"n/a"</formula>
    </cfRule>
    <cfRule type="cellIs" dxfId="687" priority="130" operator="equal">
      <formula>"n.a"</formula>
    </cfRule>
  </conditionalFormatting>
  <conditionalFormatting sqref="AH43:AH44">
    <cfRule type="cellIs" dxfId="686" priority="128" operator="equal">
      <formula>"n/a"</formula>
    </cfRule>
  </conditionalFormatting>
  <conditionalFormatting sqref="AH43:AH44">
    <cfRule type="cellIs" dxfId="685" priority="126" operator="equal">
      <formula>"n/a"</formula>
    </cfRule>
    <cfRule type="cellIs" dxfId="684" priority="127" operator="equal">
      <formula>"n.a"</formula>
    </cfRule>
  </conditionalFormatting>
  <conditionalFormatting sqref="AH29:AH30">
    <cfRule type="cellIs" dxfId="683" priority="125" operator="equal">
      <formula>"n/a"</formula>
    </cfRule>
  </conditionalFormatting>
  <conditionalFormatting sqref="AH29:AH30">
    <cfRule type="cellIs" dxfId="682" priority="123" operator="equal">
      <formula>"n/a"</formula>
    </cfRule>
    <cfRule type="cellIs" dxfId="681" priority="124" operator="equal">
      <formula>"n.a"</formula>
    </cfRule>
  </conditionalFormatting>
  <conditionalFormatting sqref="AH31">
    <cfRule type="cellIs" dxfId="680" priority="122" operator="equal">
      <formula>"n/a"</formula>
    </cfRule>
  </conditionalFormatting>
  <conditionalFormatting sqref="AH31">
    <cfRule type="cellIs" dxfId="679" priority="120" operator="equal">
      <formula>"n/a"</formula>
    </cfRule>
    <cfRule type="cellIs" dxfId="678" priority="121" operator="equal">
      <formula>"n.a"</formula>
    </cfRule>
  </conditionalFormatting>
  <conditionalFormatting sqref="AH39">
    <cfRule type="cellIs" dxfId="677" priority="119" operator="equal">
      <formula>"n/a"</formula>
    </cfRule>
  </conditionalFormatting>
  <conditionalFormatting sqref="AH39">
    <cfRule type="cellIs" dxfId="676" priority="117" operator="equal">
      <formula>"n/a"</formula>
    </cfRule>
    <cfRule type="cellIs" dxfId="675" priority="118" operator="equal">
      <formula>"n.a"</formula>
    </cfRule>
  </conditionalFormatting>
  <conditionalFormatting sqref="AJ4:AJ51">
    <cfRule type="cellIs" dxfId="674" priority="192" operator="equal">
      <formula>"n/a"</formula>
    </cfRule>
  </conditionalFormatting>
  <conditionalFormatting sqref="AJ4:AJ51">
    <cfRule type="cellIs" dxfId="673" priority="190" operator="equal">
      <formula>"n/a"</formula>
    </cfRule>
    <cfRule type="containsText" dxfId="672" priority="191" operator="containsText" text="n.a">
      <formula>NOT(ISERROR(SEARCH("n.a",AJ4)))</formula>
    </cfRule>
  </conditionalFormatting>
  <conditionalFormatting sqref="AJ4:AJ51">
    <cfRule type="cellIs" dxfId="671" priority="189" operator="equal">
      <formula>"n/a"</formula>
    </cfRule>
  </conditionalFormatting>
  <conditionalFormatting sqref="AJ4:AJ51">
    <cfRule type="cellIs" dxfId="670" priority="187" operator="equal">
      <formula>"n/a"</formula>
    </cfRule>
    <cfRule type="containsText" dxfId="669" priority="188" operator="containsText" text="n.a">
      <formula>NOT(ISERROR(SEARCH("n.a",AJ4)))</formula>
    </cfRule>
  </conditionalFormatting>
  <conditionalFormatting sqref="AG4">
    <cfRule type="containsText" dxfId="668" priority="186" operator="containsText" text="n/a">
      <formula>NOT(ISERROR(SEARCH("n/a",AG4)))</formula>
    </cfRule>
  </conditionalFormatting>
  <conditionalFormatting sqref="AG9:AG10">
    <cfRule type="containsText" dxfId="667" priority="185" operator="containsText" text="n/a">
      <formula>NOT(ISERROR(SEARCH("n/a",AG9)))</formula>
    </cfRule>
  </conditionalFormatting>
  <conditionalFormatting sqref="AG11">
    <cfRule type="containsText" dxfId="666" priority="184" operator="containsText" text="n/a">
      <formula>NOT(ISERROR(SEARCH("n/a",AG11)))</formula>
    </cfRule>
  </conditionalFormatting>
  <conditionalFormatting sqref="AG14:AG16">
    <cfRule type="containsText" dxfId="665" priority="183" operator="containsText" text="n/a">
      <formula>NOT(ISERROR(SEARCH("n/a",AG14)))</formula>
    </cfRule>
  </conditionalFormatting>
  <conditionalFormatting sqref="AG17">
    <cfRule type="cellIs" dxfId="664" priority="182" operator="equal">
      <formula>"n/a"</formula>
    </cfRule>
  </conditionalFormatting>
  <conditionalFormatting sqref="AG18:AG19">
    <cfRule type="cellIs" dxfId="663" priority="180" operator="equal">
      <formula>"n/a"</formula>
    </cfRule>
    <cfRule type="cellIs" dxfId="662" priority="181" operator="equal">
      <formula>"n.a"</formula>
    </cfRule>
  </conditionalFormatting>
  <conditionalFormatting sqref="AG22">
    <cfRule type="containsText" dxfId="661" priority="179" operator="containsText" text="n/a">
      <formula>NOT(ISERROR(SEARCH("n/a",AG22)))</formula>
    </cfRule>
  </conditionalFormatting>
  <conditionalFormatting sqref="AG22">
    <cfRule type="cellIs" dxfId="660" priority="178" operator="equal">
      <formula>"n/a"</formula>
    </cfRule>
  </conditionalFormatting>
  <conditionalFormatting sqref="AG23:AG28">
    <cfRule type="containsText" dxfId="659" priority="177" operator="containsText" text="n/a">
      <formula>NOT(ISERROR(SEARCH("n/a",AG23)))</formula>
    </cfRule>
  </conditionalFormatting>
  <conditionalFormatting sqref="AG23:AG28">
    <cfRule type="cellIs" dxfId="658" priority="176" operator="equal">
      <formula>"n/a"</formula>
    </cfRule>
  </conditionalFormatting>
  <conditionalFormatting sqref="AG32:AG33">
    <cfRule type="containsText" dxfId="657" priority="175" operator="containsText" text="n/a">
      <formula>NOT(ISERROR(SEARCH("n/a",AG32)))</formula>
    </cfRule>
  </conditionalFormatting>
  <conditionalFormatting sqref="AG32:AG33">
    <cfRule type="cellIs" dxfId="656" priority="174" operator="equal">
      <formula>"n/a"</formula>
    </cfRule>
  </conditionalFormatting>
  <conditionalFormatting sqref="AG34:AG35">
    <cfRule type="containsText" dxfId="655" priority="173" operator="containsText" text="n/a">
      <formula>NOT(ISERROR(SEARCH("n/a",AG34)))</formula>
    </cfRule>
  </conditionalFormatting>
  <conditionalFormatting sqref="AG34:AG35">
    <cfRule type="cellIs" dxfId="654" priority="172" operator="equal">
      <formula>"n/a"</formula>
    </cfRule>
  </conditionalFormatting>
  <conditionalFormatting sqref="AG38">
    <cfRule type="cellIs" dxfId="653" priority="170" operator="equal">
      <formula>"n/a"</formula>
    </cfRule>
    <cfRule type="containsText" dxfId="652" priority="171" operator="containsText" text="n.a">
      <formula>NOT(ISERROR(SEARCH("n.a",AG38)))</formula>
    </cfRule>
  </conditionalFormatting>
  <conditionalFormatting sqref="AG45:AG46">
    <cfRule type="cellIs" dxfId="651" priority="169" operator="equal">
      <formula>"n/a"</formula>
    </cfRule>
  </conditionalFormatting>
  <conditionalFormatting sqref="AG48:AG49">
    <cfRule type="cellIs" dxfId="650" priority="167" operator="equal">
      <formula>"n/a"</formula>
    </cfRule>
    <cfRule type="containsText" dxfId="649" priority="168" operator="containsText" text="n.a">
      <formula>NOT(ISERROR(SEARCH("n.a",AG48)))</formula>
    </cfRule>
  </conditionalFormatting>
  <conditionalFormatting sqref="AG22:AG28 AG32:AG35 AG38 AG45:AG46 AG48:AG49 AG9:AG11 AG14:AG19 AG4">
    <cfRule type="cellIs" dxfId="648" priority="166" operator="equal">
      <formula>"n/a"</formula>
    </cfRule>
  </conditionalFormatting>
  <conditionalFormatting sqref="AG20:AG21">
    <cfRule type="cellIs" dxfId="647" priority="165" operator="equal">
      <formula>"n/a"</formula>
    </cfRule>
  </conditionalFormatting>
  <conditionalFormatting sqref="AG20:AG21">
    <cfRule type="cellIs" dxfId="646" priority="163" operator="equal">
      <formula>"n/a"</formula>
    </cfRule>
    <cfRule type="cellIs" dxfId="645" priority="164" operator="equal">
      <formula>"n.a"</formula>
    </cfRule>
  </conditionalFormatting>
  <conditionalFormatting sqref="AG29:AG30">
    <cfRule type="cellIs" dxfId="644" priority="162" operator="equal">
      <formula>"n/a"</formula>
    </cfRule>
  </conditionalFormatting>
  <conditionalFormatting sqref="AG29:AG30">
    <cfRule type="cellIs" dxfId="643" priority="160" operator="equal">
      <formula>"n/a"</formula>
    </cfRule>
    <cfRule type="cellIs" dxfId="642" priority="161" operator="equal">
      <formula>"n.a"</formula>
    </cfRule>
  </conditionalFormatting>
  <conditionalFormatting sqref="AG31">
    <cfRule type="cellIs" dxfId="641" priority="159" operator="equal">
      <formula>"n/a"</formula>
    </cfRule>
  </conditionalFormatting>
  <conditionalFormatting sqref="AG31">
    <cfRule type="cellIs" dxfId="640" priority="157" operator="equal">
      <formula>"n/a"</formula>
    </cfRule>
    <cfRule type="cellIs" dxfId="639" priority="158" operator="equal">
      <formula>"n.a"</formula>
    </cfRule>
  </conditionalFormatting>
  <conditionalFormatting sqref="AG36:AG37">
    <cfRule type="cellIs" dxfId="638" priority="156" operator="equal">
      <formula>"n/a"</formula>
    </cfRule>
  </conditionalFormatting>
  <conditionalFormatting sqref="AG36:AG37">
    <cfRule type="cellIs" dxfId="637" priority="154" operator="equal">
      <formula>"n/a"</formula>
    </cfRule>
    <cfRule type="cellIs" dxfId="636" priority="155" operator="equal">
      <formula>"n.a"</formula>
    </cfRule>
  </conditionalFormatting>
  <conditionalFormatting sqref="AG39">
    <cfRule type="cellIs" dxfId="635" priority="151" operator="equal">
      <formula>"n/a"</formula>
    </cfRule>
    <cfRule type="cellIs" dxfId="634" priority="152" operator="equal">
      <formula>"n.a"</formula>
    </cfRule>
  </conditionalFormatting>
  <conditionalFormatting sqref="AG40:AG42">
    <cfRule type="cellIs" dxfId="633" priority="150" operator="equal">
      <formula>"n/a"</formula>
    </cfRule>
  </conditionalFormatting>
  <conditionalFormatting sqref="AG40:AG42">
    <cfRule type="cellIs" dxfId="632" priority="148" operator="equal">
      <formula>"n/a"</formula>
    </cfRule>
    <cfRule type="cellIs" dxfId="631" priority="149" operator="equal">
      <formula>"n.a"</formula>
    </cfRule>
  </conditionalFormatting>
  <conditionalFormatting sqref="AG43:AG44">
    <cfRule type="cellIs" dxfId="630" priority="145" operator="equal">
      <formula>"n/a"</formula>
    </cfRule>
    <cfRule type="cellIs" dxfId="629" priority="146" operator="equal">
      <formula>"n.a"</formula>
    </cfRule>
  </conditionalFormatting>
  <conditionalFormatting sqref="AG47">
    <cfRule type="cellIs" dxfId="628" priority="142" operator="equal">
      <formula>"n/a"</formula>
    </cfRule>
    <cfRule type="cellIs" dxfId="627" priority="143" operator="equal">
      <formula>"n.a"</formula>
    </cfRule>
  </conditionalFormatting>
  <conditionalFormatting sqref="AG5:AG8">
    <cfRule type="containsText" dxfId="626" priority="141" operator="containsText" text="n/a">
      <formula>NOT(ISERROR(SEARCH("n/a",AG5)))</formula>
    </cfRule>
  </conditionalFormatting>
  <conditionalFormatting sqref="AG12:AG13">
    <cfRule type="containsText" dxfId="625" priority="140" operator="containsText" text="n/a">
      <formula>NOT(ISERROR(SEARCH("n/a",AG12)))</formula>
    </cfRule>
  </conditionalFormatting>
  <conditionalFormatting sqref="AH32:AH35 AH22:AH28 AH9:AH11 AH14:AH16">
    <cfRule type="containsText" dxfId="624" priority="139" operator="containsText" text="n/a">
      <formula>NOT(ISERROR(SEARCH("n/a",AH9)))</formula>
    </cfRule>
  </conditionalFormatting>
  <conditionalFormatting sqref="AH4">
    <cfRule type="containsText" dxfId="623" priority="138" operator="containsText" text="n/a">
      <formula>NOT(ISERROR(SEARCH("n/a",AH4)))</formula>
    </cfRule>
  </conditionalFormatting>
  <conditionalFormatting sqref="AH48:AH49 AH38">
    <cfRule type="cellIs" dxfId="622" priority="133" operator="equal">
      <formula>"n/a"</formula>
    </cfRule>
    <cfRule type="containsText" dxfId="621" priority="134" operator="containsText" text="n.a">
      <formula>NOT(ISERROR(SEARCH("n.a",AH38)))</formula>
    </cfRule>
  </conditionalFormatting>
  <conditionalFormatting sqref="AH45:AH46">
    <cfRule type="cellIs" dxfId="620" priority="132" operator="equal">
      <formula>"n/a"</formula>
    </cfRule>
  </conditionalFormatting>
  <conditionalFormatting sqref="AH47">
    <cfRule type="cellIs" dxfId="619" priority="116" operator="equal">
      <formula>"n/a"</formula>
    </cfRule>
  </conditionalFormatting>
  <conditionalFormatting sqref="AH47">
    <cfRule type="cellIs" dxfId="618" priority="114" operator="equal">
      <formula>"n/a"</formula>
    </cfRule>
    <cfRule type="cellIs" dxfId="617" priority="115" operator="equal">
      <formula>"n.a"</formula>
    </cfRule>
  </conditionalFormatting>
  <conditionalFormatting sqref="AH40:AH42">
    <cfRule type="cellIs" dxfId="616" priority="113" operator="equal">
      <formula>"n/a"</formula>
    </cfRule>
  </conditionalFormatting>
  <conditionalFormatting sqref="AH40:AH42">
    <cfRule type="cellIs" dxfId="615" priority="111" operator="equal">
      <formula>"n/a"</formula>
    </cfRule>
    <cfRule type="cellIs" dxfId="614" priority="112" operator="equal">
      <formula>"n.a"</formula>
    </cfRule>
  </conditionalFormatting>
  <conditionalFormatting sqref="AH5:AH8">
    <cfRule type="containsText" dxfId="613" priority="110" operator="containsText" text="n/a">
      <formula>NOT(ISERROR(SEARCH("n/a",AH5)))</formula>
    </cfRule>
  </conditionalFormatting>
  <conditionalFormatting sqref="AH12:AH13">
    <cfRule type="containsText" dxfId="612" priority="109" operator="containsText" text="n/a">
      <formula>NOT(ISERROR(SEARCH("n/a",AH12)))</formula>
    </cfRule>
  </conditionalFormatting>
  <conditionalFormatting sqref="G50:H51">
    <cfRule type="cellIs" dxfId="611" priority="104" operator="equal">
      <formula>"n/a"</formula>
    </cfRule>
  </conditionalFormatting>
  <conditionalFormatting sqref="G50:G51">
    <cfRule type="containsText" dxfId="610" priority="103" operator="containsText" text="n/a">
      <formula>NOT(ISERROR(SEARCH("n/a",G50)))</formula>
    </cfRule>
  </conditionalFormatting>
  <conditionalFormatting sqref="H50:H51">
    <cfRule type="cellIs" dxfId="609" priority="101" operator="equal">
      <formula>"n/a"</formula>
    </cfRule>
    <cfRule type="containsText" dxfId="608" priority="102" operator="containsText" text="n.a">
      <formula>NOT(ISERROR(SEARCH("n.a",H50)))</formula>
    </cfRule>
  </conditionalFormatting>
  <conditionalFormatting sqref="N51">
    <cfRule type="cellIs" dxfId="607" priority="97" operator="equal">
      <formula>"n/a"</formula>
    </cfRule>
  </conditionalFormatting>
  <conditionalFormatting sqref="N51">
    <cfRule type="cellIs" dxfId="606" priority="95" operator="equal">
      <formula>"n/a"</formula>
    </cfRule>
    <cfRule type="containsText" dxfId="605" priority="96" operator="containsText" text="n.a">
      <formula>NOT(ISERROR(SEARCH("n.a",N51)))</formula>
    </cfRule>
  </conditionalFormatting>
  <conditionalFormatting sqref="N51">
    <cfRule type="cellIs" dxfId="604" priority="94" operator="equal">
      <formula>"n/a"</formula>
    </cfRule>
  </conditionalFormatting>
  <conditionalFormatting sqref="N51">
    <cfRule type="cellIs" dxfId="603" priority="92" operator="equal">
      <formula>"n/a"</formula>
    </cfRule>
    <cfRule type="containsText" dxfId="602" priority="93" operator="containsText" text="n.a">
      <formula>NOT(ISERROR(SEARCH("n.a",N51)))</formula>
    </cfRule>
  </conditionalFormatting>
  <conditionalFormatting sqref="N51">
    <cfRule type="cellIs" dxfId="601" priority="91" operator="equal">
      <formula>"n/a"</formula>
    </cfRule>
  </conditionalFormatting>
  <conditionalFormatting sqref="N51">
    <cfRule type="cellIs" dxfId="600" priority="89" operator="equal">
      <formula>"n/a"</formula>
    </cfRule>
    <cfRule type="containsText" dxfId="599" priority="90" operator="containsText" text="n.a">
      <formula>NOT(ISERROR(SEARCH("n.a",N51)))</formula>
    </cfRule>
  </conditionalFormatting>
  <conditionalFormatting sqref="Q50:R51">
    <cfRule type="cellIs" dxfId="598" priority="88" operator="equal">
      <formula>"n/a"</formula>
    </cfRule>
  </conditionalFormatting>
  <conditionalFormatting sqref="Q50:Q51">
    <cfRule type="containsText" dxfId="597" priority="87" operator="containsText" text="n/a">
      <formula>NOT(ISERROR(SEARCH("n/a",Q50)))</formula>
    </cfRule>
  </conditionalFormatting>
  <conditionalFormatting sqref="R50:R51">
    <cfRule type="cellIs" dxfId="596" priority="85" operator="equal">
      <formula>"n/a"</formula>
    </cfRule>
    <cfRule type="containsText" dxfId="595" priority="86" operator="containsText" text="n.a">
      <formula>NOT(ISERROR(SEARCH("n.a",R50)))</formula>
    </cfRule>
  </conditionalFormatting>
  <conditionalFormatting sqref="S50:T50">
    <cfRule type="cellIs" dxfId="594" priority="84" operator="equal">
      <formula>"n/a"</formula>
    </cfRule>
  </conditionalFormatting>
  <conditionalFormatting sqref="S50">
    <cfRule type="containsText" dxfId="593" priority="83" operator="containsText" text="n/a">
      <formula>NOT(ISERROR(SEARCH("n/a",S50)))</formula>
    </cfRule>
  </conditionalFormatting>
  <conditionalFormatting sqref="T50">
    <cfRule type="cellIs" dxfId="592" priority="81" operator="equal">
      <formula>"n/a"</formula>
    </cfRule>
    <cfRule type="containsText" dxfId="591" priority="82" operator="containsText" text="n.a">
      <formula>NOT(ISERROR(SEARCH("n.a",T50)))</formula>
    </cfRule>
  </conditionalFormatting>
  <conditionalFormatting sqref="V51">
    <cfRule type="cellIs" dxfId="590" priority="80" operator="equal">
      <formula>"n/a"</formula>
    </cfRule>
  </conditionalFormatting>
  <conditionalFormatting sqref="V51">
    <cfRule type="cellIs" dxfId="589" priority="78" operator="equal">
      <formula>"n/a"</formula>
    </cfRule>
    <cfRule type="containsText" dxfId="588" priority="79" operator="containsText" text="n.a">
      <formula>NOT(ISERROR(SEARCH("n.a",V51)))</formula>
    </cfRule>
  </conditionalFormatting>
  <conditionalFormatting sqref="V50">
    <cfRule type="cellIs" dxfId="587" priority="77" operator="equal">
      <formula>"n/a"</formula>
    </cfRule>
  </conditionalFormatting>
  <conditionalFormatting sqref="V50">
    <cfRule type="cellIs" dxfId="586" priority="75" operator="equal">
      <formula>"n/a"</formula>
    </cfRule>
    <cfRule type="containsText" dxfId="585" priority="76" operator="containsText" text="n.a">
      <formula>NOT(ISERROR(SEARCH("n.a",V50)))</formula>
    </cfRule>
  </conditionalFormatting>
  <conditionalFormatting sqref="T51">
    <cfRule type="cellIs" dxfId="584" priority="74" operator="equal">
      <formula>"n/a"</formula>
    </cfRule>
  </conditionalFormatting>
  <conditionalFormatting sqref="T51">
    <cfRule type="cellIs" dxfId="583" priority="72" operator="equal">
      <formula>"n/a"</formula>
    </cfRule>
    <cfRule type="containsText" dxfId="582" priority="73" operator="containsText" text="n.a">
      <formula>NOT(ISERROR(SEARCH("n.a",T51)))</formula>
    </cfRule>
  </conditionalFormatting>
  <conditionalFormatting sqref="AF50:AF51">
    <cfRule type="cellIs" dxfId="581" priority="71" operator="equal">
      <formula>"n/a"</formula>
    </cfRule>
  </conditionalFormatting>
  <conditionalFormatting sqref="AF50:AF51">
    <cfRule type="cellIs" dxfId="580" priority="69" operator="equal">
      <formula>"n/a"</formula>
    </cfRule>
    <cfRule type="containsText" dxfId="579" priority="70" operator="containsText" text="n.a">
      <formula>NOT(ISERROR(SEARCH("n.a",AF50)))</formula>
    </cfRule>
  </conditionalFormatting>
  <conditionalFormatting sqref="AF50:AF51">
    <cfRule type="cellIs" dxfId="578" priority="68" operator="equal">
      <formula>"n/a"</formula>
    </cfRule>
  </conditionalFormatting>
  <conditionalFormatting sqref="AF50:AF51">
    <cfRule type="cellIs" dxfId="577" priority="66" operator="equal">
      <formula>"n/a"</formula>
    </cfRule>
    <cfRule type="containsText" dxfId="576" priority="67" operator="containsText" text="n.a">
      <formula>NOT(ISERROR(SEARCH("n.a",AF50)))</formula>
    </cfRule>
  </conditionalFormatting>
  <conditionalFormatting sqref="AD50:AD51">
    <cfRule type="cellIs" dxfId="575" priority="65" operator="equal">
      <formula>"n/a"</formula>
    </cfRule>
  </conditionalFormatting>
  <conditionalFormatting sqref="AD50:AD51">
    <cfRule type="cellIs" dxfId="574" priority="63" operator="equal">
      <formula>"n/a"</formula>
    </cfRule>
    <cfRule type="containsText" dxfId="573" priority="64" operator="containsText" text="n.a">
      <formula>NOT(ISERROR(SEARCH("n.a",AD50)))</formula>
    </cfRule>
  </conditionalFormatting>
  <conditionalFormatting sqref="AD50:AD51">
    <cfRule type="cellIs" dxfId="572" priority="62" operator="equal">
      <formula>"n/a"</formula>
    </cfRule>
  </conditionalFormatting>
  <conditionalFormatting sqref="AD50:AD51">
    <cfRule type="cellIs" dxfId="571" priority="60" operator="equal">
      <formula>"n/a"</formula>
    </cfRule>
    <cfRule type="containsText" dxfId="570" priority="61" operator="containsText" text="n.a">
      <formula>NOT(ISERROR(SEARCH("n.a",AD50)))</formula>
    </cfRule>
  </conditionalFormatting>
  <conditionalFormatting sqref="AB50:AB51">
    <cfRule type="cellIs" dxfId="569" priority="59" operator="equal">
      <formula>"n/a"</formula>
    </cfRule>
  </conditionalFormatting>
  <conditionalFormatting sqref="AB50:AB51">
    <cfRule type="cellIs" dxfId="568" priority="57" operator="equal">
      <formula>"n/a"</formula>
    </cfRule>
    <cfRule type="containsText" dxfId="567" priority="58" operator="containsText" text="n.a">
      <formula>NOT(ISERROR(SEARCH("n.a",AB50)))</formula>
    </cfRule>
  </conditionalFormatting>
  <conditionalFormatting sqref="AB50:AB51">
    <cfRule type="cellIs" dxfId="566" priority="56" operator="equal">
      <formula>"n/a"</formula>
    </cfRule>
  </conditionalFormatting>
  <conditionalFormatting sqref="AB50:AB51">
    <cfRule type="cellIs" dxfId="565" priority="54" operator="equal">
      <formula>"n/a"</formula>
    </cfRule>
    <cfRule type="containsText" dxfId="564" priority="55" operator="containsText" text="n.a">
      <formula>NOT(ISERROR(SEARCH("n.a",AB50)))</formula>
    </cfRule>
  </conditionalFormatting>
  <conditionalFormatting sqref="AG4:AH51">
    <cfRule type="cellIs" dxfId="563" priority="53" operator="equal">
      <formula>" "</formula>
    </cfRule>
  </conditionalFormatting>
  <conditionalFormatting sqref="J52">
    <cfRule type="cellIs" dxfId="562" priority="52" operator="equal">
      <formula>"n/a"</formula>
    </cfRule>
  </conditionalFormatting>
  <conditionalFormatting sqref="J54">
    <cfRule type="cellIs" dxfId="561" priority="50" operator="equal">
      <formula>"n/a"</formula>
    </cfRule>
    <cfRule type="containsText" dxfId="560" priority="51" operator="containsText" text="n.a">
      <formula>NOT(ISERROR(SEARCH("n.a",J54)))</formula>
    </cfRule>
  </conditionalFormatting>
  <conditionalFormatting sqref="L52">
    <cfRule type="cellIs" dxfId="559" priority="49" operator="equal">
      <formula>"n/a"</formula>
    </cfRule>
  </conditionalFormatting>
  <conditionalFormatting sqref="L54">
    <cfRule type="cellIs" dxfId="558" priority="47" operator="equal">
      <formula>"n/a"</formula>
    </cfRule>
    <cfRule type="containsText" dxfId="557" priority="48" operator="containsText" text="n.a">
      <formula>NOT(ISERROR(SEARCH("n.a",L54)))</formula>
    </cfRule>
  </conditionalFormatting>
  <conditionalFormatting sqref="N52">
    <cfRule type="cellIs" dxfId="556" priority="46" operator="equal">
      <formula>"n/a"</formula>
    </cfRule>
  </conditionalFormatting>
  <conditionalFormatting sqref="N54">
    <cfRule type="cellIs" dxfId="555" priority="44" operator="equal">
      <formula>"n/a"</formula>
    </cfRule>
    <cfRule type="containsText" dxfId="554" priority="45" operator="containsText" text="n.a">
      <formula>NOT(ISERROR(SEARCH("n.a",N54)))</formula>
    </cfRule>
  </conditionalFormatting>
  <conditionalFormatting sqref="R52">
    <cfRule type="cellIs" dxfId="553" priority="43" operator="equal">
      <formula>"n/a"</formula>
    </cfRule>
  </conditionalFormatting>
  <conditionalFormatting sqref="R54">
    <cfRule type="cellIs" dxfId="552" priority="41" operator="equal">
      <formula>"n/a"</formula>
    </cfRule>
    <cfRule type="containsText" dxfId="551" priority="42" operator="containsText" text="n.a">
      <formula>NOT(ISERROR(SEARCH("n.a",R54)))</formula>
    </cfRule>
  </conditionalFormatting>
  <conditionalFormatting sqref="T52">
    <cfRule type="cellIs" dxfId="550" priority="40" operator="equal">
      <formula>"n/a"</formula>
    </cfRule>
  </conditionalFormatting>
  <conditionalFormatting sqref="T54">
    <cfRule type="cellIs" dxfId="549" priority="38" operator="equal">
      <formula>"n/a"</formula>
    </cfRule>
    <cfRule type="containsText" dxfId="548" priority="39" operator="containsText" text="n.a">
      <formula>NOT(ISERROR(SEARCH("n.a",T54)))</formula>
    </cfRule>
  </conditionalFormatting>
  <conditionalFormatting sqref="V52">
    <cfRule type="cellIs" dxfId="547" priority="37" operator="equal">
      <formula>"n/a"</formula>
    </cfRule>
  </conditionalFormatting>
  <conditionalFormatting sqref="V54">
    <cfRule type="cellIs" dxfId="546" priority="35" operator="equal">
      <formula>"n/a"</formula>
    </cfRule>
    <cfRule type="containsText" dxfId="545" priority="36" operator="containsText" text="n.a">
      <formula>NOT(ISERROR(SEARCH("n.a",V54)))</formula>
    </cfRule>
  </conditionalFormatting>
  <conditionalFormatting sqref="X52">
    <cfRule type="cellIs" dxfId="544" priority="34" operator="equal">
      <formula>"n/a"</formula>
    </cfRule>
  </conditionalFormatting>
  <conditionalFormatting sqref="X54">
    <cfRule type="cellIs" dxfId="543" priority="32" operator="equal">
      <formula>"n/a"</formula>
    </cfRule>
    <cfRule type="containsText" dxfId="542" priority="33" operator="containsText" text="n.a">
      <formula>NOT(ISERROR(SEARCH("n.a",X54)))</formula>
    </cfRule>
  </conditionalFormatting>
  <conditionalFormatting sqref="AB52">
    <cfRule type="cellIs" dxfId="541" priority="31" operator="equal">
      <formula>"n/a"</formula>
    </cfRule>
  </conditionalFormatting>
  <conditionalFormatting sqref="AB54">
    <cfRule type="cellIs" dxfId="540" priority="29" operator="equal">
      <formula>"n/a"</formula>
    </cfRule>
    <cfRule type="containsText" dxfId="539" priority="30" operator="containsText" text="n.a">
      <formula>NOT(ISERROR(SEARCH("n.a",AB54)))</formula>
    </cfRule>
  </conditionalFormatting>
  <conditionalFormatting sqref="AD52">
    <cfRule type="cellIs" dxfId="538" priority="28" operator="equal">
      <formula>"n/a"</formula>
    </cfRule>
  </conditionalFormatting>
  <conditionalFormatting sqref="AD54">
    <cfRule type="cellIs" dxfId="537" priority="26" operator="equal">
      <formula>"n/a"</formula>
    </cfRule>
    <cfRule type="containsText" dxfId="536" priority="27" operator="containsText" text="n.a">
      <formula>NOT(ISERROR(SEARCH("n.a",AD54)))</formula>
    </cfRule>
  </conditionalFormatting>
  <conditionalFormatting sqref="AF52">
    <cfRule type="cellIs" dxfId="535" priority="25" operator="equal">
      <formula>"n/a"</formula>
    </cfRule>
  </conditionalFormatting>
  <conditionalFormatting sqref="AF54">
    <cfRule type="cellIs" dxfId="534" priority="23" operator="equal">
      <formula>"n/a"</formula>
    </cfRule>
    <cfRule type="containsText" dxfId="533" priority="24" operator="containsText" text="n.a">
      <formula>NOT(ISERROR(SEARCH("n.a",AF54)))</formula>
    </cfRule>
  </conditionalFormatting>
  <conditionalFormatting sqref="AJ52">
    <cfRule type="cellIs" dxfId="532" priority="22" operator="equal">
      <formula>"n/a"</formula>
    </cfRule>
  </conditionalFormatting>
  <conditionalFormatting sqref="AJ54">
    <cfRule type="cellIs" dxfId="531" priority="20" operator="equal">
      <formula>"n/a"</formula>
    </cfRule>
    <cfRule type="containsText" dxfId="530" priority="21" operator="containsText" text="n.a">
      <formula>NOT(ISERROR(SEARCH("n.a",AJ54)))</formula>
    </cfRule>
  </conditionalFormatting>
  <conditionalFormatting sqref="B32">
    <cfRule type="containsText" dxfId="529" priority="16" operator="containsText" text="n/a">
      <formula>NOT(ISERROR(SEARCH("n/a",B32)))</formula>
    </cfRule>
  </conditionalFormatting>
  <conditionalFormatting sqref="B32">
    <cfRule type="cellIs" dxfId="528" priority="15" operator="equal">
      <formula>"n/a"</formula>
    </cfRule>
  </conditionalFormatting>
  <conditionalFormatting sqref="B33">
    <cfRule type="containsText" dxfId="527" priority="14" operator="containsText" text="n/a">
      <formula>NOT(ISERROR(SEARCH("n/a",B33)))</formula>
    </cfRule>
  </conditionalFormatting>
  <conditionalFormatting sqref="B33">
    <cfRule type="cellIs" dxfId="526" priority="13" operator="equal">
      <formula>"n/a"</formula>
    </cfRule>
  </conditionalFormatting>
  <conditionalFormatting sqref="A53 E53:XFD53">
    <cfRule type="cellIs" dxfId="525" priority="11" operator="greaterThan">
      <formula>8</formula>
    </cfRule>
  </conditionalFormatting>
  <conditionalFormatting sqref="O2:P2">
    <cfRule type="cellIs" dxfId="524" priority="3" operator="equal">
      <formula>"n/a"</formula>
    </cfRule>
  </conditionalFormatting>
  <conditionalFormatting sqref="E2:F3">
    <cfRule type="containsText" dxfId="523" priority="8" operator="containsText" text="n/a">
      <formula>NOT(ISERROR(SEARCH("n/a",E2)))</formula>
    </cfRule>
  </conditionalFormatting>
  <conditionalFormatting sqref="E3:F3">
    <cfRule type="cellIs" dxfId="522" priority="7" operator="equal">
      <formula>"n/a"</formula>
    </cfRule>
  </conditionalFormatting>
  <conditionalFormatting sqref="E2:F2">
    <cfRule type="cellIs" dxfId="521" priority="6" operator="equal">
      <formula>"n/a"</formula>
    </cfRule>
  </conditionalFormatting>
  <conditionalFormatting sqref="O2:P3">
    <cfRule type="containsText" dxfId="520" priority="5" operator="containsText" text="n/a">
      <formula>NOT(ISERROR(SEARCH("n/a",O2)))</formula>
    </cfRule>
  </conditionalFormatting>
  <conditionalFormatting sqref="O3:P3">
    <cfRule type="cellIs" dxfId="519" priority="4" operator="equal">
      <formula>"n/a"</formula>
    </cfRule>
  </conditionalFormatting>
  <conditionalFormatting sqref="B52 B54">
    <cfRule type="containsText" dxfId="518" priority="2" operator="containsText" text="n/a">
      <formula>NOT(ISERROR(SEARCH("n/a",B52)))</formula>
    </cfRule>
  </conditionalFormatting>
  <conditionalFormatting sqref="B53:D53">
    <cfRule type="cellIs" dxfId="517" priority="1" operator="greaterThan">
      <formula>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45D5-66B5-4BE7-9682-9CC6F652A767}">
  <dimension ref="A1:AJ20"/>
  <sheetViews>
    <sheetView zoomScale="85" zoomScaleNormal="85" workbookViewId="0">
      <pane ySplit="3" topLeftCell="A4" activePane="bottomLeft" state="frozen"/>
      <selection pane="bottomLeft" activeCell="B17" sqref="B17:D19"/>
    </sheetView>
  </sheetViews>
  <sheetFormatPr defaultRowHeight="14.4" x14ac:dyDescent="0.3"/>
  <cols>
    <col min="1" max="1" width="6" bestFit="1" customWidth="1"/>
    <col min="2" max="2" width="7.44140625" style="15" customWidth="1"/>
    <col min="3" max="3" width="28.6640625" customWidth="1"/>
    <col min="4" max="4" width="37.109375" customWidth="1"/>
    <col min="7" max="14" width="14.5546875" customWidth="1"/>
    <col min="17" max="17" width="10.5546875" customWidth="1"/>
    <col min="18" max="18" width="14.6640625" customWidth="1"/>
    <col min="19" max="19" width="10.5546875" customWidth="1"/>
    <col min="20" max="20" width="14.6640625" customWidth="1"/>
    <col min="21" max="21" width="10.5546875" customWidth="1"/>
    <col min="22" max="22" width="14.6640625" customWidth="1"/>
    <col min="23" max="23" width="10.5546875" customWidth="1"/>
    <col min="24" max="24" width="14.6640625" customWidth="1"/>
    <col min="25" max="25" width="14" bestFit="1" customWidth="1"/>
    <col min="26" max="26" width="10.5546875" bestFit="1" customWidth="1"/>
    <col min="27" max="27" width="11.6640625" customWidth="1"/>
    <col min="28" max="28" width="16" customWidth="1"/>
    <col min="29" max="29" width="11.6640625" customWidth="1"/>
    <col min="30" max="30" width="16" customWidth="1"/>
    <col min="31" max="31" width="11.6640625" customWidth="1"/>
    <col min="32" max="32" width="16" customWidth="1"/>
    <col min="33" max="33" width="14.33203125" bestFit="1" customWidth="1"/>
    <col min="34" max="34" width="10.77734375" bestFit="1" customWidth="1"/>
    <col min="36" max="36" width="15.88671875" customWidth="1"/>
  </cols>
  <sheetData>
    <row r="1" spans="1:36" ht="18.600000000000001" thickBot="1" x14ac:dyDescent="0.35">
      <c r="A1" s="164" t="s">
        <v>250</v>
      </c>
      <c r="B1" s="164" t="s">
        <v>0</v>
      </c>
      <c r="C1" s="166" t="s">
        <v>1</v>
      </c>
      <c r="D1" s="168" t="s">
        <v>185</v>
      </c>
      <c r="E1" s="174" t="s">
        <v>95</v>
      </c>
      <c r="F1" s="174"/>
      <c r="G1" s="175"/>
      <c r="H1" s="175"/>
      <c r="I1" s="175"/>
      <c r="J1" s="175"/>
      <c r="K1" s="175"/>
      <c r="L1" s="175"/>
      <c r="M1" s="175"/>
      <c r="N1" s="175"/>
      <c r="O1" s="170" t="s">
        <v>96</v>
      </c>
      <c r="P1" s="170"/>
      <c r="Q1" s="171"/>
      <c r="R1" s="171"/>
      <c r="S1" s="171"/>
      <c r="T1" s="171"/>
      <c r="U1" s="171"/>
      <c r="V1" s="171"/>
      <c r="W1" s="171"/>
      <c r="X1" s="171"/>
      <c r="Y1" s="209" t="s">
        <v>207</v>
      </c>
      <c r="Z1" s="210"/>
      <c r="AA1" s="210"/>
      <c r="AB1" s="210"/>
      <c r="AC1" s="210"/>
      <c r="AD1" s="210"/>
      <c r="AE1" s="210"/>
      <c r="AF1" s="211"/>
      <c r="AG1" s="184" t="s">
        <v>119</v>
      </c>
      <c r="AH1" s="206"/>
      <c r="AI1" s="206"/>
      <c r="AJ1" s="206"/>
    </row>
    <row r="2" spans="1:36" ht="28.8" customHeight="1" x14ac:dyDescent="0.3">
      <c r="A2" s="164"/>
      <c r="B2" s="164"/>
      <c r="C2" s="166"/>
      <c r="D2" s="168"/>
      <c r="E2" s="207" t="s">
        <v>2</v>
      </c>
      <c r="F2" s="178" t="s">
        <v>3</v>
      </c>
      <c r="G2" s="172" t="s">
        <v>202</v>
      </c>
      <c r="H2" s="173"/>
      <c r="I2" s="180" t="s">
        <v>203</v>
      </c>
      <c r="J2" s="181"/>
      <c r="K2" s="180" t="s">
        <v>204</v>
      </c>
      <c r="L2" s="191"/>
      <c r="M2" s="180" t="s">
        <v>205</v>
      </c>
      <c r="N2" s="181"/>
      <c r="O2" s="176" t="s">
        <v>2</v>
      </c>
      <c r="P2" s="178" t="s">
        <v>3</v>
      </c>
      <c r="Q2" s="172" t="s">
        <v>202</v>
      </c>
      <c r="R2" s="173"/>
      <c r="S2" s="180" t="s">
        <v>203</v>
      </c>
      <c r="T2" s="181"/>
      <c r="U2" s="180" t="s">
        <v>204</v>
      </c>
      <c r="V2" s="181"/>
      <c r="W2" s="180" t="s">
        <v>205</v>
      </c>
      <c r="X2" s="181"/>
      <c r="Y2" s="201" t="s">
        <v>106</v>
      </c>
      <c r="Z2" s="202" t="s">
        <v>107</v>
      </c>
      <c r="AA2" s="172" t="s">
        <v>206</v>
      </c>
      <c r="AB2" s="173"/>
      <c r="AC2" s="180" t="s">
        <v>192</v>
      </c>
      <c r="AD2" s="181"/>
      <c r="AE2" s="180" t="s">
        <v>195</v>
      </c>
      <c r="AF2" s="181"/>
      <c r="AG2" s="201" t="s">
        <v>106</v>
      </c>
      <c r="AH2" s="202" t="s">
        <v>107</v>
      </c>
      <c r="AI2" s="172" t="s">
        <v>206</v>
      </c>
      <c r="AJ2" s="173"/>
    </row>
    <row r="3" spans="1:36" ht="28.8" x14ac:dyDescent="0.3">
      <c r="A3" s="165"/>
      <c r="B3" s="164"/>
      <c r="C3" s="166"/>
      <c r="D3" s="168"/>
      <c r="E3" s="208"/>
      <c r="F3" s="179"/>
      <c r="G3" s="105" t="s">
        <v>4</v>
      </c>
      <c r="H3" s="106" t="s">
        <v>5</v>
      </c>
      <c r="I3" s="105" t="s">
        <v>4</v>
      </c>
      <c r="J3" s="106" t="s">
        <v>5</v>
      </c>
      <c r="K3" s="105" t="s">
        <v>4</v>
      </c>
      <c r="L3" s="107" t="s">
        <v>5</v>
      </c>
      <c r="M3" s="105" t="s">
        <v>4</v>
      </c>
      <c r="N3" s="106" t="s">
        <v>5</v>
      </c>
      <c r="O3" s="177"/>
      <c r="P3" s="179"/>
      <c r="Q3" s="105" t="s">
        <v>4</v>
      </c>
      <c r="R3" s="106" t="s">
        <v>5</v>
      </c>
      <c r="S3" s="105" t="s">
        <v>4</v>
      </c>
      <c r="T3" s="106" t="s">
        <v>5</v>
      </c>
      <c r="U3" s="105" t="s">
        <v>4</v>
      </c>
      <c r="V3" s="106" t="s">
        <v>5</v>
      </c>
      <c r="W3" s="105" t="s">
        <v>4</v>
      </c>
      <c r="X3" s="106" t="s">
        <v>5</v>
      </c>
      <c r="Y3" s="201"/>
      <c r="Z3" s="202"/>
      <c r="AA3" s="103" t="s">
        <v>4</v>
      </c>
      <c r="AB3" s="104" t="s">
        <v>5</v>
      </c>
      <c r="AC3" s="103" t="s">
        <v>4</v>
      </c>
      <c r="AD3" s="104" t="s">
        <v>5</v>
      </c>
      <c r="AE3" s="103" t="s">
        <v>4</v>
      </c>
      <c r="AF3" s="104" t="s">
        <v>5</v>
      </c>
      <c r="AG3" s="201"/>
      <c r="AH3" s="202"/>
      <c r="AI3" s="103" t="s">
        <v>4</v>
      </c>
      <c r="AJ3" s="104" t="s">
        <v>5</v>
      </c>
    </row>
    <row r="4" spans="1:36" x14ac:dyDescent="0.3">
      <c r="A4" s="11">
        <v>1</v>
      </c>
      <c r="B4" s="13" t="s">
        <v>21</v>
      </c>
      <c r="C4" s="5" t="s">
        <v>22</v>
      </c>
      <c r="D4" s="5" t="s">
        <v>208</v>
      </c>
      <c r="E4" s="139">
        <v>112.16</v>
      </c>
      <c r="F4" s="140">
        <v>112</v>
      </c>
      <c r="G4" s="45">
        <f t="shared" ref="G4" si="0">E4-F4</f>
        <v>0.15999999999999659</v>
      </c>
      <c r="H4" s="1">
        <f t="shared" ref="H4:H16" si="1">IF(G4="&lt; 0",0,
IF(G4="&gt; 0",1,
IF(G4="n/a","n/a",
IF(ISBLANK(G4)," ",
IF(ISNUMBER(SEARCH("(+)",G4)),0,
IF(ISNUMBER(SEARCH("(-)",G4)),1,
IF(G4&gt;0,1,
IF(G4&lt;0,0,
IF(G4=0,"n/a")))))))))</f>
        <v>1</v>
      </c>
      <c r="I4" s="45"/>
      <c r="J4" s="1" t="str">
        <f t="shared" ref="J4:J16" si="2">IF(I4="&lt; 0",0,
IF(I4="&gt; 0",1,
IF(I4="n/a","n/a",
IF(ISBLANK(I4)," ",
IF(ISNUMBER(SEARCH("(+)",I4)),0,
IF(ISNUMBER(SEARCH("(-)",I4)),1,
IF(I4&gt;0,1,
IF(I4&lt;0,0,
IF(I4=0,"n/a")))))))))</f>
        <v xml:space="preserve"> </v>
      </c>
      <c r="K4" s="45"/>
      <c r="L4" s="1" t="str">
        <f t="shared" ref="L4:L16" si="3">IF(K4="&lt; 0",0,
IF(K4="&gt; 0",1,
IF(K4="n/a","n/a",
IF(ISBLANK(K4)," ",
IF(ISNUMBER(SEARCH("(+)",K4)),0,
IF(ISNUMBER(SEARCH("(-)",K4)),1,
IF(K4&gt;0,1,
IF(K4&lt;0,0,
IF(K4=0,"n/a")))))))))</f>
        <v xml:space="preserve"> </v>
      </c>
      <c r="M4" s="45"/>
      <c r="N4" s="1" t="str">
        <f t="shared" ref="N4:N16" si="4">IF(M4="&lt; 0",0,
IF(M4="&gt; 0",1,
IF(M4="n/a","n/a",
IF(ISBLANK(M4)," ",
IF(ISNUMBER(SEARCH("(+)",M4)),0,
IF(ISNUMBER(SEARCH("(-)",M4)),1,
IF(M4&gt;0,1,
IF(M4&lt;0,0,
IF(M4=0,"n/a")))))))))</f>
        <v xml:space="preserve"> </v>
      </c>
      <c r="O4" s="142">
        <v>87.45</v>
      </c>
      <c r="P4" s="140">
        <v>87.7</v>
      </c>
      <c r="Q4" s="45">
        <f t="shared" ref="Q4" si="5">O4-P4</f>
        <v>-0.25</v>
      </c>
      <c r="R4" s="1">
        <f t="shared" ref="R4:R16" si="6">IF(Q4="&lt; 0",0,
IF(Q4="&gt; 0",1,
IF(Q4="n/a","n/a",
IF(ISBLANK(Q4)," ",
IF(ISNUMBER(SEARCH("(+)",Q4)),0,
IF(ISNUMBER(SEARCH("(-)",Q4)),1,
IF(Q4&gt;0,1,
IF(Q4&lt;0,0,
IF(Q4=0,"n/a")))))))))</f>
        <v>0</v>
      </c>
      <c r="S4" s="45"/>
      <c r="T4" s="1" t="str">
        <f t="shared" ref="T4:T16" si="7">IF(S4="&lt; 0",0,
IF(S4="&gt; 0",1,
IF(S4="n/a","n/a",
IF(ISBLANK(S4)," ",
IF(ISNUMBER(SEARCH("(+)",S4)),0,
IF(ISNUMBER(SEARCH("(-)",S4)),1,
IF(S4&gt;0,1,
IF(S4&lt;0,0,
IF(S4=0,"n/a")))))))))</f>
        <v xml:space="preserve"> </v>
      </c>
      <c r="U4" s="45"/>
      <c r="V4" s="1" t="str">
        <f t="shared" ref="V4:V16" si="8">IF(U4="&lt; 0",0,
IF(U4="&gt; 0",1,
IF(U4="n/a","n/a",
IF(ISBLANK(U4)," ",
IF(ISNUMBER(SEARCH("(+)",U4)),0,
IF(ISNUMBER(SEARCH("(-)",U4)),1,
IF(U4&gt;0,1,
IF(U4&lt;0,0,
IF(U4=0,"n/a")))))))))</f>
        <v xml:space="preserve"> </v>
      </c>
      <c r="W4" s="45"/>
      <c r="X4" s="43" t="str">
        <f t="shared" ref="X4:X16" si="9">IF(W4="&lt; 0",0,
IF(W4="&gt; 0",1,
IF(W4="n/a","n/a",
IF(ISBLANK(W4)," ",
IF(ISNUMBER(SEARCH("(+)",W4)),0,
IF(ISNUMBER(SEARCH("(-)",W4)),1,
IF(W4&gt;0,1,
IF(W4&lt;0,0,
IF(W4=0,"n/a")))))))))</f>
        <v xml:space="preserve"> </v>
      </c>
      <c r="Y4" s="142">
        <v>87.45</v>
      </c>
      <c r="Z4" s="140">
        <v>112.16</v>
      </c>
      <c r="AA4" s="62">
        <f>Y4-Z4</f>
        <v>-24.709999999999994</v>
      </c>
      <c r="AB4" s="1">
        <f t="shared" ref="AB4:AB16" si="10">IF(AA4="&lt; 0",0,
IF(AA4="&gt; 0",1,
IF(AA4="n/a","n/a",
IF(ISBLANK(AA4)," ",
IF(ISNUMBER(SEARCH("(+)",AA4)),0,
IF(ISNUMBER(SEARCH("(-)",AA4)),1,
IF(AA4&gt;0,1,
IF(AA4&lt;0,0,
IF(AA4=0,"n/a")))))))))</f>
        <v>0</v>
      </c>
      <c r="AC4" s="48"/>
      <c r="AD4" s="1" t="str">
        <f t="shared" ref="AD4:AD16" si="11">IF(AC4="&lt; 0",0,
IF(AC4="&gt; 0",1,
IF(AC4="n/a","n/a",
IF(ISBLANK(AC4)," ",
IF(ISNUMBER(SEARCH("(+)",AC4)),0,
IF(ISNUMBER(SEARCH("(-)",AC4)),1,
IF(AC4&gt;0,1,
IF(AC4&lt;0,0,
IF(AC4=0,"n/a")))))))))</f>
        <v xml:space="preserve"> </v>
      </c>
      <c r="AE4" s="48"/>
      <c r="AF4" s="43" t="str">
        <f t="shared" ref="AF4:AF16" si="12">IF(AE4="&lt; 0",0,
IF(AE4="&gt; 0",1,
IF(AE4="n/a","n/a",
IF(ISBLANK(AE4)," ",
IF(ISNUMBER(SEARCH("(+)",AE4)),0,
IF(ISNUMBER(SEARCH("(-)",AE4)),1,
IF(AE4&gt;0,1,
IF(AE4&lt;0,0,
IF(AE4=0,"n/a")))))))))</f>
        <v xml:space="preserve"> </v>
      </c>
      <c r="AG4" s="146">
        <v>87.7</v>
      </c>
      <c r="AH4" s="140">
        <v>112</v>
      </c>
      <c r="AI4" s="42">
        <f>AG4-AH4</f>
        <v>-24.299999999999997</v>
      </c>
      <c r="AJ4" s="43">
        <f t="shared" ref="AJ4:AJ15" si="13">IF(AI4="&lt; 0",0,
IF(AI4="&gt; 0",1,
IF(AI4="n/a","n/a",
IF(ISBLANK(AI4)," ",
IF(ISNUMBER(SEARCH("(+)",AI4)),0,
IF(ISNUMBER(SEARCH("(-)",AI4)),1,
IF(AI4&gt;0,1,
IF(AI4&lt;0,0,
IF(AI4=0,"n/a")))))))))</f>
        <v>0</v>
      </c>
    </row>
    <row r="5" spans="1:36" x14ac:dyDescent="0.3">
      <c r="A5" s="11">
        <v>2</v>
      </c>
      <c r="B5" s="13" t="s">
        <v>27</v>
      </c>
      <c r="C5" s="5" t="s">
        <v>28</v>
      </c>
      <c r="D5" s="5" t="s">
        <v>195</v>
      </c>
      <c r="E5" s="139" t="s">
        <v>16</v>
      </c>
      <c r="F5" s="140" t="s">
        <v>16</v>
      </c>
      <c r="G5" s="45" t="s">
        <v>29</v>
      </c>
      <c r="H5" s="1" t="str">
        <f t="shared" si="1"/>
        <v>n/a</v>
      </c>
      <c r="I5" s="45"/>
      <c r="J5" s="1" t="str">
        <f t="shared" si="2"/>
        <v xml:space="preserve"> </v>
      </c>
      <c r="K5" s="45" t="s">
        <v>29</v>
      </c>
      <c r="L5" s="1" t="str">
        <f t="shared" si="3"/>
        <v>n/a</v>
      </c>
      <c r="M5" s="45"/>
      <c r="N5" s="1" t="str">
        <f t="shared" si="4"/>
        <v xml:space="preserve"> </v>
      </c>
      <c r="O5" s="142" t="s">
        <v>16</v>
      </c>
      <c r="P5" s="140" t="s">
        <v>16</v>
      </c>
      <c r="Q5" s="45" t="s">
        <v>29</v>
      </c>
      <c r="R5" s="1" t="str">
        <f t="shared" si="6"/>
        <v>n/a</v>
      </c>
      <c r="S5" s="45"/>
      <c r="T5" s="1" t="str">
        <f t="shared" si="7"/>
        <v xml:space="preserve"> </v>
      </c>
      <c r="U5" s="45" t="s">
        <v>29</v>
      </c>
      <c r="V5" s="1" t="str">
        <f t="shared" si="8"/>
        <v>n/a</v>
      </c>
      <c r="W5" s="45"/>
      <c r="X5" s="43" t="str">
        <f t="shared" si="9"/>
        <v xml:space="preserve"> </v>
      </c>
      <c r="Y5" s="142" t="s">
        <v>16</v>
      </c>
      <c r="Z5" s="140" t="s">
        <v>16</v>
      </c>
      <c r="AA5" s="63" t="s">
        <v>29</v>
      </c>
      <c r="AB5" s="1" t="str">
        <f t="shared" si="10"/>
        <v>n/a</v>
      </c>
      <c r="AC5" s="48"/>
      <c r="AD5" s="1" t="str">
        <f t="shared" si="11"/>
        <v xml:space="preserve"> </v>
      </c>
      <c r="AE5" s="65" t="s">
        <v>29</v>
      </c>
      <c r="AF5" s="43" t="str">
        <f t="shared" si="12"/>
        <v>n/a</v>
      </c>
      <c r="AG5" s="146" t="s">
        <v>16</v>
      </c>
      <c r="AH5" s="140" t="s">
        <v>16</v>
      </c>
      <c r="AI5" s="42" t="s">
        <v>17</v>
      </c>
      <c r="AJ5" s="43">
        <f t="shared" si="13"/>
        <v>0</v>
      </c>
    </row>
    <row r="6" spans="1:36" x14ac:dyDescent="0.3">
      <c r="A6" s="11">
        <v>3</v>
      </c>
      <c r="B6" s="13" t="s">
        <v>30</v>
      </c>
      <c r="C6" s="5" t="s">
        <v>31</v>
      </c>
      <c r="D6" s="5" t="s">
        <v>66</v>
      </c>
      <c r="E6" s="139">
        <v>133.07</v>
      </c>
      <c r="F6" s="140">
        <v>119.14</v>
      </c>
      <c r="G6" s="45">
        <f t="shared" ref="G6" si="14">E6-F6</f>
        <v>13.929999999999993</v>
      </c>
      <c r="H6" s="1">
        <f t="shared" si="1"/>
        <v>1</v>
      </c>
      <c r="I6" s="45"/>
      <c r="J6" s="1" t="str">
        <f t="shared" si="2"/>
        <v xml:space="preserve"> </v>
      </c>
      <c r="K6" s="45"/>
      <c r="L6" s="1" t="str">
        <f t="shared" si="3"/>
        <v xml:space="preserve"> </v>
      </c>
      <c r="M6" s="45"/>
      <c r="N6" s="1" t="str">
        <f t="shared" si="4"/>
        <v xml:space="preserve"> </v>
      </c>
      <c r="O6" s="142">
        <v>118.53</v>
      </c>
      <c r="P6" s="140">
        <v>106.74</v>
      </c>
      <c r="Q6" s="45">
        <f t="shared" ref="Q6" si="15">O6-P6</f>
        <v>11.790000000000006</v>
      </c>
      <c r="R6" s="1">
        <f t="shared" si="6"/>
        <v>1</v>
      </c>
      <c r="S6" s="45"/>
      <c r="T6" s="1" t="str">
        <f t="shared" si="7"/>
        <v xml:space="preserve"> </v>
      </c>
      <c r="U6" s="45"/>
      <c r="V6" s="1" t="str">
        <f t="shared" si="8"/>
        <v xml:space="preserve"> </v>
      </c>
      <c r="W6" s="45"/>
      <c r="X6" s="43" t="str">
        <f t="shared" si="9"/>
        <v xml:space="preserve"> </v>
      </c>
      <c r="Y6" s="142">
        <v>118.53</v>
      </c>
      <c r="Z6" s="140">
        <v>133.07</v>
      </c>
      <c r="AA6" s="62">
        <f t="shared" ref="AA6:AA14" si="16">Y6-Z6</f>
        <v>-14.539999999999992</v>
      </c>
      <c r="AB6" s="1">
        <f t="shared" si="10"/>
        <v>0</v>
      </c>
      <c r="AC6" s="48"/>
      <c r="AD6" s="1" t="str">
        <f t="shared" si="11"/>
        <v xml:space="preserve"> </v>
      </c>
      <c r="AE6" s="48"/>
      <c r="AF6" s="43" t="str">
        <f t="shared" si="12"/>
        <v xml:space="preserve"> </v>
      </c>
      <c r="AG6" s="146">
        <v>106.74</v>
      </c>
      <c r="AH6" s="140">
        <v>119.14</v>
      </c>
      <c r="AI6" s="42">
        <f t="shared" ref="AI6:AI11" si="17">AG6-AH6</f>
        <v>-12.400000000000006</v>
      </c>
      <c r="AJ6" s="43">
        <f t="shared" si="13"/>
        <v>0</v>
      </c>
    </row>
    <row r="7" spans="1:36" x14ac:dyDescent="0.3">
      <c r="A7" s="11">
        <v>4</v>
      </c>
      <c r="B7" s="7" t="s">
        <v>45</v>
      </c>
      <c r="C7" s="8" t="s">
        <v>46</v>
      </c>
      <c r="D7" s="1" t="s">
        <v>65</v>
      </c>
      <c r="E7" s="192">
        <v>78.819999999999993</v>
      </c>
      <c r="F7" s="138">
        <v>89.45</v>
      </c>
      <c r="G7" s="60">
        <v>-10.59</v>
      </c>
      <c r="H7" s="1">
        <f t="shared" si="1"/>
        <v>0</v>
      </c>
      <c r="I7" s="42"/>
      <c r="J7" s="1" t="str">
        <f t="shared" si="2"/>
        <v xml:space="preserve"> </v>
      </c>
      <c r="K7" s="60">
        <v>-10.59</v>
      </c>
      <c r="L7" s="1">
        <f t="shared" si="3"/>
        <v>0</v>
      </c>
      <c r="M7" s="43" t="s">
        <v>29</v>
      </c>
      <c r="N7" s="1" t="str">
        <f t="shared" si="4"/>
        <v>n/a</v>
      </c>
      <c r="O7" s="188">
        <v>80.3</v>
      </c>
      <c r="P7" s="138">
        <v>78.59</v>
      </c>
      <c r="Q7" s="42">
        <v>3.38</v>
      </c>
      <c r="R7" s="1">
        <f t="shared" si="6"/>
        <v>1</v>
      </c>
      <c r="S7" s="42"/>
      <c r="T7" s="1" t="str">
        <f t="shared" si="7"/>
        <v xml:space="preserve"> </v>
      </c>
      <c r="U7" s="42">
        <v>3.38</v>
      </c>
      <c r="V7" s="1">
        <f t="shared" si="8"/>
        <v>1</v>
      </c>
      <c r="W7" s="42" t="s">
        <v>29</v>
      </c>
      <c r="X7" s="43" t="str">
        <f t="shared" si="9"/>
        <v>n/a</v>
      </c>
      <c r="Y7" s="198">
        <v>80.3</v>
      </c>
      <c r="Z7" s="195">
        <v>78.819999999999993</v>
      </c>
      <c r="AA7" s="203">
        <f>Y7-Z7</f>
        <v>1.480000000000004</v>
      </c>
      <c r="AB7" s="1">
        <f t="shared" si="10"/>
        <v>1</v>
      </c>
      <c r="AC7" s="48"/>
      <c r="AD7" s="1" t="str">
        <f t="shared" si="11"/>
        <v xml:space="preserve"> </v>
      </c>
      <c r="AE7" s="65" t="s">
        <v>29</v>
      </c>
      <c r="AF7" s="43" t="str">
        <f t="shared" si="12"/>
        <v>n/a</v>
      </c>
      <c r="AG7" s="145">
        <v>78.59</v>
      </c>
      <c r="AH7" s="138">
        <v>89.45</v>
      </c>
      <c r="AI7" s="42">
        <f t="shared" si="17"/>
        <v>-10.86</v>
      </c>
      <c r="AJ7" s="43">
        <f t="shared" si="13"/>
        <v>0</v>
      </c>
    </row>
    <row r="8" spans="1:36" x14ac:dyDescent="0.3">
      <c r="A8" s="11">
        <v>5</v>
      </c>
      <c r="B8" s="7"/>
      <c r="C8" s="8"/>
      <c r="D8" s="1" t="s">
        <v>67</v>
      </c>
      <c r="E8" s="193"/>
      <c r="F8" s="138">
        <v>89.45</v>
      </c>
      <c r="G8" s="60">
        <v>-5.4</v>
      </c>
      <c r="H8" s="1">
        <f t="shared" si="1"/>
        <v>0</v>
      </c>
      <c r="I8" s="42"/>
      <c r="J8" s="1" t="str">
        <f t="shared" si="2"/>
        <v xml:space="preserve"> </v>
      </c>
      <c r="K8" s="60">
        <v>-5.4</v>
      </c>
      <c r="L8" s="1">
        <f t="shared" si="3"/>
        <v>0</v>
      </c>
      <c r="M8" s="43" t="s">
        <v>29</v>
      </c>
      <c r="N8" s="1" t="str">
        <f t="shared" si="4"/>
        <v>n/a</v>
      </c>
      <c r="O8" s="189"/>
      <c r="P8" s="138">
        <v>78.59</v>
      </c>
      <c r="Q8" s="42">
        <v>1.81</v>
      </c>
      <c r="R8" s="1">
        <f t="shared" si="6"/>
        <v>1</v>
      </c>
      <c r="S8" s="42"/>
      <c r="T8" s="1" t="str">
        <f t="shared" si="7"/>
        <v xml:space="preserve"> </v>
      </c>
      <c r="U8" s="42">
        <v>1.81</v>
      </c>
      <c r="V8" s="1">
        <f t="shared" si="8"/>
        <v>1</v>
      </c>
      <c r="W8" s="42" t="s">
        <v>29</v>
      </c>
      <c r="X8" s="43" t="str">
        <f t="shared" si="9"/>
        <v>n/a</v>
      </c>
      <c r="Y8" s="199"/>
      <c r="Z8" s="196"/>
      <c r="AA8" s="204"/>
      <c r="AB8" s="1" t="str">
        <f t="shared" si="10"/>
        <v xml:space="preserve"> </v>
      </c>
      <c r="AC8" s="48"/>
      <c r="AD8" s="1" t="str">
        <f t="shared" si="11"/>
        <v xml:space="preserve"> </v>
      </c>
      <c r="AE8" s="65" t="s">
        <v>29</v>
      </c>
      <c r="AF8" s="43" t="str">
        <f t="shared" si="12"/>
        <v>n/a</v>
      </c>
      <c r="AG8" s="78" t="s">
        <v>117</v>
      </c>
      <c r="AH8" s="75" t="s">
        <v>117</v>
      </c>
      <c r="AI8" s="68"/>
      <c r="AJ8" s="71"/>
    </row>
    <row r="9" spans="1:36" x14ac:dyDescent="0.3">
      <c r="A9" s="11">
        <v>6</v>
      </c>
      <c r="B9" s="7"/>
      <c r="C9" s="8"/>
      <c r="D9" s="1" t="s">
        <v>68</v>
      </c>
      <c r="E9" s="194"/>
      <c r="F9" s="138">
        <v>89.45</v>
      </c>
      <c r="G9" s="60">
        <v>-15.9</v>
      </c>
      <c r="H9" s="1">
        <f t="shared" si="1"/>
        <v>0</v>
      </c>
      <c r="I9" s="60">
        <v>-15.9</v>
      </c>
      <c r="J9" s="1">
        <f t="shared" si="2"/>
        <v>0</v>
      </c>
      <c r="K9" s="42"/>
      <c r="L9" s="1" t="str">
        <f t="shared" si="3"/>
        <v xml:space="preserve"> </v>
      </c>
      <c r="M9" s="42"/>
      <c r="N9" s="1" t="str">
        <f t="shared" si="4"/>
        <v xml:space="preserve"> </v>
      </c>
      <c r="O9" s="190"/>
      <c r="P9" s="138">
        <v>78.59</v>
      </c>
      <c r="Q9" s="60">
        <v>-0.05</v>
      </c>
      <c r="R9" s="1">
        <f t="shared" si="6"/>
        <v>0</v>
      </c>
      <c r="S9" s="60">
        <v>-0.05</v>
      </c>
      <c r="T9" s="1">
        <f t="shared" si="7"/>
        <v>0</v>
      </c>
      <c r="U9" s="42"/>
      <c r="V9" s="1" t="str">
        <f t="shared" si="8"/>
        <v xml:space="preserve"> </v>
      </c>
      <c r="W9" s="42"/>
      <c r="X9" s="43" t="str">
        <f t="shared" si="9"/>
        <v xml:space="preserve"> </v>
      </c>
      <c r="Y9" s="200"/>
      <c r="Z9" s="197"/>
      <c r="AA9" s="205"/>
      <c r="AB9" s="1" t="str">
        <f t="shared" si="10"/>
        <v xml:space="preserve"> </v>
      </c>
      <c r="AC9" s="65" t="s">
        <v>29</v>
      </c>
      <c r="AD9" s="1" t="str">
        <f t="shared" si="11"/>
        <v>n/a</v>
      </c>
      <c r="AE9" s="48"/>
      <c r="AF9" s="43" t="str">
        <f t="shared" si="12"/>
        <v xml:space="preserve"> </v>
      </c>
      <c r="AG9" s="78" t="s">
        <v>117</v>
      </c>
      <c r="AH9" s="75" t="s">
        <v>117</v>
      </c>
      <c r="AI9" s="68"/>
      <c r="AJ9" s="71"/>
    </row>
    <row r="10" spans="1:36" x14ac:dyDescent="0.3">
      <c r="A10" s="11">
        <v>7</v>
      </c>
      <c r="B10" s="7" t="s">
        <v>51</v>
      </c>
      <c r="C10" s="1" t="s">
        <v>28</v>
      </c>
      <c r="D10" s="1" t="s">
        <v>195</v>
      </c>
      <c r="E10" s="137" t="s">
        <v>16</v>
      </c>
      <c r="F10" s="138" t="s">
        <v>16</v>
      </c>
      <c r="G10" s="42" t="s">
        <v>17</v>
      </c>
      <c r="H10" s="1">
        <f t="shared" si="1"/>
        <v>0</v>
      </c>
      <c r="I10" s="42"/>
      <c r="J10" s="1" t="str">
        <f t="shared" si="2"/>
        <v xml:space="preserve"> </v>
      </c>
      <c r="K10" s="42" t="s">
        <v>17</v>
      </c>
      <c r="L10" s="1">
        <f t="shared" si="3"/>
        <v>0</v>
      </c>
      <c r="M10" s="42"/>
      <c r="N10" s="1" t="str">
        <f t="shared" si="4"/>
        <v xml:space="preserve"> </v>
      </c>
      <c r="O10" s="141" t="s">
        <v>16</v>
      </c>
      <c r="P10" s="138" t="s">
        <v>16</v>
      </c>
      <c r="Q10" s="42" t="s">
        <v>17</v>
      </c>
      <c r="R10" s="1">
        <f t="shared" si="6"/>
        <v>0</v>
      </c>
      <c r="S10" s="42"/>
      <c r="T10" s="1" t="str">
        <f t="shared" si="7"/>
        <v xml:space="preserve"> </v>
      </c>
      <c r="U10" s="42" t="s">
        <v>17</v>
      </c>
      <c r="V10" s="1">
        <f t="shared" si="8"/>
        <v>0</v>
      </c>
      <c r="W10" s="42"/>
      <c r="X10" s="43" t="str">
        <f t="shared" si="9"/>
        <v xml:space="preserve"> </v>
      </c>
      <c r="Y10" s="141" t="s">
        <v>16</v>
      </c>
      <c r="Z10" s="138" t="s">
        <v>16</v>
      </c>
      <c r="AA10" s="62" t="s">
        <v>17</v>
      </c>
      <c r="AB10" s="1">
        <f t="shared" si="10"/>
        <v>0</v>
      </c>
      <c r="AC10" s="48"/>
      <c r="AD10" s="1" t="str">
        <f t="shared" si="11"/>
        <v xml:space="preserve"> </v>
      </c>
      <c r="AE10" s="62" t="s">
        <v>17</v>
      </c>
      <c r="AF10" s="43">
        <f t="shared" si="12"/>
        <v>0</v>
      </c>
      <c r="AG10" s="145" t="s">
        <v>16</v>
      </c>
      <c r="AH10" s="138" t="s">
        <v>16</v>
      </c>
      <c r="AI10" s="42" t="s">
        <v>17</v>
      </c>
      <c r="AJ10" s="43">
        <f t="shared" si="13"/>
        <v>0</v>
      </c>
    </row>
    <row r="11" spans="1:36" x14ac:dyDescent="0.3">
      <c r="A11" s="11">
        <v>8</v>
      </c>
      <c r="B11" s="7" t="s">
        <v>52</v>
      </c>
      <c r="C11" s="9" t="s">
        <v>53</v>
      </c>
      <c r="D11" s="1" t="s">
        <v>232</v>
      </c>
      <c r="E11" s="137">
        <v>2.75</v>
      </c>
      <c r="F11" s="138">
        <v>2.77</v>
      </c>
      <c r="G11" s="42">
        <f t="shared" ref="G11:G14" si="18">E11-F11</f>
        <v>-2.0000000000000018E-2</v>
      </c>
      <c r="H11" s="1">
        <f t="shared" si="1"/>
        <v>0</v>
      </c>
      <c r="I11" s="42"/>
      <c r="J11" s="1" t="str">
        <f t="shared" si="2"/>
        <v xml:space="preserve"> </v>
      </c>
      <c r="K11" s="42">
        <f>E11-F11</f>
        <v>-2.0000000000000018E-2</v>
      </c>
      <c r="L11" s="1">
        <f t="shared" si="3"/>
        <v>0</v>
      </c>
      <c r="M11" s="42"/>
      <c r="N11" s="1" t="str">
        <f t="shared" si="4"/>
        <v xml:space="preserve"> </v>
      </c>
      <c r="O11" s="141">
        <v>2</v>
      </c>
      <c r="P11" s="138">
        <v>2.77</v>
      </c>
      <c r="Q11" s="42">
        <f t="shared" ref="Q11:Q14" si="19">O11-P11</f>
        <v>-0.77</v>
      </c>
      <c r="R11" s="1">
        <f t="shared" si="6"/>
        <v>0</v>
      </c>
      <c r="S11" s="42"/>
      <c r="T11" s="1" t="str">
        <f t="shared" si="7"/>
        <v xml:space="preserve"> </v>
      </c>
      <c r="U11" s="42">
        <f>O11-P11</f>
        <v>-0.77</v>
      </c>
      <c r="V11" s="1">
        <f t="shared" si="8"/>
        <v>0</v>
      </c>
      <c r="W11" s="42"/>
      <c r="X11" s="43" t="str">
        <f t="shared" si="9"/>
        <v xml:space="preserve"> </v>
      </c>
      <c r="Y11" s="141">
        <v>2</v>
      </c>
      <c r="Z11" s="138">
        <v>2.75</v>
      </c>
      <c r="AA11" s="62">
        <f t="shared" si="16"/>
        <v>-0.75</v>
      </c>
      <c r="AB11" s="1">
        <f t="shared" si="10"/>
        <v>0</v>
      </c>
      <c r="AC11" s="48"/>
      <c r="AD11" s="1" t="str">
        <f t="shared" si="11"/>
        <v xml:space="preserve"> </v>
      </c>
      <c r="AE11" s="62">
        <f>Y11-Z11</f>
        <v>-0.75</v>
      </c>
      <c r="AF11" s="43">
        <f t="shared" si="12"/>
        <v>0</v>
      </c>
      <c r="AG11" s="145">
        <v>2.77</v>
      </c>
      <c r="AH11" s="138">
        <v>2.77</v>
      </c>
      <c r="AI11" s="42">
        <f t="shared" si="17"/>
        <v>0</v>
      </c>
      <c r="AJ11" s="43" t="str">
        <f t="shared" si="13"/>
        <v>n/a</v>
      </c>
    </row>
    <row r="12" spans="1:36" x14ac:dyDescent="0.3">
      <c r="A12" s="11">
        <v>9</v>
      </c>
      <c r="B12" s="7"/>
      <c r="C12" s="9"/>
      <c r="D12" s="1" t="s">
        <v>233</v>
      </c>
      <c r="E12" s="137">
        <v>3.25</v>
      </c>
      <c r="F12" s="138">
        <v>2.77</v>
      </c>
      <c r="G12" s="42">
        <f t="shared" si="18"/>
        <v>0.48</v>
      </c>
      <c r="H12" s="1">
        <f t="shared" si="1"/>
        <v>1</v>
      </c>
      <c r="I12" s="42"/>
      <c r="J12" s="1" t="str">
        <f t="shared" si="2"/>
        <v xml:space="preserve"> </v>
      </c>
      <c r="K12" s="42">
        <f>E12-F12</f>
        <v>0.48</v>
      </c>
      <c r="L12" s="1">
        <f t="shared" si="3"/>
        <v>1</v>
      </c>
      <c r="M12" s="42"/>
      <c r="N12" s="1" t="str">
        <f t="shared" si="4"/>
        <v xml:space="preserve"> </v>
      </c>
      <c r="O12" s="141">
        <v>1.62</v>
      </c>
      <c r="P12" s="138">
        <v>2.77</v>
      </c>
      <c r="Q12" s="42">
        <f t="shared" si="19"/>
        <v>-1.1499999999999999</v>
      </c>
      <c r="R12" s="1">
        <f t="shared" si="6"/>
        <v>0</v>
      </c>
      <c r="S12" s="42"/>
      <c r="T12" s="1" t="str">
        <f t="shared" si="7"/>
        <v xml:space="preserve"> </v>
      </c>
      <c r="U12" s="42">
        <f>O12-P12</f>
        <v>-1.1499999999999999</v>
      </c>
      <c r="V12" s="1">
        <f t="shared" si="8"/>
        <v>0</v>
      </c>
      <c r="W12" s="42"/>
      <c r="X12" s="43" t="str">
        <f t="shared" si="9"/>
        <v xml:space="preserve"> </v>
      </c>
      <c r="Y12" s="141">
        <v>1.62</v>
      </c>
      <c r="Z12" s="138">
        <v>3.25</v>
      </c>
      <c r="AA12" s="62">
        <f t="shared" si="16"/>
        <v>-1.63</v>
      </c>
      <c r="AB12" s="1">
        <f t="shared" si="10"/>
        <v>0</v>
      </c>
      <c r="AC12" s="48"/>
      <c r="AD12" s="1" t="str">
        <f t="shared" si="11"/>
        <v xml:space="preserve"> </v>
      </c>
      <c r="AE12" s="62">
        <f t="shared" ref="AE12:AE14" si="20">Y12-Z12</f>
        <v>-1.63</v>
      </c>
      <c r="AF12" s="43">
        <f t="shared" si="12"/>
        <v>0</v>
      </c>
      <c r="AG12" s="78" t="s">
        <v>117</v>
      </c>
      <c r="AH12" s="75" t="s">
        <v>117</v>
      </c>
      <c r="AI12" s="88"/>
      <c r="AJ12" s="71"/>
    </row>
    <row r="13" spans="1:36" x14ac:dyDescent="0.3">
      <c r="A13" s="11">
        <v>10</v>
      </c>
      <c r="B13" s="7"/>
      <c r="C13" s="9"/>
      <c r="D13" s="1" t="s">
        <v>234</v>
      </c>
      <c r="E13" s="137">
        <v>3.83</v>
      </c>
      <c r="F13" s="138">
        <v>2.77</v>
      </c>
      <c r="G13" s="42">
        <f t="shared" si="18"/>
        <v>1.06</v>
      </c>
      <c r="H13" s="1">
        <f t="shared" si="1"/>
        <v>1</v>
      </c>
      <c r="I13" s="42"/>
      <c r="J13" s="1" t="str">
        <f t="shared" si="2"/>
        <v xml:space="preserve"> </v>
      </c>
      <c r="K13" s="42">
        <f>E13-F13</f>
        <v>1.06</v>
      </c>
      <c r="L13" s="1">
        <f t="shared" si="3"/>
        <v>1</v>
      </c>
      <c r="M13" s="42"/>
      <c r="N13" s="1" t="str">
        <f t="shared" si="4"/>
        <v xml:space="preserve"> </v>
      </c>
      <c r="O13" s="141">
        <v>2.08</v>
      </c>
      <c r="P13" s="138">
        <v>2.77</v>
      </c>
      <c r="Q13" s="42">
        <f t="shared" si="19"/>
        <v>-0.69</v>
      </c>
      <c r="R13" s="1">
        <f t="shared" si="6"/>
        <v>0</v>
      </c>
      <c r="S13" s="42"/>
      <c r="T13" s="1" t="str">
        <f t="shared" si="7"/>
        <v xml:space="preserve"> </v>
      </c>
      <c r="U13" s="42">
        <f>O13-P13</f>
        <v>-0.69</v>
      </c>
      <c r="V13" s="1">
        <f t="shared" si="8"/>
        <v>0</v>
      </c>
      <c r="W13" s="42"/>
      <c r="X13" s="43" t="str">
        <f t="shared" si="9"/>
        <v xml:space="preserve"> </v>
      </c>
      <c r="Y13" s="141">
        <v>2.08</v>
      </c>
      <c r="Z13" s="138">
        <v>3.83</v>
      </c>
      <c r="AA13" s="62">
        <f t="shared" si="16"/>
        <v>-1.75</v>
      </c>
      <c r="AB13" s="1">
        <f t="shared" si="10"/>
        <v>0</v>
      </c>
      <c r="AC13" s="48"/>
      <c r="AD13" s="1" t="str">
        <f t="shared" si="11"/>
        <v xml:space="preserve"> </v>
      </c>
      <c r="AE13" s="62">
        <f t="shared" si="20"/>
        <v>-1.75</v>
      </c>
      <c r="AF13" s="43">
        <f t="shared" si="12"/>
        <v>0</v>
      </c>
      <c r="AG13" s="78" t="s">
        <v>117</v>
      </c>
      <c r="AH13" s="75" t="s">
        <v>117</v>
      </c>
      <c r="AI13" s="88"/>
      <c r="AJ13" s="71"/>
    </row>
    <row r="14" spans="1:36" x14ac:dyDescent="0.3">
      <c r="A14" s="11">
        <v>11</v>
      </c>
      <c r="B14" s="7"/>
      <c r="C14" s="9"/>
      <c r="D14" s="1" t="s">
        <v>235</v>
      </c>
      <c r="E14" s="137">
        <v>2.67</v>
      </c>
      <c r="F14" s="138">
        <v>2.77</v>
      </c>
      <c r="G14" s="42">
        <f t="shared" si="18"/>
        <v>-0.10000000000000009</v>
      </c>
      <c r="H14" s="1">
        <f t="shared" si="1"/>
        <v>0</v>
      </c>
      <c r="I14" s="42"/>
      <c r="J14" s="1" t="str">
        <f t="shared" si="2"/>
        <v xml:space="preserve"> </v>
      </c>
      <c r="K14" s="42">
        <f>E14-F14</f>
        <v>-0.10000000000000009</v>
      </c>
      <c r="L14" s="1">
        <f t="shared" si="3"/>
        <v>0</v>
      </c>
      <c r="M14" s="42"/>
      <c r="N14" s="1" t="str">
        <f t="shared" si="4"/>
        <v xml:space="preserve"> </v>
      </c>
      <c r="O14" s="141">
        <v>1.23</v>
      </c>
      <c r="P14" s="138">
        <v>2.77</v>
      </c>
      <c r="Q14" s="42">
        <f t="shared" si="19"/>
        <v>-1.54</v>
      </c>
      <c r="R14" s="1">
        <f t="shared" si="6"/>
        <v>0</v>
      </c>
      <c r="S14" s="42"/>
      <c r="T14" s="1" t="str">
        <f t="shared" si="7"/>
        <v xml:space="preserve"> </v>
      </c>
      <c r="U14" s="42">
        <f>O14-P14</f>
        <v>-1.54</v>
      </c>
      <c r="V14" s="1">
        <f t="shared" si="8"/>
        <v>0</v>
      </c>
      <c r="W14" s="42"/>
      <c r="X14" s="43" t="str">
        <f t="shared" si="9"/>
        <v xml:space="preserve"> </v>
      </c>
      <c r="Y14" s="141">
        <v>1.23</v>
      </c>
      <c r="Z14" s="138">
        <v>2.67</v>
      </c>
      <c r="AA14" s="62">
        <f t="shared" si="16"/>
        <v>-1.44</v>
      </c>
      <c r="AB14" s="1">
        <f t="shared" si="10"/>
        <v>0</v>
      </c>
      <c r="AC14" s="48"/>
      <c r="AD14" s="1" t="str">
        <f t="shared" si="11"/>
        <v xml:space="preserve"> </v>
      </c>
      <c r="AE14" s="62">
        <f t="shared" si="20"/>
        <v>-1.44</v>
      </c>
      <c r="AF14" s="43">
        <f t="shared" si="12"/>
        <v>0</v>
      </c>
      <c r="AG14" s="78" t="s">
        <v>117</v>
      </c>
      <c r="AH14" s="75" t="s">
        <v>117</v>
      </c>
      <c r="AI14" s="88"/>
      <c r="AJ14" s="71"/>
    </row>
    <row r="15" spans="1:36" x14ac:dyDescent="0.3">
      <c r="A15" s="11">
        <v>12</v>
      </c>
      <c r="B15" s="7" t="s">
        <v>94</v>
      </c>
      <c r="C15" s="9" t="s">
        <v>73</v>
      </c>
      <c r="D15" s="1" t="s">
        <v>192</v>
      </c>
      <c r="E15" s="137" t="s">
        <v>16</v>
      </c>
      <c r="F15" s="138" t="s">
        <v>16</v>
      </c>
      <c r="G15" s="45" t="s">
        <v>29</v>
      </c>
      <c r="H15" s="1" t="str">
        <f t="shared" si="1"/>
        <v>n/a</v>
      </c>
      <c r="I15" s="45" t="s">
        <v>29</v>
      </c>
      <c r="J15" s="1" t="str">
        <f t="shared" si="2"/>
        <v>n/a</v>
      </c>
      <c r="K15" s="42"/>
      <c r="L15" s="1" t="str">
        <f t="shared" si="3"/>
        <v xml:space="preserve"> </v>
      </c>
      <c r="M15" s="42"/>
      <c r="N15" s="1" t="str">
        <f t="shared" si="4"/>
        <v xml:space="preserve"> </v>
      </c>
      <c r="O15" s="141" t="s">
        <v>16</v>
      </c>
      <c r="P15" s="138" t="s">
        <v>16</v>
      </c>
      <c r="Q15" s="45" t="s">
        <v>29</v>
      </c>
      <c r="R15" s="1" t="str">
        <f t="shared" si="6"/>
        <v>n/a</v>
      </c>
      <c r="S15" s="45" t="s">
        <v>29</v>
      </c>
      <c r="T15" s="1" t="str">
        <f t="shared" si="7"/>
        <v>n/a</v>
      </c>
      <c r="U15" s="42"/>
      <c r="V15" s="1" t="str">
        <f t="shared" si="8"/>
        <v xml:space="preserve"> </v>
      </c>
      <c r="W15" s="42"/>
      <c r="X15" s="43" t="str">
        <f t="shared" si="9"/>
        <v xml:space="preserve"> </v>
      </c>
      <c r="Y15" s="141" t="s">
        <v>16</v>
      </c>
      <c r="Z15" s="138" t="s">
        <v>16</v>
      </c>
      <c r="AA15" s="63" t="s">
        <v>29</v>
      </c>
      <c r="AB15" s="1" t="str">
        <f t="shared" si="10"/>
        <v>n/a</v>
      </c>
      <c r="AC15" s="48"/>
      <c r="AD15" s="1" t="str">
        <f t="shared" si="11"/>
        <v xml:space="preserve"> </v>
      </c>
      <c r="AE15" s="65" t="s">
        <v>29</v>
      </c>
      <c r="AF15" s="43" t="str">
        <f t="shared" si="12"/>
        <v>n/a</v>
      </c>
      <c r="AG15" s="145" t="s">
        <v>16</v>
      </c>
      <c r="AH15" s="138" t="s">
        <v>16</v>
      </c>
      <c r="AI15" s="89" t="s">
        <v>29</v>
      </c>
      <c r="AJ15" s="43" t="str">
        <f t="shared" si="13"/>
        <v>n/a</v>
      </c>
    </row>
    <row r="16" spans="1:36" ht="15" thickBot="1" x14ac:dyDescent="0.35">
      <c r="A16" s="11">
        <v>13</v>
      </c>
      <c r="B16" s="7"/>
      <c r="C16" s="9"/>
      <c r="D16" s="1" t="s">
        <v>195</v>
      </c>
      <c r="E16" s="137" t="s">
        <v>16</v>
      </c>
      <c r="F16" s="138" t="s">
        <v>16</v>
      </c>
      <c r="G16" s="61" t="s">
        <v>29</v>
      </c>
      <c r="H16" s="1" t="str">
        <f t="shared" si="1"/>
        <v>n/a</v>
      </c>
      <c r="I16" s="49"/>
      <c r="J16" s="1" t="str">
        <f t="shared" si="2"/>
        <v xml:space="preserve"> </v>
      </c>
      <c r="K16" s="61" t="s">
        <v>29</v>
      </c>
      <c r="L16" s="1" t="str">
        <f t="shared" si="3"/>
        <v>n/a</v>
      </c>
      <c r="M16" s="61" t="s">
        <v>29</v>
      </c>
      <c r="N16" s="1" t="str">
        <f t="shared" si="4"/>
        <v>n/a</v>
      </c>
      <c r="O16" s="141" t="s">
        <v>16</v>
      </c>
      <c r="P16" s="138" t="s">
        <v>16</v>
      </c>
      <c r="Q16" s="61" t="s">
        <v>29</v>
      </c>
      <c r="R16" s="1" t="str">
        <f t="shared" si="6"/>
        <v>n/a</v>
      </c>
      <c r="S16" s="49"/>
      <c r="T16" s="1" t="str">
        <f t="shared" si="7"/>
        <v xml:space="preserve"> </v>
      </c>
      <c r="U16" s="61" t="s">
        <v>29</v>
      </c>
      <c r="V16" s="1" t="str">
        <f t="shared" si="8"/>
        <v>n/a</v>
      </c>
      <c r="W16" s="61" t="s">
        <v>29</v>
      </c>
      <c r="X16" s="43" t="str">
        <f t="shared" si="9"/>
        <v>n/a</v>
      </c>
      <c r="Y16" s="141" t="s">
        <v>16</v>
      </c>
      <c r="Z16" s="138" t="s">
        <v>16</v>
      </c>
      <c r="AA16" s="64" t="s">
        <v>29</v>
      </c>
      <c r="AB16" s="1" t="str">
        <f t="shared" si="10"/>
        <v>n/a</v>
      </c>
      <c r="AC16" s="54"/>
      <c r="AD16" s="1" t="str">
        <f t="shared" si="11"/>
        <v xml:space="preserve"> </v>
      </c>
      <c r="AE16" s="66" t="s">
        <v>29</v>
      </c>
      <c r="AF16" s="43" t="str">
        <f t="shared" si="12"/>
        <v>n/a</v>
      </c>
      <c r="AG16" s="78" t="s">
        <v>117</v>
      </c>
      <c r="AH16" s="75" t="s">
        <v>117</v>
      </c>
      <c r="AI16" s="72"/>
      <c r="AJ16" s="85"/>
    </row>
    <row r="17" spans="2:36" s="16" customFormat="1" ht="16.2" thickBot="1" x14ac:dyDescent="0.35">
      <c r="B17" s="161" t="s">
        <v>251</v>
      </c>
      <c r="C17" s="161"/>
      <c r="D17" s="161"/>
      <c r="E17" s="20"/>
      <c r="F17" s="20"/>
      <c r="H17" s="28">
        <f>SUM(H4:H16)</f>
        <v>4</v>
      </c>
      <c r="J17" s="28">
        <f>SUM(J4:J16)</f>
        <v>0</v>
      </c>
      <c r="L17" s="28">
        <f>SUM(L4:L16)</f>
        <v>2</v>
      </c>
      <c r="N17" s="28">
        <f>SUM(N4:N16)</f>
        <v>0</v>
      </c>
      <c r="R17" s="28">
        <f>SUM(R4:R16)</f>
        <v>3</v>
      </c>
      <c r="T17" s="28">
        <f>SUM(T4:T16)</f>
        <v>0</v>
      </c>
      <c r="V17" s="28">
        <f>SUM(V4:V16)</f>
        <v>2</v>
      </c>
      <c r="X17" s="28">
        <f>SUM(X4:X16)</f>
        <v>0</v>
      </c>
      <c r="AB17" s="28">
        <f>SUM(AB4:AB16)</f>
        <v>1</v>
      </c>
      <c r="AD17" s="28">
        <f>SUM(AD4:AD16)</f>
        <v>0</v>
      </c>
      <c r="AF17" s="28">
        <f>SUM(AF4:AF16)</f>
        <v>0</v>
      </c>
      <c r="AJ17" s="28">
        <f>SUM(AJ4:AJ16)</f>
        <v>0</v>
      </c>
    </row>
    <row r="18" spans="2:36" s="16" customFormat="1" ht="14.4" customHeight="1" x14ac:dyDescent="0.3">
      <c r="B18" s="162" t="s">
        <v>252</v>
      </c>
      <c r="C18" s="162"/>
      <c r="D18" s="162"/>
      <c r="E18" s="21"/>
      <c r="F18" s="21"/>
      <c r="H18" s="16">
        <f>COUNT(H4:H16)</f>
        <v>10</v>
      </c>
      <c r="J18" s="16">
        <f>COUNT(J4:J16)</f>
        <v>1</v>
      </c>
      <c r="L18" s="16">
        <f>COUNT(L4:L16)</f>
        <v>7</v>
      </c>
      <c r="N18" s="16">
        <f>COUNT(N4:N16)</f>
        <v>0</v>
      </c>
      <c r="R18" s="16">
        <f>COUNT(R4:R16)</f>
        <v>10</v>
      </c>
      <c r="T18" s="16">
        <f>COUNT(T4:T16)</f>
        <v>1</v>
      </c>
      <c r="V18" s="16">
        <f>COUNT(V4:V16)</f>
        <v>7</v>
      </c>
      <c r="X18" s="16">
        <f>COUNT(X4:X16)</f>
        <v>0</v>
      </c>
      <c r="AB18" s="16">
        <f>COUNT(AB4:AB16)</f>
        <v>8</v>
      </c>
      <c r="AD18" s="16">
        <f>COUNT(AD4:AD16)</f>
        <v>0</v>
      </c>
      <c r="AF18" s="16">
        <f>COUNT(AF4:AF16)</f>
        <v>5</v>
      </c>
      <c r="AJ18" s="16">
        <f>COUNT(AJ4:AJ16)</f>
        <v>5</v>
      </c>
    </row>
    <row r="19" spans="2:36" s="17" customFormat="1" ht="14.4" customHeight="1" x14ac:dyDescent="0.3">
      <c r="B19" s="163" t="s">
        <v>264</v>
      </c>
      <c r="C19" s="163"/>
      <c r="D19" s="163"/>
      <c r="E19" s="22"/>
      <c r="F19" s="22"/>
      <c r="H19" s="67">
        <f>COUNTIF(H4:H16,"n/a")</f>
        <v>3</v>
      </c>
      <c r="J19" s="67">
        <f>COUNTIF(J4:J16,"n/a")</f>
        <v>1</v>
      </c>
      <c r="L19" s="67">
        <f>COUNTIF(L4:L16,"n/a")</f>
        <v>2</v>
      </c>
      <c r="N19" s="67">
        <f>COUNTIF(N4:N16,"n/a")</f>
        <v>3</v>
      </c>
      <c r="R19" s="67">
        <f>COUNTIF(R4:R16,"n/a")</f>
        <v>3</v>
      </c>
      <c r="T19" s="67">
        <f>COUNTIF(T4:T16,"n/a")</f>
        <v>1</v>
      </c>
      <c r="V19" s="67">
        <f>COUNTIF(V4:V16,"n/a")</f>
        <v>2</v>
      </c>
      <c r="X19" s="67">
        <f>COUNTIF(X4:X16,"n/a")</f>
        <v>3</v>
      </c>
      <c r="AB19" s="67">
        <f>COUNTIF(AB4:AB16,"n/a")</f>
        <v>3</v>
      </c>
      <c r="AD19" s="67">
        <f>COUNTIF(AD4:AD16,"n/a")</f>
        <v>1</v>
      </c>
      <c r="AF19" s="67">
        <f>COUNTIF(AF4:AF16,"n/a")</f>
        <v>5</v>
      </c>
      <c r="AJ19" s="67">
        <f>COUNTIF(AJ4:AJ16,"n/a")</f>
        <v>2</v>
      </c>
    </row>
    <row r="20" spans="2:36" x14ac:dyDescent="0.3">
      <c r="D20" s="90"/>
    </row>
  </sheetData>
  <mergeCells count="36">
    <mergeCell ref="AG1:AJ1"/>
    <mergeCell ref="E2:E3"/>
    <mergeCell ref="F2:F3"/>
    <mergeCell ref="O1:X1"/>
    <mergeCell ref="O2:O3"/>
    <mergeCell ref="P2:P3"/>
    <mergeCell ref="Q2:R2"/>
    <mergeCell ref="S2:T2"/>
    <mergeCell ref="U2:V2"/>
    <mergeCell ref="W2:X2"/>
    <mergeCell ref="Y1:AF1"/>
    <mergeCell ref="Y2:Y3"/>
    <mergeCell ref="Z2:Z3"/>
    <mergeCell ref="Z7:Z9"/>
    <mergeCell ref="Y7:Y9"/>
    <mergeCell ref="AG2:AG3"/>
    <mergeCell ref="AH2:AH3"/>
    <mergeCell ref="AI2:AJ2"/>
    <mergeCell ref="AA7:AA9"/>
    <mergeCell ref="AA2:AB2"/>
    <mergeCell ref="AC2:AD2"/>
    <mergeCell ref="AE2:AF2"/>
    <mergeCell ref="B17:D17"/>
    <mergeCell ref="B18:D18"/>
    <mergeCell ref="B19:D19"/>
    <mergeCell ref="O7:O9"/>
    <mergeCell ref="A1:A3"/>
    <mergeCell ref="B1:B3"/>
    <mergeCell ref="C1:C3"/>
    <mergeCell ref="D1:D3"/>
    <mergeCell ref="E1:N1"/>
    <mergeCell ref="G2:H2"/>
    <mergeCell ref="I2:J2"/>
    <mergeCell ref="K2:L2"/>
    <mergeCell ref="M2:N2"/>
    <mergeCell ref="E7:E9"/>
  </mergeCells>
  <conditionalFormatting sqref="Z3:AF3 E3:X3 E2:AJ2 AH3:AJ3">
    <cfRule type="containsText" dxfId="516" priority="210" operator="containsText" text="n/a">
      <formula>NOT(ISERROR(SEARCH("n/a",E2)))</formula>
    </cfRule>
  </conditionalFormatting>
  <conditionalFormatting sqref="B4:G4 B7:G7 B8:D9 F8:G9 I7:I9 I4 K4 K7:K9 M4 M7:M9 Z3:AF3 O2:X3 A17 Y2:AJ2 AH3:AJ3 A20:XFD1048576 E17:K17">
    <cfRule type="cellIs" dxfId="515" priority="228" operator="equal">
      <formula>"n/a"</formula>
    </cfRule>
  </conditionalFormatting>
  <conditionalFormatting sqref="B5:G5 I5 K5 M5">
    <cfRule type="cellIs" dxfId="514" priority="227" operator="equal">
      <formula>"n/a"</formula>
    </cfRule>
  </conditionalFormatting>
  <conditionalFormatting sqref="B6:G6 I6 K6 M6">
    <cfRule type="cellIs" dxfId="513" priority="226" operator="equal">
      <formula>"n/a"</formula>
    </cfRule>
  </conditionalFormatting>
  <conditionalFormatting sqref="B10:G10 I10 K10 M10">
    <cfRule type="containsText" dxfId="512" priority="225" operator="containsText" text="n/a">
      <formula>NOT(ISERROR(SEARCH("n/a",B10)))</formula>
    </cfRule>
  </conditionalFormatting>
  <conditionalFormatting sqref="B10:G10 I10 K10 M10">
    <cfRule type="cellIs" dxfId="511" priority="224" operator="equal">
      <formula>"n/a"</formula>
    </cfRule>
  </conditionalFormatting>
  <conditionalFormatting sqref="E17:F17 E19:F19">
    <cfRule type="cellIs" dxfId="510" priority="215" operator="equal">
      <formula>"n/a"</formula>
    </cfRule>
  </conditionalFormatting>
  <conditionalFormatting sqref="A4:G7 AA4 A10:G16 A8:D9 F8:G9 AA6:AA7 AA10:AA14 A19 I19 K19 I4:I16 K4:K16 AC4:AC8 AE4 AE6 AE9:AE14 AI4:AI16 M4:M17 O15:Q17 S15:S17 U15:U17 W15:W17 Y17:AA17 AC10:AC17 AE17 AG17:AI17 AK4:XFD17 AK19:XFD19 AG19:AI19 AE19 AC19 Y19:AA19 W19 U19 S19 O19:Q19 M19 E19:G19">
    <cfRule type="cellIs" dxfId="509" priority="214" operator="equal">
      <formula>"n/a"</formula>
    </cfRule>
  </conditionalFormatting>
  <conditionalFormatting sqref="G15:G16">
    <cfRule type="cellIs" dxfId="508" priority="213" operator="equal">
      <formula>"n/a"</formula>
    </cfRule>
  </conditionalFormatting>
  <conditionalFormatting sqref="B1:D1">
    <cfRule type="containsText" dxfId="507" priority="212" operator="containsText" text="n/a">
      <formula>NOT(ISERROR(SEARCH("n/a",B1)))</formula>
    </cfRule>
  </conditionalFormatting>
  <conditionalFormatting sqref="O10:Q10 S10 U10 W10">
    <cfRule type="containsText" dxfId="506" priority="206" operator="containsText" text="n/a">
      <formula>NOT(ISERROR(SEARCH("n/a",O10)))</formula>
    </cfRule>
  </conditionalFormatting>
  <conditionalFormatting sqref="O4:Q7 O10:Q10 P8:Q9 S4:S10 U4:U10 W4:W10">
    <cfRule type="cellIs" dxfId="505" priority="205" operator="equal">
      <formula>"n/a"</formula>
    </cfRule>
  </conditionalFormatting>
  <conditionalFormatting sqref="I15">
    <cfRule type="cellIs" dxfId="504" priority="202" operator="equal">
      <formula>"n/a"</formula>
    </cfRule>
  </conditionalFormatting>
  <conditionalFormatting sqref="K16">
    <cfRule type="cellIs" dxfId="503" priority="201" operator="equal">
      <formula>"n/a"</formula>
    </cfRule>
  </conditionalFormatting>
  <conditionalFormatting sqref="M16">
    <cfRule type="cellIs" dxfId="502" priority="200" operator="equal">
      <formula>"n/a"</formula>
    </cfRule>
  </conditionalFormatting>
  <conditionalFormatting sqref="Q15:Q16">
    <cfRule type="cellIs" dxfId="501" priority="198" operator="equal">
      <formula>"n/a"</formula>
    </cfRule>
  </conditionalFormatting>
  <conditionalFormatting sqref="S15">
    <cfRule type="cellIs" dxfId="500" priority="197" operator="equal">
      <formula>"n/a"</formula>
    </cfRule>
  </conditionalFormatting>
  <conditionalFormatting sqref="U16">
    <cfRule type="cellIs" dxfId="499" priority="196" operator="equal">
      <formula>"n/a"</formula>
    </cfRule>
  </conditionalFormatting>
  <conditionalFormatting sqref="W16">
    <cfRule type="cellIs" dxfId="498" priority="195" operator="equal">
      <formula>"n/a"</formula>
    </cfRule>
  </conditionalFormatting>
  <conditionalFormatting sqref="Y2">
    <cfRule type="containsText" dxfId="497" priority="189" operator="containsText" text="n/a">
      <formula>NOT(ISERROR(SEARCH("n/a",Y2)))</formula>
    </cfRule>
  </conditionalFormatting>
  <conditionalFormatting sqref="Y2">
    <cfRule type="cellIs" dxfId="496" priority="188" operator="equal">
      <formula>"n/a"</formula>
    </cfRule>
  </conditionalFormatting>
  <conditionalFormatting sqref="Y15:Y16">
    <cfRule type="cellIs" dxfId="495" priority="187" operator="equal">
      <formula>"n/a"</formula>
    </cfRule>
  </conditionalFormatting>
  <conditionalFormatting sqref="Y10">
    <cfRule type="containsText" dxfId="494" priority="185" operator="containsText" text="n/a">
      <formula>NOT(ISERROR(SEARCH("n/a",Y10)))</formula>
    </cfRule>
  </conditionalFormatting>
  <conditionalFormatting sqref="Y4:Y6 Y10">
    <cfRule type="cellIs" dxfId="493" priority="184" operator="equal">
      <formula>"n/a"</formula>
    </cfRule>
  </conditionalFormatting>
  <conditionalFormatting sqref="Z4">
    <cfRule type="cellIs" dxfId="492" priority="179" operator="equal">
      <formula>"n/a"</formula>
    </cfRule>
  </conditionalFormatting>
  <conditionalFormatting sqref="Z5">
    <cfRule type="cellIs" dxfId="491" priority="178" operator="equal">
      <formula>"n/a"</formula>
    </cfRule>
  </conditionalFormatting>
  <conditionalFormatting sqref="Z6">
    <cfRule type="cellIs" dxfId="490" priority="177" operator="equal">
      <formula>"n/a"</formula>
    </cfRule>
  </conditionalFormatting>
  <conditionalFormatting sqref="Z10">
    <cfRule type="containsText" dxfId="489" priority="176" operator="containsText" text="n/a">
      <formula>NOT(ISERROR(SEARCH("n/a",Z10)))</formula>
    </cfRule>
  </conditionalFormatting>
  <conditionalFormatting sqref="Z10">
    <cfRule type="cellIs" dxfId="488" priority="175" operator="equal">
      <formula>"n/a"</formula>
    </cfRule>
  </conditionalFormatting>
  <conditionalFormatting sqref="Z4:Z6 Z10:Z16">
    <cfRule type="cellIs" dxfId="487" priority="173" operator="equal">
      <formula>"n/a"</formula>
    </cfRule>
  </conditionalFormatting>
  <conditionalFormatting sqref="AA5">
    <cfRule type="cellIs" dxfId="486" priority="171" operator="equal">
      <formula>"n/a"</formula>
    </cfRule>
  </conditionalFormatting>
  <conditionalFormatting sqref="AA15:AA16">
    <cfRule type="cellIs" dxfId="485" priority="169" operator="equal">
      <formula>"n/a"</formula>
    </cfRule>
  </conditionalFormatting>
  <conditionalFormatting sqref="AE15:AE16">
    <cfRule type="cellIs" dxfId="484" priority="167" operator="equal">
      <formula>"n/a"</formula>
    </cfRule>
  </conditionalFormatting>
  <conditionalFormatting sqref="AE5">
    <cfRule type="cellIs" dxfId="483" priority="165" operator="equal">
      <formula>"n/a"</formula>
    </cfRule>
  </conditionalFormatting>
  <conditionalFormatting sqref="Y7">
    <cfRule type="cellIs" dxfId="482" priority="163" operator="equal">
      <formula>"n/a"</formula>
    </cfRule>
  </conditionalFormatting>
  <conditionalFormatting sqref="Z7">
    <cfRule type="cellIs" dxfId="481" priority="161" operator="equal">
      <formula>"n/a"</formula>
    </cfRule>
  </conditionalFormatting>
  <conditionalFormatting sqref="Z7">
    <cfRule type="cellIs" dxfId="480" priority="160" operator="equal">
      <formula>"n/a"</formula>
    </cfRule>
  </conditionalFormatting>
  <conditionalFormatting sqref="AE7:AE8">
    <cfRule type="cellIs" dxfId="479" priority="158" operator="equal">
      <formula>"n/a"</formula>
    </cfRule>
  </conditionalFormatting>
  <conditionalFormatting sqref="AC9">
    <cfRule type="cellIs" dxfId="478" priority="156" operator="equal">
      <formula>"n/a"</formula>
    </cfRule>
  </conditionalFormatting>
  <conditionalFormatting sqref="H4:H16">
    <cfRule type="cellIs" dxfId="477" priority="138" operator="equal">
      <formula>"n/a"</formula>
    </cfRule>
  </conditionalFormatting>
  <conditionalFormatting sqref="H4:H16">
    <cfRule type="cellIs" dxfId="476" priority="136" operator="equal">
      <formula>"n/a"</formula>
    </cfRule>
    <cfRule type="containsText" dxfId="475" priority="137" operator="containsText" text="n.a">
      <formula>NOT(ISERROR(SEARCH("n.a",H4)))</formula>
    </cfRule>
  </conditionalFormatting>
  <conditionalFormatting sqref="H4:H16">
    <cfRule type="cellIs" dxfId="474" priority="135" operator="equal">
      <formula>"n/a"</formula>
    </cfRule>
  </conditionalFormatting>
  <conditionalFormatting sqref="H4:H16">
    <cfRule type="cellIs" dxfId="473" priority="133" operator="equal">
      <formula>"n/a"</formula>
    </cfRule>
    <cfRule type="containsText" dxfId="472" priority="134" operator="containsText" text="n.a">
      <formula>NOT(ISERROR(SEARCH("n.a",H4)))</formula>
    </cfRule>
  </conditionalFormatting>
  <conditionalFormatting sqref="J4:J16">
    <cfRule type="cellIs" dxfId="471" priority="132" operator="equal">
      <formula>"n/a"</formula>
    </cfRule>
  </conditionalFormatting>
  <conditionalFormatting sqref="J4:J16">
    <cfRule type="cellIs" dxfId="470" priority="130" operator="equal">
      <formula>"n/a"</formula>
    </cfRule>
    <cfRule type="containsText" dxfId="469" priority="131" operator="containsText" text="n.a">
      <formula>NOT(ISERROR(SEARCH("n.a",J4)))</formula>
    </cfRule>
  </conditionalFormatting>
  <conditionalFormatting sqref="J4:J16">
    <cfRule type="cellIs" dxfId="468" priority="129" operator="equal">
      <formula>"n/a"</formula>
    </cfRule>
  </conditionalFormatting>
  <conditionalFormatting sqref="J4:J16">
    <cfRule type="cellIs" dxfId="467" priority="127" operator="equal">
      <formula>"n/a"</formula>
    </cfRule>
    <cfRule type="containsText" dxfId="466" priority="128" operator="containsText" text="n.a">
      <formula>NOT(ISERROR(SEARCH("n.a",J4)))</formula>
    </cfRule>
  </conditionalFormatting>
  <conditionalFormatting sqref="L4:L16">
    <cfRule type="cellIs" dxfId="465" priority="126" operator="equal">
      <formula>"n/a"</formula>
    </cfRule>
  </conditionalFormatting>
  <conditionalFormatting sqref="L4:L16">
    <cfRule type="cellIs" dxfId="464" priority="124" operator="equal">
      <formula>"n/a"</formula>
    </cfRule>
    <cfRule type="containsText" dxfId="463" priority="125" operator="containsText" text="n.a">
      <formula>NOT(ISERROR(SEARCH("n.a",L4)))</formula>
    </cfRule>
  </conditionalFormatting>
  <conditionalFormatting sqref="L4:L16">
    <cfRule type="cellIs" dxfId="462" priority="123" operator="equal">
      <formula>"n/a"</formula>
    </cfRule>
  </conditionalFormatting>
  <conditionalFormatting sqref="L4:L16">
    <cfRule type="cellIs" dxfId="461" priority="121" operator="equal">
      <formula>"n/a"</formula>
    </cfRule>
    <cfRule type="containsText" dxfId="460" priority="122" operator="containsText" text="n.a">
      <formula>NOT(ISERROR(SEARCH("n.a",L4)))</formula>
    </cfRule>
  </conditionalFormatting>
  <conditionalFormatting sqref="N4:N16">
    <cfRule type="cellIs" dxfId="459" priority="120" operator="equal">
      <formula>"n/a"</formula>
    </cfRule>
  </conditionalFormatting>
  <conditionalFormatting sqref="N4:N16">
    <cfRule type="cellIs" dxfId="458" priority="118" operator="equal">
      <formula>"n/a"</formula>
    </cfRule>
    <cfRule type="containsText" dxfId="457" priority="119" operator="containsText" text="n.a">
      <formula>NOT(ISERROR(SEARCH("n.a",N4)))</formula>
    </cfRule>
  </conditionalFormatting>
  <conditionalFormatting sqref="N4:N16">
    <cfRule type="cellIs" dxfId="456" priority="117" operator="equal">
      <formula>"n/a"</formula>
    </cfRule>
  </conditionalFormatting>
  <conditionalFormatting sqref="N4:N16">
    <cfRule type="cellIs" dxfId="455" priority="115" operator="equal">
      <formula>"n/a"</formula>
    </cfRule>
    <cfRule type="containsText" dxfId="454" priority="116" operator="containsText" text="n.a">
      <formula>NOT(ISERROR(SEARCH("n.a",N4)))</formula>
    </cfRule>
  </conditionalFormatting>
  <conditionalFormatting sqref="R4:R16">
    <cfRule type="cellIs" dxfId="453" priority="114" operator="equal">
      <formula>"n/a"</formula>
    </cfRule>
  </conditionalFormatting>
  <conditionalFormatting sqref="R4:R16">
    <cfRule type="cellIs" dxfId="452" priority="112" operator="equal">
      <formula>"n/a"</formula>
    </cfRule>
    <cfRule type="containsText" dxfId="451" priority="113" operator="containsText" text="n.a">
      <formula>NOT(ISERROR(SEARCH("n.a",R4)))</formula>
    </cfRule>
  </conditionalFormatting>
  <conditionalFormatting sqref="R4:R16">
    <cfRule type="cellIs" dxfId="450" priority="111" operator="equal">
      <formula>"n/a"</formula>
    </cfRule>
  </conditionalFormatting>
  <conditionalFormatting sqref="R4:R16">
    <cfRule type="cellIs" dxfId="449" priority="109" operator="equal">
      <formula>"n/a"</formula>
    </cfRule>
    <cfRule type="containsText" dxfId="448" priority="110" operator="containsText" text="n.a">
      <formula>NOT(ISERROR(SEARCH("n.a",R4)))</formula>
    </cfRule>
  </conditionalFormatting>
  <conditionalFormatting sqref="T4:T16">
    <cfRule type="cellIs" dxfId="447" priority="108" operator="equal">
      <formula>"n/a"</formula>
    </cfRule>
  </conditionalFormatting>
  <conditionalFormatting sqref="T4:T16">
    <cfRule type="cellIs" dxfId="446" priority="106" operator="equal">
      <formula>"n/a"</formula>
    </cfRule>
    <cfRule type="containsText" dxfId="445" priority="107" operator="containsText" text="n.a">
      <formula>NOT(ISERROR(SEARCH("n.a",T4)))</formula>
    </cfRule>
  </conditionalFormatting>
  <conditionalFormatting sqref="T4:T16">
    <cfRule type="cellIs" dxfId="444" priority="105" operator="equal">
      <formula>"n/a"</formula>
    </cfRule>
  </conditionalFormatting>
  <conditionalFormatting sqref="T4:T16">
    <cfRule type="cellIs" dxfId="443" priority="103" operator="equal">
      <formula>"n/a"</formula>
    </cfRule>
    <cfRule type="containsText" dxfId="442" priority="104" operator="containsText" text="n.a">
      <formula>NOT(ISERROR(SEARCH("n.a",T4)))</formula>
    </cfRule>
  </conditionalFormatting>
  <conditionalFormatting sqref="V4:V16">
    <cfRule type="cellIs" dxfId="441" priority="102" operator="equal">
      <formula>"n/a"</formula>
    </cfRule>
  </conditionalFormatting>
  <conditionalFormatting sqref="V4:V16">
    <cfRule type="cellIs" dxfId="440" priority="100" operator="equal">
      <formula>"n/a"</formula>
    </cfRule>
    <cfRule type="containsText" dxfId="439" priority="101" operator="containsText" text="n.a">
      <formula>NOT(ISERROR(SEARCH("n.a",V4)))</formula>
    </cfRule>
  </conditionalFormatting>
  <conditionalFormatting sqref="V4:V16">
    <cfRule type="cellIs" dxfId="438" priority="99" operator="equal">
      <formula>"n/a"</formula>
    </cfRule>
  </conditionalFormatting>
  <conditionalFormatting sqref="V4:V16">
    <cfRule type="cellIs" dxfId="437" priority="97" operator="equal">
      <formula>"n/a"</formula>
    </cfRule>
    <cfRule type="containsText" dxfId="436" priority="98" operator="containsText" text="n.a">
      <formula>NOT(ISERROR(SEARCH("n.a",V4)))</formula>
    </cfRule>
  </conditionalFormatting>
  <conditionalFormatting sqref="X4:X16">
    <cfRule type="cellIs" dxfId="435" priority="96" operator="equal">
      <formula>"n/a"</formula>
    </cfRule>
  </conditionalFormatting>
  <conditionalFormatting sqref="X4:X16">
    <cfRule type="cellIs" dxfId="434" priority="94" operator="equal">
      <formula>"n/a"</formula>
    </cfRule>
    <cfRule type="containsText" dxfId="433" priority="95" operator="containsText" text="n.a">
      <formula>NOT(ISERROR(SEARCH("n.a",X4)))</formula>
    </cfRule>
  </conditionalFormatting>
  <conditionalFormatting sqref="X4:X16">
    <cfRule type="cellIs" dxfId="432" priority="93" operator="equal">
      <formula>"n/a"</formula>
    </cfRule>
  </conditionalFormatting>
  <conditionalFormatting sqref="X4:X16">
    <cfRule type="cellIs" dxfId="431" priority="91" operator="equal">
      <formula>"n/a"</formula>
    </cfRule>
    <cfRule type="containsText" dxfId="430" priority="92" operator="containsText" text="n.a">
      <formula>NOT(ISERROR(SEARCH("n.a",X4)))</formula>
    </cfRule>
  </conditionalFormatting>
  <conditionalFormatting sqref="AB4:AB16">
    <cfRule type="cellIs" dxfId="429" priority="90" operator="equal">
      <formula>"n/a"</formula>
    </cfRule>
  </conditionalFormatting>
  <conditionalFormatting sqref="AB4:AB16">
    <cfRule type="cellIs" dxfId="428" priority="88" operator="equal">
      <formula>"n/a"</formula>
    </cfRule>
    <cfRule type="containsText" dxfId="427" priority="89" operator="containsText" text="n.a">
      <formula>NOT(ISERROR(SEARCH("n.a",AB4)))</formula>
    </cfRule>
  </conditionalFormatting>
  <conditionalFormatting sqref="AB4:AB16">
    <cfRule type="cellIs" dxfId="426" priority="87" operator="equal">
      <formula>"n/a"</formula>
    </cfRule>
  </conditionalFormatting>
  <conditionalFormatting sqref="AB4:AB16">
    <cfRule type="cellIs" dxfId="425" priority="85" operator="equal">
      <formula>"n/a"</formula>
    </cfRule>
    <cfRule type="containsText" dxfId="424" priority="86" operator="containsText" text="n.a">
      <formula>NOT(ISERROR(SEARCH("n.a",AB4)))</formula>
    </cfRule>
  </conditionalFormatting>
  <conditionalFormatting sqref="AD4:AD16">
    <cfRule type="cellIs" dxfId="423" priority="84" operator="equal">
      <formula>"n/a"</formula>
    </cfRule>
  </conditionalFormatting>
  <conditionalFormatting sqref="AD4:AD16">
    <cfRule type="cellIs" dxfId="422" priority="82" operator="equal">
      <formula>"n/a"</formula>
    </cfRule>
    <cfRule type="containsText" dxfId="421" priority="83" operator="containsText" text="n.a">
      <formula>NOT(ISERROR(SEARCH("n.a",AD4)))</formula>
    </cfRule>
  </conditionalFormatting>
  <conditionalFormatting sqref="AD4:AD16">
    <cfRule type="cellIs" dxfId="420" priority="81" operator="equal">
      <formula>"n/a"</formula>
    </cfRule>
  </conditionalFormatting>
  <conditionalFormatting sqref="AD4:AD16">
    <cfRule type="cellIs" dxfId="419" priority="79" operator="equal">
      <formula>"n/a"</formula>
    </cfRule>
    <cfRule type="containsText" dxfId="418" priority="80" operator="containsText" text="n.a">
      <formula>NOT(ISERROR(SEARCH("n.a",AD4)))</formula>
    </cfRule>
  </conditionalFormatting>
  <conditionalFormatting sqref="AF4:AF16">
    <cfRule type="cellIs" dxfId="417" priority="78" operator="equal">
      <formula>"n/a"</formula>
    </cfRule>
  </conditionalFormatting>
  <conditionalFormatting sqref="AF4:AF16">
    <cfRule type="cellIs" dxfId="416" priority="76" operator="equal">
      <formula>"n/a"</formula>
    </cfRule>
    <cfRule type="containsText" dxfId="415" priority="77" operator="containsText" text="n.a">
      <formula>NOT(ISERROR(SEARCH("n.a",AF4)))</formula>
    </cfRule>
  </conditionalFormatting>
  <conditionalFormatting sqref="AF4:AF16">
    <cfRule type="cellIs" dxfId="414" priority="75" operator="equal">
      <formula>"n/a"</formula>
    </cfRule>
  </conditionalFormatting>
  <conditionalFormatting sqref="AF4:AF16">
    <cfRule type="cellIs" dxfId="413" priority="73" operator="equal">
      <formula>"n/a"</formula>
    </cfRule>
    <cfRule type="containsText" dxfId="412" priority="74" operator="containsText" text="n.a">
      <formula>NOT(ISERROR(SEARCH("n.a",AF4)))</formula>
    </cfRule>
  </conditionalFormatting>
  <conditionalFormatting sqref="AG2">
    <cfRule type="containsText" dxfId="411" priority="70" operator="containsText" text="n/a">
      <formula>NOT(ISERROR(SEARCH("n/a",AG2)))</formula>
    </cfRule>
  </conditionalFormatting>
  <conditionalFormatting sqref="AG2">
    <cfRule type="cellIs" dxfId="410" priority="69" operator="equal">
      <formula>"n/a"</formula>
    </cfRule>
  </conditionalFormatting>
  <conditionalFormatting sqref="AG15:AG16">
    <cfRule type="cellIs" dxfId="409" priority="68" operator="equal">
      <formula>"n/a"</formula>
    </cfRule>
  </conditionalFormatting>
  <conditionalFormatting sqref="AG10">
    <cfRule type="containsText" dxfId="408" priority="66" operator="containsText" text="n/a">
      <formula>NOT(ISERROR(SEARCH("n/a",AG10)))</formula>
    </cfRule>
  </conditionalFormatting>
  <conditionalFormatting sqref="AG4:AG10">
    <cfRule type="cellIs" dxfId="407" priority="65" operator="equal">
      <formula>"n/a"</formula>
    </cfRule>
  </conditionalFormatting>
  <conditionalFormatting sqref="AH4 AH7:AH9">
    <cfRule type="cellIs" dxfId="406" priority="60" operator="equal">
      <formula>"n/a"</formula>
    </cfRule>
  </conditionalFormatting>
  <conditionalFormatting sqref="AH5">
    <cfRule type="cellIs" dxfId="405" priority="59" operator="equal">
      <formula>"n/a"</formula>
    </cfRule>
  </conditionalFormatting>
  <conditionalFormatting sqref="AH6">
    <cfRule type="cellIs" dxfId="404" priority="58" operator="equal">
      <formula>"n/a"</formula>
    </cfRule>
  </conditionalFormatting>
  <conditionalFormatting sqref="AH10">
    <cfRule type="containsText" dxfId="403" priority="57" operator="containsText" text="n/a">
      <formula>NOT(ISERROR(SEARCH("n/a",AH10)))</formula>
    </cfRule>
  </conditionalFormatting>
  <conditionalFormatting sqref="AH10">
    <cfRule type="cellIs" dxfId="402" priority="56" operator="equal">
      <formula>"n/a"</formula>
    </cfRule>
  </conditionalFormatting>
  <conditionalFormatting sqref="AH4:AH16">
    <cfRule type="cellIs" dxfId="401" priority="54" operator="equal">
      <formula>"n/a"</formula>
    </cfRule>
  </conditionalFormatting>
  <conditionalFormatting sqref="AJ4:AJ16">
    <cfRule type="cellIs" dxfId="400" priority="53" operator="equal">
      <formula>"n/a"</formula>
    </cfRule>
  </conditionalFormatting>
  <conditionalFormatting sqref="AJ4:AJ16">
    <cfRule type="cellIs" dxfId="399" priority="51" operator="equal">
      <formula>"n/a"</formula>
    </cfRule>
    <cfRule type="containsText" dxfId="398" priority="52" operator="containsText" text="n.a">
      <formula>NOT(ISERROR(SEARCH("n.a",AJ4)))</formula>
    </cfRule>
  </conditionalFormatting>
  <conditionalFormatting sqref="AJ4:AJ16">
    <cfRule type="cellIs" dxfId="397" priority="50" operator="equal">
      <formula>"n/a"</formula>
    </cfRule>
  </conditionalFormatting>
  <conditionalFormatting sqref="AJ4:AJ16">
    <cfRule type="cellIs" dxfId="396" priority="48" operator="equal">
      <formula>"n/a"</formula>
    </cfRule>
    <cfRule type="containsText" dxfId="395" priority="49" operator="containsText" text="n.a">
      <formula>NOT(ISERROR(SEARCH("n.a",AJ4)))</formula>
    </cfRule>
  </conditionalFormatting>
  <conditionalFormatting sqref="H19">
    <cfRule type="cellIs" dxfId="394" priority="46" operator="equal">
      <formula>"n/a"</formula>
    </cfRule>
    <cfRule type="containsText" dxfId="393" priority="47" operator="containsText" text="n.a">
      <formula>NOT(ISERROR(SEARCH("n.a",H19)))</formula>
    </cfRule>
  </conditionalFormatting>
  <conditionalFormatting sqref="J19">
    <cfRule type="cellIs" dxfId="392" priority="44" operator="equal">
      <formula>"n/a"</formula>
    </cfRule>
    <cfRule type="containsText" dxfId="391" priority="45" operator="containsText" text="n.a">
      <formula>NOT(ISERROR(SEARCH("n.a",J19)))</formula>
    </cfRule>
  </conditionalFormatting>
  <conditionalFormatting sqref="L17">
    <cfRule type="cellIs" dxfId="390" priority="43" operator="equal">
      <formula>"n/a"</formula>
    </cfRule>
  </conditionalFormatting>
  <conditionalFormatting sqref="L19">
    <cfRule type="cellIs" dxfId="389" priority="41" operator="equal">
      <formula>"n/a"</formula>
    </cfRule>
    <cfRule type="containsText" dxfId="388" priority="42" operator="containsText" text="n.a">
      <formula>NOT(ISERROR(SEARCH("n.a",L19)))</formula>
    </cfRule>
  </conditionalFormatting>
  <conditionalFormatting sqref="N17">
    <cfRule type="cellIs" dxfId="387" priority="40" operator="equal">
      <formula>"n/a"</formula>
    </cfRule>
  </conditionalFormatting>
  <conditionalFormatting sqref="N19">
    <cfRule type="cellIs" dxfId="386" priority="38" operator="equal">
      <formula>"n/a"</formula>
    </cfRule>
    <cfRule type="containsText" dxfId="385" priority="39" operator="containsText" text="n.a">
      <formula>NOT(ISERROR(SEARCH("n.a",N19)))</formula>
    </cfRule>
  </conditionalFormatting>
  <conditionalFormatting sqref="R17">
    <cfRule type="cellIs" dxfId="384" priority="37" operator="equal">
      <formula>"n/a"</formula>
    </cfRule>
  </conditionalFormatting>
  <conditionalFormatting sqref="R19">
    <cfRule type="cellIs" dxfId="383" priority="35" operator="equal">
      <formula>"n/a"</formula>
    </cfRule>
    <cfRule type="containsText" dxfId="382" priority="36" operator="containsText" text="n.a">
      <formula>NOT(ISERROR(SEARCH("n.a",R19)))</formula>
    </cfRule>
  </conditionalFormatting>
  <conditionalFormatting sqref="T17">
    <cfRule type="cellIs" dxfId="381" priority="34" operator="equal">
      <formula>"n/a"</formula>
    </cfRule>
  </conditionalFormatting>
  <conditionalFormatting sqref="T19">
    <cfRule type="cellIs" dxfId="380" priority="32" operator="equal">
      <formula>"n/a"</formula>
    </cfRule>
    <cfRule type="containsText" dxfId="379" priority="33" operator="containsText" text="n.a">
      <formula>NOT(ISERROR(SEARCH("n.a",T19)))</formula>
    </cfRule>
  </conditionalFormatting>
  <conditionalFormatting sqref="V17">
    <cfRule type="cellIs" dxfId="378" priority="31" operator="equal">
      <formula>"n/a"</formula>
    </cfRule>
  </conditionalFormatting>
  <conditionalFormatting sqref="V19">
    <cfRule type="cellIs" dxfId="377" priority="29" operator="equal">
      <formula>"n/a"</formula>
    </cfRule>
    <cfRule type="containsText" dxfId="376" priority="30" operator="containsText" text="n.a">
      <formula>NOT(ISERROR(SEARCH("n.a",V19)))</formula>
    </cfRule>
  </conditionalFormatting>
  <conditionalFormatting sqref="X17">
    <cfRule type="cellIs" dxfId="375" priority="28" operator="equal">
      <formula>"n/a"</formula>
    </cfRule>
  </conditionalFormatting>
  <conditionalFormatting sqref="X19">
    <cfRule type="cellIs" dxfId="374" priority="26" operator="equal">
      <formula>"n/a"</formula>
    </cfRule>
    <cfRule type="containsText" dxfId="373" priority="27" operator="containsText" text="n.a">
      <formula>NOT(ISERROR(SEARCH("n.a",X19)))</formula>
    </cfRule>
  </conditionalFormatting>
  <conditionalFormatting sqref="AB17">
    <cfRule type="cellIs" dxfId="372" priority="25" operator="equal">
      <formula>"n/a"</formula>
    </cfRule>
  </conditionalFormatting>
  <conditionalFormatting sqref="AB19">
    <cfRule type="cellIs" dxfId="371" priority="23" operator="equal">
      <formula>"n/a"</formula>
    </cfRule>
    <cfRule type="containsText" dxfId="370" priority="24" operator="containsText" text="n.a">
      <formula>NOT(ISERROR(SEARCH("n.a",AB19)))</formula>
    </cfRule>
  </conditionalFormatting>
  <conditionalFormatting sqref="AD17">
    <cfRule type="cellIs" dxfId="369" priority="22" operator="equal">
      <formula>"n/a"</formula>
    </cfRule>
  </conditionalFormatting>
  <conditionalFormatting sqref="AD19">
    <cfRule type="cellIs" dxfId="368" priority="20" operator="equal">
      <formula>"n/a"</formula>
    </cfRule>
    <cfRule type="containsText" dxfId="367" priority="21" operator="containsText" text="n.a">
      <formula>NOT(ISERROR(SEARCH("n.a",AD19)))</formula>
    </cfRule>
  </conditionalFormatting>
  <conditionalFormatting sqref="AF17">
    <cfRule type="cellIs" dxfId="366" priority="19" operator="equal">
      <formula>"n/a"</formula>
    </cfRule>
  </conditionalFormatting>
  <conditionalFormatting sqref="AF19">
    <cfRule type="cellIs" dxfId="365" priority="17" operator="equal">
      <formula>"n/a"</formula>
    </cfRule>
    <cfRule type="containsText" dxfId="364" priority="18" operator="containsText" text="n.a">
      <formula>NOT(ISERROR(SEARCH("n.a",AF19)))</formula>
    </cfRule>
  </conditionalFormatting>
  <conditionalFormatting sqref="AJ17">
    <cfRule type="cellIs" dxfId="363" priority="13" operator="equal">
      <formula>"n/a"</formula>
    </cfRule>
  </conditionalFormatting>
  <conditionalFormatting sqref="AJ19">
    <cfRule type="cellIs" dxfId="362" priority="11" operator="equal">
      <formula>"n/a"</formula>
    </cfRule>
    <cfRule type="containsText" dxfId="361" priority="12" operator="containsText" text="n.a">
      <formula>NOT(ISERROR(SEARCH("n.a",AJ19)))</formula>
    </cfRule>
  </conditionalFormatting>
  <conditionalFormatting sqref="AG1:AH17 AG19:AH1048576">
    <cfRule type="cellIs" dxfId="360" priority="10" operator="equal">
      <formula>" "</formula>
    </cfRule>
  </conditionalFormatting>
  <conditionalFormatting sqref="A18 E18:XFD18">
    <cfRule type="cellIs" dxfId="359" priority="7" operator="greaterThan">
      <formula>8</formula>
    </cfRule>
  </conditionalFormatting>
  <conditionalFormatting sqref="A1">
    <cfRule type="containsText" dxfId="358" priority="6" operator="containsText" text="n/a">
      <formula>NOT(ISERROR(SEARCH("n/a",A1)))</formula>
    </cfRule>
  </conditionalFormatting>
  <conditionalFormatting sqref="A1">
    <cfRule type="cellIs" dxfId="357" priority="5" operator="equal">
      <formula>"n/a"</formula>
    </cfRule>
  </conditionalFormatting>
  <conditionalFormatting sqref="B17 B19">
    <cfRule type="containsText" dxfId="356" priority="2" operator="containsText" text="n/a">
      <formula>NOT(ISERROR(SEARCH("n/a",B17)))</formula>
    </cfRule>
  </conditionalFormatting>
  <conditionalFormatting sqref="B18:D18">
    <cfRule type="cellIs" dxfId="355" priority="1" operator="greaterThan">
      <formula>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3" operator="containsText" text="n/a" id="{00BAB753-BAAB-410A-88E5-452D6F594EF3}">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B11:G16 I11:I16 K11:K16 M11:M16</xm:sqref>
        </x14:conditionalFormatting>
        <x14:conditionalFormatting xmlns:xm="http://schemas.microsoft.com/office/excel/2006/main">
          <x14:cfRule type="containsText" priority="268" operator="containsText" text="n/a" id="{E32090A4-09A2-4E41-8C63-02A22410F6F7}">
            <xm:f>NOT(ISERROR(SEARCH("n/a",Personality!#REF!)))</xm:f>
            <x14:dxf>
              <font>
                <color rgb="FF9C0006"/>
              </font>
              <fill>
                <patternFill>
                  <bgColor rgb="FFFFC7CE"/>
                </patternFill>
              </fill>
            </x14:dxf>
          </x14:cfRule>
          <xm:sqref>B7:G7 B8:D9 F8:G9 I7:I9 K7:K9 M7:M9</xm:sqref>
        </x14:conditionalFormatting>
        <x14:conditionalFormatting xmlns:xm="http://schemas.microsoft.com/office/excel/2006/main">
          <x14:cfRule type="containsText" priority="203" operator="containsText" text="n/a" id="{523426DD-5A37-4EFA-B93E-7764CF864C71}">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O14:Q14 S14 U14 W14</xm:sqref>
        </x14:conditionalFormatting>
        <x14:conditionalFormatting xmlns:xm="http://schemas.microsoft.com/office/excel/2006/main">
          <x14:cfRule type="containsText" priority="204" operator="containsText" text="n/a" id="{22830C2F-A55B-44FE-84A1-E9BBC3ABA630}">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O11:Q13 S11:S13 U11:U13 W11:W13</xm:sqref>
        </x14:conditionalFormatting>
        <x14:conditionalFormatting xmlns:xm="http://schemas.microsoft.com/office/excel/2006/main">
          <x14:cfRule type="containsText" priority="207" operator="containsText" text="n/a" id="{5D320961-8F4E-4C4C-87B7-6F47CF938E11}">
            <xm:f>NOT(ISERROR(SEARCH("n/a",Personality!O12)))</xm:f>
            <x14:dxf>
              <font>
                <color rgb="FF9C0006"/>
              </font>
              <fill>
                <patternFill>
                  <bgColor rgb="FFFFC7CE"/>
                </patternFill>
              </fill>
            </x14:dxf>
          </x14:cfRule>
          <xm:sqref>AG7:AG9 AE15:AE16 AE5 AE7:AE8 AC9 AA5 AA15:AA16 Y7 W7:W9 U7:U9 S7:S9 O7:Q7 P8:Q9</xm:sqref>
        </x14:conditionalFormatting>
        <x14:conditionalFormatting xmlns:xm="http://schemas.microsoft.com/office/excel/2006/main">
          <x14:cfRule type="containsText" priority="199" operator="containsText" text="n/a" id="{DDED661B-46A8-49CC-952F-0B24610D3DEA}">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O15:Q16 S15:S16 U15:U16 W15:W16</xm:sqref>
        </x14:conditionalFormatting>
        <x14:conditionalFormatting xmlns:xm="http://schemas.microsoft.com/office/excel/2006/main">
          <x14:cfRule type="containsText" priority="182" operator="containsText" text="n/a" id="{4CA1BD49-BA92-429F-AE11-5F69FD3B1E0B}">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Y14</xm:sqref>
        </x14:conditionalFormatting>
        <x14:conditionalFormatting xmlns:xm="http://schemas.microsoft.com/office/excel/2006/main">
          <x14:cfRule type="containsText" priority="183" operator="containsText" text="n/a" id="{A079A6CE-1C27-4E10-B08F-9AFC7C4B2B6A}">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Y11:Y13</xm:sqref>
        </x14:conditionalFormatting>
        <x14:conditionalFormatting xmlns:xm="http://schemas.microsoft.com/office/excel/2006/main">
          <x14:cfRule type="containsText" priority="181" operator="containsText" text="n/a" id="{C51839EF-4817-4A0D-A96E-C715C531F2D6}">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Y15:Y16</xm:sqref>
        </x14:conditionalFormatting>
        <x14:conditionalFormatting xmlns:xm="http://schemas.microsoft.com/office/excel/2006/main">
          <x14:cfRule type="containsText" priority="174" operator="containsText" text="n/a" id="{E9D96432-8AA0-4400-89D7-93B6C3F7FA5A}">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Z11:Z16</xm:sqref>
        </x14:conditionalFormatting>
        <x14:conditionalFormatting xmlns:xm="http://schemas.microsoft.com/office/excel/2006/main">
          <x14:cfRule type="containsText" priority="162" operator="containsText" text="n/a" id="{76A6D36C-0D9A-4573-8CDF-71EA46E36834}">
            <xm:f>NOT(ISERROR(SEARCH("n/a",Personality!#REF!)))</xm:f>
            <x14:dxf>
              <font>
                <color rgb="FF9C0006"/>
              </font>
              <fill>
                <patternFill>
                  <bgColor rgb="FFFFC7CE"/>
                </patternFill>
              </fill>
            </x14:dxf>
          </x14:cfRule>
          <xm:sqref>Z7</xm:sqref>
        </x14:conditionalFormatting>
        <x14:conditionalFormatting xmlns:xm="http://schemas.microsoft.com/office/excel/2006/main">
          <x14:cfRule type="containsText" priority="63" operator="containsText" text="n/a" id="{B9170E5C-5E48-4CE2-B54C-160D4629E3CD}">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AG14</xm:sqref>
        </x14:conditionalFormatting>
        <x14:conditionalFormatting xmlns:xm="http://schemas.microsoft.com/office/excel/2006/main">
          <x14:cfRule type="containsText" priority="64" operator="containsText" text="n/a" id="{C745AA95-B400-4561-B11D-AF2C434AC48D}">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AG11:AG13</xm:sqref>
        </x14:conditionalFormatting>
        <x14:conditionalFormatting xmlns:xm="http://schemas.microsoft.com/office/excel/2006/main">
          <x14:cfRule type="containsText" priority="62" operator="containsText" text="n/a" id="{6348E852-2B22-4FEF-BF04-80D33426E49B}">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AG15:AG16</xm:sqref>
        </x14:conditionalFormatting>
        <x14:conditionalFormatting xmlns:xm="http://schemas.microsoft.com/office/excel/2006/main">
          <x14:cfRule type="containsText" priority="55" operator="containsText" text="n/a" id="{1F4ED2B8-A76B-4B95-99D4-DCD0A652A7D7}">
            <xm:f>NOT(ISERROR(SEARCH("n/a",'\Users\yiting\Desktop\Meh\Liverpool\Academic\Literature Review Works\6. Reporting\3. Results\Raw data and quant results\MAIN_EFFECTS_Language\[Master list &amp; results_Language.xlsx]Reading accuracy'!#REF!)))</xm:f>
            <x14:dxf>
              <font>
                <color rgb="FF9C0006"/>
              </font>
              <fill>
                <patternFill>
                  <bgColor rgb="FFFFC7CE"/>
                </patternFill>
              </fill>
            </x14:dxf>
          </x14:cfRule>
          <xm:sqref>AH11:AH16</xm:sqref>
        </x14:conditionalFormatting>
        <x14:conditionalFormatting xmlns:xm="http://schemas.microsoft.com/office/excel/2006/main">
          <x14:cfRule type="containsText" priority="61" operator="containsText" text="n/a" id="{A08BA327-3871-462E-823A-26895B199196}">
            <xm:f>NOT(ISERROR(SEARCH("n/a",Personality!#REF!)))</xm:f>
            <x14:dxf>
              <font>
                <color rgb="FF9C0006"/>
              </font>
              <fill>
                <patternFill>
                  <bgColor rgb="FFFFC7CE"/>
                </patternFill>
              </fill>
            </x14:dxf>
          </x14:cfRule>
          <xm:sqref>AH7:AH9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000E3-4487-4F12-AC70-37A78F48DF7F}">
  <dimension ref="A1:AJ46"/>
  <sheetViews>
    <sheetView zoomScale="85" zoomScaleNormal="85" workbookViewId="0">
      <pane ySplit="3" topLeftCell="A25" activePane="bottomLeft" state="frozen"/>
      <selection pane="bottomLeft" activeCell="B44" sqref="B44:D46"/>
    </sheetView>
  </sheetViews>
  <sheetFormatPr defaultRowHeight="14.4" x14ac:dyDescent="0.3"/>
  <cols>
    <col min="1" max="1" width="6" bestFit="1" customWidth="1"/>
    <col min="2" max="2" width="7.21875" style="15" bestFit="1" customWidth="1"/>
    <col min="3" max="3" width="28.5546875" bestFit="1" customWidth="1"/>
    <col min="4" max="4" width="25.77734375" style="93" bestFit="1" customWidth="1"/>
    <col min="7" max="7" width="10.109375" customWidth="1"/>
    <col min="8" max="8" width="16" customWidth="1"/>
    <col min="9" max="9" width="12.77734375" customWidth="1"/>
    <col min="10" max="10" width="16.77734375" customWidth="1"/>
    <col min="11" max="11" width="12.21875" customWidth="1"/>
    <col min="12" max="12" width="17.44140625" customWidth="1"/>
    <col min="13" max="13" width="12.44140625" customWidth="1"/>
    <col min="14" max="14" width="16.6640625" customWidth="1"/>
    <col min="17" max="17" width="13.33203125" customWidth="1"/>
    <col min="18" max="18" width="14.6640625" customWidth="1"/>
    <col min="19" max="19" width="13.33203125" customWidth="1"/>
    <col min="20" max="20" width="14.6640625" customWidth="1"/>
    <col min="21" max="21" width="13.33203125" customWidth="1"/>
    <col min="22" max="22" width="14.6640625" customWidth="1"/>
    <col min="23" max="23" width="13.33203125" customWidth="1"/>
    <col min="24" max="24" width="14.6640625" customWidth="1"/>
    <col min="25" max="25" width="10.6640625" bestFit="1" customWidth="1"/>
    <col min="26" max="26" width="10.44140625" bestFit="1" customWidth="1"/>
    <col min="28" max="28" width="15.88671875" customWidth="1"/>
    <col min="30" max="30" width="15.88671875" customWidth="1"/>
    <col min="32" max="32" width="15.88671875" customWidth="1"/>
    <col min="34" max="34" width="10.88671875" customWidth="1"/>
    <col min="36" max="36" width="16" customWidth="1"/>
  </cols>
  <sheetData>
    <row r="1" spans="1:36" ht="18.600000000000001" thickBot="1" x14ac:dyDescent="0.35">
      <c r="A1" s="164" t="s">
        <v>250</v>
      </c>
      <c r="B1" s="164" t="s">
        <v>0</v>
      </c>
      <c r="C1" s="166" t="s">
        <v>1</v>
      </c>
      <c r="D1" s="168" t="s">
        <v>185</v>
      </c>
      <c r="E1" s="174" t="s">
        <v>89</v>
      </c>
      <c r="F1" s="174"/>
      <c r="G1" s="175"/>
      <c r="H1" s="175"/>
      <c r="I1" s="175"/>
      <c r="J1" s="175"/>
      <c r="K1" s="175"/>
      <c r="L1" s="175"/>
      <c r="M1" s="175"/>
      <c r="N1" s="175"/>
      <c r="O1" s="170" t="s">
        <v>90</v>
      </c>
      <c r="P1" s="170"/>
      <c r="Q1" s="171"/>
      <c r="R1" s="171"/>
      <c r="S1" s="171"/>
      <c r="T1" s="171"/>
      <c r="U1" s="171"/>
      <c r="V1" s="171"/>
      <c r="W1" s="171"/>
      <c r="X1" s="171"/>
      <c r="Y1" s="209" t="s">
        <v>209</v>
      </c>
      <c r="Z1" s="210"/>
      <c r="AA1" s="210"/>
      <c r="AB1" s="210"/>
      <c r="AC1" s="210"/>
      <c r="AD1" s="210"/>
      <c r="AE1" s="210"/>
      <c r="AF1" s="211"/>
      <c r="AG1" s="184" t="s">
        <v>118</v>
      </c>
      <c r="AH1" s="206"/>
      <c r="AI1" s="206"/>
      <c r="AJ1" s="206"/>
    </row>
    <row r="2" spans="1:36" ht="28.8" customHeight="1" x14ac:dyDescent="0.3">
      <c r="A2" s="164"/>
      <c r="B2" s="164"/>
      <c r="C2" s="166"/>
      <c r="D2" s="168"/>
      <c r="E2" s="186" t="s">
        <v>2</v>
      </c>
      <c r="F2" s="202" t="s">
        <v>3</v>
      </c>
      <c r="G2" s="172" t="s">
        <v>202</v>
      </c>
      <c r="H2" s="173"/>
      <c r="I2" s="180" t="s">
        <v>203</v>
      </c>
      <c r="J2" s="181"/>
      <c r="K2" s="180" t="s">
        <v>204</v>
      </c>
      <c r="L2" s="181"/>
      <c r="M2" s="180" t="s">
        <v>205</v>
      </c>
      <c r="N2" s="181"/>
      <c r="O2" s="201" t="s">
        <v>2</v>
      </c>
      <c r="P2" s="202" t="s">
        <v>3</v>
      </c>
      <c r="Q2" s="172" t="s">
        <v>202</v>
      </c>
      <c r="R2" s="173"/>
      <c r="S2" s="180" t="s">
        <v>203</v>
      </c>
      <c r="T2" s="181"/>
      <c r="U2" s="217" t="s">
        <v>204</v>
      </c>
      <c r="V2" s="181"/>
      <c r="W2" s="180" t="s">
        <v>205</v>
      </c>
      <c r="X2" s="181"/>
      <c r="Y2" s="213" t="s">
        <v>104</v>
      </c>
      <c r="Z2" s="212" t="s">
        <v>105</v>
      </c>
      <c r="AA2" s="172" t="s">
        <v>206</v>
      </c>
      <c r="AB2" s="173"/>
      <c r="AC2" s="180" t="s">
        <v>192</v>
      </c>
      <c r="AD2" s="181"/>
      <c r="AE2" s="180" t="s">
        <v>195</v>
      </c>
      <c r="AF2" s="181"/>
      <c r="AG2" s="201" t="s">
        <v>104</v>
      </c>
      <c r="AH2" s="202" t="s">
        <v>105</v>
      </c>
      <c r="AI2" s="172" t="s">
        <v>114</v>
      </c>
      <c r="AJ2" s="173"/>
    </row>
    <row r="3" spans="1:36" ht="24" customHeight="1" x14ac:dyDescent="0.3">
      <c r="A3" s="165"/>
      <c r="B3" s="164"/>
      <c r="C3" s="166"/>
      <c r="D3" s="168"/>
      <c r="E3" s="207"/>
      <c r="F3" s="216"/>
      <c r="G3" s="105" t="s">
        <v>4</v>
      </c>
      <c r="H3" s="106" t="s">
        <v>5</v>
      </c>
      <c r="I3" s="105" t="s">
        <v>4</v>
      </c>
      <c r="J3" s="106" t="s">
        <v>5</v>
      </c>
      <c r="K3" s="105" t="s">
        <v>4</v>
      </c>
      <c r="L3" s="106" t="s">
        <v>5</v>
      </c>
      <c r="M3" s="105" t="s">
        <v>4</v>
      </c>
      <c r="N3" s="106" t="s">
        <v>5</v>
      </c>
      <c r="O3" s="215"/>
      <c r="P3" s="216"/>
      <c r="Q3" s="105" t="s">
        <v>4</v>
      </c>
      <c r="R3" s="106" t="s">
        <v>5</v>
      </c>
      <c r="S3" s="105" t="s">
        <v>4</v>
      </c>
      <c r="T3" s="106" t="s">
        <v>5</v>
      </c>
      <c r="U3" s="108" t="s">
        <v>4</v>
      </c>
      <c r="V3" s="106" t="s">
        <v>5</v>
      </c>
      <c r="W3" s="105" t="s">
        <v>4</v>
      </c>
      <c r="X3" s="106" t="s">
        <v>5</v>
      </c>
      <c r="Y3" s="214"/>
      <c r="Z3" s="212"/>
      <c r="AA3" s="103" t="s">
        <v>4</v>
      </c>
      <c r="AB3" s="104" t="s">
        <v>5</v>
      </c>
      <c r="AC3" s="103" t="s">
        <v>4</v>
      </c>
      <c r="AD3" s="104" t="s">
        <v>5</v>
      </c>
      <c r="AE3" s="103" t="s">
        <v>4</v>
      </c>
      <c r="AF3" s="104" t="s">
        <v>5</v>
      </c>
      <c r="AG3" s="215"/>
      <c r="AH3" s="216"/>
      <c r="AI3" s="103" t="s">
        <v>4</v>
      </c>
      <c r="AJ3" s="104" t="s">
        <v>5</v>
      </c>
    </row>
    <row r="4" spans="1:36" s="27" customFormat="1" x14ac:dyDescent="0.3">
      <c r="A4" s="26">
        <v>1</v>
      </c>
      <c r="B4" s="26" t="s">
        <v>92</v>
      </c>
      <c r="C4" s="19" t="s">
        <v>70</v>
      </c>
      <c r="D4" s="19" t="s">
        <v>228</v>
      </c>
      <c r="E4" s="147">
        <v>12.42</v>
      </c>
      <c r="F4" s="148">
        <v>11.17</v>
      </c>
      <c r="G4" s="57">
        <f>E4-F4</f>
        <v>1.25</v>
      </c>
      <c r="H4" s="1">
        <f t="shared" ref="H4:H43" si="0">IF(G4="&lt; 0",0,
IF(G4="&gt; 0",1,
IF(G4="n/a","n/a",
IF(ISBLANK(G4)," ",
IF(ISNUMBER(SEARCH("(+)",G4)),0,
IF(ISNUMBER(SEARCH("(-)",G4)),1,
IF(G4&gt;0,1,
IF(G4&lt;0,0,
IF(G4=0,"n/a")))))))))</f>
        <v>1</v>
      </c>
      <c r="I4" s="57">
        <f>E4-F4</f>
        <v>1.25</v>
      </c>
      <c r="J4" s="1">
        <f t="shared" ref="J4:J43" si="1">IF(I4="&lt; 0",0,
IF(I4="&gt; 0",1,
IF(I4="n/a","n/a",
IF(ISBLANK(I4)," ",
IF(ISNUMBER(SEARCH("(+)",I4)),0,
IF(ISNUMBER(SEARCH("(-)",I4)),1,
IF(I4&gt;0,1,
IF(I4&lt;0,0,
IF(I4=0,"n/a")))))))))</f>
        <v>1</v>
      </c>
      <c r="K4" s="57"/>
      <c r="L4" s="1" t="str">
        <f t="shared" ref="L4:L43" si="2">IF(K4="&lt; 0",0,
IF(K4="&gt; 0",1,
IF(K4="n/a","n/a",
IF(ISBLANK(K4)," ",
IF(ISNUMBER(SEARCH("(+)",K4)),0,
IF(ISNUMBER(SEARCH("(-)",K4)),1,
IF(K4&gt;0,1,
IF(K4&lt;0,0,
IF(K4=0,"n/a")))))))))</f>
        <v xml:space="preserve"> </v>
      </c>
      <c r="M4" s="57"/>
      <c r="N4" s="1" t="str">
        <f t="shared" ref="N4:N43" si="3">IF(M4="&lt; 0",0,
IF(M4="&gt; 0",1,
IF(M4="n/a","n/a",
IF(ISBLANK(M4)," ",
IF(ISNUMBER(SEARCH("(+)",M4)),0,
IF(ISNUMBER(SEARCH("(-)",M4)),1,
IF(M4&gt;0,1,
IF(M4&lt;0,0,
IF(M4=0,"n/a")))))))))</f>
        <v xml:space="preserve"> </v>
      </c>
      <c r="O4" s="153">
        <v>12.62</v>
      </c>
      <c r="P4" s="148">
        <v>12.05</v>
      </c>
      <c r="Q4" s="57">
        <f>O4-P4</f>
        <v>0.56999999999999851</v>
      </c>
      <c r="R4" s="1">
        <f t="shared" ref="R4:R43" si="4">IF(Q4="&lt; 0",0,
IF(Q4="&gt; 0",1,
IF(Q4="n/a","n/a",
IF(ISBLANK(Q4)," ",
IF(ISNUMBER(SEARCH("(+)",Q4)),0,
IF(ISNUMBER(SEARCH("(-)",Q4)),1,
IF(Q4&gt;0,1,
IF(Q4&lt;0,0,
IF(Q4=0,"n/a")))))))))</f>
        <v>1</v>
      </c>
      <c r="S4" s="57">
        <f>O4-P4</f>
        <v>0.56999999999999851</v>
      </c>
      <c r="T4" s="1">
        <f t="shared" ref="T4:T43" si="5">IF(S4="&lt; 0",0,
IF(S4="&gt; 0",1,
IF(S4="n/a","n/a",
IF(ISBLANK(S4)," ",
IF(ISNUMBER(SEARCH("(+)",S4)),0,
IF(ISNUMBER(SEARCH("(-)",S4)),1,
IF(S4&gt;0,1,
IF(S4&lt;0,0,
IF(S4=0,"n/a")))))))))</f>
        <v>1</v>
      </c>
      <c r="U4" s="55"/>
      <c r="V4" s="1" t="str">
        <f t="shared" ref="V4:V43" si="6">IF(U4="&lt; 0",0,
IF(U4="&gt; 0",1,
IF(U4="n/a","n/a",
IF(ISBLANK(U4)," ",
IF(ISNUMBER(SEARCH("(+)",U4)),0,
IF(ISNUMBER(SEARCH("(-)",U4)),1,
IF(U4&gt;0,1,
IF(U4&lt;0,0,
IF(U4=0,"n/a")))))))))</f>
        <v xml:space="preserve"> </v>
      </c>
      <c r="W4" s="57"/>
      <c r="X4" s="1" t="str">
        <f t="shared" ref="X4:X43" si="7">IF(W4="&lt; 0",0,
IF(W4="&gt; 0",1,
IF(W4="n/a","n/a",
IF(ISBLANK(W4)," ",
IF(ISNUMBER(SEARCH("(+)",W4)),0,
IF(ISNUMBER(SEARCH("(-)",W4)),1,
IF(W4&gt;0,1,
IF(W4&lt;0,0,
IF(W4=0,"n/a")))))))))</f>
        <v xml:space="preserve"> </v>
      </c>
      <c r="Y4" s="153">
        <v>12.42</v>
      </c>
      <c r="Z4" s="156">
        <v>12.62</v>
      </c>
      <c r="AA4" s="52">
        <f>Y4-Z4</f>
        <v>-0.19999999999999929</v>
      </c>
      <c r="AB4" s="1">
        <f t="shared" ref="AB4:AB43" si="8">IF(AA4="&lt; 0",0,
IF(AA4="&gt; 0",1,
IF(AA4="n/a","n/a",
IF(ISBLANK(AA4)," ",
IF(ISNUMBER(SEARCH("(+)",AA4)),0,
IF(ISNUMBER(SEARCH("(-)",AA4)),1,
IF(AA4&gt;0,1,
IF(AA4&lt;0,0,
IF(AA4=0,"n/a")))))))))</f>
        <v>0</v>
      </c>
      <c r="AC4" s="52">
        <f>Y4-Z4</f>
        <v>-0.19999999999999929</v>
      </c>
      <c r="AD4" s="1">
        <f t="shared" ref="AD4:AD43" si="9">IF(AC4="&lt; 0",0,
IF(AC4="&gt; 0",1,
IF(AC4="n/a","n/a",
IF(ISBLANK(AC4)," ",
IF(ISNUMBER(SEARCH("(+)",AC4)),0,
IF(ISNUMBER(SEARCH("(-)",AC4)),1,
IF(AC4&gt;0,1,
IF(AC4&lt;0,0,
IF(AC4=0,"n/a")))))))))</f>
        <v>0</v>
      </c>
      <c r="AE4" s="52"/>
      <c r="AF4" s="43" t="str">
        <f t="shared" ref="AF4:AF43" si="10">IF(AE4="&lt; 0",0,
IF(AE4="&gt; 0",1,
IF(AE4="n/a","n/a",
IF(ISBLANK(AE4)," ",
IF(ISNUMBER(SEARCH("(+)",AE4)),0,
IF(ISNUMBER(SEARCH("(-)",AE4)),1,
IF(AE4&gt;0,1,
IF(AE4&lt;0,0,
IF(AE4=0,"n/a")))))))))</f>
        <v xml:space="preserve"> </v>
      </c>
      <c r="AG4" s="157">
        <v>11.17</v>
      </c>
      <c r="AH4" s="148">
        <v>12.05</v>
      </c>
      <c r="AI4" s="52">
        <f>AG4-AH4</f>
        <v>-0.88000000000000078</v>
      </c>
      <c r="AJ4" s="43">
        <f t="shared" ref="AJ4:AJ41" si="11">IF(AI4="&lt; 0",0,
IF(AI4="&gt; 0",1,
IF(AI4="n/a","n/a",
IF(ISBLANK(AI4)," ",
IF(ISNUMBER(SEARCH("(+)",AI4)),0,
IF(ISNUMBER(SEARCH("(-)",AI4)),1,
IF(AI4&gt;0,1,
IF(AI4&lt;0,0,
IF(AI4=0,"n/a")))))))))</f>
        <v>0</v>
      </c>
    </row>
    <row r="5" spans="1:36" s="27" customFormat="1" x14ac:dyDescent="0.3">
      <c r="A5" s="26">
        <v>2</v>
      </c>
      <c r="B5" s="19"/>
      <c r="C5" s="19"/>
      <c r="D5" s="19" t="s">
        <v>229</v>
      </c>
      <c r="E5" s="147">
        <v>12.38</v>
      </c>
      <c r="F5" s="148">
        <v>11.17</v>
      </c>
      <c r="G5" s="57">
        <f t="shared" ref="G5:G7" si="12">E5-F5</f>
        <v>1.2100000000000009</v>
      </c>
      <c r="H5" s="1">
        <f t="shared" si="0"/>
        <v>1</v>
      </c>
      <c r="I5" s="57">
        <f>E5-F5</f>
        <v>1.2100000000000009</v>
      </c>
      <c r="J5" s="1">
        <f t="shared" si="1"/>
        <v>1</v>
      </c>
      <c r="K5" s="57"/>
      <c r="L5" s="1" t="str">
        <f t="shared" si="2"/>
        <v xml:space="preserve"> </v>
      </c>
      <c r="M5" s="57"/>
      <c r="N5" s="1" t="str">
        <f t="shared" si="3"/>
        <v xml:space="preserve"> </v>
      </c>
      <c r="O5" s="153">
        <v>11.6</v>
      </c>
      <c r="P5" s="148">
        <v>12.05</v>
      </c>
      <c r="Q5" s="57">
        <f t="shared" ref="Q5:Q6" si="13">O5-P5</f>
        <v>-0.45000000000000107</v>
      </c>
      <c r="R5" s="1">
        <f t="shared" si="4"/>
        <v>0</v>
      </c>
      <c r="S5" s="57">
        <f>O5-P5</f>
        <v>-0.45000000000000107</v>
      </c>
      <c r="T5" s="1">
        <f t="shared" si="5"/>
        <v>0</v>
      </c>
      <c r="U5" s="55"/>
      <c r="V5" s="1" t="str">
        <f t="shared" si="6"/>
        <v xml:space="preserve"> </v>
      </c>
      <c r="W5" s="57"/>
      <c r="X5" s="1" t="str">
        <f t="shared" si="7"/>
        <v xml:space="preserve"> </v>
      </c>
      <c r="Y5" s="153">
        <v>12.38</v>
      </c>
      <c r="Z5" s="156">
        <v>11.6</v>
      </c>
      <c r="AA5" s="52">
        <f t="shared" ref="AA5:AA7" si="14">Y5-Z5</f>
        <v>0.78000000000000114</v>
      </c>
      <c r="AB5" s="1">
        <f t="shared" si="8"/>
        <v>1</v>
      </c>
      <c r="AC5" s="52">
        <f>Y5-Z5</f>
        <v>0.78000000000000114</v>
      </c>
      <c r="AD5" s="1">
        <f t="shared" si="9"/>
        <v>1</v>
      </c>
      <c r="AE5" s="52"/>
      <c r="AF5" s="43" t="str">
        <f t="shared" si="10"/>
        <v xml:space="preserve"> </v>
      </c>
      <c r="AG5" s="86" t="s">
        <v>117</v>
      </c>
      <c r="AH5" s="87" t="s">
        <v>117</v>
      </c>
      <c r="AI5" s="83"/>
      <c r="AJ5" s="71"/>
    </row>
    <row r="6" spans="1:36" s="27" customFormat="1" x14ac:dyDescent="0.3">
      <c r="A6" s="26">
        <v>3</v>
      </c>
      <c r="B6" s="19"/>
      <c r="C6" s="19"/>
      <c r="D6" s="19" t="s">
        <v>230</v>
      </c>
      <c r="E6" s="147">
        <v>8.92</v>
      </c>
      <c r="F6" s="148">
        <v>11.17</v>
      </c>
      <c r="G6" s="57">
        <f t="shared" si="12"/>
        <v>-2.25</v>
      </c>
      <c r="H6" s="1">
        <f t="shared" si="0"/>
        <v>0</v>
      </c>
      <c r="I6" s="57">
        <f>E6-F6</f>
        <v>-2.25</v>
      </c>
      <c r="J6" s="1">
        <f t="shared" si="1"/>
        <v>0</v>
      </c>
      <c r="K6" s="57"/>
      <c r="L6" s="1" t="str">
        <f t="shared" si="2"/>
        <v xml:space="preserve"> </v>
      </c>
      <c r="M6" s="57"/>
      <c r="N6" s="1" t="str">
        <f t="shared" si="3"/>
        <v xml:space="preserve"> </v>
      </c>
      <c r="O6" s="153">
        <v>11.63</v>
      </c>
      <c r="P6" s="148">
        <v>12.05</v>
      </c>
      <c r="Q6" s="57">
        <f t="shared" si="13"/>
        <v>-0.41999999999999993</v>
      </c>
      <c r="R6" s="1">
        <f t="shared" si="4"/>
        <v>0</v>
      </c>
      <c r="S6" s="57">
        <f>O6-P6</f>
        <v>-0.41999999999999993</v>
      </c>
      <c r="T6" s="1">
        <f t="shared" si="5"/>
        <v>0</v>
      </c>
      <c r="U6" s="55"/>
      <c r="V6" s="1" t="str">
        <f t="shared" si="6"/>
        <v xml:space="preserve"> </v>
      </c>
      <c r="W6" s="57"/>
      <c r="X6" s="1" t="str">
        <f t="shared" si="7"/>
        <v xml:space="preserve"> </v>
      </c>
      <c r="Y6" s="153">
        <v>8.92</v>
      </c>
      <c r="Z6" s="156">
        <v>11.63</v>
      </c>
      <c r="AA6" s="52">
        <f t="shared" si="14"/>
        <v>-2.7100000000000009</v>
      </c>
      <c r="AB6" s="1">
        <f t="shared" si="8"/>
        <v>0</v>
      </c>
      <c r="AC6" s="52">
        <f>Y6-Z6</f>
        <v>-2.7100000000000009</v>
      </c>
      <c r="AD6" s="1">
        <f t="shared" si="9"/>
        <v>0</v>
      </c>
      <c r="AE6" s="52"/>
      <c r="AF6" s="43" t="str">
        <f t="shared" si="10"/>
        <v xml:space="preserve"> </v>
      </c>
      <c r="AG6" s="86" t="s">
        <v>117</v>
      </c>
      <c r="AH6" s="87" t="s">
        <v>117</v>
      </c>
      <c r="AI6" s="83"/>
      <c r="AJ6" s="71"/>
    </row>
    <row r="7" spans="1:36" s="27" customFormat="1" x14ac:dyDescent="0.3">
      <c r="A7" s="26">
        <v>4</v>
      </c>
      <c r="B7" s="19"/>
      <c r="C7" s="19"/>
      <c r="D7" s="19" t="s">
        <v>231</v>
      </c>
      <c r="E7" s="147">
        <v>11.07</v>
      </c>
      <c r="F7" s="148">
        <v>11.17</v>
      </c>
      <c r="G7" s="57">
        <f t="shared" si="12"/>
        <v>-9.9999999999999645E-2</v>
      </c>
      <c r="H7" s="1">
        <f t="shared" si="0"/>
        <v>0</v>
      </c>
      <c r="I7" s="57">
        <f>E7-F7</f>
        <v>-9.9999999999999645E-2</v>
      </c>
      <c r="J7" s="1">
        <f t="shared" si="1"/>
        <v>0</v>
      </c>
      <c r="K7" s="57"/>
      <c r="L7" s="1" t="str">
        <f t="shared" si="2"/>
        <v xml:space="preserve"> </v>
      </c>
      <c r="M7" s="57"/>
      <c r="N7" s="1" t="str">
        <f t="shared" si="3"/>
        <v xml:space="preserve"> </v>
      </c>
      <c r="O7" s="153">
        <v>11.11</v>
      </c>
      <c r="P7" s="148">
        <v>12.05</v>
      </c>
      <c r="Q7" s="57">
        <f>O7-P7</f>
        <v>-0.94000000000000128</v>
      </c>
      <c r="R7" s="1">
        <f t="shared" si="4"/>
        <v>0</v>
      </c>
      <c r="S7" s="57">
        <f>O7-P7</f>
        <v>-0.94000000000000128</v>
      </c>
      <c r="T7" s="1">
        <f t="shared" si="5"/>
        <v>0</v>
      </c>
      <c r="U7" s="55"/>
      <c r="V7" s="1" t="str">
        <f t="shared" si="6"/>
        <v xml:space="preserve"> </v>
      </c>
      <c r="W7" s="57"/>
      <c r="X7" s="1" t="str">
        <f t="shared" si="7"/>
        <v xml:space="preserve"> </v>
      </c>
      <c r="Y7" s="153">
        <v>11.07</v>
      </c>
      <c r="Z7" s="156">
        <v>11.11</v>
      </c>
      <c r="AA7" s="52">
        <f t="shared" si="14"/>
        <v>-3.9999999999999147E-2</v>
      </c>
      <c r="AB7" s="1">
        <f t="shared" si="8"/>
        <v>0</v>
      </c>
      <c r="AC7" s="52">
        <f>Y7-Z7</f>
        <v>-3.9999999999999147E-2</v>
      </c>
      <c r="AD7" s="1">
        <f t="shared" si="9"/>
        <v>0</v>
      </c>
      <c r="AE7" s="52"/>
      <c r="AF7" s="43" t="str">
        <f t="shared" si="10"/>
        <v xml:space="preserve"> </v>
      </c>
      <c r="AG7" s="86" t="s">
        <v>117</v>
      </c>
      <c r="AH7" s="87" t="s">
        <v>117</v>
      </c>
      <c r="AI7" s="83"/>
      <c r="AJ7" s="71"/>
    </row>
    <row r="8" spans="1:36" ht="14.4" customHeight="1" x14ac:dyDescent="0.3">
      <c r="A8" s="26">
        <v>5</v>
      </c>
      <c r="B8" s="24" t="s">
        <v>14</v>
      </c>
      <c r="C8" s="25" t="s">
        <v>15</v>
      </c>
      <c r="D8" s="102" t="s">
        <v>199</v>
      </c>
      <c r="E8" s="149" t="s">
        <v>16</v>
      </c>
      <c r="F8" s="150" t="s">
        <v>16</v>
      </c>
      <c r="G8" s="58" t="s">
        <v>17</v>
      </c>
      <c r="H8" s="1">
        <f t="shared" si="0"/>
        <v>0</v>
      </c>
      <c r="I8" s="58"/>
      <c r="J8" s="1" t="str">
        <f t="shared" si="1"/>
        <v xml:space="preserve"> </v>
      </c>
      <c r="K8" s="58" t="s">
        <v>17</v>
      </c>
      <c r="L8" s="1">
        <f t="shared" si="2"/>
        <v>0</v>
      </c>
      <c r="M8" s="58"/>
      <c r="N8" s="1" t="str">
        <f t="shared" si="3"/>
        <v xml:space="preserve"> </v>
      </c>
      <c r="O8" s="154" t="s">
        <v>16</v>
      </c>
      <c r="P8" s="150" t="s">
        <v>16</v>
      </c>
      <c r="Q8" s="58" t="s">
        <v>17</v>
      </c>
      <c r="R8" s="1">
        <f t="shared" si="4"/>
        <v>0</v>
      </c>
      <c r="S8" s="58"/>
      <c r="T8" s="1" t="str">
        <f t="shared" si="5"/>
        <v xml:space="preserve"> </v>
      </c>
      <c r="U8" s="56" t="s">
        <v>17</v>
      </c>
      <c r="V8" s="1">
        <f t="shared" si="6"/>
        <v>0</v>
      </c>
      <c r="W8" s="58"/>
      <c r="X8" s="1" t="str">
        <f t="shared" si="7"/>
        <v xml:space="preserve"> </v>
      </c>
      <c r="Y8" s="154" t="s">
        <v>16</v>
      </c>
      <c r="Z8" s="150" t="s">
        <v>16</v>
      </c>
      <c r="AA8" s="52" t="s">
        <v>17</v>
      </c>
      <c r="AB8" s="1">
        <f t="shared" si="8"/>
        <v>0</v>
      </c>
      <c r="AC8" s="48"/>
      <c r="AD8" s="1" t="str">
        <f t="shared" si="9"/>
        <v xml:space="preserve"> </v>
      </c>
      <c r="AE8" s="52" t="s">
        <v>17</v>
      </c>
      <c r="AF8" s="43">
        <f t="shared" si="10"/>
        <v>0</v>
      </c>
      <c r="AG8" s="158" t="s">
        <v>16</v>
      </c>
      <c r="AH8" s="150" t="s">
        <v>16</v>
      </c>
      <c r="AI8" s="52" t="s">
        <v>17</v>
      </c>
      <c r="AJ8" s="43">
        <f t="shared" si="11"/>
        <v>0</v>
      </c>
    </row>
    <row r="9" spans="1:36" x14ac:dyDescent="0.3">
      <c r="A9" s="26">
        <v>6</v>
      </c>
      <c r="B9" s="12"/>
      <c r="C9" s="2"/>
      <c r="D9" s="19" t="s">
        <v>200</v>
      </c>
      <c r="E9" s="137" t="s">
        <v>16</v>
      </c>
      <c r="F9" s="138" t="s">
        <v>16</v>
      </c>
      <c r="G9" s="44" t="s">
        <v>18</v>
      </c>
      <c r="H9" s="1">
        <f t="shared" si="0"/>
        <v>1</v>
      </c>
      <c r="I9" s="44"/>
      <c r="J9" s="1" t="str">
        <f t="shared" si="1"/>
        <v xml:space="preserve"> </v>
      </c>
      <c r="K9" s="44" t="s">
        <v>18</v>
      </c>
      <c r="L9" s="1">
        <f t="shared" si="2"/>
        <v>1</v>
      </c>
      <c r="M9" s="44"/>
      <c r="N9" s="1" t="str">
        <f t="shared" si="3"/>
        <v xml:space="preserve"> </v>
      </c>
      <c r="O9" s="141" t="s">
        <v>16</v>
      </c>
      <c r="P9" s="138" t="s">
        <v>16</v>
      </c>
      <c r="Q9" s="44" t="s">
        <v>18</v>
      </c>
      <c r="R9" s="1">
        <f t="shared" si="4"/>
        <v>1</v>
      </c>
      <c r="S9" s="44"/>
      <c r="T9" s="1" t="str">
        <f t="shared" si="5"/>
        <v xml:space="preserve"> </v>
      </c>
      <c r="U9" s="39" t="s">
        <v>18</v>
      </c>
      <c r="V9" s="1">
        <f t="shared" si="6"/>
        <v>1</v>
      </c>
      <c r="W9" s="44"/>
      <c r="X9" s="1" t="str">
        <f t="shared" si="7"/>
        <v xml:space="preserve"> </v>
      </c>
      <c r="Y9" s="141" t="s">
        <v>16</v>
      </c>
      <c r="Z9" s="138" t="s">
        <v>16</v>
      </c>
      <c r="AA9" s="52" t="s">
        <v>17</v>
      </c>
      <c r="AB9" s="1">
        <f t="shared" si="8"/>
        <v>0</v>
      </c>
      <c r="AC9" s="48"/>
      <c r="AD9" s="1" t="str">
        <f t="shared" si="9"/>
        <v xml:space="preserve"> </v>
      </c>
      <c r="AE9" s="52" t="s">
        <v>17</v>
      </c>
      <c r="AF9" s="43">
        <f t="shared" si="10"/>
        <v>0</v>
      </c>
      <c r="AG9" s="78" t="s">
        <v>117</v>
      </c>
      <c r="AH9" s="75" t="s">
        <v>117</v>
      </c>
      <c r="AI9" s="83"/>
      <c r="AJ9" s="71"/>
    </row>
    <row r="10" spans="1:36" x14ac:dyDescent="0.3">
      <c r="A10" s="26">
        <v>7</v>
      </c>
      <c r="B10" s="13" t="s">
        <v>19</v>
      </c>
      <c r="C10" s="5" t="s">
        <v>20</v>
      </c>
      <c r="D10" s="100" t="s">
        <v>210</v>
      </c>
      <c r="E10" s="139">
        <v>32</v>
      </c>
      <c r="F10" s="140">
        <v>41</v>
      </c>
      <c r="G10" s="45">
        <v>-9</v>
      </c>
      <c r="H10" s="1">
        <f t="shared" si="0"/>
        <v>0</v>
      </c>
      <c r="I10" s="45"/>
      <c r="J10" s="1" t="str">
        <f t="shared" si="1"/>
        <v xml:space="preserve"> </v>
      </c>
      <c r="K10" s="45"/>
      <c r="L10" s="1" t="str">
        <f t="shared" si="2"/>
        <v xml:space="preserve"> </v>
      </c>
      <c r="M10" s="45"/>
      <c r="N10" s="1" t="str">
        <f t="shared" si="3"/>
        <v xml:space="preserve"> </v>
      </c>
      <c r="O10" s="142">
        <v>38</v>
      </c>
      <c r="P10" s="140">
        <v>29</v>
      </c>
      <c r="Q10" s="45">
        <f>O10-P10</f>
        <v>9</v>
      </c>
      <c r="R10" s="1">
        <f t="shared" si="4"/>
        <v>1</v>
      </c>
      <c r="S10" s="45"/>
      <c r="T10" s="1" t="str">
        <f t="shared" si="5"/>
        <v xml:space="preserve"> </v>
      </c>
      <c r="U10" s="40"/>
      <c r="V10" s="1" t="str">
        <f t="shared" si="6"/>
        <v xml:space="preserve"> </v>
      </c>
      <c r="W10" s="45"/>
      <c r="X10" s="1" t="str">
        <f t="shared" si="7"/>
        <v xml:space="preserve"> </v>
      </c>
      <c r="Y10" s="142">
        <v>32</v>
      </c>
      <c r="Z10" s="140">
        <v>38</v>
      </c>
      <c r="AA10" s="52">
        <f>Y10-Z10</f>
        <v>-6</v>
      </c>
      <c r="AB10" s="1">
        <f t="shared" si="8"/>
        <v>0</v>
      </c>
      <c r="AC10" s="52">
        <f>Y10-Z10</f>
        <v>-6</v>
      </c>
      <c r="AD10" s="1">
        <f t="shared" si="9"/>
        <v>0</v>
      </c>
      <c r="AE10" s="48"/>
      <c r="AF10" s="43" t="str">
        <f t="shared" si="10"/>
        <v xml:space="preserve"> </v>
      </c>
      <c r="AG10" s="146">
        <v>41</v>
      </c>
      <c r="AH10" s="140">
        <v>29</v>
      </c>
      <c r="AI10" s="52">
        <f t="shared" ref="AI10:AI41" si="15">AG10-AH10</f>
        <v>12</v>
      </c>
      <c r="AJ10" s="43">
        <f t="shared" si="11"/>
        <v>1</v>
      </c>
    </row>
    <row r="11" spans="1:36" x14ac:dyDescent="0.3">
      <c r="A11" s="26">
        <v>8</v>
      </c>
      <c r="B11" s="13"/>
      <c r="C11" s="5"/>
      <c r="D11" s="100" t="s">
        <v>211</v>
      </c>
      <c r="E11" s="139">
        <v>44</v>
      </c>
      <c r="F11" s="140">
        <v>41</v>
      </c>
      <c r="G11" s="45">
        <v>3</v>
      </c>
      <c r="H11" s="1">
        <f t="shared" si="0"/>
        <v>1</v>
      </c>
      <c r="I11" s="45"/>
      <c r="J11" s="1" t="str">
        <f t="shared" si="1"/>
        <v xml:space="preserve"> </v>
      </c>
      <c r="K11" s="45"/>
      <c r="L11" s="1" t="str">
        <f t="shared" si="2"/>
        <v xml:space="preserve"> </v>
      </c>
      <c r="M11" s="45"/>
      <c r="N11" s="1" t="str">
        <f t="shared" si="3"/>
        <v xml:space="preserve"> </v>
      </c>
      <c r="O11" s="142">
        <v>26</v>
      </c>
      <c r="P11" s="140">
        <v>29</v>
      </c>
      <c r="Q11" s="45">
        <f>O11-P11</f>
        <v>-3</v>
      </c>
      <c r="R11" s="1">
        <f t="shared" si="4"/>
        <v>0</v>
      </c>
      <c r="S11" s="45"/>
      <c r="T11" s="1" t="str">
        <f t="shared" si="5"/>
        <v xml:space="preserve"> </v>
      </c>
      <c r="U11" s="40"/>
      <c r="V11" s="1" t="str">
        <f t="shared" si="6"/>
        <v xml:space="preserve"> </v>
      </c>
      <c r="W11" s="45"/>
      <c r="X11" s="1" t="str">
        <f t="shared" si="7"/>
        <v xml:space="preserve"> </v>
      </c>
      <c r="Y11" s="142">
        <v>44</v>
      </c>
      <c r="Z11" s="140">
        <v>26</v>
      </c>
      <c r="AA11" s="52">
        <f t="shared" ref="AA11:AA12" si="16">Y11-Z11</f>
        <v>18</v>
      </c>
      <c r="AB11" s="1">
        <f t="shared" si="8"/>
        <v>1</v>
      </c>
      <c r="AC11" s="52">
        <f t="shared" ref="AC11:AC12" si="17">Y11-Z11</f>
        <v>18</v>
      </c>
      <c r="AD11" s="1">
        <f t="shared" si="9"/>
        <v>1</v>
      </c>
      <c r="AE11" s="48"/>
      <c r="AF11" s="43" t="str">
        <f t="shared" si="10"/>
        <v xml:space="preserve"> </v>
      </c>
      <c r="AG11" s="79" t="s">
        <v>117</v>
      </c>
      <c r="AH11" s="76" t="s">
        <v>117</v>
      </c>
      <c r="AI11" s="83"/>
      <c r="AJ11" s="71"/>
    </row>
    <row r="12" spans="1:36" x14ac:dyDescent="0.3">
      <c r="A12" s="26">
        <v>9</v>
      </c>
      <c r="B12" s="13"/>
      <c r="C12" s="5"/>
      <c r="D12" s="100" t="s">
        <v>212</v>
      </c>
      <c r="E12" s="139">
        <v>38</v>
      </c>
      <c r="F12" s="140">
        <v>41</v>
      </c>
      <c r="G12" s="45">
        <v>-3</v>
      </c>
      <c r="H12" s="1">
        <f t="shared" si="0"/>
        <v>0</v>
      </c>
      <c r="I12" s="45"/>
      <c r="J12" s="1" t="str">
        <f t="shared" si="1"/>
        <v xml:space="preserve"> </v>
      </c>
      <c r="K12" s="45"/>
      <c r="L12" s="1" t="str">
        <f t="shared" si="2"/>
        <v xml:space="preserve"> </v>
      </c>
      <c r="M12" s="45"/>
      <c r="N12" s="1" t="str">
        <f t="shared" si="3"/>
        <v xml:space="preserve"> </v>
      </c>
      <c r="O12" s="142">
        <v>32</v>
      </c>
      <c r="P12" s="140">
        <v>29</v>
      </c>
      <c r="Q12" s="45">
        <f t="shared" ref="Q12:Q15" si="18">O12-P12</f>
        <v>3</v>
      </c>
      <c r="R12" s="1">
        <f t="shared" si="4"/>
        <v>1</v>
      </c>
      <c r="S12" s="45"/>
      <c r="T12" s="1" t="str">
        <f t="shared" si="5"/>
        <v xml:space="preserve"> </v>
      </c>
      <c r="U12" s="40"/>
      <c r="V12" s="1" t="str">
        <f t="shared" si="6"/>
        <v xml:space="preserve"> </v>
      </c>
      <c r="W12" s="45"/>
      <c r="X12" s="1" t="str">
        <f t="shared" si="7"/>
        <v xml:space="preserve"> </v>
      </c>
      <c r="Y12" s="142">
        <v>38</v>
      </c>
      <c r="Z12" s="140">
        <v>32</v>
      </c>
      <c r="AA12" s="52">
        <f t="shared" si="16"/>
        <v>6</v>
      </c>
      <c r="AB12" s="1">
        <f t="shared" si="8"/>
        <v>1</v>
      </c>
      <c r="AC12" s="52">
        <f t="shared" si="17"/>
        <v>6</v>
      </c>
      <c r="AD12" s="1">
        <f t="shared" si="9"/>
        <v>1</v>
      </c>
      <c r="AE12" s="48"/>
      <c r="AF12" s="43" t="str">
        <f t="shared" si="10"/>
        <v xml:space="preserve"> </v>
      </c>
      <c r="AG12" s="79" t="s">
        <v>117</v>
      </c>
      <c r="AH12" s="76" t="s">
        <v>117</v>
      </c>
      <c r="AI12" s="83"/>
      <c r="AJ12" s="71"/>
    </row>
    <row r="13" spans="1:36" x14ac:dyDescent="0.3">
      <c r="A13" s="26">
        <v>10</v>
      </c>
      <c r="B13" s="13" t="s">
        <v>88</v>
      </c>
      <c r="C13" s="5" t="s">
        <v>87</v>
      </c>
      <c r="D13" s="100" t="s">
        <v>192</v>
      </c>
      <c r="E13" s="139" t="s">
        <v>16</v>
      </c>
      <c r="F13" s="140" t="s">
        <v>16</v>
      </c>
      <c r="G13" s="45" t="s">
        <v>29</v>
      </c>
      <c r="H13" s="1" t="str">
        <f t="shared" si="0"/>
        <v>n/a</v>
      </c>
      <c r="I13" s="45" t="s">
        <v>29</v>
      </c>
      <c r="J13" s="1" t="str">
        <f t="shared" si="1"/>
        <v>n/a</v>
      </c>
      <c r="K13" s="45"/>
      <c r="L13" s="1" t="str">
        <f t="shared" si="2"/>
        <v xml:space="preserve"> </v>
      </c>
      <c r="M13" s="45"/>
      <c r="N13" s="1" t="str">
        <f t="shared" si="3"/>
        <v xml:space="preserve"> </v>
      </c>
      <c r="O13" s="142" t="s">
        <v>16</v>
      </c>
      <c r="P13" s="140" t="s">
        <v>16</v>
      </c>
      <c r="Q13" s="45" t="s">
        <v>29</v>
      </c>
      <c r="R13" s="1" t="str">
        <f t="shared" si="4"/>
        <v>n/a</v>
      </c>
      <c r="S13" s="45" t="s">
        <v>29</v>
      </c>
      <c r="T13" s="1" t="str">
        <f t="shared" si="5"/>
        <v>n/a</v>
      </c>
      <c r="U13" s="40"/>
      <c r="V13" s="1" t="str">
        <f t="shared" si="6"/>
        <v xml:space="preserve"> </v>
      </c>
      <c r="W13" s="45"/>
      <c r="X13" s="1" t="str">
        <f t="shared" si="7"/>
        <v xml:space="preserve"> </v>
      </c>
      <c r="Y13" s="142" t="s">
        <v>16</v>
      </c>
      <c r="Z13" s="140" t="s">
        <v>16</v>
      </c>
      <c r="AA13" s="45" t="s">
        <v>29</v>
      </c>
      <c r="AB13" s="1" t="str">
        <f t="shared" si="8"/>
        <v>n/a</v>
      </c>
      <c r="AC13" s="45" t="s">
        <v>29</v>
      </c>
      <c r="AD13" s="1" t="str">
        <f t="shared" si="9"/>
        <v>n/a</v>
      </c>
      <c r="AE13" s="48"/>
      <c r="AF13" s="43" t="str">
        <f t="shared" si="10"/>
        <v xml:space="preserve"> </v>
      </c>
      <c r="AG13" s="146" t="s">
        <v>16</v>
      </c>
      <c r="AH13" s="140" t="s">
        <v>16</v>
      </c>
      <c r="AI13" s="52" t="s">
        <v>29</v>
      </c>
      <c r="AJ13" s="43" t="str">
        <f t="shared" si="11"/>
        <v>n/a</v>
      </c>
    </row>
    <row r="14" spans="1:36" x14ac:dyDescent="0.3">
      <c r="A14" s="26">
        <v>11</v>
      </c>
      <c r="B14" s="13"/>
      <c r="C14" s="5"/>
      <c r="D14" s="100" t="s">
        <v>195</v>
      </c>
      <c r="E14" s="139" t="s">
        <v>16</v>
      </c>
      <c r="F14" s="140" t="s">
        <v>16</v>
      </c>
      <c r="G14" s="45" t="s">
        <v>29</v>
      </c>
      <c r="H14" s="1" t="str">
        <f t="shared" si="0"/>
        <v>n/a</v>
      </c>
      <c r="I14" s="45"/>
      <c r="J14" s="1" t="str">
        <f t="shared" si="1"/>
        <v xml:space="preserve"> </v>
      </c>
      <c r="K14" s="45" t="s">
        <v>29</v>
      </c>
      <c r="L14" s="1" t="str">
        <f t="shared" si="2"/>
        <v>n/a</v>
      </c>
      <c r="M14" s="45" t="s">
        <v>29</v>
      </c>
      <c r="N14" s="1" t="str">
        <f t="shared" si="3"/>
        <v>n/a</v>
      </c>
      <c r="O14" s="142" t="s">
        <v>16</v>
      </c>
      <c r="P14" s="140" t="s">
        <v>16</v>
      </c>
      <c r="Q14" s="45" t="s">
        <v>29</v>
      </c>
      <c r="R14" s="1" t="str">
        <f t="shared" si="4"/>
        <v>n/a</v>
      </c>
      <c r="S14" s="45"/>
      <c r="T14" s="1" t="str">
        <f t="shared" si="5"/>
        <v xml:space="preserve"> </v>
      </c>
      <c r="U14" s="40" t="s">
        <v>29</v>
      </c>
      <c r="V14" s="1" t="str">
        <f t="shared" si="6"/>
        <v>n/a</v>
      </c>
      <c r="W14" s="45" t="s">
        <v>29</v>
      </c>
      <c r="X14" s="1" t="str">
        <f t="shared" si="7"/>
        <v>n/a</v>
      </c>
      <c r="Y14" s="142" t="s">
        <v>16</v>
      </c>
      <c r="Z14" s="140" t="s">
        <v>16</v>
      </c>
      <c r="AA14" s="45" t="s">
        <v>29</v>
      </c>
      <c r="AB14" s="1" t="str">
        <f t="shared" si="8"/>
        <v>n/a</v>
      </c>
      <c r="AC14" s="48"/>
      <c r="AD14" s="1" t="str">
        <f t="shared" si="9"/>
        <v xml:space="preserve"> </v>
      </c>
      <c r="AE14" s="45" t="s">
        <v>29</v>
      </c>
      <c r="AF14" s="43" t="str">
        <f t="shared" si="10"/>
        <v>n/a</v>
      </c>
      <c r="AG14" s="79" t="s">
        <v>117</v>
      </c>
      <c r="AH14" s="76" t="s">
        <v>117</v>
      </c>
      <c r="AI14" s="83"/>
      <c r="AJ14" s="71"/>
    </row>
    <row r="15" spans="1:36" x14ac:dyDescent="0.3">
      <c r="A15" s="26">
        <v>12</v>
      </c>
      <c r="B15" s="13" t="s">
        <v>23</v>
      </c>
      <c r="C15" s="5" t="s">
        <v>24</v>
      </c>
      <c r="D15" s="100" t="s">
        <v>213</v>
      </c>
      <c r="E15" s="139">
        <v>58.52</v>
      </c>
      <c r="F15" s="140">
        <v>56.09</v>
      </c>
      <c r="G15" s="45">
        <v>2.4299999999999997</v>
      </c>
      <c r="H15" s="1">
        <f t="shared" si="0"/>
        <v>1</v>
      </c>
      <c r="I15" s="45"/>
      <c r="J15" s="1" t="str">
        <f t="shared" si="1"/>
        <v xml:space="preserve"> </v>
      </c>
      <c r="K15" s="45">
        <v>2.4299999999999997</v>
      </c>
      <c r="L15" s="1">
        <f t="shared" si="2"/>
        <v>1</v>
      </c>
      <c r="M15" s="45"/>
      <c r="N15" s="1" t="str">
        <f t="shared" si="3"/>
        <v xml:space="preserve"> </v>
      </c>
      <c r="O15" s="142">
        <v>54.11</v>
      </c>
      <c r="P15" s="140">
        <v>54.74</v>
      </c>
      <c r="Q15" s="45">
        <f t="shared" si="18"/>
        <v>-0.63000000000000256</v>
      </c>
      <c r="R15" s="1">
        <f t="shared" si="4"/>
        <v>0</v>
      </c>
      <c r="S15" s="45"/>
      <c r="T15" s="1" t="str">
        <f t="shared" si="5"/>
        <v xml:space="preserve"> </v>
      </c>
      <c r="U15" s="40">
        <f>O15-P15</f>
        <v>-0.63000000000000256</v>
      </c>
      <c r="V15" s="1">
        <f t="shared" si="6"/>
        <v>0</v>
      </c>
      <c r="W15" s="45"/>
      <c r="X15" s="1" t="str">
        <f t="shared" si="7"/>
        <v xml:space="preserve"> </v>
      </c>
      <c r="Y15" s="142">
        <v>58.52</v>
      </c>
      <c r="Z15" s="140">
        <v>54.11</v>
      </c>
      <c r="AA15" s="52">
        <f>Y15-Z15</f>
        <v>4.4100000000000037</v>
      </c>
      <c r="AB15" s="1">
        <f t="shared" si="8"/>
        <v>1</v>
      </c>
      <c r="AC15" s="48"/>
      <c r="AD15" s="1" t="str">
        <f t="shared" si="9"/>
        <v xml:space="preserve"> </v>
      </c>
      <c r="AE15" s="52">
        <f>Y15-Z15</f>
        <v>4.4100000000000037</v>
      </c>
      <c r="AF15" s="43">
        <f t="shared" si="10"/>
        <v>1</v>
      </c>
      <c r="AG15" s="146">
        <v>56.09</v>
      </c>
      <c r="AH15" s="140">
        <v>54.74</v>
      </c>
      <c r="AI15" s="52">
        <f t="shared" si="15"/>
        <v>1.3500000000000014</v>
      </c>
      <c r="AJ15" s="43">
        <f t="shared" si="11"/>
        <v>1</v>
      </c>
    </row>
    <row r="16" spans="1:36" x14ac:dyDescent="0.3">
      <c r="A16" s="26">
        <v>13</v>
      </c>
      <c r="B16" s="13"/>
      <c r="C16" s="5"/>
      <c r="D16" s="100" t="s">
        <v>214</v>
      </c>
      <c r="E16" s="139">
        <v>53.17</v>
      </c>
      <c r="F16" s="140">
        <v>48.98</v>
      </c>
      <c r="G16" s="45">
        <v>4.1900000000000048</v>
      </c>
      <c r="H16" s="1">
        <f t="shared" si="0"/>
        <v>1</v>
      </c>
      <c r="I16" s="45"/>
      <c r="J16" s="1" t="str">
        <f t="shared" si="1"/>
        <v xml:space="preserve"> </v>
      </c>
      <c r="K16" s="45">
        <v>4.1900000000000048</v>
      </c>
      <c r="L16" s="1">
        <f t="shared" si="2"/>
        <v>1</v>
      </c>
      <c r="M16" s="45"/>
      <c r="N16" s="1" t="str">
        <f t="shared" si="3"/>
        <v xml:space="preserve"> </v>
      </c>
      <c r="O16" s="142">
        <v>46.46</v>
      </c>
      <c r="P16" s="140">
        <v>46.35</v>
      </c>
      <c r="Q16" s="45">
        <f>O16-P16</f>
        <v>0.10999999999999943</v>
      </c>
      <c r="R16" s="1">
        <f t="shared" si="4"/>
        <v>1</v>
      </c>
      <c r="S16" s="45"/>
      <c r="T16" s="1" t="str">
        <f t="shared" si="5"/>
        <v xml:space="preserve"> </v>
      </c>
      <c r="U16" s="40">
        <f>O16-P16</f>
        <v>0.10999999999999943</v>
      </c>
      <c r="V16" s="1">
        <f t="shared" si="6"/>
        <v>1</v>
      </c>
      <c r="W16" s="45"/>
      <c r="X16" s="1" t="str">
        <f t="shared" si="7"/>
        <v xml:space="preserve"> </v>
      </c>
      <c r="Y16" s="142">
        <v>53.17</v>
      </c>
      <c r="Z16" s="140">
        <v>46.46</v>
      </c>
      <c r="AA16" s="52">
        <f>Y16-Z16</f>
        <v>6.7100000000000009</v>
      </c>
      <c r="AB16" s="1">
        <f t="shared" si="8"/>
        <v>1</v>
      </c>
      <c r="AC16" s="48"/>
      <c r="AD16" s="1" t="str">
        <f t="shared" si="9"/>
        <v xml:space="preserve"> </v>
      </c>
      <c r="AE16" s="52">
        <f>Y16-Z16</f>
        <v>6.7100000000000009</v>
      </c>
      <c r="AF16" s="43">
        <f t="shared" si="10"/>
        <v>1</v>
      </c>
      <c r="AG16" s="146">
        <v>48.98</v>
      </c>
      <c r="AH16" s="140">
        <v>46.35</v>
      </c>
      <c r="AI16" s="52">
        <f t="shared" si="15"/>
        <v>2.6299999999999955</v>
      </c>
      <c r="AJ16" s="43">
        <f t="shared" si="11"/>
        <v>1</v>
      </c>
    </row>
    <row r="17" spans="1:36" x14ac:dyDescent="0.3">
      <c r="A17" s="26">
        <v>14</v>
      </c>
      <c r="B17" s="18" t="s">
        <v>32</v>
      </c>
      <c r="C17" s="6" t="s">
        <v>33</v>
      </c>
      <c r="D17" s="101" t="s">
        <v>215</v>
      </c>
      <c r="E17" s="151" t="s">
        <v>16</v>
      </c>
      <c r="F17" s="152" t="s">
        <v>16</v>
      </c>
      <c r="G17" s="47" t="s">
        <v>17</v>
      </c>
      <c r="H17" s="1">
        <f t="shared" si="0"/>
        <v>0</v>
      </c>
      <c r="I17" s="47" t="s">
        <v>17</v>
      </c>
      <c r="J17" s="1">
        <f t="shared" si="1"/>
        <v>0</v>
      </c>
      <c r="K17" s="48"/>
      <c r="L17" s="1" t="str">
        <f t="shared" si="2"/>
        <v xml:space="preserve"> </v>
      </c>
      <c r="M17" s="48"/>
      <c r="N17" s="1" t="str">
        <f t="shared" si="3"/>
        <v xml:space="preserve"> </v>
      </c>
      <c r="O17" s="155" t="s">
        <v>16</v>
      </c>
      <c r="P17" s="152" t="s">
        <v>16</v>
      </c>
      <c r="Q17" s="47" t="s">
        <v>17</v>
      </c>
      <c r="R17" s="1">
        <f t="shared" si="4"/>
        <v>0</v>
      </c>
      <c r="S17" s="47" t="s">
        <v>17</v>
      </c>
      <c r="T17" s="1">
        <f t="shared" si="5"/>
        <v>0</v>
      </c>
      <c r="U17" s="41"/>
      <c r="V17" s="1" t="str">
        <f t="shared" si="6"/>
        <v xml:space="preserve"> </v>
      </c>
      <c r="W17" s="48"/>
      <c r="X17" s="1" t="str">
        <f t="shared" si="7"/>
        <v xml:space="preserve"> </v>
      </c>
      <c r="Y17" s="155" t="s">
        <v>16</v>
      </c>
      <c r="Z17" s="152" t="s">
        <v>16</v>
      </c>
      <c r="AA17" s="52" t="s">
        <v>17</v>
      </c>
      <c r="AB17" s="1">
        <f t="shared" si="8"/>
        <v>0</v>
      </c>
      <c r="AC17" s="52" t="s">
        <v>17</v>
      </c>
      <c r="AD17" s="1">
        <f t="shared" si="9"/>
        <v>0</v>
      </c>
      <c r="AE17" s="48"/>
      <c r="AF17" s="43" t="str">
        <f t="shared" si="10"/>
        <v xml:space="preserve"> </v>
      </c>
      <c r="AG17" s="159" t="s">
        <v>16</v>
      </c>
      <c r="AH17" s="152" t="s">
        <v>16</v>
      </c>
      <c r="AI17" s="52" t="s">
        <v>17</v>
      </c>
      <c r="AJ17" s="43">
        <f t="shared" si="11"/>
        <v>0</v>
      </c>
    </row>
    <row r="18" spans="1:36" x14ac:dyDescent="0.3">
      <c r="A18" s="26">
        <v>15</v>
      </c>
      <c r="B18" s="23" t="s">
        <v>91</v>
      </c>
      <c r="C18" s="19" t="s">
        <v>70</v>
      </c>
      <c r="D18" s="19" t="s">
        <v>228</v>
      </c>
      <c r="E18" s="137">
        <v>4.95</v>
      </c>
      <c r="F18" s="138">
        <v>5.5</v>
      </c>
      <c r="G18" s="47">
        <f>E18-F18</f>
        <v>-0.54999999999999982</v>
      </c>
      <c r="H18" s="1">
        <f t="shared" si="0"/>
        <v>0</v>
      </c>
      <c r="I18" s="47">
        <f>E18-F18</f>
        <v>-0.54999999999999982</v>
      </c>
      <c r="J18" s="1">
        <f t="shared" si="1"/>
        <v>0</v>
      </c>
      <c r="K18" s="48"/>
      <c r="L18" s="1" t="str">
        <f t="shared" si="2"/>
        <v xml:space="preserve"> </v>
      </c>
      <c r="M18" s="48"/>
      <c r="N18" s="1" t="str">
        <f t="shared" si="3"/>
        <v xml:space="preserve"> </v>
      </c>
      <c r="O18" s="141">
        <v>5.25</v>
      </c>
      <c r="P18" s="138">
        <v>5.76</v>
      </c>
      <c r="Q18" s="47">
        <f>O18-P18</f>
        <v>-0.50999999999999979</v>
      </c>
      <c r="R18" s="1">
        <f t="shared" si="4"/>
        <v>0</v>
      </c>
      <c r="S18" s="47">
        <f>O18-P18</f>
        <v>-0.50999999999999979</v>
      </c>
      <c r="T18" s="1">
        <f t="shared" si="5"/>
        <v>0</v>
      </c>
      <c r="U18" s="41"/>
      <c r="V18" s="1" t="str">
        <f t="shared" si="6"/>
        <v xml:space="preserve"> </v>
      </c>
      <c r="W18" s="48"/>
      <c r="X18" s="1" t="str">
        <f t="shared" si="7"/>
        <v xml:space="preserve"> </v>
      </c>
      <c r="Y18" s="141">
        <v>4.95</v>
      </c>
      <c r="Z18" s="138">
        <v>5.25</v>
      </c>
      <c r="AA18" s="52">
        <f t="shared" ref="AA18:AA43" si="19">Y18-Z18</f>
        <v>-0.29999999999999982</v>
      </c>
      <c r="AB18" s="1">
        <f t="shared" si="8"/>
        <v>0</v>
      </c>
      <c r="AC18" s="52">
        <f>Y18-Z18</f>
        <v>-0.29999999999999982</v>
      </c>
      <c r="AD18" s="1">
        <f t="shared" si="9"/>
        <v>0</v>
      </c>
      <c r="AE18" s="48"/>
      <c r="AF18" s="43" t="str">
        <f t="shared" si="10"/>
        <v xml:space="preserve"> </v>
      </c>
      <c r="AG18" s="145">
        <v>5.5</v>
      </c>
      <c r="AH18" s="138">
        <v>5.76</v>
      </c>
      <c r="AI18" s="52">
        <f t="shared" si="15"/>
        <v>-0.25999999999999979</v>
      </c>
      <c r="AJ18" s="43">
        <f t="shared" si="11"/>
        <v>0</v>
      </c>
    </row>
    <row r="19" spans="1:36" x14ac:dyDescent="0.3">
      <c r="A19" s="26">
        <v>16</v>
      </c>
      <c r="B19" s="3"/>
      <c r="C19" s="19"/>
      <c r="D19" s="19" t="s">
        <v>229</v>
      </c>
      <c r="E19" s="137">
        <v>5.23</v>
      </c>
      <c r="F19" s="138">
        <v>5.5</v>
      </c>
      <c r="G19" s="47">
        <f t="shared" ref="G19:G21" si="20">E19-F19</f>
        <v>-0.26999999999999957</v>
      </c>
      <c r="H19" s="1">
        <f t="shared" si="0"/>
        <v>0</v>
      </c>
      <c r="I19" s="47">
        <f>E19-F19</f>
        <v>-0.26999999999999957</v>
      </c>
      <c r="J19" s="1">
        <f t="shared" si="1"/>
        <v>0</v>
      </c>
      <c r="K19" s="48"/>
      <c r="L19" s="1" t="str">
        <f t="shared" si="2"/>
        <v xml:space="preserve"> </v>
      </c>
      <c r="M19" s="48"/>
      <c r="N19" s="1" t="str">
        <f t="shared" si="3"/>
        <v xml:space="preserve"> </v>
      </c>
      <c r="O19" s="141">
        <v>5.4</v>
      </c>
      <c r="P19" s="138">
        <v>5.76</v>
      </c>
      <c r="Q19" s="47">
        <f t="shared" ref="Q19:Q20" si="21">O19-P19</f>
        <v>-0.35999999999999943</v>
      </c>
      <c r="R19" s="1">
        <f t="shared" si="4"/>
        <v>0</v>
      </c>
      <c r="S19" s="47">
        <f>O19-P19</f>
        <v>-0.35999999999999943</v>
      </c>
      <c r="T19" s="1">
        <f t="shared" si="5"/>
        <v>0</v>
      </c>
      <c r="U19" s="41"/>
      <c r="V19" s="1" t="str">
        <f t="shared" si="6"/>
        <v xml:space="preserve"> </v>
      </c>
      <c r="W19" s="48"/>
      <c r="X19" s="1" t="str">
        <f t="shared" si="7"/>
        <v xml:space="preserve"> </v>
      </c>
      <c r="Y19" s="141">
        <v>5.23</v>
      </c>
      <c r="Z19" s="138">
        <v>5.4</v>
      </c>
      <c r="AA19" s="52">
        <f t="shared" si="19"/>
        <v>-0.16999999999999993</v>
      </c>
      <c r="AB19" s="1">
        <f t="shared" si="8"/>
        <v>0</v>
      </c>
      <c r="AC19" s="52">
        <f t="shared" ref="AC19:AC21" si="22">Y19-Z19</f>
        <v>-0.16999999999999993</v>
      </c>
      <c r="AD19" s="1">
        <f t="shared" si="9"/>
        <v>0</v>
      </c>
      <c r="AE19" s="48"/>
      <c r="AF19" s="43" t="str">
        <f t="shared" si="10"/>
        <v xml:space="preserve"> </v>
      </c>
      <c r="AG19" s="78" t="s">
        <v>117</v>
      </c>
      <c r="AH19" s="75" t="s">
        <v>117</v>
      </c>
      <c r="AI19" s="83"/>
      <c r="AJ19" s="71"/>
    </row>
    <row r="20" spans="1:36" x14ac:dyDescent="0.3">
      <c r="A20" s="26">
        <v>17</v>
      </c>
      <c r="B20" s="3"/>
      <c r="C20" s="19"/>
      <c r="D20" s="19" t="s">
        <v>230</v>
      </c>
      <c r="E20" s="137">
        <v>4.58</v>
      </c>
      <c r="F20" s="138">
        <v>5.5</v>
      </c>
      <c r="G20" s="47">
        <f t="shared" si="20"/>
        <v>-0.91999999999999993</v>
      </c>
      <c r="H20" s="1">
        <f t="shared" si="0"/>
        <v>0</v>
      </c>
      <c r="I20" s="47">
        <f>E20-F20</f>
        <v>-0.91999999999999993</v>
      </c>
      <c r="J20" s="1">
        <f t="shared" si="1"/>
        <v>0</v>
      </c>
      <c r="K20" s="48"/>
      <c r="L20" s="1" t="str">
        <f t="shared" si="2"/>
        <v xml:space="preserve"> </v>
      </c>
      <c r="M20" s="48"/>
      <c r="N20" s="1" t="str">
        <f t="shared" si="3"/>
        <v xml:space="preserve"> </v>
      </c>
      <c r="O20" s="141">
        <v>5.42</v>
      </c>
      <c r="P20" s="138">
        <v>5.76</v>
      </c>
      <c r="Q20" s="47">
        <f t="shared" si="21"/>
        <v>-0.33999999999999986</v>
      </c>
      <c r="R20" s="1">
        <f t="shared" si="4"/>
        <v>0</v>
      </c>
      <c r="S20" s="47">
        <f>O20-P20</f>
        <v>-0.33999999999999986</v>
      </c>
      <c r="T20" s="1">
        <f t="shared" si="5"/>
        <v>0</v>
      </c>
      <c r="U20" s="41"/>
      <c r="V20" s="1" t="str">
        <f t="shared" si="6"/>
        <v xml:space="preserve"> </v>
      </c>
      <c r="W20" s="48"/>
      <c r="X20" s="1" t="str">
        <f t="shared" si="7"/>
        <v xml:space="preserve"> </v>
      </c>
      <c r="Y20" s="141">
        <v>4.58</v>
      </c>
      <c r="Z20" s="138">
        <v>5.42</v>
      </c>
      <c r="AA20" s="52">
        <f t="shared" si="19"/>
        <v>-0.83999999999999986</v>
      </c>
      <c r="AB20" s="1">
        <f t="shared" si="8"/>
        <v>0</v>
      </c>
      <c r="AC20" s="52">
        <f t="shared" si="22"/>
        <v>-0.83999999999999986</v>
      </c>
      <c r="AD20" s="1">
        <f t="shared" si="9"/>
        <v>0</v>
      </c>
      <c r="AE20" s="48"/>
      <c r="AF20" s="43" t="str">
        <f t="shared" si="10"/>
        <v xml:space="preserve"> </v>
      </c>
      <c r="AG20" s="78" t="s">
        <v>117</v>
      </c>
      <c r="AH20" s="75" t="s">
        <v>117</v>
      </c>
      <c r="AI20" s="83"/>
      <c r="AJ20" s="71"/>
    </row>
    <row r="21" spans="1:36" x14ac:dyDescent="0.3">
      <c r="A21" s="26">
        <v>18</v>
      </c>
      <c r="B21" s="3"/>
      <c r="C21" s="19"/>
      <c r="D21" s="19" t="s">
        <v>231</v>
      </c>
      <c r="E21" s="137">
        <v>4.2699999999999996</v>
      </c>
      <c r="F21" s="138">
        <v>5.5</v>
      </c>
      <c r="G21" s="47">
        <f t="shared" si="20"/>
        <v>-1.2300000000000004</v>
      </c>
      <c r="H21" s="1">
        <f t="shared" si="0"/>
        <v>0</v>
      </c>
      <c r="I21" s="47">
        <f>E21-F21</f>
        <v>-1.2300000000000004</v>
      </c>
      <c r="J21" s="1">
        <f t="shared" si="1"/>
        <v>0</v>
      </c>
      <c r="K21" s="48"/>
      <c r="L21" s="1" t="str">
        <f t="shared" si="2"/>
        <v xml:space="preserve"> </v>
      </c>
      <c r="M21" s="48"/>
      <c r="N21" s="1" t="str">
        <f t="shared" si="3"/>
        <v xml:space="preserve"> </v>
      </c>
      <c r="O21" s="141">
        <v>5.67</v>
      </c>
      <c r="P21" s="138">
        <v>5.76</v>
      </c>
      <c r="Q21" s="47">
        <f>O21-P21</f>
        <v>-8.9999999999999858E-2</v>
      </c>
      <c r="R21" s="1">
        <f t="shared" si="4"/>
        <v>0</v>
      </c>
      <c r="S21" s="47">
        <f>O21-P21</f>
        <v>-8.9999999999999858E-2</v>
      </c>
      <c r="T21" s="1">
        <f t="shared" si="5"/>
        <v>0</v>
      </c>
      <c r="U21" s="41"/>
      <c r="V21" s="1" t="str">
        <f t="shared" si="6"/>
        <v xml:space="preserve"> </v>
      </c>
      <c r="W21" s="48"/>
      <c r="X21" s="1" t="str">
        <f t="shared" si="7"/>
        <v xml:space="preserve"> </v>
      </c>
      <c r="Y21" s="141">
        <v>4.2699999999999996</v>
      </c>
      <c r="Z21" s="138">
        <v>5.67</v>
      </c>
      <c r="AA21" s="52">
        <f t="shared" si="19"/>
        <v>-1.4000000000000004</v>
      </c>
      <c r="AB21" s="1">
        <f t="shared" si="8"/>
        <v>0</v>
      </c>
      <c r="AC21" s="52">
        <f t="shared" si="22"/>
        <v>-1.4000000000000004</v>
      </c>
      <c r="AD21" s="1">
        <f t="shared" si="9"/>
        <v>0</v>
      </c>
      <c r="AE21" s="48"/>
      <c r="AF21" s="43" t="str">
        <f t="shared" si="10"/>
        <v xml:space="preserve"> </v>
      </c>
      <c r="AG21" s="78" t="s">
        <v>117</v>
      </c>
      <c r="AH21" s="75" t="s">
        <v>117</v>
      </c>
      <c r="AI21" s="83"/>
      <c r="AJ21" s="71"/>
    </row>
    <row r="22" spans="1:36" x14ac:dyDescent="0.3">
      <c r="A22" s="26">
        <v>19</v>
      </c>
      <c r="B22" s="7" t="s">
        <v>49</v>
      </c>
      <c r="C22" s="8" t="s">
        <v>50</v>
      </c>
      <c r="D22" s="9" t="s">
        <v>65</v>
      </c>
      <c r="E22" s="137">
        <v>0.35399999999999998</v>
      </c>
      <c r="F22" s="138">
        <v>0.374</v>
      </c>
      <c r="G22" s="42">
        <v>-2.0000000000000018E-2</v>
      </c>
      <c r="H22" s="1">
        <f t="shared" si="0"/>
        <v>0</v>
      </c>
      <c r="I22" s="42"/>
      <c r="J22" s="1" t="str">
        <f t="shared" si="1"/>
        <v xml:space="preserve"> </v>
      </c>
      <c r="K22" s="42">
        <v>-2.0000000000000018E-2</v>
      </c>
      <c r="L22" s="1">
        <f t="shared" si="2"/>
        <v>0</v>
      </c>
      <c r="M22" s="42">
        <v>0.10100000000000003</v>
      </c>
      <c r="N22" s="1">
        <f t="shared" si="3"/>
        <v>1</v>
      </c>
      <c r="O22" s="141">
        <v>0.47899999999999998</v>
      </c>
      <c r="P22" s="138">
        <v>0.38</v>
      </c>
      <c r="Q22" s="42">
        <f t="shared" ref="Q22" si="23">O22-P22</f>
        <v>9.8999999999999977E-2</v>
      </c>
      <c r="R22" s="1">
        <f t="shared" si="4"/>
        <v>1</v>
      </c>
      <c r="S22" s="42"/>
      <c r="T22" s="1" t="str">
        <f t="shared" si="5"/>
        <v xml:space="preserve"> </v>
      </c>
      <c r="U22" s="38">
        <f>O22-P22</f>
        <v>9.8999999999999977E-2</v>
      </c>
      <c r="V22" s="1">
        <f t="shared" si="6"/>
        <v>1</v>
      </c>
      <c r="W22" s="42">
        <f>O23-O22</f>
        <v>0.121</v>
      </c>
      <c r="X22" s="1">
        <f t="shared" si="7"/>
        <v>1</v>
      </c>
      <c r="Y22" s="141">
        <v>0.35399999999999998</v>
      </c>
      <c r="Z22" s="138">
        <v>0.47899999999999998</v>
      </c>
      <c r="AA22" s="52">
        <f t="shared" si="19"/>
        <v>-0.125</v>
      </c>
      <c r="AB22" s="1">
        <f t="shared" si="8"/>
        <v>0</v>
      </c>
      <c r="AC22" s="48"/>
      <c r="AD22" s="1" t="str">
        <f t="shared" si="9"/>
        <v xml:space="preserve"> </v>
      </c>
      <c r="AE22" s="52">
        <f>Y22-Z22</f>
        <v>-0.125</v>
      </c>
      <c r="AF22" s="43">
        <f t="shared" si="10"/>
        <v>0</v>
      </c>
      <c r="AG22" s="145">
        <v>0.374</v>
      </c>
      <c r="AH22" s="138">
        <v>0.38</v>
      </c>
      <c r="AI22" s="52">
        <f t="shared" si="15"/>
        <v>-6.0000000000000053E-3</v>
      </c>
      <c r="AJ22" s="43">
        <f t="shared" si="11"/>
        <v>0</v>
      </c>
    </row>
    <row r="23" spans="1:36" x14ac:dyDescent="0.3">
      <c r="A23" s="26">
        <v>20</v>
      </c>
      <c r="B23" s="7"/>
      <c r="C23" s="8"/>
      <c r="D23" s="9" t="s">
        <v>216</v>
      </c>
      <c r="E23" s="137">
        <v>0.45500000000000002</v>
      </c>
      <c r="F23" s="138">
        <v>0.374</v>
      </c>
      <c r="G23" s="42">
        <v>8.1000000000000016E-2</v>
      </c>
      <c r="H23" s="1">
        <f t="shared" si="0"/>
        <v>1</v>
      </c>
      <c r="I23" s="42">
        <v>8.1000000000000016E-2</v>
      </c>
      <c r="J23" s="1">
        <f t="shared" si="1"/>
        <v>1</v>
      </c>
      <c r="K23" s="42"/>
      <c r="L23" s="1" t="str">
        <f t="shared" si="2"/>
        <v xml:space="preserve"> </v>
      </c>
      <c r="M23" s="42"/>
      <c r="N23" s="1" t="str">
        <f t="shared" si="3"/>
        <v xml:space="preserve"> </v>
      </c>
      <c r="O23" s="141">
        <v>0.6</v>
      </c>
      <c r="P23" s="138">
        <v>0.38</v>
      </c>
      <c r="Q23" s="42">
        <f>O23-P23</f>
        <v>0.21999999999999997</v>
      </c>
      <c r="R23" s="1">
        <f t="shared" si="4"/>
        <v>1</v>
      </c>
      <c r="S23" s="42">
        <f>O23-P23</f>
        <v>0.21999999999999997</v>
      </c>
      <c r="T23" s="1">
        <f t="shared" si="5"/>
        <v>1</v>
      </c>
      <c r="U23" s="38"/>
      <c r="V23" s="1" t="str">
        <f t="shared" si="6"/>
        <v xml:space="preserve"> </v>
      </c>
      <c r="W23" s="42"/>
      <c r="X23" s="1" t="str">
        <f t="shared" si="7"/>
        <v xml:space="preserve"> </v>
      </c>
      <c r="Y23" s="141">
        <v>0.45500000000000002</v>
      </c>
      <c r="Z23" s="138">
        <v>0.6</v>
      </c>
      <c r="AA23" s="52">
        <f t="shared" si="19"/>
        <v>-0.14499999999999996</v>
      </c>
      <c r="AB23" s="1">
        <f t="shared" si="8"/>
        <v>0</v>
      </c>
      <c r="AC23" s="52">
        <f>Y23-Z23</f>
        <v>-0.14499999999999996</v>
      </c>
      <c r="AD23" s="1">
        <f t="shared" si="9"/>
        <v>0</v>
      </c>
      <c r="AE23" s="48"/>
      <c r="AF23" s="43" t="str">
        <f t="shared" si="10"/>
        <v xml:space="preserve"> </v>
      </c>
      <c r="AG23" s="78" t="s">
        <v>117</v>
      </c>
      <c r="AH23" s="75" t="s">
        <v>117</v>
      </c>
      <c r="AI23" s="83"/>
      <c r="AJ23" s="71"/>
    </row>
    <row r="24" spans="1:36" x14ac:dyDescent="0.3">
      <c r="A24" s="26">
        <v>21</v>
      </c>
      <c r="B24" s="7"/>
      <c r="C24" s="8"/>
      <c r="D24" s="9" t="s">
        <v>217</v>
      </c>
      <c r="E24" s="137">
        <v>0.38500000000000001</v>
      </c>
      <c r="F24" s="138">
        <v>0.374</v>
      </c>
      <c r="G24" s="42">
        <v>1.100000000000001E-2</v>
      </c>
      <c r="H24" s="1">
        <f t="shared" si="0"/>
        <v>1</v>
      </c>
      <c r="I24" s="42"/>
      <c r="J24" s="1" t="str">
        <f t="shared" si="1"/>
        <v xml:space="preserve"> </v>
      </c>
      <c r="K24" s="42">
        <v>1.100000000000001E-2</v>
      </c>
      <c r="L24" s="1">
        <f t="shared" si="2"/>
        <v>1</v>
      </c>
      <c r="M24" s="42">
        <v>7.0000000000000007E-2</v>
      </c>
      <c r="N24" s="1">
        <f t="shared" si="3"/>
        <v>1</v>
      </c>
      <c r="O24" s="141">
        <v>0.60399999999999998</v>
      </c>
      <c r="P24" s="138">
        <v>0.38</v>
      </c>
      <c r="Q24" s="42">
        <f>O24-P24</f>
        <v>0.22399999999999998</v>
      </c>
      <c r="R24" s="1">
        <f t="shared" si="4"/>
        <v>1</v>
      </c>
      <c r="S24" s="42"/>
      <c r="T24" s="1" t="str">
        <f t="shared" si="5"/>
        <v xml:space="preserve"> </v>
      </c>
      <c r="U24" s="38">
        <f>O24-P24</f>
        <v>0.22399999999999998</v>
      </c>
      <c r="V24" s="1">
        <f t="shared" si="6"/>
        <v>1</v>
      </c>
      <c r="W24" s="42">
        <f>O23-O24</f>
        <v>-4.0000000000000036E-3</v>
      </c>
      <c r="X24" s="1">
        <f t="shared" si="7"/>
        <v>0</v>
      </c>
      <c r="Y24" s="141">
        <v>0.38500000000000001</v>
      </c>
      <c r="Z24" s="138">
        <v>0.60399999999999998</v>
      </c>
      <c r="AA24" s="52">
        <f t="shared" si="19"/>
        <v>-0.21899999999999997</v>
      </c>
      <c r="AB24" s="1">
        <f t="shared" si="8"/>
        <v>0</v>
      </c>
      <c r="AC24" s="48"/>
      <c r="AD24" s="1" t="str">
        <f t="shared" si="9"/>
        <v xml:space="preserve"> </v>
      </c>
      <c r="AE24" s="52">
        <f>Y24-Z24</f>
        <v>-0.21899999999999997</v>
      </c>
      <c r="AF24" s="43">
        <f t="shared" si="10"/>
        <v>0</v>
      </c>
      <c r="AG24" s="78" t="s">
        <v>117</v>
      </c>
      <c r="AH24" s="75" t="s">
        <v>117</v>
      </c>
      <c r="AI24" s="83"/>
      <c r="AJ24" s="71"/>
    </row>
    <row r="25" spans="1:36" x14ac:dyDescent="0.3">
      <c r="A25" s="26">
        <v>22</v>
      </c>
      <c r="B25" s="7" t="s">
        <v>54</v>
      </c>
      <c r="C25" s="3" t="s">
        <v>20</v>
      </c>
      <c r="D25" s="19" t="s">
        <v>210</v>
      </c>
      <c r="E25" s="139">
        <v>32</v>
      </c>
      <c r="F25" s="138">
        <v>41</v>
      </c>
      <c r="G25" s="44">
        <v>-9</v>
      </c>
      <c r="H25" s="1">
        <f t="shared" si="0"/>
        <v>0</v>
      </c>
      <c r="I25" s="44">
        <v>-9</v>
      </c>
      <c r="J25" s="1">
        <f t="shared" si="1"/>
        <v>0</v>
      </c>
      <c r="K25" s="44"/>
      <c r="L25" s="1" t="str">
        <f t="shared" si="2"/>
        <v xml:space="preserve"> </v>
      </c>
      <c r="M25" s="44"/>
      <c r="N25" s="1" t="str">
        <f t="shared" si="3"/>
        <v xml:space="preserve"> </v>
      </c>
      <c r="O25" s="142">
        <v>38</v>
      </c>
      <c r="P25" s="138">
        <v>29</v>
      </c>
      <c r="Q25" s="44">
        <f t="shared" ref="Q25:Q27" si="24">O25-P25</f>
        <v>9</v>
      </c>
      <c r="R25" s="1">
        <f t="shared" si="4"/>
        <v>1</v>
      </c>
      <c r="S25" s="44">
        <f>O25-P25</f>
        <v>9</v>
      </c>
      <c r="T25" s="1">
        <f t="shared" si="5"/>
        <v>1</v>
      </c>
      <c r="U25" s="39"/>
      <c r="V25" s="1" t="str">
        <f t="shared" si="6"/>
        <v xml:space="preserve"> </v>
      </c>
      <c r="W25" s="44"/>
      <c r="X25" s="1" t="str">
        <f t="shared" si="7"/>
        <v xml:space="preserve"> </v>
      </c>
      <c r="Y25" s="142">
        <v>32</v>
      </c>
      <c r="Z25" s="140">
        <v>38</v>
      </c>
      <c r="AA25" s="52">
        <f t="shared" si="19"/>
        <v>-6</v>
      </c>
      <c r="AB25" s="1">
        <f t="shared" si="8"/>
        <v>0</v>
      </c>
      <c r="AC25" s="52">
        <f>Y25-Z25</f>
        <v>-6</v>
      </c>
      <c r="AD25" s="1">
        <f t="shared" si="9"/>
        <v>0</v>
      </c>
      <c r="AE25" s="48"/>
      <c r="AF25" s="43" t="str">
        <f t="shared" si="10"/>
        <v xml:space="preserve"> </v>
      </c>
      <c r="AG25" s="145">
        <v>41</v>
      </c>
      <c r="AH25" s="138">
        <v>29</v>
      </c>
      <c r="AI25" s="52">
        <f t="shared" si="15"/>
        <v>12</v>
      </c>
      <c r="AJ25" s="43">
        <f t="shared" si="11"/>
        <v>1</v>
      </c>
    </row>
    <row r="26" spans="1:36" x14ac:dyDescent="0.3">
      <c r="A26" s="26">
        <v>23</v>
      </c>
      <c r="B26" s="7"/>
      <c r="C26" s="3"/>
      <c r="D26" s="19" t="s">
        <v>211</v>
      </c>
      <c r="E26" s="139">
        <v>44</v>
      </c>
      <c r="F26" s="138">
        <v>41</v>
      </c>
      <c r="G26" s="44">
        <v>3</v>
      </c>
      <c r="H26" s="1">
        <f t="shared" si="0"/>
        <v>1</v>
      </c>
      <c r="I26" s="44">
        <v>3</v>
      </c>
      <c r="J26" s="1">
        <f t="shared" si="1"/>
        <v>1</v>
      </c>
      <c r="K26" s="44"/>
      <c r="L26" s="1" t="str">
        <f t="shared" si="2"/>
        <v xml:space="preserve"> </v>
      </c>
      <c r="M26" s="44"/>
      <c r="N26" s="1" t="str">
        <f t="shared" si="3"/>
        <v xml:space="preserve"> </v>
      </c>
      <c r="O26" s="142">
        <v>26</v>
      </c>
      <c r="P26" s="138">
        <v>29</v>
      </c>
      <c r="Q26" s="44">
        <f t="shared" si="24"/>
        <v>-3</v>
      </c>
      <c r="R26" s="1">
        <f t="shared" si="4"/>
        <v>0</v>
      </c>
      <c r="S26" s="44">
        <f>O26-P26</f>
        <v>-3</v>
      </c>
      <c r="T26" s="1">
        <f t="shared" si="5"/>
        <v>0</v>
      </c>
      <c r="U26" s="39"/>
      <c r="V26" s="1" t="str">
        <f t="shared" si="6"/>
        <v xml:space="preserve"> </v>
      </c>
      <c r="W26" s="44"/>
      <c r="X26" s="1" t="str">
        <f t="shared" si="7"/>
        <v xml:space="preserve"> </v>
      </c>
      <c r="Y26" s="142">
        <v>44</v>
      </c>
      <c r="Z26" s="140">
        <v>26</v>
      </c>
      <c r="AA26" s="52">
        <f t="shared" si="19"/>
        <v>18</v>
      </c>
      <c r="AB26" s="1">
        <f t="shared" si="8"/>
        <v>1</v>
      </c>
      <c r="AC26" s="52">
        <f t="shared" ref="AC26:AC27" si="25">Y26-Z26</f>
        <v>18</v>
      </c>
      <c r="AD26" s="1">
        <f t="shared" si="9"/>
        <v>1</v>
      </c>
      <c r="AE26" s="48"/>
      <c r="AF26" s="43" t="str">
        <f t="shared" si="10"/>
        <v xml:space="preserve"> </v>
      </c>
      <c r="AG26" s="78" t="s">
        <v>117</v>
      </c>
      <c r="AH26" s="75" t="s">
        <v>117</v>
      </c>
      <c r="AI26" s="83"/>
      <c r="AJ26" s="71"/>
    </row>
    <row r="27" spans="1:36" x14ac:dyDescent="0.3">
      <c r="A27" s="26">
        <v>24</v>
      </c>
      <c r="B27" s="7"/>
      <c r="C27" s="3"/>
      <c r="D27" s="19" t="s">
        <v>212</v>
      </c>
      <c r="E27" s="139">
        <v>38</v>
      </c>
      <c r="F27" s="138">
        <v>41</v>
      </c>
      <c r="G27" s="44">
        <v>-3</v>
      </c>
      <c r="H27" s="1">
        <f t="shared" si="0"/>
        <v>0</v>
      </c>
      <c r="I27" s="44">
        <v>-3</v>
      </c>
      <c r="J27" s="1">
        <f t="shared" si="1"/>
        <v>0</v>
      </c>
      <c r="K27" s="44"/>
      <c r="L27" s="1" t="str">
        <f t="shared" si="2"/>
        <v xml:space="preserve"> </v>
      </c>
      <c r="M27" s="44"/>
      <c r="N27" s="1" t="str">
        <f t="shared" si="3"/>
        <v xml:space="preserve"> </v>
      </c>
      <c r="O27" s="142">
        <v>32</v>
      </c>
      <c r="P27" s="138">
        <v>29</v>
      </c>
      <c r="Q27" s="44">
        <f t="shared" si="24"/>
        <v>3</v>
      </c>
      <c r="R27" s="1">
        <f t="shared" si="4"/>
        <v>1</v>
      </c>
      <c r="S27" s="44">
        <f>O27-P27</f>
        <v>3</v>
      </c>
      <c r="T27" s="1">
        <f t="shared" si="5"/>
        <v>1</v>
      </c>
      <c r="U27" s="39"/>
      <c r="V27" s="1" t="str">
        <f t="shared" si="6"/>
        <v xml:space="preserve"> </v>
      </c>
      <c r="W27" s="44"/>
      <c r="X27" s="1" t="str">
        <f t="shared" si="7"/>
        <v xml:space="preserve"> </v>
      </c>
      <c r="Y27" s="142">
        <v>38</v>
      </c>
      <c r="Z27" s="140">
        <v>32</v>
      </c>
      <c r="AA27" s="52">
        <f t="shared" si="19"/>
        <v>6</v>
      </c>
      <c r="AB27" s="1">
        <f t="shared" si="8"/>
        <v>1</v>
      </c>
      <c r="AC27" s="52">
        <f t="shared" si="25"/>
        <v>6</v>
      </c>
      <c r="AD27" s="1">
        <f t="shared" si="9"/>
        <v>1</v>
      </c>
      <c r="AE27" s="48"/>
      <c r="AF27" s="43" t="str">
        <f t="shared" si="10"/>
        <v xml:space="preserve"> </v>
      </c>
      <c r="AG27" s="78" t="s">
        <v>117</v>
      </c>
      <c r="AH27" s="75" t="s">
        <v>117</v>
      </c>
      <c r="AI27" s="83"/>
      <c r="AJ27" s="71"/>
    </row>
    <row r="28" spans="1:36" x14ac:dyDescent="0.3">
      <c r="A28" s="26">
        <v>25</v>
      </c>
      <c r="B28" s="7" t="s">
        <v>55</v>
      </c>
      <c r="C28" s="1" t="s">
        <v>50</v>
      </c>
      <c r="D28" s="9" t="s">
        <v>65</v>
      </c>
      <c r="E28" s="139">
        <v>0.43</v>
      </c>
      <c r="F28" s="138">
        <v>0.436</v>
      </c>
      <c r="G28" s="42">
        <v>-6.0000000000000053E-3</v>
      </c>
      <c r="H28" s="1">
        <f t="shared" si="0"/>
        <v>0</v>
      </c>
      <c r="I28" s="42"/>
      <c r="J28" s="1" t="str">
        <f t="shared" si="1"/>
        <v xml:space="preserve"> </v>
      </c>
      <c r="K28" s="42">
        <v>-6.0000000000000053E-3</v>
      </c>
      <c r="L28" s="1">
        <f t="shared" si="2"/>
        <v>0</v>
      </c>
      <c r="M28" s="42">
        <v>-3.5999999999999976E-2</v>
      </c>
      <c r="N28" s="1">
        <f t="shared" si="3"/>
        <v>0</v>
      </c>
      <c r="O28" s="142">
        <v>0.191</v>
      </c>
      <c r="P28" s="138">
        <v>0.371</v>
      </c>
      <c r="Q28" s="42">
        <f>O28-P28</f>
        <v>-0.18</v>
      </c>
      <c r="R28" s="1">
        <f t="shared" si="4"/>
        <v>0</v>
      </c>
      <c r="S28" s="42"/>
      <c r="T28" s="1" t="str">
        <f t="shared" si="5"/>
        <v xml:space="preserve"> </v>
      </c>
      <c r="U28" s="38">
        <f>O28-P28</f>
        <v>-0.18</v>
      </c>
      <c r="V28" s="1">
        <f t="shared" si="6"/>
        <v>0</v>
      </c>
      <c r="W28" s="42">
        <f>O29-O28</f>
        <v>7.2000000000000008E-2</v>
      </c>
      <c r="X28" s="1">
        <f t="shared" si="7"/>
        <v>1</v>
      </c>
      <c r="Y28" s="142">
        <v>0.43</v>
      </c>
      <c r="Z28" s="140">
        <v>0.191</v>
      </c>
      <c r="AA28" s="52">
        <f t="shared" si="19"/>
        <v>0.23899999999999999</v>
      </c>
      <c r="AB28" s="1">
        <f t="shared" si="8"/>
        <v>1</v>
      </c>
      <c r="AC28" s="48"/>
      <c r="AD28" s="1" t="str">
        <f t="shared" si="9"/>
        <v xml:space="preserve"> </v>
      </c>
      <c r="AE28" s="52">
        <f>Y28-Z28</f>
        <v>0.23899999999999999</v>
      </c>
      <c r="AF28" s="43">
        <f t="shared" si="10"/>
        <v>1</v>
      </c>
      <c r="AG28" s="145">
        <v>0.436</v>
      </c>
      <c r="AH28" s="138">
        <v>0.371</v>
      </c>
      <c r="AI28" s="52">
        <f t="shared" si="15"/>
        <v>6.5000000000000002E-2</v>
      </c>
      <c r="AJ28" s="43">
        <f t="shared" si="11"/>
        <v>1</v>
      </c>
    </row>
    <row r="29" spans="1:36" x14ac:dyDescent="0.3">
      <c r="A29" s="26">
        <v>26</v>
      </c>
      <c r="B29" s="7"/>
      <c r="C29" s="1"/>
      <c r="D29" s="9" t="s">
        <v>218</v>
      </c>
      <c r="E29" s="139">
        <v>0.39400000000000002</v>
      </c>
      <c r="F29" s="138">
        <v>0.436</v>
      </c>
      <c r="G29" s="42">
        <v>-4.1999999999999982E-2</v>
      </c>
      <c r="H29" s="1">
        <f t="shared" si="0"/>
        <v>0</v>
      </c>
      <c r="I29" s="42">
        <v>-4.1999999999999982E-2</v>
      </c>
      <c r="J29" s="1">
        <f t="shared" si="1"/>
        <v>0</v>
      </c>
      <c r="K29" s="42"/>
      <c r="L29" s="1" t="str">
        <f t="shared" si="2"/>
        <v xml:space="preserve"> </v>
      </c>
      <c r="M29" s="42"/>
      <c r="N29" s="1" t="str">
        <f t="shared" si="3"/>
        <v xml:space="preserve"> </v>
      </c>
      <c r="O29" s="142">
        <v>0.26300000000000001</v>
      </c>
      <c r="P29" s="138">
        <v>0.371</v>
      </c>
      <c r="Q29" s="42">
        <f>O29-P29</f>
        <v>-0.10799999999999998</v>
      </c>
      <c r="R29" s="1">
        <f t="shared" si="4"/>
        <v>0</v>
      </c>
      <c r="S29" s="42">
        <f>O29-P29</f>
        <v>-0.10799999999999998</v>
      </c>
      <c r="T29" s="1">
        <f t="shared" si="5"/>
        <v>0</v>
      </c>
      <c r="U29" s="38"/>
      <c r="V29" s="1" t="str">
        <f t="shared" si="6"/>
        <v xml:space="preserve"> </v>
      </c>
      <c r="W29" s="42"/>
      <c r="X29" s="1" t="str">
        <f t="shared" si="7"/>
        <v xml:space="preserve"> </v>
      </c>
      <c r="Y29" s="142">
        <v>0.39400000000000002</v>
      </c>
      <c r="Z29" s="140">
        <v>0.26300000000000001</v>
      </c>
      <c r="AA29" s="52">
        <f t="shared" si="19"/>
        <v>0.13100000000000001</v>
      </c>
      <c r="AB29" s="1">
        <f t="shared" si="8"/>
        <v>1</v>
      </c>
      <c r="AC29" s="52">
        <f>Y29-Z29</f>
        <v>0.13100000000000001</v>
      </c>
      <c r="AD29" s="1">
        <f t="shared" si="9"/>
        <v>1</v>
      </c>
      <c r="AE29" s="48"/>
      <c r="AF29" s="43" t="str">
        <f t="shared" si="10"/>
        <v xml:space="preserve"> </v>
      </c>
      <c r="AG29" s="78" t="s">
        <v>117</v>
      </c>
      <c r="AH29" s="75" t="s">
        <v>117</v>
      </c>
      <c r="AI29" s="83"/>
      <c r="AJ29" s="71"/>
    </row>
    <row r="30" spans="1:36" x14ac:dyDescent="0.3">
      <c r="A30" s="26">
        <v>27</v>
      </c>
      <c r="B30" s="7"/>
      <c r="C30" s="1"/>
      <c r="D30" s="9" t="s">
        <v>219</v>
      </c>
      <c r="E30" s="139">
        <v>0.41799999999999998</v>
      </c>
      <c r="F30" s="138">
        <v>0.436</v>
      </c>
      <c r="G30" s="42">
        <v>-1.8000000000000016E-2</v>
      </c>
      <c r="H30" s="1">
        <f t="shared" si="0"/>
        <v>0</v>
      </c>
      <c r="I30" s="42"/>
      <c r="J30" s="1" t="str">
        <f t="shared" si="1"/>
        <v xml:space="preserve"> </v>
      </c>
      <c r="K30" s="42">
        <v>-1.8000000000000016E-2</v>
      </c>
      <c r="L30" s="1">
        <f t="shared" si="2"/>
        <v>0</v>
      </c>
      <c r="M30" s="42">
        <v>-2.3999999999999966E-2</v>
      </c>
      <c r="N30" s="1">
        <f t="shared" si="3"/>
        <v>0</v>
      </c>
      <c r="O30" s="142">
        <v>0.49</v>
      </c>
      <c r="P30" s="138">
        <v>0.371</v>
      </c>
      <c r="Q30" s="42">
        <f>O30-P30</f>
        <v>0.11899999999999999</v>
      </c>
      <c r="R30" s="1">
        <f t="shared" si="4"/>
        <v>1</v>
      </c>
      <c r="S30" s="42"/>
      <c r="T30" s="1" t="str">
        <f t="shared" si="5"/>
        <v xml:space="preserve"> </v>
      </c>
      <c r="U30" s="38">
        <f>O30-P30</f>
        <v>0.11899999999999999</v>
      </c>
      <c r="V30" s="1">
        <f t="shared" si="6"/>
        <v>1</v>
      </c>
      <c r="W30" s="42">
        <f>O29-O30</f>
        <v>-0.22699999999999998</v>
      </c>
      <c r="X30" s="1">
        <f t="shared" si="7"/>
        <v>0</v>
      </c>
      <c r="Y30" s="142">
        <v>0.41799999999999998</v>
      </c>
      <c r="Z30" s="140">
        <v>0.49</v>
      </c>
      <c r="AA30" s="52">
        <f t="shared" si="19"/>
        <v>-7.2000000000000008E-2</v>
      </c>
      <c r="AB30" s="1">
        <f t="shared" si="8"/>
        <v>0</v>
      </c>
      <c r="AC30" s="48"/>
      <c r="AD30" s="1" t="str">
        <f t="shared" si="9"/>
        <v xml:space="preserve"> </v>
      </c>
      <c r="AE30" s="52">
        <f>Y30-Z30</f>
        <v>-7.2000000000000008E-2</v>
      </c>
      <c r="AF30" s="43">
        <f t="shared" si="10"/>
        <v>0</v>
      </c>
      <c r="AG30" s="78" t="s">
        <v>117</v>
      </c>
      <c r="AH30" s="75" t="s">
        <v>117</v>
      </c>
      <c r="AI30" s="83"/>
      <c r="AJ30" s="71"/>
    </row>
    <row r="31" spans="1:36" s="27" customFormat="1" x14ac:dyDescent="0.3">
      <c r="A31" s="26">
        <v>28</v>
      </c>
      <c r="B31" s="26" t="s">
        <v>93</v>
      </c>
      <c r="C31" s="19" t="s">
        <v>70</v>
      </c>
      <c r="D31" s="19" t="s">
        <v>228</v>
      </c>
      <c r="E31" s="147">
        <v>12.37</v>
      </c>
      <c r="F31" s="148">
        <v>13.5</v>
      </c>
      <c r="G31" s="57">
        <f>E31-F31</f>
        <v>-1.1300000000000008</v>
      </c>
      <c r="H31" s="1">
        <f t="shared" si="0"/>
        <v>0</v>
      </c>
      <c r="I31" s="57">
        <f>E31-F31</f>
        <v>-1.1300000000000008</v>
      </c>
      <c r="J31" s="1">
        <f t="shared" si="1"/>
        <v>0</v>
      </c>
      <c r="K31" s="57"/>
      <c r="L31" s="1" t="str">
        <f t="shared" si="2"/>
        <v xml:space="preserve"> </v>
      </c>
      <c r="M31" s="57"/>
      <c r="N31" s="1" t="str">
        <f t="shared" si="3"/>
        <v xml:space="preserve"> </v>
      </c>
      <c r="O31" s="153">
        <v>13.25</v>
      </c>
      <c r="P31" s="148">
        <v>13.1</v>
      </c>
      <c r="Q31" s="57">
        <f>O31-P31</f>
        <v>0.15000000000000036</v>
      </c>
      <c r="R31" s="1">
        <f t="shared" si="4"/>
        <v>1</v>
      </c>
      <c r="S31" s="57">
        <f>O31-P31</f>
        <v>0.15000000000000036</v>
      </c>
      <c r="T31" s="1">
        <f t="shared" si="5"/>
        <v>1</v>
      </c>
      <c r="U31" s="55"/>
      <c r="V31" s="1" t="str">
        <f t="shared" si="6"/>
        <v xml:space="preserve"> </v>
      </c>
      <c r="W31" s="57"/>
      <c r="X31" s="1" t="str">
        <f t="shared" si="7"/>
        <v xml:space="preserve"> </v>
      </c>
      <c r="Y31" s="153">
        <v>12.37</v>
      </c>
      <c r="Z31" s="156">
        <v>13.25</v>
      </c>
      <c r="AA31" s="52">
        <f t="shared" si="19"/>
        <v>-0.88000000000000078</v>
      </c>
      <c r="AB31" s="1">
        <f t="shared" si="8"/>
        <v>0</v>
      </c>
      <c r="AC31" s="52">
        <f>Y31-Z31</f>
        <v>-0.88000000000000078</v>
      </c>
      <c r="AD31" s="1">
        <f t="shared" si="9"/>
        <v>0</v>
      </c>
      <c r="AE31" s="52"/>
      <c r="AF31" s="43" t="str">
        <f t="shared" si="10"/>
        <v xml:space="preserve"> </v>
      </c>
      <c r="AG31" s="157">
        <v>13.5</v>
      </c>
      <c r="AH31" s="148">
        <v>13.1</v>
      </c>
      <c r="AI31" s="52">
        <f t="shared" si="15"/>
        <v>0.40000000000000036</v>
      </c>
      <c r="AJ31" s="43">
        <f t="shared" si="11"/>
        <v>1</v>
      </c>
    </row>
    <row r="32" spans="1:36" s="27" customFormat="1" x14ac:dyDescent="0.3">
      <c r="A32" s="26">
        <v>29</v>
      </c>
      <c r="B32" s="19"/>
      <c r="C32" s="19"/>
      <c r="D32" s="19" t="s">
        <v>229</v>
      </c>
      <c r="E32" s="147">
        <v>12.69</v>
      </c>
      <c r="F32" s="148">
        <v>13.5</v>
      </c>
      <c r="G32" s="57">
        <f t="shared" ref="G32:G34" si="26">E32-F32</f>
        <v>-0.8100000000000005</v>
      </c>
      <c r="H32" s="1">
        <f t="shared" si="0"/>
        <v>0</v>
      </c>
      <c r="I32" s="57">
        <f>E32-F32</f>
        <v>-0.8100000000000005</v>
      </c>
      <c r="J32" s="1">
        <f t="shared" si="1"/>
        <v>0</v>
      </c>
      <c r="K32" s="57"/>
      <c r="L32" s="1" t="str">
        <f t="shared" si="2"/>
        <v xml:space="preserve"> </v>
      </c>
      <c r="M32" s="57"/>
      <c r="N32" s="1" t="str">
        <f t="shared" si="3"/>
        <v xml:space="preserve"> </v>
      </c>
      <c r="O32" s="153">
        <v>12.55</v>
      </c>
      <c r="P32" s="148">
        <v>13.1</v>
      </c>
      <c r="Q32" s="57">
        <f t="shared" ref="Q32:Q33" si="27">O32-P32</f>
        <v>-0.54999999999999893</v>
      </c>
      <c r="R32" s="1">
        <f t="shared" si="4"/>
        <v>0</v>
      </c>
      <c r="S32" s="57">
        <f>O32-P32</f>
        <v>-0.54999999999999893</v>
      </c>
      <c r="T32" s="1">
        <f t="shared" si="5"/>
        <v>0</v>
      </c>
      <c r="U32" s="55"/>
      <c r="V32" s="1" t="str">
        <f t="shared" si="6"/>
        <v xml:space="preserve"> </v>
      </c>
      <c r="W32" s="57"/>
      <c r="X32" s="1" t="str">
        <f t="shared" si="7"/>
        <v xml:space="preserve"> </v>
      </c>
      <c r="Y32" s="153">
        <v>12.69</v>
      </c>
      <c r="Z32" s="156">
        <v>12.55</v>
      </c>
      <c r="AA32" s="52">
        <f t="shared" si="19"/>
        <v>0.13999999999999879</v>
      </c>
      <c r="AB32" s="1">
        <f t="shared" si="8"/>
        <v>1</v>
      </c>
      <c r="AC32" s="52">
        <f t="shared" ref="AC32:AC34" si="28">Y32-Z32</f>
        <v>0.13999999999999879</v>
      </c>
      <c r="AD32" s="1">
        <f t="shared" si="9"/>
        <v>1</v>
      </c>
      <c r="AE32" s="52"/>
      <c r="AF32" s="43" t="str">
        <f t="shared" si="10"/>
        <v xml:space="preserve"> </v>
      </c>
      <c r="AG32" s="86" t="s">
        <v>117</v>
      </c>
      <c r="AH32" s="87" t="s">
        <v>117</v>
      </c>
      <c r="AI32" s="83"/>
      <c r="AJ32" s="71"/>
    </row>
    <row r="33" spans="1:36" s="27" customFormat="1" x14ac:dyDescent="0.3">
      <c r="A33" s="26">
        <v>30</v>
      </c>
      <c r="B33" s="19"/>
      <c r="C33" s="19"/>
      <c r="D33" s="19" t="s">
        <v>230</v>
      </c>
      <c r="E33" s="147">
        <v>12.67</v>
      </c>
      <c r="F33" s="148">
        <v>13.5</v>
      </c>
      <c r="G33" s="57">
        <f t="shared" si="26"/>
        <v>-0.83000000000000007</v>
      </c>
      <c r="H33" s="1">
        <f t="shared" si="0"/>
        <v>0</v>
      </c>
      <c r="I33" s="57">
        <f>E33-F33</f>
        <v>-0.83000000000000007</v>
      </c>
      <c r="J33" s="1">
        <f t="shared" si="1"/>
        <v>0</v>
      </c>
      <c r="K33" s="57"/>
      <c r="L33" s="1" t="str">
        <f t="shared" si="2"/>
        <v xml:space="preserve"> </v>
      </c>
      <c r="M33" s="57"/>
      <c r="N33" s="1" t="str">
        <f t="shared" si="3"/>
        <v xml:space="preserve"> </v>
      </c>
      <c r="O33" s="153">
        <v>13.42</v>
      </c>
      <c r="P33" s="148">
        <v>13.1</v>
      </c>
      <c r="Q33" s="57">
        <f t="shared" si="27"/>
        <v>0.32000000000000028</v>
      </c>
      <c r="R33" s="1">
        <f t="shared" si="4"/>
        <v>1</v>
      </c>
      <c r="S33" s="57">
        <f>O33-P33</f>
        <v>0.32000000000000028</v>
      </c>
      <c r="T33" s="1">
        <f t="shared" si="5"/>
        <v>1</v>
      </c>
      <c r="U33" s="55"/>
      <c r="V33" s="1" t="str">
        <f t="shared" si="6"/>
        <v xml:space="preserve"> </v>
      </c>
      <c r="W33" s="57"/>
      <c r="X33" s="1" t="str">
        <f t="shared" si="7"/>
        <v xml:space="preserve"> </v>
      </c>
      <c r="Y33" s="153">
        <v>12.67</v>
      </c>
      <c r="Z33" s="156">
        <v>13.42</v>
      </c>
      <c r="AA33" s="52">
        <f t="shared" si="19"/>
        <v>-0.75</v>
      </c>
      <c r="AB33" s="1">
        <f t="shared" si="8"/>
        <v>0</v>
      </c>
      <c r="AC33" s="52">
        <f t="shared" si="28"/>
        <v>-0.75</v>
      </c>
      <c r="AD33" s="1">
        <f t="shared" si="9"/>
        <v>0</v>
      </c>
      <c r="AE33" s="52"/>
      <c r="AF33" s="43" t="str">
        <f t="shared" si="10"/>
        <v xml:space="preserve"> </v>
      </c>
      <c r="AG33" s="86" t="s">
        <v>117</v>
      </c>
      <c r="AH33" s="87" t="s">
        <v>117</v>
      </c>
      <c r="AI33" s="83"/>
      <c r="AJ33" s="71"/>
    </row>
    <row r="34" spans="1:36" s="27" customFormat="1" x14ac:dyDescent="0.3">
      <c r="A34" s="26">
        <v>31</v>
      </c>
      <c r="B34" s="19"/>
      <c r="C34" s="19"/>
      <c r="D34" s="19" t="s">
        <v>231</v>
      </c>
      <c r="E34" s="147">
        <v>12.53</v>
      </c>
      <c r="F34" s="148">
        <v>13.5</v>
      </c>
      <c r="G34" s="57">
        <f t="shared" si="26"/>
        <v>-0.97000000000000064</v>
      </c>
      <c r="H34" s="1">
        <f t="shared" si="0"/>
        <v>0</v>
      </c>
      <c r="I34" s="57">
        <f>E34-F34</f>
        <v>-0.97000000000000064</v>
      </c>
      <c r="J34" s="1">
        <f t="shared" si="1"/>
        <v>0</v>
      </c>
      <c r="K34" s="57"/>
      <c r="L34" s="1" t="str">
        <f t="shared" si="2"/>
        <v xml:space="preserve"> </v>
      </c>
      <c r="M34" s="57"/>
      <c r="N34" s="1" t="str">
        <f t="shared" si="3"/>
        <v xml:space="preserve"> </v>
      </c>
      <c r="O34" s="153">
        <v>12.33</v>
      </c>
      <c r="P34" s="148">
        <v>13.1</v>
      </c>
      <c r="Q34" s="57">
        <f>O34-P34</f>
        <v>-0.76999999999999957</v>
      </c>
      <c r="R34" s="1">
        <f t="shared" si="4"/>
        <v>0</v>
      </c>
      <c r="S34" s="57">
        <f>O34-P34</f>
        <v>-0.76999999999999957</v>
      </c>
      <c r="T34" s="1">
        <f t="shared" si="5"/>
        <v>0</v>
      </c>
      <c r="U34" s="55"/>
      <c r="V34" s="1" t="str">
        <f t="shared" si="6"/>
        <v xml:space="preserve"> </v>
      </c>
      <c r="W34" s="57"/>
      <c r="X34" s="1" t="str">
        <f t="shared" si="7"/>
        <v xml:space="preserve"> </v>
      </c>
      <c r="Y34" s="153">
        <v>12.53</v>
      </c>
      <c r="Z34" s="156">
        <v>12.33</v>
      </c>
      <c r="AA34" s="52">
        <f t="shared" si="19"/>
        <v>0.19999999999999929</v>
      </c>
      <c r="AB34" s="1">
        <f t="shared" si="8"/>
        <v>1</v>
      </c>
      <c r="AC34" s="52">
        <f t="shared" si="28"/>
        <v>0.19999999999999929</v>
      </c>
      <c r="AD34" s="1">
        <f t="shared" si="9"/>
        <v>1</v>
      </c>
      <c r="AE34" s="52"/>
      <c r="AF34" s="43" t="str">
        <f t="shared" si="10"/>
        <v xml:space="preserve"> </v>
      </c>
      <c r="AG34" s="86" t="s">
        <v>117</v>
      </c>
      <c r="AH34" s="87" t="s">
        <v>117</v>
      </c>
      <c r="AI34" s="83"/>
      <c r="AJ34" s="71"/>
    </row>
    <row r="35" spans="1:36" x14ac:dyDescent="0.3">
      <c r="A35" s="26">
        <v>32</v>
      </c>
      <c r="B35" s="7" t="s">
        <v>58</v>
      </c>
      <c r="C35" s="1" t="s">
        <v>249</v>
      </c>
      <c r="D35" s="19" t="s">
        <v>220</v>
      </c>
      <c r="E35" s="137">
        <v>158.29</v>
      </c>
      <c r="F35" s="138">
        <v>169.8</v>
      </c>
      <c r="G35" s="42">
        <v>-11.510000000000019</v>
      </c>
      <c r="H35" s="1">
        <f t="shared" si="0"/>
        <v>0</v>
      </c>
      <c r="I35" s="42"/>
      <c r="J35" s="1" t="str">
        <f t="shared" si="1"/>
        <v xml:space="preserve"> </v>
      </c>
      <c r="K35" s="42">
        <v>-11.510000000000019</v>
      </c>
      <c r="L35" s="1">
        <f t="shared" si="2"/>
        <v>0</v>
      </c>
      <c r="M35" s="42"/>
      <c r="N35" s="1" t="str">
        <f t="shared" si="3"/>
        <v xml:space="preserve"> </v>
      </c>
      <c r="O35" s="141">
        <v>215.16</v>
      </c>
      <c r="P35" s="138">
        <v>191.78</v>
      </c>
      <c r="Q35" s="42">
        <f t="shared" ref="Q35:Q39" si="29">O35-P35</f>
        <v>23.379999999999995</v>
      </c>
      <c r="R35" s="1">
        <f t="shared" si="4"/>
        <v>1</v>
      </c>
      <c r="S35" s="42"/>
      <c r="T35" s="1" t="str">
        <f t="shared" si="5"/>
        <v xml:space="preserve"> </v>
      </c>
      <c r="U35" s="38">
        <f>O35-P35</f>
        <v>23.379999999999995</v>
      </c>
      <c r="V35" s="1">
        <f t="shared" si="6"/>
        <v>1</v>
      </c>
      <c r="W35" s="42"/>
      <c r="X35" s="1" t="str">
        <f t="shared" si="7"/>
        <v xml:space="preserve"> </v>
      </c>
      <c r="Y35" s="141">
        <v>158.29</v>
      </c>
      <c r="Z35" s="138">
        <v>215.16</v>
      </c>
      <c r="AA35" s="52">
        <f t="shared" si="19"/>
        <v>-56.870000000000005</v>
      </c>
      <c r="AB35" s="1">
        <f t="shared" si="8"/>
        <v>0</v>
      </c>
      <c r="AC35" s="48"/>
      <c r="AD35" s="1" t="str">
        <f t="shared" si="9"/>
        <v xml:space="preserve"> </v>
      </c>
      <c r="AE35" s="52">
        <f>Y35-Z35</f>
        <v>-56.870000000000005</v>
      </c>
      <c r="AF35" s="43">
        <f t="shared" si="10"/>
        <v>0</v>
      </c>
      <c r="AG35" s="145">
        <v>169.8</v>
      </c>
      <c r="AH35" s="138">
        <v>191.78</v>
      </c>
      <c r="AI35" s="52">
        <f t="shared" si="15"/>
        <v>-21.97999999999999</v>
      </c>
      <c r="AJ35" s="43">
        <f t="shared" si="11"/>
        <v>0</v>
      </c>
    </row>
    <row r="36" spans="1:36" x14ac:dyDescent="0.3">
      <c r="A36" s="26">
        <v>33</v>
      </c>
      <c r="B36" s="7"/>
      <c r="C36" s="1"/>
      <c r="D36" s="19" t="s">
        <v>221</v>
      </c>
      <c r="E36" s="137">
        <v>128.5</v>
      </c>
      <c r="F36" s="138">
        <v>169.8</v>
      </c>
      <c r="G36" s="42">
        <v>-41.300000000000011</v>
      </c>
      <c r="H36" s="1">
        <f t="shared" si="0"/>
        <v>0</v>
      </c>
      <c r="I36" s="42"/>
      <c r="J36" s="1" t="str">
        <f t="shared" si="1"/>
        <v xml:space="preserve"> </v>
      </c>
      <c r="K36" s="42">
        <v>-41.300000000000011</v>
      </c>
      <c r="L36" s="1">
        <f t="shared" si="2"/>
        <v>0</v>
      </c>
      <c r="M36" s="42"/>
      <c r="N36" s="1" t="str">
        <f t="shared" si="3"/>
        <v xml:space="preserve"> </v>
      </c>
      <c r="O36" s="141">
        <v>168.15</v>
      </c>
      <c r="P36" s="138">
        <v>191.78</v>
      </c>
      <c r="Q36" s="42">
        <f t="shared" si="29"/>
        <v>-23.629999999999995</v>
      </c>
      <c r="R36" s="1">
        <f t="shared" si="4"/>
        <v>0</v>
      </c>
      <c r="S36" s="42"/>
      <c r="T36" s="1" t="str">
        <f t="shared" si="5"/>
        <v xml:space="preserve"> </v>
      </c>
      <c r="U36" s="38">
        <f>O36-P36</f>
        <v>-23.629999999999995</v>
      </c>
      <c r="V36" s="1">
        <f t="shared" si="6"/>
        <v>0</v>
      </c>
      <c r="W36" s="42"/>
      <c r="X36" s="1" t="str">
        <f t="shared" si="7"/>
        <v xml:space="preserve"> </v>
      </c>
      <c r="Y36" s="141">
        <v>128.5</v>
      </c>
      <c r="Z36" s="138">
        <v>168.15</v>
      </c>
      <c r="AA36" s="52">
        <f t="shared" si="19"/>
        <v>-39.650000000000006</v>
      </c>
      <c r="AB36" s="1">
        <f t="shared" si="8"/>
        <v>0</v>
      </c>
      <c r="AC36" s="48"/>
      <c r="AD36" s="1" t="str">
        <f t="shared" si="9"/>
        <v xml:space="preserve"> </v>
      </c>
      <c r="AE36" s="52">
        <f t="shared" ref="AE36:AE37" si="30">Y36-Z36</f>
        <v>-39.650000000000006</v>
      </c>
      <c r="AF36" s="43">
        <f t="shared" si="10"/>
        <v>0</v>
      </c>
      <c r="AG36" s="78" t="s">
        <v>117</v>
      </c>
      <c r="AH36" s="75" t="s">
        <v>117</v>
      </c>
      <c r="AI36" s="83"/>
      <c r="AJ36" s="71"/>
    </row>
    <row r="37" spans="1:36" x14ac:dyDescent="0.3">
      <c r="A37" s="26">
        <v>34</v>
      </c>
      <c r="B37" s="7" t="s">
        <v>59</v>
      </c>
      <c r="C37" s="1" t="s">
        <v>50</v>
      </c>
      <c r="D37" s="19" t="s">
        <v>65</v>
      </c>
      <c r="E37" s="137">
        <v>0.25900000000000001</v>
      </c>
      <c r="F37" s="138">
        <v>0.22900000000000001</v>
      </c>
      <c r="G37" s="42">
        <v>0.03</v>
      </c>
      <c r="H37" s="1">
        <f t="shared" si="0"/>
        <v>1</v>
      </c>
      <c r="I37" s="42"/>
      <c r="J37" s="1" t="str">
        <f t="shared" si="1"/>
        <v xml:space="preserve"> </v>
      </c>
      <c r="K37" s="42">
        <v>0.03</v>
      </c>
      <c r="L37" s="1">
        <f t="shared" si="2"/>
        <v>1</v>
      </c>
      <c r="M37" s="42">
        <v>2.0000000000000018E-3</v>
      </c>
      <c r="N37" s="1">
        <f t="shared" si="3"/>
        <v>1</v>
      </c>
      <c r="O37" s="141">
        <v>0.22700000000000001</v>
      </c>
      <c r="P37" s="138">
        <v>9.1999999999999998E-2</v>
      </c>
      <c r="Q37" s="42">
        <f t="shared" si="29"/>
        <v>0.13500000000000001</v>
      </c>
      <c r="R37" s="1">
        <f t="shared" si="4"/>
        <v>1</v>
      </c>
      <c r="S37" s="42"/>
      <c r="T37" s="1" t="str">
        <f t="shared" si="5"/>
        <v xml:space="preserve"> </v>
      </c>
      <c r="U37" s="38">
        <f>O37-P37</f>
        <v>0.13500000000000001</v>
      </c>
      <c r="V37" s="1">
        <f t="shared" si="6"/>
        <v>1</v>
      </c>
      <c r="W37" s="42">
        <f>O38-O37</f>
        <v>0.20199999999999999</v>
      </c>
      <c r="X37" s="1">
        <f t="shared" si="7"/>
        <v>1</v>
      </c>
      <c r="Y37" s="141">
        <v>0.25900000000000001</v>
      </c>
      <c r="Z37" s="138">
        <v>0.22700000000000001</v>
      </c>
      <c r="AA37" s="52">
        <f t="shared" si="19"/>
        <v>3.2000000000000001E-2</v>
      </c>
      <c r="AB37" s="1">
        <f t="shared" si="8"/>
        <v>1</v>
      </c>
      <c r="AC37" s="48"/>
      <c r="AD37" s="1" t="str">
        <f t="shared" si="9"/>
        <v xml:space="preserve"> </v>
      </c>
      <c r="AE37" s="52">
        <f t="shared" si="30"/>
        <v>3.2000000000000001E-2</v>
      </c>
      <c r="AF37" s="43">
        <f t="shared" si="10"/>
        <v>1</v>
      </c>
      <c r="AG37" s="145">
        <v>0.22900000000000001</v>
      </c>
      <c r="AH37" s="138">
        <v>9.1999999999999998E-2</v>
      </c>
      <c r="AI37" s="52">
        <f t="shared" si="15"/>
        <v>0.13700000000000001</v>
      </c>
      <c r="AJ37" s="43">
        <f t="shared" si="11"/>
        <v>1</v>
      </c>
    </row>
    <row r="38" spans="1:36" x14ac:dyDescent="0.3">
      <c r="A38" s="26">
        <v>35</v>
      </c>
      <c r="B38" s="7"/>
      <c r="C38" s="1"/>
      <c r="D38" s="19" t="s">
        <v>218</v>
      </c>
      <c r="E38" s="137">
        <v>0.26100000000000001</v>
      </c>
      <c r="F38" s="138">
        <v>0.22900000000000001</v>
      </c>
      <c r="G38" s="42">
        <v>3.2000000000000001E-2</v>
      </c>
      <c r="H38" s="1">
        <f t="shared" si="0"/>
        <v>1</v>
      </c>
      <c r="I38" s="42">
        <v>3.2000000000000001E-2</v>
      </c>
      <c r="J38" s="1">
        <f t="shared" si="1"/>
        <v>1</v>
      </c>
      <c r="K38" s="42"/>
      <c r="L38" s="1" t="str">
        <f t="shared" si="2"/>
        <v xml:space="preserve"> </v>
      </c>
      <c r="M38" s="42"/>
      <c r="N38" s="1" t="str">
        <f t="shared" si="3"/>
        <v xml:space="preserve"> </v>
      </c>
      <c r="O38" s="141">
        <v>0.42899999999999999</v>
      </c>
      <c r="P38" s="138">
        <v>9.1999999999999998E-2</v>
      </c>
      <c r="Q38" s="42">
        <f t="shared" si="29"/>
        <v>0.33699999999999997</v>
      </c>
      <c r="R38" s="1">
        <f t="shared" si="4"/>
        <v>1</v>
      </c>
      <c r="S38" s="42">
        <f>O38-P38</f>
        <v>0.33699999999999997</v>
      </c>
      <c r="T38" s="1">
        <f t="shared" si="5"/>
        <v>1</v>
      </c>
      <c r="U38" s="38"/>
      <c r="V38" s="1" t="str">
        <f t="shared" si="6"/>
        <v xml:space="preserve"> </v>
      </c>
      <c r="W38" s="42"/>
      <c r="X38" s="1" t="str">
        <f t="shared" si="7"/>
        <v xml:space="preserve"> </v>
      </c>
      <c r="Y38" s="141">
        <v>0.26100000000000001</v>
      </c>
      <c r="Z38" s="138">
        <v>0.42899999999999999</v>
      </c>
      <c r="AA38" s="52">
        <f t="shared" si="19"/>
        <v>-0.16799999999999998</v>
      </c>
      <c r="AB38" s="1">
        <f t="shared" si="8"/>
        <v>0</v>
      </c>
      <c r="AC38" s="52">
        <f>Y38-Z38</f>
        <v>-0.16799999999999998</v>
      </c>
      <c r="AD38" s="1">
        <f t="shared" si="9"/>
        <v>0</v>
      </c>
      <c r="AE38" s="48"/>
      <c r="AF38" s="43" t="str">
        <f t="shared" si="10"/>
        <v xml:space="preserve"> </v>
      </c>
      <c r="AG38" s="78" t="s">
        <v>117</v>
      </c>
      <c r="AH38" s="75" t="s">
        <v>117</v>
      </c>
      <c r="AI38" s="83"/>
      <c r="AJ38" s="71"/>
    </row>
    <row r="39" spans="1:36" x14ac:dyDescent="0.3">
      <c r="A39" s="26">
        <v>36</v>
      </c>
      <c r="B39" s="7"/>
      <c r="C39" s="1"/>
      <c r="D39" s="19" t="s">
        <v>219</v>
      </c>
      <c r="E39" s="137">
        <v>0.26500000000000001</v>
      </c>
      <c r="F39" s="138">
        <v>0.22900000000000001</v>
      </c>
      <c r="G39" s="42">
        <v>3.6000000000000004E-2</v>
      </c>
      <c r="H39" s="1">
        <f t="shared" si="0"/>
        <v>1</v>
      </c>
      <c r="I39" s="42"/>
      <c r="J39" s="1" t="str">
        <f t="shared" si="1"/>
        <v xml:space="preserve"> </v>
      </c>
      <c r="K39" s="42">
        <v>3.6000000000000004E-2</v>
      </c>
      <c r="L39" s="1">
        <f t="shared" si="2"/>
        <v>1</v>
      </c>
      <c r="M39" s="42">
        <v>-4.0000000000000036E-3</v>
      </c>
      <c r="N39" s="1">
        <f t="shared" si="3"/>
        <v>0</v>
      </c>
      <c r="O39" s="141">
        <v>0.33700000000000002</v>
      </c>
      <c r="P39" s="138">
        <v>9.1999999999999998E-2</v>
      </c>
      <c r="Q39" s="42">
        <f t="shared" si="29"/>
        <v>0.24500000000000002</v>
      </c>
      <c r="R39" s="1">
        <f t="shared" si="4"/>
        <v>1</v>
      </c>
      <c r="S39" s="42"/>
      <c r="T39" s="1" t="str">
        <f t="shared" si="5"/>
        <v xml:space="preserve"> </v>
      </c>
      <c r="U39" s="38">
        <f>O39-P39</f>
        <v>0.24500000000000002</v>
      </c>
      <c r="V39" s="1">
        <f t="shared" si="6"/>
        <v>1</v>
      </c>
      <c r="W39" s="42">
        <f>O38-O39</f>
        <v>9.1999999999999971E-2</v>
      </c>
      <c r="X39" s="1">
        <f t="shared" si="7"/>
        <v>1</v>
      </c>
      <c r="Y39" s="141">
        <v>0.26500000000000001</v>
      </c>
      <c r="Z39" s="138">
        <v>0.33700000000000002</v>
      </c>
      <c r="AA39" s="52">
        <f t="shared" si="19"/>
        <v>-7.2000000000000008E-2</v>
      </c>
      <c r="AB39" s="1">
        <f t="shared" si="8"/>
        <v>0</v>
      </c>
      <c r="AC39" s="48"/>
      <c r="AD39" s="1" t="str">
        <f t="shared" si="9"/>
        <v xml:space="preserve"> </v>
      </c>
      <c r="AE39" s="52">
        <f>Y39-Z39</f>
        <v>-7.2000000000000008E-2</v>
      </c>
      <c r="AF39" s="43">
        <f t="shared" si="10"/>
        <v>0</v>
      </c>
      <c r="AG39" s="78" t="s">
        <v>117</v>
      </c>
      <c r="AH39" s="75" t="s">
        <v>117</v>
      </c>
      <c r="AI39" s="83"/>
      <c r="AJ39" s="71"/>
    </row>
    <row r="40" spans="1:36" x14ac:dyDescent="0.3">
      <c r="A40" s="26">
        <v>37</v>
      </c>
      <c r="B40" s="7" t="s">
        <v>60</v>
      </c>
      <c r="C40" s="1" t="s">
        <v>61</v>
      </c>
      <c r="D40" s="9" t="s">
        <v>192</v>
      </c>
      <c r="E40" s="137" t="s">
        <v>16</v>
      </c>
      <c r="F40" s="138" t="s">
        <v>16</v>
      </c>
      <c r="G40" s="42" t="s">
        <v>17</v>
      </c>
      <c r="H40" s="1">
        <f t="shared" si="0"/>
        <v>0</v>
      </c>
      <c r="I40" s="42" t="s">
        <v>17</v>
      </c>
      <c r="J40" s="1">
        <f t="shared" si="1"/>
        <v>0</v>
      </c>
      <c r="K40" s="42"/>
      <c r="L40" s="1" t="str">
        <f t="shared" si="2"/>
        <v xml:space="preserve"> </v>
      </c>
      <c r="M40" s="42"/>
      <c r="N40" s="1" t="str">
        <f t="shared" si="3"/>
        <v xml:space="preserve"> </v>
      </c>
      <c r="O40" s="141" t="s">
        <v>16</v>
      </c>
      <c r="P40" s="138" t="s">
        <v>16</v>
      </c>
      <c r="Q40" s="42" t="s">
        <v>17</v>
      </c>
      <c r="R40" s="1">
        <f t="shared" si="4"/>
        <v>0</v>
      </c>
      <c r="S40" s="42" t="s">
        <v>17</v>
      </c>
      <c r="T40" s="1">
        <f t="shared" si="5"/>
        <v>0</v>
      </c>
      <c r="U40" s="38"/>
      <c r="V40" s="1" t="str">
        <f t="shared" si="6"/>
        <v xml:space="preserve"> </v>
      </c>
      <c r="W40" s="42"/>
      <c r="X40" s="1" t="str">
        <f t="shared" si="7"/>
        <v xml:space="preserve"> </v>
      </c>
      <c r="Y40" s="141" t="s">
        <v>16</v>
      </c>
      <c r="Z40" s="138" t="s">
        <v>16</v>
      </c>
      <c r="AA40" s="52" t="s">
        <v>18</v>
      </c>
      <c r="AB40" s="1">
        <f t="shared" si="8"/>
        <v>1</v>
      </c>
      <c r="AC40" s="52" t="s">
        <v>18</v>
      </c>
      <c r="AD40" s="1">
        <f t="shared" si="9"/>
        <v>1</v>
      </c>
      <c r="AE40" s="48"/>
      <c r="AF40" s="43" t="str">
        <f t="shared" si="10"/>
        <v xml:space="preserve"> </v>
      </c>
      <c r="AG40" s="145" t="s">
        <v>16</v>
      </c>
      <c r="AH40" s="138" t="s">
        <v>16</v>
      </c>
      <c r="AI40" s="52" t="s">
        <v>18</v>
      </c>
      <c r="AJ40" s="43">
        <f t="shared" si="11"/>
        <v>1</v>
      </c>
    </row>
    <row r="41" spans="1:36" x14ac:dyDescent="0.3">
      <c r="A41" s="26">
        <v>38</v>
      </c>
      <c r="B41" s="7" t="s">
        <v>63</v>
      </c>
      <c r="C41" s="1" t="s">
        <v>50</v>
      </c>
      <c r="D41" s="9" t="s">
        <v>65</v>
      </c>
      <c r="E41" s="137">
        <v>0.52800000000000002</v>
      </c>
      <c r="F41" s="138">
        <v>0.51500000000000001</v>
      </c>
      <c r="G41" s="42">
        <v>1.3000000000000012E-2</v>
      </c>
      <c r="H41" s="1">
        <f t="shared" si="0"/>
        <v>1</v>
      </c>
      <c r="I41" s="42"/>
      <c r="J41" s="1" t="str">
        <f t="shared" si="1"/>
        <v xml:space="preserve"> </v>
      </c>
      <c r="K41" s="42">
        <v>1.3000000000000012E-2</v>
      </c>
      <c r="L41" s="1">
        <f t="shared" si="2"/>
        <v>1</v>
      </c>
      <c r="M41" s="42">
        <v>-2.8000000000000025E-2</v>
      </c>
      <c r="N41" s="1">
        <f t="shared" si="3"/>
        <v>0</v>
      </c>
      <c r="O41" s="141">
        <v>0.32</v>
      </c>
      <c r="P41" s="138">
        <v>0.21199999999999999</v>
      </c>
      <c r="Q41" s="42">
        <f t="shared" ref="Q41:Q43" si="31">O41-P41</f>
        <v>0.10800000000000001</v>
      </c>
      <c r="R41" s="1">
        <f t="shared" si="4"/>
        <v>1</v>
      </c>
      <c r="S41" s="42"/>
      <c r="T41" s="1" t="str">
        <f t="shared" si="5"/>
        <v xml:space="preserve"> </v>
      </c>
      <c r="U41" s="38">
        <f>O41-P41</f>
        <v>0.10800000000000001</v>
      </c>
      <c r="V41" s="1">
        <f t="shared" si="6"/>
        <v>1</v>
      </c>
      <c r="W41" s="42">
        <f>O42-O41</f>
        <v>0.27999999999999997</v>
      </c>
      <c r="X41" s="1">
        <f t="shared" si="7"/>
        <v>1</v>
      </c>
      <c r="Y41" s="141">
        <v>0.52800000000000002</v>
      </c>
      <c r="Z41" s="138">
        <v>0.32</v>
      </c>
      <c r="AA41" s="52">
        <f t="shared" si="19"/>
        <v>0.20800000000000002</v>
      </c>
      <c r="AB41" s="1">
        <f t="shared" si="8"/>
        <v>1</v>
      </c>
      <c r="AC41" s="48"/>
      <c r="AD41" s="1" t="str">
        <f t="shared" si="9"/>
        <v xml:space="preserve"> </v>
      </c>
      <c r="AE41" s="52">
        <f>Y41-Z41</f>
        <v>0.20800000000000002</v>
      </c>
      <c r="AF41" s="43">
        <f t="shared" si="10"/>
        <v>1</v>
      </c>
      <c r="AG41" s="145">
        <v>0.51500000000000001</v>
      </c>
      <c r="AH41" s="138">
        <v>0.21199999999999999</v>
      </c>
      <c r="AI41" s="52">
        <f t="shared" si="15"/>
        <v>0.30300000000000005</v>
      </c>
      <c r="AJ41" s="43">
        <f t="shared" si="11"/>
        <v>1</v>
      </c>
    </row>
    <row r="42" spans="1:36" x14ac:dyDescent="0.3">
      <c r="A42" s="26">
        <v>39</v>
      </c>
      <c r="B42" s="7"/>
      <c r="C42" s="1"/>
      <c r="D42" s="9" t="s">
        <v>218</v>
      </c>
      <c r="E42" s="137">
        <v>0.5</v>
      </c>
      <c r="F42" s="138">
        <v>0.51500000000000001</v>
      </c>
      <c r="G42" s="42">
        <v>-1.5000000000000013E-2</v>
      </c>
      <c r="H42" s="1">
        <f t="shared" si="0"/>
        <v>0</v>
      </c>
      <c r="I42" s="42">
        <v>-1.5000000000000013E-2</v>
      </c>
      <c r="J42" s="1">
        <f t="shared" si="1"/>
        <v>0</v>
      </c>
      <c r="K42" s="42"/>
      <c r="L42" s="1" t="str">
        <f t="shared" si="2"/>
        <v xml:space="preserve"> </v>
      </c>
      <c r="M42" s="42"/>
      <c r="N42" s="1" t="str">
        <f t="shared" si="3"/>
        <v xml:space="preserve"> </v>
      </c>
      <c r="O42" s="141">
        <v>0.6</v>
      </c>
      <c r="P42" s="138">
        <v>0.21199999999999999</v>
      </c>
      <c r="Q42" s="42">
        <f t="shared" si="31"/>
        <v>0.38800000000000001</v>
      </c>
      <c r="R42" s="1">
        <f t="shared" si="4"/>
        <v>1</v>
      </c>
      <c r="S42" s="42">
        <f>O42-P42</f>
        <v>0.38800000000000001</v>
      </c>
      <c r="T42" s="1">
        <f t="shared" si="5"/>
        <v>1</v>
      </c>
      <c r="U42" s="38"/>
      <c r="V42" s="1" t="str">
        <f t="shared" si="6"/>
        <v xml:space="preserve"> </v>
      </c>
      <c r="W42" s="42"/>
      <c r="X42" s="1" t="str">
        <f t="shared" si="7"/>
        <v xml:space="preserve"> </v>
      </c>
      <c r="Y42" s="141">
        <v>0.5</v>
      </c>
      <c r="Z42" s="138">
        <v>0.6</v>
      </c>
      <c r="AA42" s="52">
        <f t="shared" si="19"/>
        <v>-9.9999999999999978E-2</v>
      </c>
      <c r="AB42" s="1">
        <f t="shared" si="8"/>
        <v>0</v>
      </c>
      <c r="AC42" s="52">
        <f>Y42-Z42</f>
        <v>-9.9999999999999978E-2</v>
      </c>
      <c r="AD42" s="1">
        <f t="shared" si="9"/>
        <v>0</v>
      </c>
      <c r="AE42" s="48"/>
      <c r="AF42" s="43" t="str">
        <f t="shared" si="10"/>
        <v xml:space="preserve"> </v>
      </c>
      <c r="AG42" s="78" t="s">
        <v>117</v>
      </c>
      <c r="AH42" s="75" t="s">
        <v>117</v>
      </c>
      <c r="AI42" s="83"/>
      <c r="AJ42" s="71"/>
    </row>
    <row r="43" spans="1:36" ht="15" thickBot="1" x14ac:dyDescent="0.35">
      <c r="A43" s="26">
        <v>40</v>
      </c>
      <c r="B43" s="7"/>
      <c r="C43" s="1"/>
      <c r="D43" s="9" t="s">
        <v>219</v>
      </c>
      <c r="E43" s="137">
        <v>0.70499999999999996</v>
      </c>
      <c r="F43" s="138">
        <v>0.51500000000000001</v>
      </c>
      <c r="G43" s="49">
        <v>0.18999999999999995</v>
      </c>
      <c r="H43" s="50">
        <f t="shared" si="0"/>
        <v>1</v>
      </c>
      <c r="I43" s="49"/>
      <c r="J43" s="1" t="str">
        <f t="shared" si="1"/>
        <v xml:space="preserve"> </v>
      </c>
      <c r="K43" s="49">
        <v>0.18999999999999995</v>
      </c>
      <c r="L43" s="1">
        <f t="shared" si="2"/>
        <v>1</v>
      </c>
      <c r="M43" s="49">
        <v>-0.20499999999999996</v>
      </c>
      <c r="N43" s="1">
        <f t="shared" si="3"/>
        <v>0</v>
      </c>
      <c r="O43" s="141">
        <v>0.5</v>
      </c>
      <c r="P43" s="138">
        <v>0.21199999999999999</v>
      </c>
      <c r="Q43" s="49">
        <f t="shared" si="31"/>
        <v>0.28800000000000003</v>
      </c>
      <c r="R43" s="1">
        <f t="shared" si="4"/>
        <v>1</v>
      </c>
      <c r="S43" s="49"/>
      <c r="T43" s="1" t="str">
        <f t="shared" si="5"/>
        <v xml:space="preserve"> </v>
      </c>
      <c r="U43" s="59">
        <f>O43-P43</f>
        <v>0.28800000000000003</v>
      </c>
      <c r="V43" s="1">
        <f t="shared" si="6"/>
        <v>1</v>
      </c>
      <c r="W43" s="49">
        <f>O42-O43</f>
        <v>9.9999999999999978E-2</v>
      </c>
      <c r="X43" s="1">
        <f t="shared" si="7"/>
        <v>1</v>
      </c>
      <c r="Y43" s="141">
        <v>0.70499999999999996</v>
      </c>
      <c r="Z43" s="138">
        <v>0.5</v>
      </c>
      <c r="AA43" s="53">
        <f t="shared" si="19"/>
        <v>0.20499999999999996</v>
      </c>
      <c r="AB43" s="1">
        <f t="shared" si="8"/>
        <v>1</v>
      </c>
      <c r="AC43" s="54"/>
      <c r="AD43" s="1" t="str">
        <f t="shared" si="9"/>
        <v xml:space="preserve"> </v>
      </c>
      <c r="AE43" s="53">
        <f>Y43-Z43</f>
        <v>0.20499999999999996</v>
      </c>
      <c r="AF43" s="43">
        <f t="shared" si="10"/>
        <v>1</v>
      </c>
      <c r="AG43" s="78" t="s">
        <v>117</v>
      </c>
      <c r="AH43" s="75" t="s">
        <v>117</v>
      </c>
      <c r="AI43" s="84"/>
      <c r="AJ43" s="85"/>
    </row>
    <row r="44" spans="1:36" s="16" customFormat="1" ht="16.2" thickBot="1" x14ac:dyDescent="0.35">
      <c r="B44" s="161" t="s">
        <v>251</v>
      </c>
      <c r="C44" s="161"/>
      <c r="D44" s="161"/>
      <c r="E44" s="20"/>
      <c r="F44" s="20"/>
      <c r="H44" s="28">
        <f>SUM(H4:H43)</f>
        <v>14</v>
      </c>
      <c r="J44" s="28">
        <f>SUM(J4:J43)</f>
        <v>5</v>
      </c>
      <c r="L44" s="28">
        <f>SUM(L4:L43)</f>
        <v>8</v>
      </c>
      <c r="N44" s="28">
        <f>SUM(N4:N43)</f>
        <v>3</v>
      </c>
      <c r="R44" s="28">
        <f>SUM(R4:R43)</f>
        <v>20</v>
      </c>
      <c r="T44" s="28">
        <f>SUM(T4:T43)</f>
        <v>8</v>
      </c>
      <c r="V44" s="28">
        <f>SUM(V4:V43)</f>
        <v>10</v>
      </c>
      <c r="X44" s="28">
        <f>SUM(X4:X43)</f>
        <v>6</v>
      </c>
      <c r="AB44" s="28">
        <f>SUM(AB4:AB43)</f>
        <v>15</v>
      </c>
      <c r="AD44" s="28">
        <f>SUM(AD4:AD43)</f>
        <v>9</v>
      </c>
      <c r="AF44" s="28">
        <f>SUM(AF4:AF43)</f>
        <v>6</v>
      </c>
      <c r="AJ44" s="28">
        <f>SUM(AJ4:AJ43)</f>
        <v>9</v>
      </c>
    </row>
    <row r="45" spans="1:36" s="16" customFormat="1" ht="15" customHeight="1" x14ac:dyDescent="0.3">
      <c r="B45" s="162" t="s">
        <v>252</v>
      </c>
      <c r="C45" s="162"/>
      <c r="D45" s="162"/>
      <c r="E45" s="21"/>
      <c r="F45" s="21"/>
      <c r="H45" s="16">
        <f>COUNT(H8:H43)</f>
        <v>34</v>
      </c>
      <c r="J45" s="16">
        <f>COUNT(J8:J43)</f>
        <v>17</v>
      </c>
      <c r="L45" s="16">
        <f>COUNT(L8:L43)</f>
        <v>14</v>
      </c>
      <c r="N45" s="16">
        <f>COUNT(N8:N43)</f>
        <v>8</v>
      </c>
      <c r="R45" s="16">
        <f>COUNT(R8:R43)</f>
        <v>34</v>
      </c>
      <c r="T45" s="16">
        <f>COUNT(T8:T43)</f>
        <v>17</v>
      </c>
      <c r="V45" s="16">
        <f>COUNT(V8:V43)</f>
        <v>14</v>
      </c>
      <c r="X45" s="16">
        <f>COUNT(X8:X43)</f>
        <v>8</v>
      </c>
      <c r="AB45" s="16">
        <f>COUNT(AB8:AB43)</f>
        <v>34</v>
      </c>
      <c r="AD45" s="16">
        <f>COUNT(AD8:AD43)</f>
        <v>20</v>
      </c>
      <c r="AF45" s="16">
        <f>COUNT(AF8:AF43)</f>
        <v>14</v>
      </c>
      <c r="AJ45" s="16">
        <f>COUNT(AJ8:AJ43)</f>
        <v>14</v>
      </c>
    </row>
    <row r="46" spans="1:36" s="17" customFormat="1" ht="14.4" customHeight="1" x14ac:dyDescent="0.3">
      <c r="B46" s="163" t="s">
        <v>264</v>
      </c>
      <c r="C46" s="163"/>
      <c r="D46" s="163"/>
      <c r="E46" s="22"/>
      <c r="F46" s="22"/>
      <c r="H46" s="67">
        <f>COUNTIF(H4:H43,"n/a")</f>
        <v>2</v>
      </c>
      <c r="J46" s="67">
        <f>COUNTIF(J4:J43,"n/a")</f>
        <v>1</v>
      </c>
      <c r="L46" s="67">
        <f>COUNTIF(L4:L43,"n/a")</f>
        <v>1</v>
      </c>
      <c r="N46" s="67">
        <f>COUNTIF(N4:N43,"n/a")</f>
        <v>1</v>
      </c>
      <c r="R46" s="67">
        <f>COUNTIF(R4:R43,"n/a")</f>
        <v>2</v>
      </c>
      <c r="T46" s="67">
        <f>COUNTIF(T4:T43,"n/a")</f>
        <v>1</v>
      </c>
      <c r="V46" s="67">
        <f>COUNTIF(V4:V43,"n/a")</f>
        <v>1</v>
      </c>
      <c r="X46" s="67">
        <f>COUNTIF(X4:X43,"n/a")</f>
        <v>1</v>
      </c>
      <c r="AB46" s="67">
        <f>COUNTIF(AB4:AB43,"n/a")</f>
        <v>2</v>
      </c>
      <c r="AD46" s="67">
        <f>COUNTIF(AD4:AD43,"n/a")</f>
        <v>1</v>
      </c>
      <c r="AF46" s="67">
        <f>COUNTIF(AF4:AF43,"n/a")</f>
        <v>1</v>
      </c>
      <c r="AJ46" s="67">
        <f>COUNTIF(AJ4:AJ43,"n/a")</f>
        <v>1</v>
      </c>
    </row>
  </sheetData>
  <mergeCells count="31">
    <mergeCell ref="AG2:AG3"/>
    <mergeCell ref="AH2:AH3"/>
    <mergeCell ref="AI2:AJ2"/>
    <mergeCell ref="AG1:AJ1"/>
    <mergeCell ref="G2:H2"/>
    <mergeCell ref="I2:J2"/>
    <mergeCell ref="K2:L2"/>
    <mergeCell ref="E1:N1"/>
    <mergeCell ref="O1:X1"/>
    <mergeCell ref="P2:P3"/>
    <mergeCell ref="Q2:R2"/>
    <mergeCell ref="S2:T2"/>
    <mergeCell ref="U2:V2"/>
    <mergeCell ref="A1:A3"/>
    <mergeCell ref="B1:B3"/>
    <mergeCell ref="C1:C3"/>
    <mergeCell ref="D1:D3"/>
    <mergeCell ref="O2:O3"/>
    <mergeCell ref="E2:E3"/>
    <mergeCell ref="F2:F3"/>
    <mergeCell ref="M2:N2"/>
    <mergeCell ref="B44:D44"/>
    <mergeCell ref="B45:D45"/>
    <mergeCell ref="B46:D46"/>
    <mergeCell ref="W2:X2"/>
    <mergeCell ref="Y1:AF1"/>
    <mergeCell ref="Z2:Z3"/>
    <mergeCell ref="AA2:AB2"/>
    <mergeCell ref="AC2:AD2"/>
    <mergeCell ref="AE2:AF2"/>
    <mergeCell ref="Y2:Y3"/>
  </mergeCells>
  <conditionalFormatting sqref="B1:D1 Z3:AJ3 E2:AJ2 E3:X3">
    <cfRule type="containsText" dxfId="338" priority="319" operator="containsText" text="n/a">
      <formula>NOT(ISERROR(SEARCH("n/a",B1)))</formula>
    </cfRule>
  </conditionalFormatting>
  <conditionalFormatting sqref="E4:G7 I4:I7 K4:K7 M4:M7">
    <cfRule type="containsText" dxfId="337" priority="318" operator="containsText" text="n/a">
      <formula>NOT(ISERROR(SEARCH("n/a",E4)))</formula>
    </cfRule>
  </conditionalFormatting>
  <conditionalFormatting sqref="D9:G9 B8:G8 M8:M9 I8:I9">
    <cfRule type="containsText" dxfId="336" priority="316" operator="containsText" text="n/a">
      <formula>NOT(ISERROR(SEARCH("n/a",B8)))</formula>
    </cfRule>
  </conditionalFormatting>
  <conditionalFormatting sqref="K8:K9">
    <cfRule type="containsText" dxfId="335" priority="315" operator="containsText" text="n/a">
      <formula>NOT(ISERROR(SEARCH("n/a",K8)))</formula>
    </cfRule>
  </conditionalFormatting>
  <conditionalFormatting sqref="B8:G17 E44:F44 B22:G30 E18:G21 B35:G43 AC43 AC39 AC8:AC9 AE10:AE13 AE17:AE21 AC22 AC24 AE23 AE25:AE27 AC28 AC30 AE29 AC35:AC37 AE38 AE40 AC41 AE42 I35:I43 I8:I30 K8:K30 K35:K43 M35:M43 M8:M30 AC14:AC16 AK8:XFD30 AK35:XFD43 AG2:AJ3 Z3:AF3 O2:AF2 O3:X3 E46:F46">
    <cfRule type="cellIs" dxfId="334" priority="313" operator="equal">
      <formula>"n/a"</formula>
    </cfRule>
  </conditionalFormatting>
  <conditionalFormatting sqref="B9:C9">
    <cfRule type="containsText" dxfId="333" priority="312" operator="containsText" text="n/a">
      <formula>NOT(ISERROR(SEARCH("n/a",B9)))</formula>
    </cfRule>
  </conditionalFormatting>
  <conditionalFormatting sqref="B10:G14 I10:I14 K10:K14 M10:M14">
    <cfRule type="cellIs" dxfId="332" priority="311" operator="equal">
      <formula>"n/a"</formula>
    </cfRule>
  </conditionalFormatting>
  <conditionalFormatting sqref="B15:G16 I15:I16 K15:K16 M15:M16">
    <cfRule type="cellIs" dxfId="331" priority="310" operator="equal">
      <formula>"n/a"</formula>
    </cfRule>
  </conditionalFormatting>
  <conditionalFormatting sqref="G17:G21">
    <cfRule type="cellIs" dxfId="330" priority="308" operator="equal">
      <formula>"n/a"</formula>
    </cfRule>
    <cfRule type="containsText" dxfId="329" priority="309" operator="containsText" text="n.a">
      <formula>NOT(ISERROR(SEARCH("n.a",G17)))</formula>
    </cfRule>
  </conditionalFormatting>
  <conditionalFormatting sqref="B17">
    <cfRule type="cellIs" dxfId="328" priority="306" operator="equal">
      <formula>"n/a"</formula>
    </cfRule>
    <cfRule type="containsText" dxfId="327" priority="307" operator="containsText" text="n.a">
      <formula>NOT(ISERROR(SEARCH("n.a",B17)))</formula>
    </cfRule>
  </conditionalFormatting>
  <conditionalFormatting sqref="B17:G17 E18:G21 I17:I21 K17:K21">
    <cfRule type="cellIs" dxfId="326" priority="304" operator="equal">
      <formula>"n/a"</formula>
    </cfRule>
    <cfRule type="cellIs" dxfId="325" priority="305" operator="equal">
      <formula>"n.a"</formula>
    </cfRule>
  </conditionalFormatting>
  <conditionalFormatting sqref="I17:I21">
    <cfRule type="cellIs" dxfId="324" priority="302" operator="equal">
      <formula>"n/a"</formula>
    </cfRule>
    <cfRule type="containsText" dxfId="323" priority="303" operator="containsText" text="n.a">
      <formula>NOT(ISERROR(SEARCH("n.a",I17)))</formula>
    </cfRule>
  </conditionalFormatting>
  <conditionalFormatting sqref="B22:G24 I22:I24 K22:K24 M22:M24">
    <cfRule type="containsText" dxfId="322" priority="301" operator="containsText" text="n/a">
      <formula>NOT(ISERROR(SEARCH("n/a",B22)))</formula>
    </cfRule>
  </conditionalFormatting>
  <conditionalFormatting sqref="B22:G24 I22:I24 K22:K24 M22:M24">
    <cfRule type="cellIs" dxfId="321" priority="300" operator="equal">
      <formula>"n/a"</formula>
    </cfRule>
  </conditionalFormatting>
  <conditionalFormatting sqref="C25 G25:G27 I25:I27 K25:K27 M25:M27">
    <cfRule type="cellIs" dxfId="320" priority="299" operator="equal">
      <formula>"n/a"</formula>
    </cfRule>
  </conditionalFormatting>
  <conditionalFormatting sqref="D25:F27">
    <cfRule type="cellIs" dxfId="319" priority="298" operator="equal">
      <formula>"n/a"</formula>
    </cfRule>
  </conditionalFormatting>
  <conditionalFormatting sqref="B25">
    <cfRule type="cellIs" dxfId="318" priority="296" operator="equal">
      <formula>"n/a"</formula>
    </cfRule>
  </conditionalFormatting>
  <conditionalFormatting sqref="C26:C27">
    <cfRule type="cellIs" dxfId="317" priority="294" operator="equal">
      <formula>"n/a"</formula>
    </cfRule>
  </conditionalFormatting>
  <conditionalFormatting sqref="B26:B27">
    <cfRule type="cellIs" dxfId="316" priority="293" operator="equal">
      <formula>"n/a"</formula>
    </cfRule>
  </conditionalFormatting>
  <conditionalFormatting sqref="D29:G30 C28:G28 I28:I30 K28:K30 M28:M30">
    <cfRule type="cellIs" dxfId="315" priority="289" operator="equal">
      <formula>"n/a"</formula>
    </cfRule>
  </conditionalFormatting>
  <conditionalFormatting sqref="D29:G30 C28:G28 I28:I30 K28:K30 M28:M30">
    <cfRule type="cellIs" dxfId="314" priority="288" operator="equal">
      <formula>"n/a"</formula>
    </cfRule>
  </conditionalFormatting>
  <conditionalFormatting sqref="B28">
    <cfRule type="cellIs" dxfId="313" priority="287" operator="equal">
      <formula>"n/a"</formula>
    </cfRule>
  </conditionalFormatting>
  <conditionalFormatting sqref="C29:C30">
    <cfRule type="cellIs" dxfId="312" priority="286" operator="equal">
      <formula>"n/a"</formula>
    </cfRule>
  </conditionalFormatting>
  <conditionalFormatting sqref="C29:C30">
    <cfRule type="cellIs" dxfId="311" priority="285" operator="equal">
      <formula>"n/a"</formula>
    </cfRule>
  </conditionalFormatting>
  <conditionalFormatting sqref="B29:B30">
    <cfRule type="cellIs" dxfId="310" priority="284" operator="equal">
      <formula>"n/a"</formula>
    </cfRule>
  </conditionalFormatting>
  <conditionalFormatting sqref="B35:G39 I35:I39 K35:K39 M35:M39">
    <cfRule type="cellIs" dxfId="309" priority="282" operator="equal">
      <formula>"n/a"</formula>
    </cfRule>
    <cfRule type="containsText" dxfId="308" priority="283" operator="containsText" text="n.a">
      <formula>NOT(ISERROR(SEARCH("n.a",B35)))</formula>
    </cfRule>
  </conditionalFormatting>
  <conditionalFormatting sqref="B40:G40 I40 K40 M40">
    <cfRule type="cellIs" dxfId="307" priority="280" operator="equal">
      <formula>"n/a"</formula>
    </cfRule>
    <cfRule type="containsText" dxfId="306" priority="281" operator="containsText" text="n.a">
      <formula>NOT(ISERROR(SEARCH("n.a",B40)))</formula>
    </cfRule>
  </conditionalFormatting>
  <conditionalFormatting sqref="B41:G43 I41:I43 K41:K43 M41:M43">
    <cfRule type="cellIs" dxfId="305" priority="278" operator="equal">
      <formula>"n/a"</formula>
    </cfRule>
    <cfRule type="containsText" dxfId="304" priority="279" operator="containsText" text="n.a">
      <formula>NOT(ISERROR(SEARCH("n.a",B41)))</formula>
    </cfRule>
  </conditionalFormatting>
  <conditionalFormatting sqref="O22:Q24 O9:Q9 S9 S22:S24 U22:U24 U8:U9 W8:W9 W22:W24 Y22:Y24 Y8:Y9">
    <cfRule type="containsText" dxfId="303" priority="272" operator="containsText" text="n/a">
      <formula>NOT(ISERROR(SEARCH("n/a",O8)))</formula>
    </cfRule>
  </conditionalFormatting>
  <conditionalFormatting sqref="O4:Q7 S4:S7 U4:U7 W4:W7 Y4:Y7">
    <cfRule type="containsText" dxfId="302" priority="271" operator="containsText" text="n/a">
      <formula>NOT(ISERROR(SEARCH("n/a",O4)))</formula>
    </cfRule>
  </conditionalFormatting>
  <conditionalFormatting sqref="O8:Q8 S8">
    <cfRule type="containsText" dxfId="301" priority="270" operator="containsText" text="n/a">
      <formula>NOT(ISERROR(SEARCH("n/a",O8)))</formula>
    </cfRule>
  </conditionalFormatting>
  <conditionalFormatting sqref="O15:Q30 O35:Q43 O4:Q12 S4:S12 S35:S43 S15:S30 U15:U30 U35:U43 U4:U12 W4:W12 W35:W43 W15:W30 Y15:Y30 Y35:Y43 Y4:Y12">
    <cfRule type="cellIs" dxfId="300" priority="269" operator="equal">
      <formula>"n/a"</formula>
    </cfRule>
  </conditionalFormatting>
  <conditionalFormatting sqref="O35:Q43 Q17:Q21 S17:S21 S35:S43 U35:U43 W35:W43 Y35:Y43">
    <cfRule type="cellIs" dxfId="299" priority="267" operator="equal">
      <formula>"n/a"</formula>
    </cfRule>
    <cfRule type="containsText" dxfId="298" priority="268" operator="containsText" text="n.a">
      <formula>NOT(ISERROR(SEARCH("n.a",O17)))</formula>
    </cfRule>
  </conditionalFormatting>
  <conditionalFormatting sqref="O17:Q21 S17:S21 U17:U21">
    <cfRule type="cellIs" dxfId="297" priority="265" operator="equal">
      <formula>"n/a"</formula>
    </cfRule>
    <cfRule type="cellIs" dxfId="296" priority="266" operator="equal">
      <formula>"n.a"</formula>
    </cfRule>
  </conditionalFormatting>
  <conditionalFormatting sqref="O13:Q14 S13:S14 U13:U14 W13:W14 Y13:Y14">
    <cfRule type="cellIs" dxfId="295" priority="256" operator="equal">
      <formula>"n/a"</formula>
    </cfRule>
  </conditionalFormatting>
  <conditionalFormatting sqref="O13:Q14 S13:S14 U13:U14 W13:W14 Y13:Y14">
    <cfRule type="cellIs" dxfId="294" priority="255" operator="equal">
      <formula>"n/a"</formula>
    </cfRule>
  </conditionalFormatting>
  <conditionalFormatting sqref="B18:D21">
    <cfRule type="containsText" dxfId="293" priority="254" operator="containsText" text="n/a">
      <formula>NOT(ISERROR(SEARCH("n/a",B18)))</formula>
    </cfRule>
  </conditionalFormatting>
  <conditionalFormatting sqref="I18:I21">
    <cfRule type="cellIs" dxfId="292" priority="252" operator="equal">
      <formula>"n/a"</formula>
    </cfRule>
    <cfRule type="containsText" dxfId="291" priority="253" operator="containsText" text="n.a">
      <formula>NOT(ISERROR(SEARCH("n.a",I18)))</formula>
    </cfRule>
  </conditionalFormatting>
  <conditionalFormatting sqref="B4:C7">
    <cfRule type="containsText" dxfId="290" priority="251" operator="containsText" text="n/a">
      <formula>NOT(ISERROR(SEARCH("n/a",B4)))</formula>
    </cfRule>
  </conditionalFormatting>
  <conditionalFormatting sqref="D4:D7">
    <cfRule type="containsText" dxfId="289" priority="250" operator="containsText" text="n/a">
      <formula>NOT(ISERROR(SEARCH("n/a",D4)))</formula>
    </cfRule>
  </conditionalFormatting>
  <conditionalFormatting sqref="I31:I34 E31:G34 K31:K34 M31:M34">
    <cfRule type="containsText" dxfId="288" priority="245" operator="containsText" text="n/a">
      <formula>NOT(ISERROR(SEARCH("n/a",E31)))</formula>
    </cfRule>
  </conditionalFormatting>
  <conditionalFormatting sqref="O31:Q34 S31:S34 U31:U34 W31:W34 Y31:Y34">
    <cfRule type="containsText" dxfId="287" priority="244" operator="containsText" text="n/a">
      <formula>NOT(ISERROR(SEARCH("n/a",O31)))</formula>
    </cfRule>
  </conditionalFormatting>
  <conditionalFormatting sqref="O31:Q34 S31:S34 U31:U34 W31:W34 Y31:Y34">
    <cfRule type="cellIs" dxfId="286" priority="243" operator="equal">
      <formula>"n/a"</formula>
    </cfRule>
  </conditionalFormatting>
  <conditionalFormatting sqref="B31:C34">
    <cfRule type="containsText" dxfId="285" priority="242" operator="containsText" text="n/a">
      <formula>NOT(ISERROR(SEARCH("n/a",B31)))</formula>
    </cfRule>
  </conditionalFormatting>
  <conditionalFormatting sqref="D31:D34">
    <cfRule type="containsText" dxfId="284" priority="241" operator="containsText" text="n/a">
      <formula>NOT(ISERROR(SEARCH("n/a",D31)))</formula>
    </cfRule>
  </conditionalFormatting>
  <conditionalFormatting sqref="Z22:Z24 Z9">
    <cfRule type="containsText" dxfId="283" priority="194" operator="containsText" text="n/a">
      <formula>NOT(ISERROR(SEARCH("n/a",Z9)))</formula>
    </cfRule>
  </conditionalFormatting>
  <conditionalFormatting sqref="Z4:Z7">
    <cfRule type="containsText" dxfId="282" priority="193" operator="containsText" text="n/a">
      <formula>NOT(ISERROR(SEARCH("n/a",Z4)))</formula>
    </cfRule>
  </conditionalFormatting>
  <conditionalFormatting sqref="Z8">
    <cfRule type="containsText" dxfId="281" priority="192" operator="containsText" text="n/a">
      <formula>NOT(ISERROR(SEARCH("n/a",Z8)))</formula>
    </cfRule>
  </conditionalFormatting>
  <conditionalFormatting sqref="Z15:Z30 Z4:Z12 Z35:Z43">
    <cfRule type="cellIs" dxfId="280" priority="191" operator="equal">
      <formula>"n/a"</formula>
    </cfRule>
  </conditionalFormatting>
  <conditionalFormatting sqref="Z35:Z43">
    <cfRule type="cellIs" dxfId="279" priority="189" operator="equal">
      <formula>"n/a"</formula>
    </cfRule>
    <cfRule type="containsText" dxfId="278" priority="190" operator="containsText" text="n.a">
      <formula>NOT(ISERROR(SEARCH("n.a",Z35)))</formula>
    </cfRule>
  </conditionalFormatting>
  <conditionalFormatting sqref="Z17:Z21">
    <cfRule type="cellIs" dxfId="277" priority="187" operator="equal">
      <formula>"n/a"</formula>
    </cfRule>
    <cfRule type="cellIs" dxfId="276" priority="188" operator="equal">
      <formula>"n.a"</formula>
    </cfRule>
  </conditionalFormatting>
  <conditionalFormatting sqref="Z13:Z14">
    <cfRule type="cellIs" dxfId="275" priority="186" operator="equal">
      <formula>"n/a"</formula>
    </cfRule>
  </conditionalFormatting>
  <conditionalFormatting sqref="Z13:Z14">
    <cfRule type="cellIs" dxfId="274" priority="185" operator="equal">
      <formula>"n/a"</formula>
    </cfRule>
  </conditionalFormatting>
  <conditionalFormatting sqref="Z31:Z34">
    <cfRule type="containsText" dxfId="273" priority="184" operator="containsText" text="n/a">
      <formula>NOT(ISERROR(SEARCH("n/a",Z31)))</formula>
    </cfRule>
  </conditionalFormatting>
  <conditionalFormatting sqref="Z31:Z34">
    <cfRule type="cellIs" dxfId="272" priority="183" operator="equal">
      <formula>"n/a"</formula>
    </cfRule>
  </conditionalFormatting>
  <conditionalFormatting sqref="Y4:Y7">
    <cfRule type="containsText" dxfId="271" priority="182" operator="containsText" text="n/a">
      <formula>NOT(ISERROR(SEARCH("n/a",Y4)))</formula>
    </cfRule>
  </conditionalFormatting>
  <conditionalFormatting sqref="Y8:Y9">
    <cfRule type="containsText" dxfId="270" priority="181" operator="containsText" text="n/a">
      <formula>NOT(ISERROR(SEARCH("n/a",Y8)))</formula>
    </cfRule>
  </conditionalFormatting>
  <conditionalFormatting sqref="Y8:Y30 Y35:Y43">
    <cfRule type="cellIs" dxfId="269" priority="180" operator="equal">
      <formula>"n/a"</formula>
    </cfRule>
  </conditionalFormatting>
  <conditionalFormatting sqref="Y10:Y14">
    <cfRule type="cellIs" dxfId="268" priority="179" operator="equal">
      <formula>"n/a"</formula>
    </cfRule>
  </conditionalFormatting>
  <conditionalFormatting sqref="Y15:Y16">
    <cfRule type="cellIs" dxfId="267" priority="178" operator="equal">
      <formula>"n/a"</formula>
    </cfRule>
  </conditionalFormatting>
  <conditionalFormatting sqref="Y17:Y21">
    <cfRule type="cellIs" dxfId="266" priority="176" operator="equal">
      <formula>"n/a"</formula>
    </cfRule>
    <cfRule type="cellIs" dxfId="265" priority="177" operator="equal">
      <formula>"n.a"</formula>
    </cfRule>
  </conditionalFormatting>
  <conditionalFormatting sqref="Y22:Y24">
    <cfRule type="containsText" dxfId="264" priority="175" operator="containsText" text="n/a">
      <formula>NOT(ISERROR(SEARCH("n/a",Y22)))</formula>
    </cfRule>
  </conditionalFormatting>
  <conditionalFormatting sqref="Y22:Y24">
    <cfRule type="cellIs" dxfId="263" priority="174" operator="equal">
      <formula>"n/a"</formula>
    </cfRule>
  </conditionalFormatting>
  <conditionalFormatting sqref="Y25:Y27">
    <cfRule type="cellIs" dxfId="262" priority="173" operator="equal">
      <formula>"n/a"</formula>
    </cfRule>
  </conditionalFormatting>
  <conditionalFormatting sqref="Y28:Y30">
    <cfRule type="cellIs" dxfId="261" priority="172" operator="equal">
      <formula>"n/a"</formula>
    </cfRule>
  </conditionalFormatting>
  <conditionalFormatting sqref="Y28:Y30">
    <cfRule type="cellIs" dxfId="260" priority="171" operator="equal">
      <formula>"n/a"</formula>
    </cfRule>
  </conditionalFormatting>
  <conditionalFormatting sqref="Y35:Y39">
    <cfRule type="cellIs" dxfId="259" priority="169" operator="equal">
      <formula>"n/a"</formula>
    </cfRule>
    <cfRule type="containsText" dxfId="258" priority="170" operator="containsText" text="n.a">
      <formula>NOT(ISERROR(SEARCH("n.a",Y35)))</formula>
    </cfRule>
  </conditionalFormatting>
  <conditionalFormatting sqref="Y40">
    <cfRule type="cellIs" dxfId="257" priority="167" operator="equal">
      <formula>"n/a"</formula>
    </cfRule>
    <cfRule type="containsText" dxfId="256" priority="168" operator="containsText" text="n.a">
      <formula>NOT(ISERROR(SEARCH("n.a",Y40)))</formula>
    </cfRule>
  </conditionalFormatting>
  <conditionalFormatting sqref="Y41:Y43">
    <cfRule type="cellIs" dxfId="255" priority="165" operator="equal">
      <formula>"n/a"</formula>
    </cfRule>
    <cfRule type="containsText" dxfId="254" priority="166" operator="containsText" text="n.a">
      <formula>NOT(ISERROR(SEARCH("n.a",Y41)))</formula>
    </cfRule>
  </conditionalFormatting>
  <conditionalFormatting sqref="Y31:Y34">
    <cfRule type="containsText" dxfId="253" priority="164" operator="containsText" text="n/a">
      <formula>NOT(ISERROR(SEARCH("n/a",Y31)))</formula>
    </cfRule>
  </conditionalFormatting>
  <conditionalFormatting sqref="AA13:AA14">
    <cfRule type="cellIs" dxfId="252" priority="163" operator="equal">
      <formula>"n/a"</formula>
    </cfRule>
  </conditionalFormatting>
  <conditionalFormatting sqref="AA13:AA14">
    <cfRule type="cellIs" dxfId="251" priority="162" operator="equal">
      <formula>"n/a"</formula>
    </cfRule>
  </conditionalFormatting>
  <conditionalFormatting sqref="AC13">
    <cfRule type="cellIs" dxfId="250" priority="161" operator="equal">
      <formula>"n/a"</formula>
    </cfRule>
  </conditionalFormatting>
  <conditionalFormatting sqref="AC13">
    <cfRule type="cellIs" dxfId="249" priority="160" operator="equal">
      <formula>"n/a"</formula>
    </cfRule>
  </conditionalFormatting>
  <conditionalFormatting sqref="AE14">
    <cfRule type="cellIs" dxfId="248" priority="159" operator="equal">
      <formula>"n/a"</formula>
    </cfRule>
  </conditionalFormatting>
  <conditionalFormatting sqref="AE14">
    <cfRule type="cellIs" dxfId="247" priority="158" operator="equal">
      <formula>"n/a"</formula>
    </cfRule>
  </conditionalFormatting>
  <conditionalFormatting sqref="H4:H43">
    <cfRule type="cellIs" dxfId="246" priority="139" operator="equal">
      <formula>"n/a"</formula>
    </cfRule>
  </conditionalFormatting>
  <conditionalFormatting sqref="H4:H43">
    <cfRule type="cellIs" dxfId="245" priority="137" operator="equal">
      <formula>"n/a"</formula>
    </cfRule>
    <cfRule type="containsText" dxfId="244" priority="138" operator="containsText" text="n.a">
      <formula>NOT(ISERROR(SEARCH("n.a",H4)))</formula>
    </cfRule>
  </conditionalFormatting>
  <conditionalFormatting sqref="H4:H43">
    <cfRule type="cellIs" dxfId="243" priority="136" operator="equal">
      <formula>"n/a"</formula>
    </cfRule>
  </conditionalFormatting>
  <conditionalFormatting sqref="H4:H43">
    <cfRule type="cellIs" dxfId="242" priority="134" operator="equal">
      <formula>"n/a"</formula>
    </cfRule>
    <cfRule type="containsText" dxfId="241" priority="135" operator="containsText" text="n.a">
      <formula>NOT(ISERROR(SEARCH("n.a",H4)))</formula>
    </cfRule>
  </conditionalFormatting>
  <conditionalFormatting sqref="H46">
    <cfRule type="cellIs" dxfId="240" priority="132" operator="equal">
      <formula>"n/a"</formula>
    </cfRule>
    <cfRule type="containsText" dxfId="239" priority="133" operator="containsText" text="n.a">
      <formula>NOT(ISERROR(SEARCH("n.a",H46)))</formula>
    </cfRule>
  </conditionalFormatting>
  <conditionalFormatting sqref="J46">
    <cfRule type="cellIs" dxfId="238" priority="130" operator="equal">
      <formula>"n/a"</formula>
    </cfRule>
    <cfRule type="containsText" dxfId="237" priority="131" operator="containsText" text="n.a">
      <formula>NOT(ISERROR(SEARCH("n.a",J46)))</formula>
    </cfRule>
  </conditionalFormatting>
  <conditionalFormatting sqref="L46">
    <cfRule type="cellIs" dxfId="236" priority="128" operator="equal">
      <formula>"n/a"</formula>
    </cfRule>
    <cfRule type="containsText" dxfId="235" priority="129" operator="containsText" text="n.a">
      <formula>NOT(ISERROR(SEARCH("n.a",L46)))</formula>
    </cfRule>
  </conditionalFormatting>
  <conditionalFormatting sqref="N46">
    <cfRule type="cellIs" dxfId="234" priority="126" operator="equal">
      <formula>"n/a"</formula>
    </cfRule>
    <cfRule type="containsText" dxfId="233" priority="127" operator="containsText" text="n.a">
      <formula>NOT(ISERROR(SEARCH("n.a",N46)))</formula>
    </cfRule>
  </conditionalFormatting>
  <conditionalFormatting sqref="R46">
    <cfRule type="cellIs" dxfId="232" priority="124" operator="equal">
      <formula>"n/a"</formula>
    </cfRule>
    <cfRule type="containsText" dxfId="231" priority="125" operator="containsText" text="n.a">
      <formula>NOT(ISERROR(SEARCH("n.a",R46)))</formula>
    </cfRule>
  </conditionalFormatting>
  <conditionalFormatting sqref="T46">
    <cfRule type="cellIs" dxfId="230" priority="122" operator="equal">
      <formula>"n/a"</formula>
    </cfRule>
    <cfRule type="containsText" dxfId="229" priority="123" operator="containsText" text="n.a">
      <formula>NOT(ISERROR(SEARCH("n.a",T46)))</formula>
    </cfRule>
  </conditionalFormatting>
  <conditionalFormatting sqref="V46">
    <cfRule type="cellIs" dxfId="228" priority="120" operator="equal">
      <formula>"n/a"</formula>
    </cfRule>
    <cfRule type="containsText" dxfId="227" priority="121" operator="containsText" text="n.a">
      <formula>NOT(ISERROR(SEARCH("n.a",V46)))</formula>
    </cfRule>
  </conditionalFormatting>
  <conditionalFormatting sqref="X46">
    <cfRule type="cellIs" dxfId="226" priority="118" operator="equal">
      <formula>"n/a"</formula>
    </cfRule>
    <cfRule type="containsText" dxfId="225" priority="119" operator="containsText" text="n.a">
      <formula>NOT(ISERROR(SEARCH("n.a",X46)))</formula>
    </cfRule>
  </conditionalFormatting>
  <conditionalFormatting sqref="AB46">
    <cfRule type="cellIs" dxfId="224" priority="116" operator="equal">
      <formula>"n/a"</formula>
    </cfRule>
    <cfRule type="containsText" dxfId="223" priority="117" operator="containsText" text="n.a">
      <formula>NOT(ISERROR(SEARCH("n.a",AB46)))</formula>
    </cfRule>
  </conditionalFormatting>
  <conditionalFormatting sqref="AD46">
    <cfRule type="cellIs" dxfId="222" priority="114" operator="equal">
      <formula>"n/a"</formula>
    </cfRule>
    <cfRule type="containsText" dxfId="221" priority="115" operator="containsText" text="n.a">
      <formula>NOT(ISERROR(SEARCH("n.a",AD46)))</formula>
    </cfRule>
  </conditionalFormatting>
  <conditionalFormatting sqref="AF46">
    <cfRule type="cellIs" dxfId="220" priority="112" operator="equal">
      <formula>"n/a"</formula>
    </cfRule>
    <cfRule type="containsText" dxfId="219" priority="113" operator="containsText" text="n.a">
      <formula>NOT(ISERROR(SEARCH("n.a",AF46)))</formula>
    </cfRule>
  </conditionalFormatting>
  <conditionalFormatting sqref="J4:J43">
    <cfRule type="cellIs" dxfId="218" priority="111" operator="equal">
      <formula>"n/a"</formula>
    </cfRule>
  </conditionalFormatting>
  <conditionalFormatting sqref="J4:J43">
    <cfRule type="cellIs" dxfId="217" priority="109" operator="equal">
      <formula>"n/a"</formula>
    </cfRule>
    <cfRule type="containsText" dxfId="216" priority="110" operator="containsText" text="n.a">
      <formula>NOT(ISERROR(SEARCH("n.a",J4)))</formula>
    </cfRule>
  </conditionalFormatting>
  <conditionalFormatting sqref="J4:J43">
    <cfRule type="cellIs" dxfId="215" priority="108" operator="equal">
      <formula>"n/a"</formula>
    </cfRule>
  </conditionalFormatting>
  <conditionalFormatting sqref="J4:J43">
    <cfRule type="cellIs" dxfId="214" priority="106" operator="equal">
      <formula>"n/a"</formula>
    </cfRule>
    <cfRule type="containsText" dxfId="213" priority="107" operator="containsText" text="n.a">
      <formula>NOT(ISERROR(SEARCH("n.a",J4)))</formula>
    </cfRule>
  </conditionalFormatting>
  <conditionalFormatting sqref="L4:L43">
    <cfRule type="cellIs" dxfId="212" priority="105" operator="equal">
      <formula>"n/a"</formula>
    </cfRule>
  </conditionalFormatting>
  <conditionalFormatting sqref="L4:L43">
    <cfRule type="cellIs" dxfId="211" priority="103" operator="equal">
      <formula>"n/a"</formula>
    </cfRule>
    <cfRule type="containsText" dxfId="210" priority="104" operator="containsText" text="n.a">
      <formula>NOT(ISERROR(SEARCH("n.a",L4)))</formula>
    </cfRule>
  </conditionalFormatting>
  <conditionalFormatting sqref="L4:L43">
    <cfRule type="cellIs" dxfId="209" priority="102" operator="equal">
      <formula>"n/a"</formula>
    </cfRule>
  </conditionalFormatting>
  <conditionalFormatting sqref="L4:L43">
    <cfRule type="cellIs" dxfId="208" priority="100" operator="equal">
      <formula>"n/a"</formula>
    </cfRule>
    <cfRule type="containsText" dxfId="207" priority="101" operator="containsText" text="n.a">
      <formula>NOT(ISERROR(SEARCH("n.a",L4)))</formula>
    </cfRule>
  </conditionalFormatting>
  <conditionalFormatting sqref="N4:N43">
    <cfRule type="cellIs" dxfId="206" priority="99" operator="equal">
      <formula>"n/a"</formula>
    </cfRule>
  </conditionalFormatting>
  <conditionalFormatting sqref="N4:N43">
    <cfRule type="cellIs" dxfId="205" priority="97" operator="equal">
      <formula>"n/a"</formula>
    </cfRule>
    <cfRule type="containsText" dxfId="204" priority="98" operator="containsText" text="n.a">
      <formula>NOT(ISERROR(SEARCH("n.a",N4)))</formula>
    </cfRule>
  </conditionalFormatting>
  <conditionalFormatting sqref="N4:N43">
    <cfRule type="cellIs" dxfId="203" priority="96" operator="equal">
      <formula>"n/a"</formula>
    </cfRule>
  </conditionalFormatting>
  <conditionalFormatting sqref="N4:N43">
    <cfRule type="cellIs" dxfId="202" priority="94" operator="equal">
      <formula>"n/a"</formula>
    </cfRule>
    <cfRule type="containsText" dxfId="201" priority="95" operator="containsText" text="n.a">
      <formula>NOT(ISERROR(SEARCH("n.a",N4)))</formula>
    </cfRule>
  </conditionalFormatting>
  <conditionalFormatting sqref="R4:R43">
    <cfRule type="cellIs" dxfId="200" priority="93" operator="equal">
      <formula>"n/a"</formula>
    </cfRule>
  </conditionalFormatting>
  <conditionalFormatting sqref="R4:R43">
    <cfRule type="cellIs" dxfId="199" priority="91" operator="equal">
      <formula>"n/a"</formula>
    </cfRule>
    <cfRule type="containsText" dxfId="198" priority="92" operator="containsText" text="n.a">
      <formula>NOT(ISERROR(SEARCH("n.a",R4)))</formula>
    </cfRule>
  </conditionalFormatting>
  <conditionalFormatting sqref="R4:R43">
    <cfRule type="cellIs" dxfId="197" priority="90" operator="equal">
      <formula>"n/a"</formula>
    </cfRule>
  </conditionalFormatting>
  <conditionalFormatting sqref="R4:R43">
    <cfRule type="cellIs" dxfId="196" priority="88" operator="equal">
      <formula>"n/a"</formula>
    </cfRule>
    <cfRule type="containsText" dxfId="195" priority="89" operator="containsText" text="n.a">
      <formula>NOT(ISERROR(SEARCH("n.a",R4)))</formula>
    </cfRule>
  </conditionalFormatting>
  <conditionalFormatting sqref="T4:T43">
    <cfRule type="cellIs" dxfId="194" priority="87" operator="equal">
      <formula>"n/a"</formula>
    </cfRule>
  </conditionalFormatting>
  <conditionalFormatting sqref="T4:T43">
    <cfRule type="cellIs" dxfId="193" priority="85" operator="equal">
      <formula>"n/a"</formula>
    </cfRule>
    <cfRule type="containsText" dxfId="192" priority="86" operator="containsText" text="n.a">
      <formula>NOT(ISERROR(SEARCH("n.a",T4)))</formula>
    </cfRule>
  </conditionalFormatting>
  <conditionalFormatting sqref="T4:T43">
    <cfRule type="cellIs" dxfId="191" priority="84" operator="equal">
      <formula>"n/a"</formula>
    </cfRule>
  </conditionalFormatting>
  <conditionalFormatting sqref="T4:T43">
    <cfRule type="cellIs" dxfId="190" priority="82" operator="equal">
      <formula>"n/a"</formula>
    </cfRule>
    <cfRule type="containsText" dxfId="189" priority="83" operator="containsText" text="n.a">
      <formula>NOT(ISERROR(SEARCH("n.a",T4)))</formula>
    </cfRule>
  </conditionalFormatting>
  <conditionalFormatting sqref="V4:V43">
    <cfRule type="cellIs" dxfId="188" priority="81" operator="equal">
      <formula>"n/a"</formula>
    </cfRule>
  </conditionalFormatting>
  <conditionalFormatting sqref="V4:V43">
    <cfRule type="cellIs" dxfId="187" priority="79" operator="equal">
      <formula>"n/a"</formula>
    </cfRule>
    <cfRule type="containsText" dxfId="186" priority="80" operator="containsText" text="n.a">
      <formula>NOT(ISERROR(SEARCH("n.a",V4)))</formula>
    </cfRule>
  </conditionalFormatting>
  <conditionalFormatting sqref="V4:V43">
    <cfRule type="cellIs" dxfId="185" priority="78" operator="equal">
      <formula>"n/a"</formula>
    </cfRule>
  </conditionalFormatting>
  <conditionalFormatting sqref="V4:V43">
    <cfRule type="cellIs" dxfId="184" priority="76" operator="equal">
      <formula>"n/a"</formula>
    </cfRule>
    <cfRule type="containsText" dxfId="183" priority="77" operator="containsText" text="n.a">
      <formula>NOT(ISERROR(SEARCH("n.a",V4)))</formula>
    </cfRule>
  </conditionalFormatting>
  <conditionalFormatting sqref="X4:X43">
    <cfRule type="cellIs" dxfId="182" priority="75" operator="equal">
      <formula>"n/a"</formula>
    </cfRule>
  </conditionalFormatting>
  <conditionalFormatting sqref="X4:X43">
    <cfRule type="cellIs" dxfId="181" priority="73" operator="equal">
      <formula>"n/a"</formula>
    </cfRule>
    <cfRule type="containsText" dxfId="180" priority="74" operator="containsText" text="n.a">
      <formula>NOT(ISERROR(SEARCH("n.a",X4)))</formula>
    </cfRule>
  </conditionalFormatting>
  <conditionalFormatting sqref="X4:X43">
    <cfRule type="cellIs" dxfId="179" priority="72" operator="equal">
      <formula>"n/a"</formula>
    </cfRule>
  </conditionalFormatting>
  <conditionalFormatting sqref="X4:X43">
    <cfRule type="cellIs" dxfId="178" priority="70" operator="equal">
      <formula>"n/a"</formula>
    </cfRule>
    <cfRule type="containsText" dxfId="177" priority="71" operator="containsText" text="n.a">
      <formula>NOT(ISERROR(SEARCH("n.a",X4)))</formula>
    </cfRule>
  </conditionalFormatting>
  <conditionalFormatting sqref="AB4:AB43">
    <cfRule type="cellIs" dxfId="176" priority="69" operator="equal">
      <formula>"n/a"</formula>
    </cfRule>
  </conditionalFormatting>
  <conditionalFormatting sqref="AB4:AB43">
    <cfRule type="cellIs" dxfId="175" priority="67" operator="equal">
      <formula>"n/a"</formula>
    </cfRule>
    <cfRule type="containsText" dxfId="174" priority="68" operator="containsText" text="n.a">
      <formula>NOT(ISERROR(SEARCH("n.a",AB4)))</formula>
    </cfRule>
  </conditionalFormatting>
  <conditionalFormatting sqref="AB4:AB43">
    <cfRule type="cellIs" dxfId="173" priority="66" operator="equal">
      <formula>"n/a"</formula>
    </cfRule>
  </conditionalFormatting>
  <conditionalFormatting sqref="AB4:AB43">
    <cfRule type="cellIs" dxfId="172" priority="64" operator="equal">
      <formula>"n/a"</formula>
    </cfRule>
    <cfRule type="containsText" dxfId="171" priority="65" operator="containsText" text="n.a">
      <formula>NOT(ISERROR(SEARCH("n.a",AB4)))</formula>
    </cfRule>
  </conditionalFormatting>
  <conditionalFormatting sqref="AD4:AD43">
    <cfRule type="cellIs" dxfId="170" priority="63" operator="equal">
      <formula>"n/a"</formula>
    </cfRule>
  </conditionalFormatting>
  <conditionalFormatting sqref="AD4:AD43">
    <cfRule type="cellIs" dxfId="169" priority="61" operator="equal">
      <formula>"n/a"</formula>
    </cfRule>
    <cfRule type="containsText" dxfId="168" priority="62" operator="containsText" text="n.a">
      <formula>NOT(ISERROR(SEARCH("n.a",AD4)))</formula>
    </cfRule>
  </conditionalFormatting>
  <conditionalFormatting sqref="AD4:AD43">
    <cfRule type="cellIs" dxfId="167" priority="60" operator="equal">
      <formula>"n/a"</formula>
    </cfRule>
  </conditionalFormatting>
  <conditionalFormatting sqref="AD4:AD43">
    <cfRule type="cellIs" dxfId="166" priority="58" operator="equal">
      <formula>"n/a"</formula>
    </cfRule>
    <cfRule type="containsText" dxfId="165" priority="59" operator="containsText" text="n.a">
      <formula>NOT(ISERROR(SEARCH("n.a",AD4)))</formula>
    </cfRule>
  </conditionalFormatting>
  <conditionalFormatting sqref="AF4:AF43">
    <cfRule type="cellIs" dxfId="164" priority="57" operator="equal">
      <formula>"n/a"</formula>
    </cfRule>
  </conditionalFormatting>
  <conditionalFormatting sqref="AF4:AF43">
    <cfRule type="cellIs" dxfId="163" priority="55" operator="equal">
      <formula>"n/a"</formula>
    </cfRule>
    <cfRule type="containsText" dxfId="162" priority="56" operator="containsText" text="n.a">
      <formula>NOT(ISERROR(SEARCH("n.a",AF4)))</formula>
    </cfRule>
  </conditionalFormatting>
  <conditionalFormatting sqref="AF4:AF43">
    <cfRule type="cellIs" dxfId="161" priority="54" operator="equal">
      <formula>"n/a"</formula>
    </cfRule>
  </conditionalFormatting>
  <conditionalFormatting sqref="AF4:AF43">
    <cfRule type="cellIs" dxfId="160" priority="52" operator="equal">
      <formula>"n/a"</formula>
    </cfRule>
    <cfRule type="containsText" dxfId="159" priority="53" operator="containsText" text="n.a">
      <formula>NOT(ISERROR(SEARCH("n.a",AF4)))</formula>
    </cfRule>
  </conditionalFormatting>
  <conditionalFormatting sqref="AG4:AG7">
    <cfRule type="containsText" dxfId="158" priority="48" operator="containsText" text="n/a">
      <formula>NOT(ISERROR(SEARCH("n/a",AG4)))</formula>
    </cfRule>
  </conditionalFormatting>
  <conditionalFormatting sqref="AG8:AG9">
    <cfRule type="containsText" dxfId="157" priority="47" operator="containsText" text="n/a">
      <formula>NOT(ISERROR(SEARCH("n/a",AG8)))</formula>
    </cfRule>
  </conditionalFormatting>
  <conditionalFormatting sqref="AG8:AG30 AG35:AG43">
    <cfRule type="cellIs" dxfId="156" priority="46" operator="equal">
      <formula>"n/a"</formula>
    </cfRule>
  </conditionalFormatting>
  <conditionalFormatting sqref="AG10:AG14">
    <cfRule type="cellIs" dxfId="155" priority="45" operator="equal">
      <formula>"n/a"</formula>
    </cfRule>
  </conditionalFormatting>
  <conditionalFormatting sqref="AG15:AG16">
    <cfRule type="cellIs" dxfId="154" priority="44" operator="equal">
      <formula>"n/a"</formula>
    </cfRule>
  </conditionalFormatting>
  <conditionalFormatting sqref="AG17:AG21">
    <cfRule type="cellIs" dxfId="153" priority="42" operator="equal">
      <formula>"n/a"</formula>
    </cfRule>
    <cfRule type="cellIs" dxfId="152" priority="43" operator="equal">
      <formula>"n.a"</formula>
    </cfRule>
  </conditionalFormatting>
  <conditionalFormatting sqref="AG22:AG24">
    <cfRule type="containsText" dxfId="151" priority="41" operator="containsText" text="n/a">
      <formula>NOT(ISERROR(SEARCH("n/a",AG22)))</formula>
    </cfRule>
  </conditionalFormatting>
  <conditionalFormatting sqref="AG22:AG24">
    <cfRule type="cellIs" dxfId="150" priority="40" operator="equal">
      <formula>"n/a"</formula>
    </cfRule>
  </conditionalFormatting>
  <conditionalFormatting sqref="AG25:AG27">
    <cfRule type="cellIs" dxfId="149" priority="39" operator="equal">
      <formula>"n/a"</formula>
    </cfRule>
  </conditionalFormatting>
  <conditionalFormatting sqref="AG28:AG30">
    <cfRule type="cellIs" dxfId="148" priority="38" operator="equal">
      <formula>"n/a"</formula>
    </cfRule>
  </conditionalFormatting>
  <conditionalFormatting sqref="AG28:AG30">
    <cfRule type="cellIs" dxfId="147" priority="37" operator="equal">
      <formula>"n/a"</formula>
    </cfRule>
  </conditionalFormatting>
  <conditionalFormatting sqref="AG35:AG39">
    <cfRule type="cellIs" dxfId="146" priority="35" operator="equal">
      <formula>"n/a"</formula>
    </cfRule>
    <cfRule type="containsText" dxfId="145" priority="36" operator="containsText" text="n.a">
      <formula>NOT(ISERROR(SEARCH("n.a",AG35)))</formula>
    </cfRule>
  </conditionalFormatting>
  <conditionalFormatting sqref="AG40">
    <cfRule type="cellIs" dxfId="144" priority="33" operator="equal">
      <formula>"n/a"</formula>
    </cfRule>
    <cfRule type="containsText" dxfId="143" priority="34" operator="containsText" text="n.a">
      <formula>NOT(ISERROR(SEARCH("n.a",AG40)))</formula>
    </cfRule>
  </conditionalFormatting>
  <conditionalFormatting sqref="AG41:AG43">
    <cfRule type="cellIs" dxfId="142" priority="31" operator="equal">
      <formula>"n/a"</formula>
    </cfRule>
    <cfRule type="containsText" dxfId="141" priority="32" operator="containsText" text="n.a">
      <formula>NOT(ISERROR(SEARCH("n.a",AG41)))</formula>
    </cfRule>
  </conditionalFormatting>
  <conditionalFormatting sqref="AG31:AG34">
    <cfRule type="containsText" dxfId="140" priority="30" operator="containsText" text="n/a">
      <formula>NOT(ISERROR(SEARCH("n/a",AG31)))</formula>
    </cfRule>
  </conditionalFormatting>
  <conditionalFormatting sqref="AH22:AH24 AH9">
    <cfRule type="containsText" dxfId="139" priority="29" operator="containsText" text="n/a">
      <formula>NOT(ISERROR(SEARCH("n/a",AH9)))</formula>
    </cfRule>
  </conditionalFormatting>
  <conditionalFormatting sqref="AH4:AH7">
    <cfRule type="containsText" dxfId="138" priority="28" operator="containsText" text="n/a">
      <formula>NOT(ISERROR(SEARCH("n/a",AH4)))</formula>
    </cfRule>
  </conditionalFormatting>
  <conditionalFormatting sqref="AH8">
    <cfRule type="containsText" dxfId="137" priority="27" operator="containsText" text="n/a">
      <formula>NOT(ISERROR(SEARCH("n/a",AH8)))</formula>
    </cfRule>
  </conditionalFormatting>
  <conditionalFormatting sqref="AH15:AH30 AH35:AH43 AH4:AH12">
    <cfRule type="cellIs" dxfId="136" priority="26" operator="equal">
      <formula>"n/a"</formula>
    </cfRule>
  </conditionalFormatting>
  <conditionalFormatting sqref="AH35:AH43">
    <cfRule type="cellIs" dxfId="135" priority="24" operator="equal">
      <formula>"n/a"</formula>
    </cfRule>
    <cfRule type="containsText" dxfId="134" priority="25" operator="containsText" text="n.a">
      <formula>NOT(ISERROR(SEARCH("n.a",AH35)))</formula>
    </cfRule>
  </conditionalFormatting>
  <conditionalFormatting sqref="AH17:AH21">
    <cfRule type="cellIs" dxfId="133" priority="22" operator="equal">
      <formula>"n/a"</formula>
    </cfRule>
    <cfRule type="cellIs" dxfId="132" priority="23" operator="equal">
      <formula>"n.a"</formula>
    </cfRule>
  </conditionalFormatting>
  <conditionalFormatting sqref="AH13:AH14">
    <cfRule type="cellIs" dxfId="131" priority="21" operator="equal">
      <formula>"n/a"</formula>
    </cfRule>
  </conditionalFormatting>
  <conditionalFormatting sqref="AH13:AH14">
    <cfRule type="cellIs" dxfId="130" priority="20" operator="equal">
      <formula>"n/a"</formula>
    </cfRule>
  </conditionalFormatting>
  <conditionalFormatting sqref="AH31:AH34">
    <cfRule type="containsText" dxfId="129" priority="19" operator="containsText" text="n/a">
      <formula>NOT(ISERROR(SEARCH("n/a",AH31)))</formula>
    </cfRule>
  </conditionalFormatting>
  <conditionalFormatting sqref="AH31:AH34">
    <cfRule type="cellIs" dxfId="128" priority="18" operator="equal">
      <formula>"n/a"</formula>
    </cfRule>
  </conditionalFormatting>
  <conditionalFormatting sqref="AJ4:AJ43">
    <cfRule type="cellIs" dxfId="127" priority="17" operator="equal">
      <formula>"n/a"</formula>
    </cfRule>
  </conditionalFormatting>
  <conditionalFormatting sqref="AJ4:AJ43">
    <cfRule type="cellIs" dxfId="126" priority="15" operator="equal">
      <formula>"n/a"</formula>
    </cfRule>
    <cfRule type="containsText" dxfId="125" priority="16" operator="containsText" text="n.a">
      <formula>NOT(ISERROR(SEARCH("n.a",AJ4)))</formula>
    </cfRule>
  </conditionalFormatting>
  <conditionalFormatting sqref="AJ4:AJ43">
    <cfRule type="cellIs" dxfId="124" priority="14" operator="equal">
      <formula>"n/a"</formula>
    </cfRule>
  </conditionalFormatting>
  <conditionalFormatting sqref="AJ4:AJ43">
    <cfRule type="cellIs" dxfId="123" priority="12" operator="equal">
      <formula>"n/a"</formula>
    </cfRule>
    <cfRule type="containsText" dxfId="122" priority="13" operator="containsText" text="n.a">
      <formula>NOT(ISERROR(SEARCH("n.a",AJ4)))</formula>
    </cfRule>
  </conditionalFormatting>
  <conditionalFormatting sqref="AJ46">
    <cfRule type="cellIs" dxfId="121" priority="10" operator="equal">
      <formula>"n/a"</formula>
    </cfRule>
    <cfRule type="containsText" dxfId="120" priority="11" operator="containsText" text="n.a">
      <formula>NOT(ISERROR(SEARCH("n.a",AJ46)))</formula>
    </cfRule>
  </conditionalFormatting>
  <conditionalFormatting sqref="AG1:AH44 AG46:AH1048576">
    <cfRule type="cellIs" dxfId="119" priority="9" operator="equal">
      <formula>" "</formula>
    </cfRule>
  </conditionalFormatting>
  <conditionalFormatting sqref="A45 E45:XFD45">
    <cfRule type="cellIs" dxfId="118" priority="7" operator="greaterThan">
      <formula>8</formula>
    </cfRule>
  </conditionalFormatting>
  <conditionalFormatting sqref="A1">
    <cfRule type="containsText" dxfId="117" priority="6" operator="containsText" text="n/a">
      <formula>NOT(ISERROR(SEARCH("n/a",A1)))</formula>
    </cfRule>
  </conditionalFormatting>
  <conditionalFormatting sqref="A1">
    <cfRule type="cellIs" dxfId="116" priority="5" operator="equal">
      <formula>"n/a"</formula>
    </cfRule>
  </conditionalFormatting>
  <conditionalFormatting sqref="B44 B46">
    <cfRule type="containsText" dxfId="115" priority="2" operator="containsText" text="n/a">
      <formula>NOT(ISERROR(SEARCH("n/a",B44)))</formula>
    </cfRule>
  </conditionalFormatting>
  <conditionalFormatting sqref="B45:D45">
    <cfRule type="cellIs" dxfId="114" priority="1" operator="greaterThan">
      <formula>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C565-EAED-41DF-90C3-C5236E4E5EFC}">
  <dimension ref="A1:AF12"/>
  <sheetViews>
    <sheetView zoomScale="85" zoomScaleNormal="85" workbookViewId="0">
      <pane ySplit="3" topLeftCell="A4" activePane="bottomLeft" state="frozen"/>
      <selection pane="bottomLeft" activeCell="D14" sqref="D14"/>
    </sheetView>
  </sheetViews>
  <sheetFormatPr defaultRowHeight="14.4" x14ac:dyDescent="0.3"/>
  <cols>
    <col min="1" max="1" width="6" bestFit="1" customWidth="1"/>
    <col min="2" max="2" width="7.109375" bestFit="1" customWidth="1"/>
    <col min="3" max="3" width="28.6640625" customWidth="1"/>
    <col min="4" max="4" width="37.109375" customWidth="1"/>
    <col min="7" max="7" width="14.5546875" customWidth="1"/>
    <col min="8" max="8" width="16" customWidth="1"/>
    <col min="9" max="9" width="14.5546875" customWidth="1"/>
    <col min="10" max="10" width="16" customWidth="1"/>
    <col min="11" max="11" width="14.5546875" customWidth="1"/>
    <col min="12" max="12" width="16" customWidth="1"/>
    <col min="16" max="16" width="14.6640625" bestFit="1" customWidth="1"/>
    <col min="18" max="18" width="14.6640625" bestFit="1" customWidth="1"/>
    <col min="20" max="20" width="14.6640625" bestFit="1" customWidth="1"/>
    <col min="21" max="21" width="11.5546875" customWidth="1"/>
    <col min="22" max="22" width="11.109375" bestFit="1" customWidth="1"/>
    <col min="23" max="23" width="10" customWidth="1"/>
    <col min="24" max="24" width="16" customWidth="1"/>
    <col min="25" max="25" width="10" customWidth="1"/>
    <col min="26" max="26" width="16" customWidth="1"/>
    <col min="27" max="27" width="10" customWidth="1"/>
    <col min="28" max="28" width="16" customWidth="1"/>
    <col min="29" max="29" width="11.6640625" customWidth="1"/>
    <col min="30" max="30" width="11.77734375" customWidth="1"/>
    <col min="32" max="32" width="15.88671875" customWidth="1"/>
  </cols>
  <sheetData>
    <row r="1" spans="1:32" ht="18.600000000000001" thickBot="1" x14ac:dyDescent="0.35">
      <c r="A1" s="164" t="s">
        <v>250</v>
      </c>
      <c r="B1" s="164" t="s">
        <v>0</v>
      </c>
      <c r="C1" s="166" t="s">
        <v>1</v>
      </c>
      <c r="D1" s="168" t="s">
        <v>185</v>
      </c>
      <c r="E1" s="174" t="s">
        <v>97</v>
      </c>
      <c r="F1" s="174"/>
      <c r="G1" s="175"/>
      <c r="H1" s="175"/>
      <c r="I1" s="175"/>
      <c r="J1" s="175"/>
      <c r="K1" s="175"/>
      <c r="L1" s="175"/>
      <c r="M1" s="170" t="s">
        <v>98</v>
      </c>
      <c r="N1" s="170"/>
      <c r="O1" s="171"/>
      <c r="P1" s="171"/>
      <c r="Q1" s="171"/>
      <c r="R1" s="171"/>
      <c r="S1" s="171"/>
      <c r="T1" s="171"/>
      <c r="U1" s="209" t="s">
        <v>222</v>
      </c>
      <c r="V1" s="210"/>
      <c r="W1" s="210"/>
      <c r="X1" s="210"/>
      <c r="Y1" s="210"/>
      <c r="Z1" s="210"/>
      <c r="AA1" s="210"/>
      <c r="AB1" s="211"/>
      <c r="AC1" s="184" t="s">
        <v>120</v>
      </c>
      <c r="AD1" s="206"/>
      <c r="AE1" s="206"/>
      <c r="AF1" s="206"/>
    </row>
    <row r="2" spans="1:32" ht="28.8" customHeight="1" x14ac:dyDescent="0.3">
      <c r="A2" s="164"/>
      <c r="B2" s="164"/>
      <c r="C2" s="166"/>
      <c r="D2" s="168"/>
      <c r="E2" s="186" t="s">
        <v>2</v>
      </c>
      <c r="F2" s="202" t="s">
        <v>3</v>
      </c>
      <c r="G2" s="172" t="s">
        <v>202</v>
      </c>
      <c r="H2" s="173"/>
      <c r="I2" s="180" t="s">
        <v>203</v>
      </c>
      <c r="J2" s="181"/>
      <c r="K2" s="180" t="s">
        <v>204</v>
      </c>
      <c r="L2" s="181"/>
      <c r="M2" s="201" t="s">
        <v>2</v>
      </c>
      <c r="N2" s="202" t="s">
        <v>3</v>
      </c>
      <c r="O2" s="172" t="s">
        <v>202</v>
      </c>
      <c r="P2" s="173"/>
      <c r="Q2" s="180" t="s">
        <v>203</v>
      </c>
      <c r="R2" s="181"/>
      <c r="S2" s="180" t="s">
        <v>204</v>
      </c>
      <c r="T2" s="181"/>
      <c r="U2" s="201" t="s">
        <v>108</v>
      </c>
      <c r="V2" s="202" t="s">
        <v>109</v>
      </c>
      <c r="W2" s="172" t="s">
        <v>206</v>
      </c>
      <c r="X2" s="173"/>
      <c r="Y2" s="180" t="s">
        <v>192</v>
      </c>
      <c r="Z2" s="181"/>
      <c r="AA2" s="180" t="s">
        <v>195</v>
      </c>
      <c r="AB2" s="181"/>
      <c r="AC2" s="201" t="s">
        <v>108</v>
      </c>
      <c r="AD2" s="202" t="s">
        <v>109</v>
      </c>
      <c r="AE2" s="172" t="s">
        <v>206</v>
      </c>
      <c r="AF2" s="173"/>
    </row>
    <row r="3" spans="1:32" ht="24" customHeight="1" x14ac:dyDescent="0.3">
      <c r="A3" s="165"/>
      <c r="B3" s="164"/>
      <c r="C3" s="166"/>
      <c r="D3" s="168"/>
      <c r="E3" s="207"/>
      <c r="F3" s="216"/>
      <c r="G3" s="105" t="s">
        <v>4</v>
      </c>
      <c r="H3" s="106" t="s">
        <v>5</v>
      </c>
      <c r="I3" s="105" t="s">
        <v>4</v>
      </c>
      <c r="J3" s="106" t="s">
        <v>5</v>
      </c>
      <c r="K3" s="105" t="s">
        <v>4</v>
      </c>
      <c r="L3" s="106" t="s">
        <v>5</v>
      </c>
      <c r="M3" s="215"/>
      <c r="N3" s="216"/>
      <c r="O3" s="105" t="s">
        <v>4</v>
      </c>
      <c r="P3" s="106" t="s">
        <v>5</v>
      </c>
      <c r="Q3" s="105" t="s">
        <v>4</v>
      </c>
      <c r="R3" s="106" t="s">
        <v>5</v>
      </c>
      <c r="S3" s="105" t="s">
        <v>4</v>
      </c>
      <c r="T3" s="106" t="s">
        <v>5</v>
      </c>
      <c r="U3" s="201"/>
      <c r="V3" s="202"/>
      <c r="W3" s="103" t="s">
        <v>4</v>
      </c>
      <c r="X3" s="104" t="s">
        <v>5</v>
      </c>
      <c r="Y3" s="103" t="s">
        <v>4</v>
      </c>
      <c r="Z3" s="104" t="s">
        <v>5</v>
      </c>
      <c r="AA3" s="103" t="s">
        <v>4</v>
      </c>
      <c r="AB3" s="104" t="s">
        <v>5</v>
      </c>
      <c r="AC3" s="201"/>
      <c r="AD3" s="202"/>
      <c r="AE3" s="103" t="s">
        <v>4</v>
      </c>
      <c r="AF3" s="104" t="s">
        <v>5</v>
      </c>
    </row>
    <row r="4" spans="1:32" x14ac:dyDescent="0.3">
      <c r="A4" s="11">
        <v>1</v>
      </c>
      <c r="B4" s="7" t="s">
        <v>36</v>
      </c>
      <c r="C4" s="1" t="s">
        <v>37</v>
      </c>
      <c r="D4" s="1" t="s">
        <v>223</v>
      </c>
      <c r="E4" s="137" t="s">
        <v>16</v>
      </c>
      <c r="F4" s="138" t="s">
        <v>16</v>
      </c>
      <c r="G4" s="42" t="s">
        <v>18</v>
      </c>
      <c r="H4" s="1">
        <f t="shared" ref="H4:H9" si="0">IF(G4="&lt; 0",0,
IF(G4="&gt; 0",1,
IF(G4="n/a","n/a",
IF(ISBLANK(G4)," ",
IF(ISNUMBER(SEARCH("(+)",G4)),0,
IF(ISNUMBER(SEARCH("(-)",G4)),1,
IF(G4&gt;0,1,
IF(G4&lt;0,0,
IF(G4=0,"n/a")))))))))</f>
        <v>1</v>
      </c>
      <c r="I4" s="42" t="s">
        <v>18</v>
      </c>
      <c r="J4" s="1">
        <f t="shared" ref="J4:J9" si="1">IF(I4="&lt; 0",0,
IF(I4="&gt; 0",1,
IF(I4="n/a","n/a",
IF(ISBLANK(I4)," ",
IF(ISNUMBER(SEARCH("(+)",I4)),0,
IF(ISNUMBER(SEARCH("(-)",I4)),1,
IF(I4&gt;0,1,
IF(I4&lt;0,0,
IF(I4=0,"n/a")))))))))</f>
        <v>1</v>
      </c>
      <c r="K4" s="42"/>
      <c r="L4" s="1" t="str">
        <f t="shared" ref="L4:L9" si="2">IF(K4="&lt; 0",0,
IF(K4="&gt; 0",1,
IF(K4="n/a","n/a",
IF(ISBLANK(K4)," ",
IF(ISNUMBER(SEARCH("(+)",K4)),0,
IF(ISNUMBER(SEARCH("(-)",K4)),1,
IF(K4&gt;0,1,
IF(K4&lt;0,0,
IF(K4=0,"n/a")))))))))</f>
        <v xml:space="preserve"> </v>
      </c>
      <c r="M4" s="141" t="s">
        <v>16</v>
      </c>
      <c r="N4" s="138" t="s">
        <v>16</v>
      </c>
      <c r="O4" s="42" t="s">
        <v>17</v>
      </c>
      <c r="P4" s="1">
        <f t="shared" ref="P4:P9" si="3">IF(O4="&lt; 0",0,
IF(O4="&gt; 0",1,
IF(O4="n/a","n/a",
IF(ISBLANK(O4)," ",
IF(ISNUMBER(SEARCH("(+)",O4)),0,
IF(ISNUMBER(SEARCH("(-)",O4)),1,
IF(O4&gt;0,1,
IF(O4&lt;0,0,
IF(O4=0,"n/a")))))))))</f>
        <v>0</v>
      </c>
      <c r="Q4" s="42" t="s">
        <v>17</v>
      </c>
      <c r="R4" s="1">
        <f t="shared" ref="R4:R9" si="4">IF(Q4="&lt; 0",0,
IF(Q4="&gt; 0",1,
IF(Q4="n/a","n/a",
IF(ISBLANK(Q4)," ",
IF(ISNUMBER(SEARCH("(+)",Q4)),0,
IF(ISNUMBER(SEARCH("(-)",Q4)),1,
IF(Q4&gt;0,1,
IF(Q4&lt;0,0,
IF(Q4=0,"n/a")))))))))</f>
        <v>0</v>
      </c>
      <c r="S4" s="42"/>
      <c r="T4" s="1" t="str">
        <f t="shared" ref="T4:T9" si="5">IF(S4="&lt; 0",0,
IF(S4="&gt; 0",1,
IF(S4="n/a","n/a",
IF(ISBLANK(S4)," ",
IF(ISNUMBER(SEARCH("(+)",S4)),0,
IF(ISNUMBER(SEARCH("(-)",S4)),1,
IF(S4&gt;0,1,
IF(S4&lt;0,0,
IF(S4=0,"n/a")))))))))</f>
        <v xml:space="preserve"> </v>
      </c>
      <c r="U4" s="141" t="s">
        <v>16</v>
      </c>
      <c r="V4" s="138" t="s">
        <v>16</v>
      </c>
      <c r="W4" s="48" t="s">
        <v>29</v>
      </c>
      <c r="X4" s="1" t="str">
        <f t="shared" ref="X4:X9" si="6">IF(W4="&lt; 0",0,
IF(W4="&gt; 0",1,
IF(W4="n/a","n/a",
IF(ISBLANK(W4)," ",
IF(ISNUMBER(SEARCH("(+)",W4)),0,
IF(ISNUMBER(SEARCH("(-)",W4)),1,
IF(W4&gt;0,1,
IF(W4&lt;0,0,
IF(W4=0,"n/a")))))))))</f>
        <v>n/a</v>
      </c>
      <c r="Y4" s="48" t="s">
        <v>29</v>
      </c>
      <c r="Z4" s="1" t="str">
        <f t="shared" ref="Z4:Z9" si="7">IF(Y4="&lt; 0",0,
IF(Y4="&gt; 0",1,
IF(Y4="n/a","n/a",
IF(ISBLANK(Y4)," ",
IF(ISNUMBER(SEARCH("(+)",Y4)),0,
IF(ISNUMBER(SEARCH("(-)",Y4)),1,
IF(Y4&gt;0,1,
IF(Y4&lt;0,0,
IF(Y4=0,"n/a")))))))))</f>
        <v>n/a</v>
      </c>
      <c r="AA4" s="48"/>
      <c r="AB4" s="1" t="str">
        <f t="shared" ref="AB4:AB9" si="8">IF(AA4="&lt; 0",0,
IF(AA4="&gt; 0",1,
IF(AA4="n/a","n/a",
IF(ISBLANK(AA4)," ",
IF(ISNUMBER(SEARCH("(+)",AA4)),0,
IF(ISNUMBER(SEARCH("(-)",AA4)),1,
IF(AA4&gt;0,1,
IF(AA4&lt;0,0,
IF(AA4=0,"n/a")))))))))</f>
        <v xml:space="preserve"> </v>
      </c>
      <c r="AC4" s="138" t="s">
        <v>16</v>
      </c>
      <c r="AD4" s="138" t="s">
        <v>16</v>
      </c>
      <c r="AE4" s="48" t="s">
        <v>29</v>
      </c>
      <c r="AF4" s="43" t="str">
        <f>IF(AE4="&lt; 0",0,
IF(AE4="&gt; 0",1,
IF(AE4="n/a","n/a",
IF(ISBLANK(AE4)," ",
IF(ISNUMBER(SEARCH("(+)",AE4)),0,
IF(ISNUMBER(SEARCH("(-)",AE4)),1,
IF(AE4&gt;0,1,
IF(AE4&lt;0,0,
IF(AE4=0,"n/a")))))))))</f>
        <v>n/a</v>
      </c>
    </row>
    <row r="5" spans="1:32" x14ac:dyDescent="0.3">
      <c r="A5" s="11">
        <v>2</v>
      </c>
      <c r="B5" s="7" t="s">
        <v>47</v>
      </c>
      <c r="C5" s="1" t="s">
        <v>48</v>
      </c>
      <c r="D5" s="1" t="s">
        <v>224</v>
      </c>
      <c r="E5" s="137">
        <v>41.43</v>
      </c>
      <c r="F5" s="138">
        <v>43</v>
      </c>
      <c r="G5" s="42">
        <f t="shared" ref="G5:G8" si="9">E5-F5</f>
        <v>-1.5700000000000003</v>
      </c>
      <c r="H5" s="1">
        <f t="shared" si="0"/>
        <v>0</v>
      </c>
      <c r="I5" s="42"/>
      <c r="J5" s="1" t="str">
        <f t="shared" si="1"/>
        <v xml:space="preserve"> </v>
      </c>
      <c r="K5" s="42">
        <f>E5-F5</f>
        <v>-1.5700000000000003</v>
      </c>
      <c r="L5" s="1">
        <f t="shared" si="2"/>
        <v>0</v>
      </c>
      <c r="M5" s="141">
        <v>31.37</v>
      </c>
      <c r="N5" s="138">
        <v>44</v>
      </c>
      <c r="O5" s="42">
        <f t="shared" ref="O5:O7" si="10">M5-N5</f>
        <v>-12.629999999999999</v>
      </c>
      <c r="P5" s="1">
        <f t="shared" si="3"/>
        <v>0</v>
      </c>
      <c r="Q5" s="42"/>
      <c r="R5" s="1" t="str">
        <f t="shared" si="4"/>
        <v xml:space="preserve"> </v>
      </c>
      <c r="S5" s="42">
        <f>M5-N5</f>
        <v>-12.629999999999999</v>
      </c>
      <c r="T5" s="1">
        <f t="shared" si="5"/>
        <v>0</v>
      </c>
      <c r="U5" s="141">
        <v>31.37</v>
      </c>
      <c r="V5" s="138">
        <v>41.43</v>
      </c>
      <c r="W5" s="42">
        <f>U5-V5</f>
        <v>-10.059999999999999</v>
      </c>
      <c r="X5" s="1">
        <f t="shared" si="6"/>
        <v>0</v>
      </c>
      <c r="Y5" s="48"/>
      <c r="Z5" s="1" t="str">
        <f t="shared" si="7"/>
        <v xml:space="preserve"> </v>
      </c>
      <c r="AA5" s="42">
        <f>U5-V5</f>
        <v>-10.059999999999999</v>
      </c>
      <c r="AB5" s="1">
        <f t="shared" si="8"/>
        <v>0</v>
      </c>
      <c r="AC5" s="138">
        <v>44</v>
      </c>
      <c r="AD5" s="138">
        <v>43</v>
      </c>
      <c r="AE5" s="42">
        <f>AC5-AD5</f>
        <v>1</v>
      </c>
      <c r="AF5" s="43">
        <f t="shared" ref="AF5:AF9" si="11">IF(AE5="&lt; 0",0,
IF(AE5="&gt; 0",1,
IF(AE5="n/a","n/a",
IF(ISBLANK(AE5)," ",
IF(ISNUMBER(SEARCH("(+)",AE5)),0,
IF(ISNUMBER(SEARCH("(-)",AE5)),1,
IF(AE5&gt;0,1,
IF(AE5&lt;0,0,
IF(AE5=0,"n/a")))))))))</f>
        <v>1</v>
      </c>
    </row>
    <row r="6" spans="1:32" x14ac:dyDescent="0.3">
      <c r="A6" s="11">
        <v>3</v>
      </c>
      <c r="B6" s="7" t="s">
        <v>47</v>
      </c>
      <c r="C6" s="1" t="s">
        <v>48</v>
      </c>
      <c r="D6" s="1" t="s">
        <v>224</v>
      </c>
      <c r="E6" s="137">
        <v>38.57</v>
      </c>
      <c r="F6" s="138">
        <v>50</v>
      </c>
      <c r="G6" s="42">
        <f t="shared" si="9"/>
        <v>-11.43</v>
      </c>
      <c r="H6" s="1">
        <f t="shared" si="0"/>
        <v>0</v>
      </c>
      <c r="I6" s="42"/>
      <c r="J6" s="1" t="str">
        <f t="shared" si="1"/>
        <v xml:space="preserve"> </v>
      </c>
      <c r="K6" s="42">
        <f>E6-F6</f>
        <v>-11.43</v>
      </c>
      <c r="L6" s="1">
        <f t="shared" si="2"/>
        <v>0</v>
      </c>
      <c r="M6" s="141">
        <v>42.67</v>
      </c>
      <c r="N6" s="138">
        <v>33.130000000000003</v>
      </c>
      <c r="O6" s="42">
        <f t="shared" si="10"/>
        <v>9.5399999999999991</v>
      </c>
      <c r="P6" s="1">
        <f t="shared" si="3"/>
        <v>1</v>
      </c>
      <c r="Q6" s="42"/>
      <c r="R6" s="1" t="str">
        <f t="shared" si="4"/>
        <v xml:space="preserve"> </v>
      </c>
      <c r="S6" s="42">
        <f>M6-N6</f>
        <v>9.5399999999999991</v>
      </c>
      <c r="T6" s="1">
        <f t="shared" si="5"/>
        <v>1</v>
      </c>
      <c r="U6" s="141">
        <v>42.67</v>
      </c>
      <c r="V6" s="138">
        <v>38.57</v>
      </c>
      <c r="W6" s="42">
        <f t="shared" ref="W6:W8" si="12">U6-V6</f>
        <v>4.1000000000000014</v>
      </c>
      <c r="X6" s="1">
        <f t="shared" si="6"/>
        <v>1</v>
      </c>
      <c r="Y6" s="48"/>
      <c r="Z6" s="1" t="str">
        <f t="shared" si="7"/>
        <v xml:space="preserve"> </v>
      </c>
      <c r="AA6" s="42">
        <f>U6-V6</f>
        <v>4.1000000000000014</v>
      </c>
      <c r="AB6" s="1">
        <f t="shared" si="8"/>
        <v>1</v>
      </c>
      <c r="AC6" s="138">
        <v>33.130000000000003</v>
      </c>
      <c r="AD6" s="138">
        <v>50</v>
      </c>
      <c r="AE6" s="42">
        <f t="shared" ref="AE6:AE8" si="13">AC6-AD6</f>
        <v>-16.869999999999997</v>
      </c>
      <c r="AF6" s="43">
        <f t="shared" si="11"/>
        <v>0</v>
      </c>
    </row>
    <row r="7" spans="1:32" x14ac:dyDescent="0.3">
      <c r="A7" s="11">
        <v>4</v>
      </c>
      <c r="B7" s="7" t="s">
        <v>47</v>
      </c>
      <c r="C7" s="1" t="s">
        <v>48</v>
      </c>
      <c r="D7" s="1" t="s">
        <v>225</v>
      </c>
      <c r="E7" s="137">
        <v>55.71</v>
      </c>
      <c r="F7" s="138">
        <v>57</v>
      </c>
      <c r="G7" s="42">
        <f t="shared" si="9"/>
        <v>-1.2899999999999991</v>
      </c>
      <c r="H7" s="1">
        <f t="shared" si="0"/>
        <v>0</v>
      </c>
      <c r="I7" s="42"/>
      <c r="J7" s="1" t="str">
        <f t="shared" si="1"/>
        <v xml:space="preserve"> </v>
      </c>
      <c r="K7" s="42">
        <f>E7-F7</f>
        <v>-1.2899999999999991</v>
      </c>
      <c r="L7" s="1">
        <f t="shared" si="2"/>
        <v>0</v>
      </c>
      <c r="M7" s="141">
        <v>33.33</v>
      </c>
      <c r="N7" s="138">
        <v>70</v>
      </c>
      <c r="O7" s="42">
        <f t="shared" si="10"/>
        <v>-36.67</v>
      </c>
      <c r="P7" s="1">
        <f t="shared" si="3"/>
        <v>0</v>
      </c>
      <c r="Q7" s="42"/>
      <c r="R7" s="1" t="str">
        <f t="shared" si="4"/>
        <v xml:space="preserve"> </v>
      </c>
      <c r="S7" s="42">
        <f>M7-N7</f>
        <v>-36.67</v>
      </c>
      <c r="T7" s="1">
        <f t="shared" si="5"/>
        <v>0</v>
      </c>
      <c r="U7" s="141">
        <v>33.33</v>
      </c>
      <c r="V7" s="138">
        <v>55.71</v>
      </c>
      <c r="W7" s="42">
        <f t="shared" si="12"/>
        <v>-22.380000000000003</v>
      </c>
      <c r="X7" s="1">
        <f t="shared" si="6"/>
        <v>0</v>
      </c>
      <c r="Y7" s="48"/>
      <c r="Z7" s="1" t="str">
        <f t="shared" si="7"/>
        <v xml:space="preserve"> </v>
      </c>
      <c r="AA7" s="42">
        <f>U7-V7</f>
        <v>-22.380000000000003</v>
      </c>
      <c r="AB7" s="1">
        <f t="shared" si="8"/>
        <v>0</v>
      </c>
      <c r="AC7" s="138">
        <v>70</v>
      </c>
      <c r="AD7" s="138">
        <v>57</v>
      </c>
      <c r="AE7" s="42">
        <f t="shared" si="13"/>
        <v>13</v>
      </c>
      <c r="AF7" s="43">
        <f t="shared" si="11"/>
        <v>1</v>
      </c>
    </row>
    <row r="8" spans="1:32" x14ac:dyDescent="0.3">
      <c r="A8" s="11">
        <v>5</v>
      </c>
      <c r="B8" s="7" t="s">
        <v>47</v>
      </c>
      <c r="C8" s="1" t="s">
        <v>48</v>
      </c>
      <c r="D8" s="1" t="s">
        <v>225</v>
      </c>
      <c r="E8" s="137">
        <v>65</v>
      </c>
      <c r="F8" s="138">
        <v>72.5</v>
      </c>
      <c r="G8" s="42">
        <f t="shared" si="9"/>
        <v>-7.5</v>
      </c>
      <c r="H8" s="1">
        <f t="shared" si="0"/>
        <v>0</v>
      </c>
      <c r="I8" s="42"/>
      <c r="J8" s="1" t="str">
        <f t="shared" si="1"/>
        <v xml:space="preserve"> </v>
      </c>
      <c r="K8" s="42">
        <f>E8-F8</f>
        <v>-7.5</v>
      </c>
      <c r="L8" s="1">
        <f t="shared" si="2"/>
        <v>0</v>
      </c>
      <c r="M8" s="141">
        <v>58.67</v>
      </c>
      <c r="N8" s="138">
        <v>48.75</v>
      </c>
      <c r="O8" s="42">
        <f>M8-N8</f>
        <v>9.9200000000000017</v>
      </c>
      <c r="P8" s="1">
        <f t="shared" si="3"/>
        <v>1</v>
      </c>
      <c r="Q8" s="42"/>
      <c r="R8" s="1" t="str">
        <f t="shared" si="4"/>
        <v xml:space="preserve"> </v>
      </c>
      <c r="S8" s="42">
        <f>M8-N8</f>
        <v>9.9200000000000017</v>
      </c>
      <c r="T8" s="1">
        <f t="shared" si="5"/>
        <v>1</v>
      </c>
      <c r="U8" s="141">
        <v>58.67</v>
      </c>
      <c r="V8" s="138">
        <v>65</v>
      </c>
      <c r="W8" s="42">
        <f t="shared" si="12"/>
        <v>-6.3299999999999983</v>
      </c>
      <c r="X8" s="1">
        <f t="shared" si="6"/>
        <v>0</v>
      </c>
      <c r="Y8" s="48"/>
      <c r="Z8" s="1" t="str">
        <f t="shared" si="7"/>
        <v xml:space="preserve"> </v>
      </c>
      <c r="AA8" s="42">
        <f>U8-V8</f>
        <v>-6.3299999999999983</v>
      </c>
      <c r="AB8" s="1">
        <f t="shared" si="8"/>
        <v>0</v>
      </c>
      <c r="AC8" s="138">
        <v>48.75</v>
      </c>
      <c r="AD8" s="138">
        <v>72.5</v>
      </c>
      <c r="AE8" s="42">
        <f t="shared" si="13"/>
        <v>-23.75</v>
      </c>
      <c r="AF8" s="43">
        <f t="shared" si="11"/>
        <v>0</v>
      </c>
    </row>
    <row r="9" spans="1:32" ht="15" thickBot="1" x14ac:dyDescent="0.35">
      <c r="A9" s="11">
        <v>6</v>
      </c>
      <c r="B9" s="1" t="s">
        <v>56</v>
      </c>
      <c r="C9" s="1" t="s">
        <v>37</v>
      </c>
      <c r="D9" s="1" t="s">
        <v>192</v>
      </c>
      <c r="E9" s="137" t="s">
        <v>16</v>
      </c>
      <c r="F9" s="138" t="s">
        <v>16</v>
      </c>
      <c r="G9" s="49" t="s">
        <v>17</v>
      </c>
      <c r="H9" s="1">
        <f t="shared" si="0"/>
        <v>0</v>
      </c>
      <c r="I9" s="49" t="s">
        <v>17</v>
      </c>
      <c r="J9" s="1">
        <f t="shared" si="1"/>
        <v>0</v>
      </c>
      <c r="K9" s="49"/>
      <c r="L9" s="1" t="str">
        <f t="shared" si="2"/>
        <v xml:space="preserve"> </v>
      </c>
      <c r="M9" s="141" t="s">
        <v>16</v>
      </c>
      <c r="N9" s="138" t="s">
        <v>16</v>
      </c>
      <c r="O9" s="49" t="s">
        <v>17</v>
      </c>
      <c r="P9" s="1">
        <f t="shared" si="3"/>
        <v>0</v>
      </c>
      <c r="Q9" s="49" t="s">
        <v>17</v>
      </c>
      <c r="R9" s="1">
        <f t="shared" si="4"/>
        <v>0</v>
      </c>
      <c r="S9" s="49"/>
      <c r="T9" s="1" t="str">
        <f t="shared" si="5"/>
        <v xml:space="preserve"> </v>
      </c>
      <c r="U9" s="141" t="s">
        <v>16</v>
      </c>
      <c r="V9" s="138" t="s">
        <v>16</v>
      </c>
      <c r="W9" s="54" t="s">
        <v>29</v>
      </c>
      <c r="X9" s="1" t="str">
        <f t="shared" si="6"/>
        <v>n/a</v>
      </c>
      <c r="Y9" s="54" t="s">
        <v>29</v>
      </c>
      <c r="Z9" s="1" t="str">
        <f t="shared" si="7"/>
        <v>n/a</v>
      </c>
      <c r="AA9" s="54"/>
      <c r="AB9" s="1" t="str">
        <f t="shared" si="8"/>
        <v xml:space="preserve"> </v>
      </c>
      <c r="AC9" s="138" t="s">
        <v>16</v>
      </c>
      <c r="AD9" s="138" t="s">
        <v>16</v>
      </c>
      <c r="AE9" s="49" t="s">
        <v>29</v>
      </c>
      <c r="AF9" s="43" t="str">
        <f t="shared" si="11"/>
        <v>n/a</v>
      </c>
    </row>
    <row r="10" spans="1:32" s="16" customFormat="1" ht="16.2" thickBot="1" x14ac:dyDescent="0.35">
      <c r="B10" s="161" t="s">
        <v>251</v>
      </c>
      <c r="C10" s="161"/>
      <c r="D10" s="161"/>
      <c r="E10" s="20"/>
      <c r="F10" s="20"/>
      <c r="H10" s="28">
        <f>SUM(H4:H9)</f>
        <v>1</v>
      </c>
      <c r="J10" s="28">
        <f>SUM(J4:J9)</f>
        <v>1</v>
      </c>
      <c r="L10" s="28">
        <f>SUM(L4:L9)</f>
        <v>0</v>
      </c>
      <c r="P10" s="28">
        <f>SUM(P4:P9)</f>
        <v>2</v>
      </c>
      <c r="R10" s="28">
        <f>SUM(R4:R9)</f>
        <v>0</v>
      </c>
      <c r="T10" s="28">
        <f>SUM(T4:T9)</f>
        <v>2</v>
      </c>
      <c r="X10" s="28">
        <f>SUM(X4:X9)</f>
        <v>1</v>
      </c>
      <c r="Z10" s="28">
        <f>SUM(Z4:Z9)</f>
        <v>0</v>
      </c>
      <c r="AB10" s="28">
        <f>SUM(AB4:AB9)</f>
        <v>1</v>
      </c>
      <c r="AF10" s="28">
        <f>SUM(AF4:AF9)</f>
        <v>2</v>
      </c>
    </row>
    <row r="11" spans="1:32" s="16" customFormat="1" ht="14.4" customHeight="1" x14ac:dyDescent="0.3">
      <c r="B11" s="162" t="s">
        <v>252</v>
      </c>
      <c r="C11" s="162"/>
      <c r="D11" s="162"/>
      <c r="E11" s="21"/>
      <c r="F11" s="21"/>
      <c r="H11" s="16">
        <f>COUNT(H4:H9)</f>
        <v>6</v>
      </c>
      <c r="J11" s="16">
        <f>COUNT(J4:J9)</f>
        <v>2</v>
      </c>
      <c r="L11" s="16">
        <f>COUNT(L4:L9)</f>
        <v>4</v>
      </c>
      <c r="P11" s="16">
        <f>COUNT(P4:P9)</f>
        <v>6</v>
      </c>
      <c r="R11" s="16">
        <f>COUNT(R4:R9)</f>
        <v>2</v>
      </c>
      <c r="T11" s="16">
        <f>COUNT(T4:T9)</f>
        <v>4</v>
      </c>
      <c r="X11" s="16">
        <f>COUNT(X4:X9)</f>
        <v>4</v>
      </c>
      <c r="Z11" s="16">
        <f>COUNT(Z4:Z9)</f>
        <v>0</v>
      </c>
      <c r="AB11" s="16">
        <f>COUNT(AB4:AB9)</f>
        <v>4</v>
      </c>
      <c r="AF11" s="16">
        <f>COUNT(AF4:AF9)</f>
        <v>4</v>
      </c>
    </row>
    <row r="12" spans="1:32" s="17" customFormat="1" ht="14.4" customHeight="1" x14ac:dyDescent="0.3">
      <c r="B12" s="163" t="s">
        <v>264</v>
      </c>
      <c r="C12" s="163"/>
      <c r="D12" s="163"/>
      <c r="E12" s="22"/>
      <c r="F12" s="22"/>
      <c r="H12" s="67">
        <f>COUNTIF(H4:H9,"n/a")</f>
        <v>0</v>
      </c>
      <c r="J12" s="67">
        <f>COUNTIF(J4:J9,"n/a")</f>
        <v>0</v>
      </c>
      <c r="L12" s="67">
        <f>COUNTIF(L4:L9,"n/a")</f>
        <v>0</v>
      </c>
      <c r="P12" s="67">
        <f>COUNTIF(P4:P9,"n/a")</f>
        <v>0</v>
      </c>
      <c r="R12" s="67">
        <f>COUNTIF(R4:R9,"n/a")</f>
        <v>0</v>
      </c>
      <c r="T12" s="67">
        <f>COUNTIF(T4:T9,"n/a")</f>
        <v>0</v>
      </c>
      <c r="X12" s="67">
        <f>COUNTIF(X4:X9,"n/a")</f>
        <v>2</v>
      </c>
      <c r="Z12" s="67">
        <f>COUNTIF(Z4:Z9,"n/a")</f>
        <v>2</v>
      </c>
      <c r="AB12" s="67">
        <f>COUNTIF(AB4:AB9,"n/a")</f>
        <v>0</v>
      </c>
      <c r="AF12" s="67">
        <f>COUNTIF(AF4:AF9,"n/a")</f>
        <v>2</v>
      </c>
    </row>
  </sheetData>
  <mergeCells count="29">
    <mergeCell ref="AC1:AF1"/>
    <mergeCell ref="AC2:AC3"/>
    <mergeCell ref="AD2:AD3"/>
    <mergeCell ref="AE2:AF2"/>
    <mergeCell ref="A1:A3"/>
    <mergeCell ref="B1:B3"/>
    <mergeCell ref="C1:C3"/>
    <mergeCell ref="D1:D3"/>
    <mergeCell ref="E1:L1"/>
    <mergeCell ref="M1:T1"/>
    <mergeCell ref="E2:E3"/>
    <mergeCell ref="F2:F3"/>
    <mergeCell ref="G2:H2"/>
    <mergeCell ref="I2:J2"/>
    <mergeCell ref="K2:L2"/>
    <mergeCell ref="M2:M3"/>
    <mergeCell ref="Q2:R2"/>
    <mergeCell ref="S2:T2"/>
    <mergeCell ref="U1:AB1"/>
    <mergeCell ref="U2:U3"/>
    <mergeCell ref="V2:V3"/>
    <mergeCell ref="W2:X2"/>
    <mergeCell ref="Y2:Z2"/>
    <mergeCell ref="AA2:AB2"/>
    <mergeCell ref="B10:D10"/>
    <mergeCell ref="B11:D11"/>
    <mergeCell ref="B12:D12"/>
    <mergeCell ref="N2:N3"/>
    <mergeCell ref="O2:P2"/>
  </mergeCells>
  <conditionalFormatting sqref="D9 B4:G8 I4:I8 K4:K8 V3:AB3 U2:AF2 AD3:AF3">
    <cfRule type="containsText" dxfId="113" priority="154" operator="containsText" text="n/a">
      <formula>NOT(ISERROR(SEARCH("n/a",B2)))</formula>
    </cfRule>
  </conditionalFormatting>
  <conditionalFormatting sqref="A4:G9 V4:W9 A13:G13 I12 K12 M12:N12 U10:W10 I4:I9 K4:K9 Y4:Y10 AA4:AA10 AC10:AE10 AG4:XFD10 AD4 AD5:AE9 A10 V3:AB3 M2:T3 I13:XFD13 A14:XFD1048576 U2:AF2 AD3:AF3 AG12:XFD12 AC12:AE12 AA12 Y12 U12:W12 E10:N10 A12 E12:G12">
    <cfRule type="cellIs" dxfId="112" priority="150" operator="equal">
      <formula>"n/a"</formula>
    </cfRule>
  </conditionalFormatting>
  <conditionalFormatting sqref="K9 B9:C9">
    <cfRule type="cellIs" dxfId="111" priority="146" operator="equal">
      <formula>"n/a"</formula>
    </cfRule>
    <cfRule type="containsText" dxfId="110" priority="147" operator="containsText" text="n.a">
      <formula>NOT(ISERROR(SEARCH("n.a",B9)))</formula>
    </cfRule>
  </conditionalFormatting>
  <conditionalFormatting sqref="E10:F10 E12:F12">
    <cfRule type="cellIs" dxfId="109" priority="139" operator="equal">
      <formula>"n/a"</formula>
    </cfRule>
  </conditionalFormatting>
  <conditionalFormatting sqref="M5:O8 Q5:Q8 S5:S8">
    <cfRule type="containsText" dxfId="108" priority="130" operator="containsText" text="n/a">
      <formula>NOT(ISERROR(SEARCH("n/a",M5)))</formula>
    </cfRule>
  </conditionalFormatting>
  <conditionalFormatting sqref="M4:O4 Q4 S4">
    <cfRule type="containsText" dxfId="107" priority="129" operator="containsText" text="n/a">
      <formula>NOT(ISERROR(SEARCH("n/a",M4)))</formula>
    </cfRule>
  </conditionalFormatting>
  <conditionalFormatting sqref="M4:O8 Q4:Q8 S4:S8">
    <cfRule type="cellIs" dxfId="106" priority="128" operator="equal">
      <formula>"n/a"</formula>
    </cfRule>
  </conditionalFormatting>
  <conditionalFormatting sqref="S9">
    <cfRule type="cellIs" dxfId="105" priority="126" operator="equal">
      <formula>"n/a"</formula>
    </cfRule>
    <cfRule type="containsText" dxfId="104" priority="127" operator="containsText" text="n.a">
      <formula>NOT(ISERROR(SEARCH("n.a",S9)))</formula>
    </cfRule>
  </conditionalFormatting>
  <conditionalFormatting sqref="M9:O9 Q9">
    <cfRule type="cellIs" dxfId="103" priority="125" operator="equal">
      <formula>"n/a"</formula>
    </cfRule>
  </conditionalFormatting>
  <conditionalFormatting sqref="U2">
    <cfRule type="containsText" dxfId="102" priority="120" operator="containsText" text="n/a">
      <formula>NOT(ISERROR(SEARCH("n/a",U2)))</formula>
    </cfRule>
  </conditionalFormatting>
  <conditionalFormatting sqref="U2">
    <cfRule type="cellIs" dxfId="101" priority="119" operator="equal">
      <formula>"n/a"</formula>
    </cfRule>
  </conditionalFormatting>
  <conditionalFormatting sqref="V4:V8">
    <cfRule type="containsText" dxfId="100" priority="118" operator="containsText" text="n/a">
      <formula>NOT(ISERROR(SEARCH("n/a",V4)))</formula>
    </cfRule>
  </conditionalFormatting>
  <conditionalFormatting sqref="U5:U8">
    <cfRule type="containsText" dxfId="99" priority="117" operator="containsText" text="n/a">
      <formula>NOT(ISERROR(SEARCH("n/a",U5)))</formula>
    </cfRule>
  </conditionalFormatting>
  <conditionalFormatting sqref="U4">
    <cfRule type="containsText" dxfId="98" priority="116" operator="containsText" text="n/a">
      <formula>NOT(ISERROR(SEARCH("n/a",U4)))</formula>
    </cfRule>
  </conditionalFormatting>
  <conditionalFormatting sqref="U4:U8">
    <cfRule type="cellIs" dxfId="97" priority="115" operator="equal">
      <formula>"n/a"</formula>
    </cfRule>
  </conditionalFormatting>
  <conditionalFormatting sqref="U9">
    <cfRule type="cellIs" dxfId="96" priority="114" operator="equal">
      <formula>"n/a"</formula>
    </cfRule>
  </conditionalFormatting>
  <conditionalFormatting sqref="H12">
    <cfRule type="cellIs" dxfId="95" priority="110" operator="equal">
      <formula>"n/a"</formula>
    </cfRule>
    <cfRule type="containsText" dxfId="94" priority="111" operator="containsText" text="n.a">
      <formula>NOT(ISERROR(SEARCH("n.a",H12)))</formula>
    </cfRule>
  </conditionalFormatting>
  <conditionalFormatting sqref="J12">
    <cfRule type="cellIs" dxfId="93" priority="108" operator="equal">
      <formula>"n/a"</formula>
    </cfRule>
    <cfRule type="containsText" dxfId="92" priority="109" operator="containsText" text="n.a">
      <formula>NOT(ISERROR(SEARCH("n.a",J12)))</formula>
    </cfRule>
  </conditionalFormatting>
  <conditionalFormatting sqref="L12">
    <cfRule type="cellIs" dxfId="91" priority="106" operator="equal">
      <formula>"n/a"</formula>
    </cfRule>
    <cfRule type="containsText" dxfId="90" priority="107" operator="containsText" text="n.a">
      <formula>NOT(ISERROR(SEARCH("n.a",L12)))</formula>
    </cfRule>
  </conditionalFormatting>
  <conditionalFormatting sqref="P12">
    <cfRule type="cellIs" dxfId="89" priority="104" operator="equal">
      <formula>"n/a"</formula>
    </cfRule>
    <cfRule type="containsText" dxfId="88" priority="105" operator="containsText" text="n.a">
      <formula>NOT(ISERROR(SEARCH("n.a",P12)))</formula>
    </cfRule>
  </conditionalFormatting>
  <conditionalFormatting sqref="R12">
    <cfRule type="cellIs" dxfId="87" priority="102" operator="equal">
      <formula>"n/a"</formula>
    </cfRule>
    <cfRule type="containsText" dxfId="86" priority="103" operator="containsText" text="n.a">
      <formula>NOT(ISERROR(SEARCH("n.a",R12)))</formula>
    </cfRule>
  </conditionalFormatting>
  <conditionalFormatting sqref="T12">
    <cfRule type="cellIs" dxfId="85" priority="100" operator="equal">
      <formula>"n/a"</formula>
    </cfRule>
    <cfRule type="containsText" dxfId="84" priority="101" operator="containsText" text="n.a">
      <formula>NOT(ISERROR(SEARCH("n.a",T12)))</formula>
    </cfRule>
  </conditionalFormatting>
  <conditionalFormatting sqref="X12">
    <cfRule type="cellIs" dxfId="83" priority="98" operator="equal">
      <formula>"n/a"</formula>
    </cfRule>
    <cfRule type="containsText" dxfId="82" priority="99" operator="containsText" text="n.a">
      <formula>NOT(ISERROR(SEARCH("n.a",X12)))</formula>
    </cfRule>
  </conditionalFormatting>
  <conditionalFormatting sqref="Z12">
    <cfRule type="cellIs" dxfId="81" priority="96" operator="equal">
      <formula>"n/a"</formula>
    </cfRule>
    <cfRule type="containsText" dxfId="80" priority="97" operator="containsText" text="n.a">
      <formula>NOT(ISERROR(SEARCH("n.a",Z12)))</formula>
    </cfRule>
  </conditionalFormatting>
  <conditionalFormatting sqref="AB12">
    <cfRule type="cellIs" dxfId="79" priority="94" operator="equal">
      <formula>"n/a"</formula>
    </cfRule>
    <cfRule type="containsText" dxfId="78" priority="95" operator="containsText" text="n.a">
      <formula>NOT(ISERROR(SEARCH("n.a",AB12)))</formula>
    </cfRule>
  </conditionalFormatting>
  <conditionalFormatting sqref="H4:H9">
    <cfRule type="cellIs" dxfId="77" priority="93" operator="equal">
      <formula>"n/a"</formula>
    </cfRule>
  </conditionalFormatting>
  <conditionalFormatting sqref="H4:H9">
    <cfRule type="cellIs" dxfId="76" priority="91" operator="equal">
      <formula>"n/a"</formula>
    </cfRule>
    <cfRule type="containsText" dxfId="75" priority="92" operator="containsText" text="n.a">
      <formula>NOT(ISERROR(SEARCH("n.a",H4)))</formula>
    </cfRule>
  </conditionalFormatting>
  <conditionalFormatting sqref="H4:H9">
    <cfRule type="cellIs" dxfId="74" priority="90" operator="equal">
      <formula>"n/a"</formula>
    </cfRule>
  </conditionalFormatting>
  <conditionalFormatting sqref="H4:H9">
    <cfRule type="cellIs" dxfId="73" priority="88" operator="equal">
      <formula>"n/a"</formula>
    </cfRule>
    <cfRule type="containsText" dxfId="72" priority="89" operator="containsText" text="n.a">
      <formula>NOT(ISERROR(SEARCH("n.a",H4)))</formula>
    </cfRule>
  </conditionalFormatting>
  <conditionalFormatting sqref="J4:J9">
    <cfRule type="cellIs" dxfId="71" priority="87" operator="equal">
      <formula>"n/a"</formula>
    </cfRule>
  </conditionalFormatting>
  <conditionalFormatting sqref="J4:J9">
    <cfRule type="cellIs" dxfId="70" priority="85" operator="equal">
      <formula>"n/a"</formula>
    </cfRule>
    <cfRule type="containsText" dxfId="69" priority="86" operator="containsText" text="n.a">
      <formula>NOT(ISERROR(SEARCH("n.a",J4)))</formula>
    </cfRule>
  </conditionalFormatting>
  <conditionalFormatting sqref="J4:J9">
    <cfRule type="cellIs" dxfId="68" priority="84" operator="equal">
      <formula>"n/a"</formula>
    </cfRule>
  </conditionalFormatting>
  <conditionalFormatting sqref="J4:J9">
    <cfRule type="cellIs" dxfId="67" priority="82" operator="equal">
      <formula>"n/a"</formula>
    </cfRule>
    <cfRule type="containsText" dxfId="66" priority="83" operator="containsText" text="n.a">
      <formula>NOT(ISERROR(SEARCH("n.a",J4)))</formula>
    </cfRule>
  </conditionalFormatting>
  <conditionalFormatting sqref="L4:L9">
    <cfRule type="cellIs" dxfId="65" priority="81" operator="equal">
      <formula>"n/a"</formula>
    </cfRule>
  </conditionalFormatting>
  <conditionalFormatting sqref="L4:L9">
    <cfRule type="cellIs" dxfId="64" priority="79" operator="equal">
      <formula>"n/a"</formula>
    </cfRule>
    <cfRule type="containsText" dxfId="63" priority="80" operator="containsText" text="n.a">
      <formula>NOT(ISERROR(SEARCH("n.a",L4)))</formula>
    </cfRule>
  </conditionalFormatting>
  <conditionalFormatting sqref="L4:L9">
    <cfRule type="cellIs" dxfId="62" priority="78" operator="equal">
      <formula>"n/a"</formula>
    </cfRule>
  </conditionalFormatting>
  <conditionalFormatting sqref="L4:L9">
    <cfRule type="cellIs" dxfId="61" priority="76" operator="equal">
      <formula>"n/a"</formula>
    </cfRule>
    <cfRule type="containsText" dxfId="60" priority="77" operator="containsText" text="n.a">
      <formula>NOT(ISERROR(SEARCH("n.a",L4)))</formula>
    </cfRule>
  </conditionalFormatting>
  <conditionalFormatting sqref="P4:P9">
    <cfRule type="cellIs" dxfId="59" priority="75" operator="equal">
      <formula>"n/a"</formula>
    </cfRule>
  </conditionalFormatting>
  <conditionalFormatting sqref="P4:P9">
    <cfRule type="cellIs" dxfId="58" priority="73" operator="equal">
      <formula>"n/a"</formula>
    </cfRule>
    <cfRule type="containsText" dxfId="57" priority="74" operator="containsText" text="n.a">
      <formula>NOT(ISERROR(SEARCH("n.a",P4)))</formula>
    </cfRule>
  </conditionalFormatting>
  <conditionalFormatting sqref="P4:P9">
    <cfRule type="cellIs" dxfId="56" priority="72" operator="equal">
      <formula>"n/a"</formula>
    </cfRule>
  </conditionalFormatting>
  <conditionalFormatting sqref="P4:P9">
    <cfRule type="cellIs" dxfId="55" priority="70" operator="equal">
      <formula>"n/a"</formula>
    </cfRule>
    <cfRule type="containsText" dxfId="54" priority="71" operator="containsText" text="n.a">
      <formula>NOT(ISERROR(SEARCH("n.a",P4)))</formula>
    </cfRule>
  </conditionalFormatting>
  <conditionalFormatting sqref="R4:R9">
    <cfRule type="cellIs" dxfId="53" priority="69" operator="equal">
      <formula>"n/a"</formula>
    </cfRule>
  </conditionalFormatting>
  <conditionalFormatting sqref="R4:R9">
    <cfRule type="cellIs" dxfId="52" priority="67" operator="equal">
      <formula>"n/a"</formula>
    </cfRule>
    <cfRule type="containsText" dxfId="51" priority="68" operator="containsText" text="n.a">
      <formula>NOT(ISERROR(SEARCH("n.a",R4)))</formula>
    </cfRule>
  </conditionalFormatting>
  <conditionalFormatting sqref="R4:R9">
    <cfRule type="cellIs" dxfId="50" priority="66" operator="equal">
      <formula>"n/a"</formula>
    </cfRule>
  </conditionalFormatting>
  <conditionalFormatting sqref="R4:R9">
    <cfRule type="cellIs" dxfId="49" priority="64" operator="equal">
      <formula>"n/a"</formula>
    </cfRule>
    <cfRule type="containsText" dxfId="48" priority="65" operator="containsText" text="n.a">
      <formula>NOT(ISERROR(SEARCH("n.a",R4)))</formula>
    </cfRule>
  </conditionalFormatting>
  <conditionalFormatting sqref="T4:T9">
    <cfRule type="cellIs" dxfId="47" priority="63" operator="equal">
      <formula>"n/a"</formula>
    </cfRule>
  </conditionalFormatting>
  <conditionalFormatting sqref="T4:T9">
    <cfRule type="cellIs" dxfId="46" priority="61" operator="equal">
      <formula>"n/a"</formula>
    </cfRule>
    <cfRule type="containsText" dxfId="45" priority="62" operator="containsText" text="n.a">
      <formula>NOT(ISERROR(SEARCH("n.a",T4)))</formula>
    </cfRule>
  </conditionalFormatting>
  <conditionalFormatting sqref="T4:T9">
    <cfRule type="cellIs" dxfId="44" priority="60" operator="equal">
      <formula>"n/a"</formula>
    </cfRule>
  </conditionalFormatting>
  <conditionalFormatting sqref="T4:T9">
    <cfRule type="cellIs" dxfId="43" priority="58" operator="equal">
      <formula>"n/a"</formula>
    </cfRule>
    <cfRule type="containsText" dxfId="42" priority="59" operator="containsText" text="n.a">
      <formula>NOT(ISERROR(SEARCH("n.a",T4)))</formula>
    </cfRule>
  </conditionalFormatting>
  <conditionalFormatting sqref="X4:X9">
    <cfRule type="cellIs" dxfId="41" priority="57" operator="equal">
      <formula>"n/a"</formula>
    </cfRule>
  </conditionalFormatting>
  <conditionalFormatting sqref="X4:X9">
    <cfRule type="cellIs" dxfId="40" priority="55" operator="equal">
      <formula>"n/a"</formula>
    </cfRule>
    <cfRule type="containsText" dxfId="39" priority="56" operator="containsText" text="n.a">
      <formula>NOT(ISERROR(SEARCH("n.a",X4)))</formula>
    </cfRule>
  </conditionalFormatting>
  <conditionalFormatting sqref="X4:X9">
    <cfRule type="cellIs" dxfId="38" priority="54" operator="equal">
      <formula>"n/a"</formula>
    </cfRule>
  </conditionalFormatting>
  <conditionalFormatting sqref="X4:X9">
    <cfRule type="cellIs" dxfId="37" priority="52" operator="equal">
      <formula>"n/a"</formula>
    </cfRule>
    <cfRule type="containsText" dxfId="36" priority="53" operator="containsText" text="n.a">
      <formula>NOT(ISERROR(SEARCH("n.a",X4)))</formula>
    </cfRule>
  </conditionalFormatting>
  <conditionalFormatting sqref="Z4:Z9">
    <cfRule type="cellIs" dxfId="35" priority="51" operator="equal">
      <formula>"n/a"</formula>
    </cfRule>
  </conditionalFormatting>
  <conditionalFormatting sqref="Z4:Z9">
    <cfRule type="cellIs" dxfId="34" priority="49" operator="equal">
      <formula>"n/a"</formula>
    </cfRule>
    <cfRule type="containsText" dxfId="33" priority="50" operator="containsText" text="n.a">
      <formula>NOT(ISERROR(SEARCH("n.a",Z4)))</formula>
    </cfRule>
  </conditionalFormatting>
  <conditionalFormatting sqref="Z4:Z9">
    <cfRule type="cellIs" dxfId="32" priority="48" operator="equal">
      <formula>"n/a"</formula>
    </cfRule>
  </conditionalFormatting>
  <conditionalFormatting sqref="Z4:Z9">
    <cfRule type="cellIs" dxfId="31" priority="46" operator="equal">
      <formula>"n/a"</formula>
    </cfRule>
    <cfRule type="containsText" dxfId="30" priority="47" operator="containsText" text="n.a">
      <formula>NOT(ISERROR(SEARCH("n.a",Z4)))</formula>
    </cfRule>
  </conditionalFormatting>
  <conditionalFormatting sqref="AB4:AB9">
    <cfRule type="cellIs" dxfId="29" priority="45" operator="equal">
      <formula>"n/a"</formula>
    </cfRule>
  </conditionalFormatting>
  <conditionalFormatting sqref="AB4:AB9">
    <cfRule type="cellIs" dxfId="28" priority="43" operator="equal">
      <formula>"n/a"</formula>
    </cfRule>
    <cfRule type="containsText" dxfId="27" priority="44" operator="containsText" text="n.a">
      <formula>NOT(ISERROR(SEARCH("n.a",AB4)))</formula>
    </cfRule>
  </conditionalFormatting>
  <conditionalFormatting sqref="AB4:AB9">
    <cfRule type="cellIs" dxfId="26" priority="42" operator="equal">
      <formula>"n/a"</formula>
    </cfRule>
  </conditionalFormatting>
  <conditionalFormatting sqref="AB4:AB9">
    <cfRule type="cellIs" dxfId="25" priority="40" operator="equal">
      <formula>"n/a"</formula>
    </cfRule>
    <cfRule type="containsText" dxfId="24" priority="41" operator="containsText" text="n.a">
      <formula>NOT(ISERROR(SEARCH("n.a",AB4)))</formula>
    </cfRule>
  </conditionalFormatting>
  <conditionalFormatting sqref="AC2">
    <cfRule type="containsText" dxfId="23" priority="37" operator="containsText" text="n/a">
      <formula>NOT(ISERROR(SEARCH("n/a",AC2)))</formula>
    </cfRule>
  </conditionalFormatting>
  <conditionalFormatting sqref="AC2">
    <cfRule type="cellIs" dxfId="22" priority="36" operator="equal">
      <formula>"n/a"</formula>
    </cfRule>
  </conditionalFormatting>
  <conditionalFormatting sqref="AC1:AD1">
    <cfRule type="cellIs" dxfId="21" priority="35" operator="equal">
      <formula>" "</formula>
    </cfRule>
  </conditionalFormatting>
  <conditionalFormatting sqref="AD4:AD8">
    <cfRule type="containsText" dxfId="20" priority="34" operator="containsText" text="n/a">
      <formula>NOT(ISERROR(SEARCH("n/a",AD4)))</formula>
    </cfRule>
  </conditionalFormatting>
  <conditionalFormatting sqref="AC5:AC8">
    <cfRule type="containsText" dxfId="19" priority="33" operator="containsText" text="n/a">
      <formula>NOT(ISERROR(SEARCH("n/a",AC5)))</formula>
    </cfRule>
  </conditionalFormatting>
  <conditionalFormatting sqref="AC4">
    <cfRule type="containsText" dxfId="18" priority="32" operator="containsText" text="n/a">
      <formula>NOT(ISERROR(SEARCH("n/a",AC4)))</formula>
    </cfRule>
  </conditionalFormatting>
  <conditionalFormatting sqref="AC4:AC8">
    <cfRule type="cellIs" dxfId="17" priority="31" operator="equal">
      <formula>"n/a"</formula>
    </cfRule>
  </conditionalFormatting>
  <conditionalFormatting sqref="AC9">
    <cfRule type="cellIs" dxfId="16" priority="30" operator="equal">
      <formula>"n/a"</formula>
    </cfRule>
  </conditionalFormatting>
  <conditionalFormatting sqref="AF4:AF9">
    <cfRule type="cellIs" dxfId="15" priority="29" operator="equal">
      <formula>"n/a"</formula>
    </cfRule>
  </conditionalFormatting>
  <conditionalFormatting sqref="AF4:AF9">
    <cfRule type="cellIs" dxfId="14" priority="27" operator="equal">
      <formula>"n/a"</formula>
    </cfRule>
    <cfRule type="containsText" dxfId="13" priority="28" operator="containsText" text="n.a">
      <formula>NOT(ISERROR(SEARCH("n.a",AF4)))</formula>
    </cfRule>
  </conditionalFormatting>
  <conditionalFormatting sqref="AF4:AF9">
    <cfRule type="cellIs" dxfId="12" priority="26" operator="equal">
      <formula>"n/a"</formula>
    </cfRule>
  </conditionalFormatting>
  <conditionalFormatting sqref="AF4:AF9">
    <cfRule type="cellIs" dxfId="11" priority="24" operator="equal">
      <formula>"n/a"</formula>
    </cfRule>
    <cfRule type="containsText" dxfId="10" priority="25" operator="containsText" text="n.a">
      <formula>NOT(ISERROR(SEARCH("n.a",AF4)))</formula>
    </cfRule>
  </conditionalFormatting>
  <conditionalFormatting sqref="AF12">
    <cfRule type="cellIs" dxfId="9" priority="22" operator="equal">
      <formula>"n/a"</formula>
    </cfRule>
    <cfRule type="containsText" dxfId="8" priority="23" operator="containsText" text="n.a">
      <formula>NOT(ISERROR(SEARCH("n.a",AF12)))</formula>
    </cfRule>
  </conditionalFormatting>
  <conditionalFormatting sqref="AE4">
    <cfRule type="cellIs" dxfId="7" priority="9" operator="equal">
      <formula>"n/a"</formula>
    </cfRule>
  </conditionalFormatting>
  <conditionalFormatting sqref="A11 E11:XFD11">
    <cfRule type="cellIs" dxfId="6" priority="7" operator="greaterThan">
      <formula>8</formula>
    </cfRule>
  </conditionalFormatting>
  <conditionalFormatting sqref="A1">
    <cfRule type="containsText" dxfId="5" priority="6" operator="containsText" text="n/a">
      <formula>NOT(ISERROR(SEARCH("n/a",A1)))</formula>
    </cfRule>
  </conditionalFormatting>
  <conditionalFormatting sqref="A1">
    <cfRule type="cellIs" dxfId="4" priority="5" operator="equal">
      <formula>"n/a"</formula>
    </cfRule>
  </conditionalFormatting>
  <conditionalFormatting sqref="B10 B12">
    <cfRule type="containsText" dxfId="3" priority="2" operator="containsText" text="n/a">
      <formula>NOT(ISERROR(SEARCH("n/a",B10)))</formula>
    </cfRule>
  </conditionalFormatting>
  <conditionalFormatting sqref="B11:D11">
    <cfRule type="cellIs" dxfId="2" priority="1" operator="greaterThan">
      <formula>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3" operator="containsText" text="n/a" id="{F2AD64E9-70D3-44A6-A68E-F7DDA5AB2241}">
            <xm:f>NOT(ISERROR(SEARCH("n/a",'Music training'!B1)))</xm:f>
            <x14:dxf>
              <font>
                <color rgb="FF9C0006"/>
              </font>
              <fill>
                <patternFill>
                  <bgColor rgb="FFFFC7CE"/>
                </patternFill>
              </fill>
            </x14:dxf>
          </x14:cfRule>
          <xm:sqref>B1:D1 E2:L3</xm:sqref>
        </x14:conditionalFormatting>
        <x14:conditionalFormatting xmlns:xm="http://schemas.microsoft.com/office/excel/2006/main">
          <x14:cfRule type="containsText" priority="344" operator="containsText" text="n/a" id="{F2AD64E9-70D3-44A6-A68E-F7DDA5AB2241}">
            <xm:f>NOT(ISERROR(SEARCH("n/a",'Music training'!O2)))</xm:f>
            <x14:dxf>
              <font>
                <color rgb="FF9C0006"/>
              </font>
              <fill>
                <patternFill>
                  <bgColor rgb="FFFFC7CE"/>
                </patternFill>
              </fill>
            </x14:dxf>
          </x14:cfRule>
          <xm:sqref>M2:T3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7B78-1779-4C35-91F3-DAE5883D5ABE}">
  <dimension ref="A1:E40"/>
  <sheetViews>
    <sheetView workbookViewId="0">
      <pane xSplit="1" ySplit="2" topLeftCell="B24" activePane="bottomRight" state="frozen"/>
      <selection pane="topRight" activeCell="B1" sqref="B1"/>
      <selection pane="bottomLeft" activeCell="A3" sqref="A3"/>
      <selection pane="bottomRight" activeCell="C31" sqref="C31"/>
    </sheetView>
  </sheetViews>
  <sheetFormatPr defaultRowHeight="14.4" x14ac:dyDescent="0.3"/>
  <cols>
    <col min="1" max="1" width="1.44140625" customWidth="1"/>
    <col min="2" max="2" width="14.33203125" customWidth="1"/>
    <col min="3" max="3" width="19.88671875" style="93" bestFit="1" customWidth="1"/>
    <col min="4" max="4" width="57.77734375" customWidth="1"/>
    <col min="5" max="5" width="65.5546875" customWidth="1"/>
  </cols>
  <sheetData>
    <row r="1" spans="1:5" ht="7.2" customHeight="1" thickBot="1" x14ac:dyDescent="0.35"/>
    <row r="2" spans="1:5" ht="33" customHeight="1" x14ac:dyDescent="0.3">
      <c r="B2" s="131" t="s">
        <v>125</v>
      </c>
      <c r="C2" s="132" t="s">
        <v>126</v>
      </c>
      <c r="D2" s="132" t="s">
        <v>127</v>
      </c>
      <c r="E2" s="133" t="s">
        <v>260</v>
      </c>
    </row>
    <row r="3" spans="1:5" ht="34.200000000000003" customHeight="1" x14ac:dyDescent="0.3">
      <c r="B3" s="109" t="s">
        <v>0</v>
      </c>
      <c r="C3" s="110" t="s">
        <v>129</v>
      </c>
      <c r="D3" s="111" t="s">
        <v>171</v>
      </c>
      <c r="E3" s="112" t="s">
        <v>130</v>
      </c>
    </row>
    <row r="4" spans="1:5" ht="34.200000000000003" customHeight="1" x14ac:dyDescent="0.3">
      <c r="B4" s="113"/>
      <c r="C4" s="110" t="s">
        <v>131</v>
      </c>
      <c r="D4" s="111" t="s">
        <v>172</v>
      </c>
      <c r="E4" s="221" t="s">
        <v>132</v>
      </c>
    </row>
    <row r="5" spans="1:5" ht="34.200000000000003" customHeight="1" x14ac:dyDescent="0.3">
      <c r="B5" s="113"/>
      <c r="C5" s="110" t="s">
        <v>133</v>
      </c>
      <c r="D5" s="111" t="s">
        <v>173</v>
      </c>
      <c r="E5" s="221"/>
    </row>
    <row r="6" spans="1:5" ht="38.4" customHeight="1" x14ac:dyDescent="0.3">
      <c r="B6" s="113"/>
      <c r="C6" s="114" t="s">
        <v>134</v>
      </c>
      <c r="D6" s="111" t="s">
        <v>174</v>
      </c>
      <c r="E6" s="221" t="s">
        <v>135</v>
      </c>
    </row>
    <row r="7" spans="1:5" ht="38.4" customHeight="1" x14ac:dyDescent="0.3">
      <c r="B7" s="113"/>
      <c r="C7" s="114" t="s">
        <v>136</v>
      </c>
      <c r="D7" s="111" t="s">
        <v>175</v>
      </c>
      <c r="E7" s="221"/>
    </row>
    <row r="8" spans="1:5" s="92" customFormat="1" ht="38.4" customHeight="1" x14ac:dyDescent="0.3">
      <c r="A8" s="91"/>
      <c r="B8" s="115"/>
      <c r="C8" s="110" t="s">
        <v>153</v>
      </c>
      <c r="D8" s="111" t="s">
        <v>176</v>
      </c>
      <c r="E8" s="112" t="s">
        <v>137</v>
      </c>
    </row>
    <row r="9" spans="1:5" ht="39" customHeight="1" x14ac:dyDescent="0.3">
      <c r="B9" s="113"/>
      <c r="C9" s="110" t="s">
        <v>138</v>
      </c>
      <c r="D9" s="111" t="s">
        <v>177</v>
      </c>
      <c r="E9" s="116" t="s">
        <v>164</v>
      </c>
    </row>
    <row r="10" spans="1:5" ht="49.8" customHeight="1" x14ac:dyDescent="0.3">
      <c r="B10" s="113"/>
      <c r="C10" s="110" t="s">
        <v>139</v>
      </c>
      <c r="D10" s="111" t="s">
        <v>178</v>
      </c>
      <c r="E10" s="116" t="s">
        <v>140</v>
      </c>
    </row>
    <row r="11" spans="1:5" ht="36.6" customHeight="1" x14ac:dyDescent="0.3">
      <c r="B11" s="113"/>
      <c r="C11" s="110" t="s">
        <v>141</v>
      </c>
      <c r="D11" s="111" t="s">
        <v>179</v>
      </c>
      <c r="E11" s="116" t="s">
        <v>164</v>
      </c>
    </row>
    <row r="12" spans="1:5" ht="36.6" customHeight="1" x14ac:dyDescent="0.3">
      <c r="B12" s="113"/>
      <c r="C12" s="110" t="s">
        <v>142</v>
      </c>
      <c r="D12" s="111" t="s">
        <v>183</v>
      </c>
      <c r="E12" s="116" t="s">
        <v>164</v>
      </c>
    </row>
    <row r="13" spans="1:5" ht="45.6" customHeight="1" x14ac:dyDescent="0.3">
      <c r="B13" s="113"/>
      <c r="C13" s="110" t="s">
        <v>143</v>
      </c>
      <c r="D13" s="111" t="s">
        <v>182</v>
      </c>
      <c r="E13" s="116" t="s">
        <v>144</v>
      </c>
    </row>
    <row r="14" spans="1:5" ht="44.4" customHeight="1" x14ac:dyDescent="0.3">
      <c r="B14" s="113"/>
      <c r="C14" s="110" t="s">
        <v>145</v>
      </c>
      <c r="D14" s="111" t="s">
        <v>181</v>
      </c>
      <c r="E14" s="116" t="s">
        <v>146</v>
      </c>
    </row>
    <row r="15" spans="1:5" ht="24.6" customHeight="1" x14ac:dyDescent="0.3">
      <c r="B15" s="113"/>
      <c r="C15" s="110" t="s">
        <v>147</v>
      </c>
      <c r="D15" s="117" t="s">
        <v>148</v>
      </c>
      <c r="E15" s="116" t="s">
        <v>164</v>
      </c>
    </row>
    <row r="16" spans="1:5" ht="24.6" customHeight="1" x14ac:dyDescent="0.3">
      <c r="B16" s="113"/>
      <c r="C16" s="110" t="s">
        <v>149</v>
      </c>
      <c r="D16" s="117" t="s">
        <v>150</v>
      </c>
      <c r="E16" s="116" t="s">
        <v>164</v>
      </c>
    </row>
    <row r="17" spans="2:5" ht="46.2" customHeight="1" thickBot="1" x14ac:dyDescent="0.35">
      <c r="B17" s="118"/>
      <c r="C17" s="119" t="s">
        <v>151</v>
      </c>
      <c r="D17" s="120" t="s">
        <v>180</v>
      </c>
      <c r="E17" s="121" t="s">
        <v>152</v>
      </c>
    </row>
    <row r="18" spans="2:5" ht="38.4" customHeight="1" thickBot="1" x14ac:dyDescent="0.35">
      <c r="B18" s="225" t="s">
        <v>253</v>
      </c>
      <c r="C18" s="226"/>
      <c r="D18" s="226"/>
      <c r="E18" s="227"/>
    </row>
    <row r="19" spans="2:5" ht="38.4" customHeight="1" thickBot="1" x14ac:dyDescent="0.35">
      <c r="B19" s="134" t="s">
        <v>164</v>
      </c>
      <c r="C19" s="135" t="s">
        <v>254</v>
      </c>
      <c r="D19" s="135" t="s">
        <v>255</v>
      </c>
      <c r="E19" s="136" t="s">
        <v>164</v>
      </c>
    </row>
    <row r="20" spans="2:5" ht="34.799999999999997" customHeight="1" thickBot="1" x14ac:dyDescent="0.35">
      <c r="B20" s="222" t="s">
        <v>154</v>
      </c>
      <c r="C20" s="223"/>
      <c r="D20" s="223"/>
      <c r="E20" s="224"/>
    </row>
    <row r="21" spans="2:5" ht="71.400000000000006" customHeight="1" x14ac:dyDescent="0.3">
      <c r="B21" s="122" t="s">
        <v>185</v>
      </c>
      <c r="C21" s="123" t="s">
        <v>164</v>
      </c>
      <c r="D21" s="124" t="s">
        <v>245</v>
      </c>
      <c r="E21" s="97" t="s">
        <v>246</v>
      </c>
    </row>
    <row r="22" spans="2:5" ht="25.8" customHeight="1" x14ac:dyDescent="0.3">
      <c r="B22" s="125"/>
      <c r="C22" s="96" t="s">
        <v>192</v>
      </c>
      <c r="D22" s="96" t="s">
        <v>155</v>
      </c>
      <c r="E22" s="97" t="s">
        <v>164</v>
      </c>
    </row>
    <row r="23" spans="2:5" ht="25.8" customHeight="1" x14ac:dyDescent="0.3">
      <c r="B23" s="99"/>
      <c r="C23" s="96" t="s">
        <v>195</v>
      </c>
      <c r="D23" s="96" t="s">
        <v>156</v>
      </c>
      <c r="E23" s="97" t="s">
        <v>164</v>
      </c>
    </row>
    <row r="24" spans="2:5" ht="25.8" customHeight="1" x14ac:dyDescent="0.3">
      <c r="B24" s="99"/>
      <c r="C24" s="96" t="s">
        <v>157</v>
      </c>
      <c r="D24" s="96" t="s">
        <v>158</v>
      </c>
      <c r="E24" s="97" t="s">
        <v>164</v>
      </c>
    </row>
    <row r="25" spans="2:5" ht="25.8" customHeight="1" x14ac:dyDescent="0.3">
      <c r="B25" s="99"/>
      <c r="C25" s="96" t="s">
        <v>237</v>
      </c>
      <c r="D25" s="96" t="s">
        <v>241</v>
      </c>
      <c r="E25" s="97" t="s">
        <v>164</v>
      </c>
    </row>
    <row r="26" spans="2:5" ht="25.8" customHeight="1" x14ac:dyDescent="0.3">
      <c r="B26" s="99"/>
      <c r="C26" s="96" t="s">
        <v>238</v>
      </c>
      <c r="D26" s="96" t="s">
        <v>242</v>
      </c>
      <c r="E26" s="97" t="s">
        <v>164</v>
      </c>
    </row>
    <row r="27" spans="2:5" ht="25.8" customHeight="1" x14ac:dyDescent="0.3">
      <c r="B27" s="99"/>
      <c r="C27" s="96" t="s">
        <v>239</v>
      </c>
      <c r="D27" s="96" t="s">
        <v>243</v>
      </c>
      <c r="E27" s="97" t="s">
        <v>164</v>
      </c>
    </row>
    <row r="28" spans="2:5" ht="25.8" customHeight="1" x14ac:dyDescent="0.3">
      <c r="B28" s="99"/>
      <c r="C28" s="96" t="s">
        <v>240</v>
      </c>
      <c r="D28" s="96" t="s">
        <v>244</v>
      </c>
      <c r="E28" s="97" t="s">
        <v>164</v>
      </c>
    </row>
    <row r="29" spans="2:5" ht="28.2" customHeight="1" thickBot="1" x14ac:dyDescent="0.35">
      <c r="B29" s="218" t="s">
        <v>159</v>
      </c>
      <c r="C29" s="219"/>
      <c r="D29" s="219"/>
      <c r="E29" s="220"/>
    </row>
    <row r="30" spans="2:5" ht="45.6" customHeight="1" x14ac:dyDescent="0.3">
      <c r="B30" s="126" t="s">
        <v>184</v>
      </c>
      <c r="C30" s="94" t="s">
        <v>263</v>
      </c>
      <c r="D30" s="94" t="s">
        <v>259</v>
      </c>
      <c r="E30" s="160" t="s">
        <v>164</v>
      </c>
    </row>
    <row r="31" spans="2:5" ht="102.6" customHeight="1" x14ac:dyDescent="0.3">
      <c r="B31" s="126"/>
      <c r="C31" s="94" t="s">
        <v>4</v>
      </c>
      <c r="D31" s="94" t="s">
        <v>262</v>
      </c>
      <c r="E31" s="95" t="s">
        <v>261</v>
      </c>
    </row>
    <row r="32" spans="2:5" ht="23.4" customHeight="1" x14ac:dyDescent="0.3">
      <c r="B32" s="98"/>
      <c r="C32" s="94" t="s">
        <v>160</v>
      </c>
      <c r="D32" s="94" t="s">
        <v>161</v>
      </c>
      <c r="E32" s="95" t="s">
        <v>164</v>
      </c>
    </row>
    <row r="33" spans="2:5" ht="23.4" customHeight="1" x14ac:dyDescent="0.3">
      <c r="B33" s="98"/>
      <c r="C33" s="94" t="s">
        <v>162</v>
      </c>
      <c r="D33" s="94" t="s">
        <v>163</v>
      </c>
      <c r="E33" s="95" t="s">
        <v>164</v>
      </c>
    </row>
    <row r="34" spans="2:5" ht="23.4" customHeight="1" x14ac:dyDescent="0.3">
      <c r="B34" s="98"/>
      <c r="C34" s="127" t="s">
        <v>257</v>
      </c>
      <c r="D34" s="94" t="s">
        <v>256</v>
      </c>
      <c r="E34" s="95"/>
    </row>
    <row r="35" spans="2:5" ht="23.4" customHeight="1" x14ac:dyDescent="0.3">
      <c r="B35" s="98"/>
      <c r="C35" s="127" t="s">
        <v>164</v>
      </c>
      <c r="D35" s="94" t="s">
        <v>165</v>
      </c>
      <c r="E35" s="95" t="s">
        <v>164</v>
      </c>
    </row>
    <row r="36" spans="2:5" ht="58.8" customHeight="1" x14ac:dyDescent="0.3">
      <c r="B36" s="98"/>
      <c r="C36" s="94" t="s">
        <v>166</v>
      </c>
      <c r="D36" s="94" t="s">
        <v>167</v>
      </c>
      <c r="E36" s="95" t="s">
        <v>258</v>
      </c>
    </row>
    <row r="37" spans="2:5" ht="25.2" customHeight="1" x14ac:dyDescent="0.3">
      <c r="B37" s="98"/>
      <c r="C37" s="94" t="s">
        <v>16</v>
      </c>
      <c r="D37" s="94" t="s">
        <v>128</v>
      </c>
      <c r="E37" s="95" t="s">
        <v>164</v>
      </c>
    </row>
    <row r="38" spans="2:5" ht="25.2" customHeight="1" x14ac:dyDescent="0.3">
      <c r="B38" s="98"/>
      <c r="C38" s="94" t="s">
        <v>29</v>
      </c>
      <c r="D38" s="94" t="s">
        <v>168</v>
      </c>
      <c r="E38" s="95" t="s">
        <v>164</v>
      </c>
    </row>
    <row r="39" spans="2:5" ht="102" customHeight="1" x14ac:dyDescent="0.3">
      <c r="B39" s="98"/>
      <c r="C39" s="94" t="s">
        <v>169</v>
      </c>
      <c r="D39" s="94" t="s">
        <v>226</v>
      </c>
      <c r="E39" s="95" t="s">
        <v>164</v>
      </c>
    </row>
    <row r="40" spans="2:5" ht="102" customHeight="1" thickBot="1" x14ac:dyDescent="0.35">
      <c r="B40" s="128"/>
      <c r="C40" s="129" t="s">
        <v>170</v>
      </c>
      <c r="D40" s="129" t="s">
        <v>227</v>
      </c>
      <c r="E40" s="130" t="s">
        <v>164</v>
      </c>
    </row>
  </sheetData>
  <mergeCells count="5">
    <mergeCell ref="B29:E29"/>
    <mergeCell ref="E4:E5"/>
    <mergeCell ref="E6:E7"/>
    <mergeCell ref="B20:E20"/>
    <mergeCell ref="B18:E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Personality</vt:lpstr>
      <vt:lpstr>Music training</vt:lpstr>
      <vt:lpstr>Gender_Sex</vt:lpstr>
      <vt:lpstr>WMC</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2021-08-10T13:21:50Z</dcterms:created>
  <dcterms:modified xsi:type="dcterms:W3CDTF">2022-09-12T14:22:29Z</dcterms:modified>
</cp:coreProperties>
</file>