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7. Article Submission\TO SUBMIT\"/>
    </mc:Choice>
  </mc:AlternateContent>
  <xr:revisionPtr revIDLastSave="0" documentId="13_ncr:1_{DF7339CE-ADF3-4004-BAC2-E96679F7A1FA}" xr6:coauthVersionLast="36" xr6:coauthVersionMax="36" xr10:uidLastSave="{00000000-0000-0000-0000-000000000000}"/>
  <bookViews>
    <workbookView xWindow="0" yWindow="0" windowWidth="19200" windowHeight="6420" xr2:uid="{CE3DCD5A-4777-4768-B987-FFC00D6D6928}"/>
  </bookViews>
  <sheets>
    <sheet name="Difficulty" sheetId="1" r:id="rId1"/>
    <sheet name="Glossary"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5" i="1" l="1"/>
  <c r="AJ34" i="1"/>
  <c r="AJ33" i="1"/>
  <c r="AJ32" i="1"/>
  <c r="AJ30" i="1"/>
  <c r="AJ29" i="1"/>
  <c r="AJ24" i="1"/>
  <c r="AJ23" i="1"/>
  <c r="AJ22" i="1"/>
  <c r="AJ21" i="1"/>
  <c r="AJ19" i="1"/>
  <c r="AJ18" i="1"/>
  <c r="AJ17" i="1"/>
  <c r="AJ16" i="1"/>
  <c r="AJ13" i="1"/>
  <c r="AJ12" i="1"/>
  <c r="AJ10" i="1"/>
  <c r="AJ9" i="1"/>
  <c r="AJ7" i="1"/>
  <c r="AJ6" i="1"/>
  <c r="AJ4"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AI16" i="1" l="1"/>
  <c r="AI17" i="1"/>
  <c r="AI18" i="1"/>
  <c r="AI19" i="1"/>
  <c r="AI21" i="1"/>
  <c r="AI22" i="1"/>
  <c r="AJ38" i="1" l="1"/>
  <c r="AJ37" i="1"/>
  <c r="AJ36" i="1"/>
  <c r="N35" i="1"/>
  <c r="N34" i="1"/>
  <c r="N33" i="1"/>
  <c r="N32" i="1"/>
  <c r="N31" i="1"/>
  <c r="N30" i="1"/>
  <c r="N29" i="1"/>
  <c r="N28" i="1"/>
  <c r="N27" i="1"/>
  <c r="N26" i="1"/>
  <c r="N25" i="1"/>
  <c r="N24" i="1"/>
  <c r="N23" i="1"/>
  <c r="N22" i="1"/>
  <c r="N21" i="1"/>
  <c r="N20" i="1"/>
  <c r="N19" i="1"/>
  <c r="N18" i="1"/>
  <c r="N17" i="1"/>
  <c r="N16" i="1"/>
  <c r="N15" i="1"/>
  <c r="N14" i="1"/>
  <c r="N13" i="1"/>
  <c r="N12" i="1"/>
  <c r="N11" i="1"/>
  <c r="N38" i="1" s="1"/>
  <c r="N10" i="1"/>
  <c r="N9" i="1"/>
  <c r="N8" i="1"/>
  <c r="N7" i="1"/>
  <c r="N6" i="1"/>
  <c r="N5" i="1"/>
  <c r="N4" i="1"/>
  <c r="N37" i="1" l="1"/>
  <c r="X38" i="1"/>
  <c r="X36" i="1"/>
  <c r="X37" i="1"/>
  <c r="N36" i="1"/>
  <c r="AC20" i="1"/>
  <c r="AC19" i="1"/>
  <c r="AD36" i="1" s="1"/>
  <c r="AE17" i="1"/>
  <c r="AE18" i="1"/>
  <c r="AE16" i="1"/>
  <c r="AE21" i="1"/>
  <c r="U21" i="1"/>
  <c r="U17" i="1"/>
  <c r="U18" i="1"/>
  <c r="U16" i="1"/>
  <c r="K21" i="1"/>
  <c r="K17" i="1"/>
  <c r="K18" i="1"/>
  <c r="K16" i="1"/>
  <c r="G21" i="1"/>
  <c r="G17" i="1"/>
  <c r="G18" i="1"/>
  <c r="G16" i="1"/>
  <c r="Q21" i="1"/>
  <c r="Q17" i="1"/>
  <c r="Q18" i="1"/>
  <c r="Q16" i="1"/>
  <c r="AA17" i="1"/>
  <c r="AA18" i="1"/>
  <c r="AA16" i="1"/>
  <c r="AA20" i="1"/>
  <c r="AA21" i="1"/>
  <c r="AA19" i="1"/>
  <c r="AF37" i="1" l="1"/>
  <c r="AB38" i="1"/>
  <c r="AF38" i="1"/>
  <c r="AD37" i="1"/>
  <c r="AB37" i="1"/>
  <c r="AD38" i="1"/>
  <c r="AF36" i="1"/>
  <c r="AB36" i="1"/>
  <c r="U24" i="1"/>
  <c r="Q24" i="1"/>
  <c r="U23" i="1"/>
  <c r="V36" i="1" s="1"/>
  <c r="Q23" i="1"/>
  <c r="S20" i="1"/>
  <c r="Q20" i="1"/>
  <c r="S19" i="1"/>
  <c r="Q19" i="1"/>
  <c r="R37" i="1" l="1"/>
  <c r="V38" i="1"/>
  <c r="T37" i="1"/>
  <c r="T38" i="1"/>
  <c r="T36" i="1"/>
  <c r="V37" i="1"/>
  <c r="R38" i="1"/>
  <c r="R36" i="1"/>
  <c r="K27" i="1"/>
  <c r="G27" i="1"/>
  <c r="L36" i="1" l="1"/>
  <c r="L37" i="1"/>
  <c r="L38" i="1"/>
  <c r="I20" i="1"/>
  <c r="G20" i="1"/>
  <c r="I19" i="1"/>
  <c r="G19" i="1"/>
  <c r="H38" i="1" l="1"/>
  <c r="H36" i="1"/>
  <c r="H37" i="1"/>
  <c r="J37" i="1"/>
  <c r="J36" i="1"/>
  <c r="J38" i="1"/>
</calcChain>
</file>

<file path=xl/sharedStrings.xml><?xml version="1.0" encoding="utf-8"?>
<sst xmlns="http://schemas.openxmlformats.org/spreadsheetml/2006/main" count="569" uniqueCount="155">
  <si>
    <t>ID</t>
  </si>
  <si>
    <t>REFERENCE</t>
  </si>
  <si>
    <t>MEANS
(music)</t>
  </si>
  <si>
    <t>MEANS
(silence)</t>
  </si>
  <si>
    <t>MD</t>
  </si>
  <si>
    <t>Standard Metric</t>
  </si>
  <si>
    <t>SR2</t>
  </si>
  <si>
    <t>nr</t>
  </si>
  <si>
    <t>&lt; 0</t>
  </si>
  <si>
    <t>STRP2</t>
  </si>
  <si>
    <t>Masataka &amp; Perlovsky (2013)</t>
  </si>
  <si>
    <t>n/a</t>
  </si>
  <si>
    <t>&gt; 0</t>
  </si>
  <si>
    <t>MATH11</t>
  </si>
  <si>
    <t>Proverbio et al. (2018b)</t>
  </si>
  <si>
    <t>VR3</t>
  </si>
  <si>
    <t>Verga et al. (2015)</t>
  </si>
  <si>
    <t>Typical infrequent and atypical frequent removed from analysis, because they're a mixture of easy and difficult</t>
  </si>
  <si>
    <t>REMARKS</t>
  </si>
  <si>
    <t>DIFFICULT</t>
  </si>
  <si>
    <t>EASY</t>
  </si>
  <si>
    <r>
      <t xml:space="preserve">FAM LANG </t>
    </r>
    <r>
      <rPr>
        <i/>
        <sz val="11"/>
        <color theme="1"/>
        <rFont val="Calibri"/>
        <family val="2"/>
        <scheme val="minor"/>
      </rPr>
      <t>- abstract/concrete</t>
    </r>
  </si>
  <si>
    <r>
      <t xml:space="preserve">UNFAM LANG </t>
    </r>
    <r>
      <rPr>
        <i/>
        <sz val="11"/>
        <color theme="1"/>
        <rFont val="Calibri"/>
        <family val="2"/>
        <scheme val="minor"/>
      </rPr>
      <t>- abstract/concrete</t>
    </r>
  </si>
  <si>
    <t>MEANS
(difficult)</t>
  </si>
  <si>
    <t>MEANS
(easy)</t>
  </si>
  <si>
    <t>LG4a</t>
  </si>
  <si>
    <t>LG4b</t>
  </si>
  <si>
    <t>Angel et al. (2010)</t>
  </si>
  <si>
    <t>LG1</t>
  </si>
  <si>
    <t>NVR1</t>
  </si>
  <si>
    <t>Feizpour et al. (2020)</t>
  </si>
  <si>
    <t>NVR5</t>
  </si>
  <si>
    <t>CRT2</t>
  </si>
  <si>
    <t>CRT3</t>
  </si>
  <si>
    <t>CRT4</t>
  </si>
  <si>
    <t>Daud &amp; Sudirman (2017)</t>
  </si>
  <si>
    <t>(+)7.8</t>
  </si>
  <si>
    <t>(-)0.5</t>
  </si>
  <si>
    <t>(+)12.5</t>
  </si>
  <si>
    <t>Silence (Difficult vs Easy)</t>
  </si>
  <si>
    <t>Silence</t>
  </si>
  <si>
    <t>Data from Fig 9</t>
  </si>
  <si>
    <t xml:space="preserve"> </t>
  </si>
  <si>
    <t>I-PAL2</t>
  </si>
  <si>
    <t>I-PAL3</t>
  </si>
  <si>
    <t>D-PAL1a</t>
  </si>
  <si>
    <t>D-PAL1b</t>
  </si>
  <si>
    <t>Heading</t>
  </si>
  <si>
    <t>Codes</t>
  </si>
  <si>
    <t>Definitions</t>
  </si>
  <si>
    <t>all</t>
  </si>
  <si>
    <t>not reported</t>
  </si>
  <si>
    <t>SR</t>
  </si>
  <si>
    <t>Serial recall tasks</t>
  </si>
  <si>
    <t>e.g., digits, words, letters, written texts (i.e., prose recall)</t>
  </si>
  <si>
    <t>I-PAL</t>
  </si>
  <si>
    <t>Immediate pair-associates learning tasks</t>
  </si>
  <si>
    <t xml:space="preserve">e.g., word-word, object-digit, pattern-digit </t>
  </si>
  <si>
    <t>D-PAL</t>
  </si>
  <si>
    <t>Delayed pair-associates learning tasks</t>
  </si>
  <si>
    <t>LG</t>
  </si>
  <si>
    <t>Linguistic tasks</t>
  </si>
  <si>
    <t>e.g., Typo Revealing Test, Criterion Task Set's Linguistic Processing Task, Phonemic fluenct Task</t>
  </si>
  <si>
    <t>MATH</t>
  </si>
  <si>
    <t>Mathematics / arithmetics tasks</t>
  </si>
  <si>
    <t>VR</t>
  </si>
  <si>
    <t>Verbal reasoning tasks</t>
  </si>
  <si>
    <t>e.g., Deciphering of Language Task, Checkerboards and Pseudo-words</t>
  </si>
  <si>
    <t>NVR</t>
  </si>
  <si>
    <t>Non-verbal reasoning tasks</t>
  </si>
  <si>
    <t>e.g., Criterion Task Set's Spatial Processing Task, Diagrammatic test, Group Embedded Figures Test</t>
  </si>
  <si>
    <t>STRP</t>
  </si>
  <si>
    <t>Stroop task</t>
  </si>
  <si>
    <t>Conditions-related codes</t>
  </si>
  <si>
    <t>Background music with lyrics</t>
  </si>
  <si>
    <t>Instrumental background music</t>
  </si>
  <si>
    <t>S</t>
  </si>
  <si>
    <t>Silence / no music (control) condition</t>
  </si>
  <si>
    <t>Results-related codes</t>
  </si>
  <si>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</si>
  <si>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</si>
  <si>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</si>
  <si>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</si>
  <si>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</si>
  <si>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</si>
  <si>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</si>
  <si>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</si>
  <si>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</si>
  <si>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</si>
  <si>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</si>
  <si>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I-PAL8</t>
  </si>
  <si>
    <t>De Groot (2006)</t>
  </si>
  <si>
    <t>De Groot &amp; Smedinga (2014)</t>
  </si>
  <si>
    <t>CRT</t>
  </si>
  <si>
    <t>e.g., Alternative Uses Task, Idea Selection Task, Remote Associates Task, Creative Insight Task, Compound Remote Associate Task</t>
  </si>
  <si>
    <t>Creativity tasks</t>
  </si>
  <si>
    <t>L-BgM</t>
  </si>
  <si>
    <t>I-BgM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</si>
  <si>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</si>
  <si>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</si>
  <si>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BgM (Difficult vs Easy)</t>
  </si>
  <si>
    <t>BgM vs Silence</t>
  </si>
  <si>
    <t>L-BgM vs Silence</t>
  </si>
  <si>
    <t>I-BgM vs Silence</t>
  </si>
  <si>
    <t>L-BgM vs I-BgM
(L-BgM - I-BgM)</t>
  </si>
  <si>
    <t>All BgM</t>
  </si>
  <si>
    <t>L-BgM - dissimilar/similar list</t>
  </si>
  <si>
    <t>I-BgM - dissimilar/similar list</t>
  </si>
  <si>
    <t>I-BgM - difficult/easy</t>
  </si>
  <si>
    <t>I-BgM CONSONANT - incongruent/congruent</t>
  </si>
  <si>
    <t>I-BgM DISSONANT -  incongruent/congruent</t>
  </si>
  <si>
    <t>L-BgM - complex/simple</t>
  </si>
  <si>
    <t>I-BgM - complex/simple</t>
  </si>
  <si>
    <t>L-BgM - complex/simple; homophone</t>
  </si>
  <si>
    <t>L-BgM - complex/simple; control</t>
  </si>
  <si>
    <t>I-BgM - complex/simple; homophone</t>
  </si>
  <si>
    <t>I-BgM - complex/simple; control</t>
  </si>
  <si>
    <t>I-BgM - atypical infrequent/typical frequent (test 1)</t>
  </si>
  <si>
    <t>I-BgM - atypical infrequent/typical frequent (test 2)</t>
  </si>
  <si>
    <t>I-BgM - atypical infrequent/typical frequent (test 3)</t>
  </si>
  <si>
    <t>I-BgM - atypical infrequent/typical frequent (recall)</t>
  </si>
  <si>
    <t>I-BgM - infrequent/frequent (forgetting)</t>
  </si>
  <si>
    <t>I-BgM - AGITATING - difficult/easy-right</t>
  </si>
  <si>
    <t>I-BgM - AGITATING - difficult/easy-wrong</t>
  </si>
  <si>
    <t>I-BgM - JOYFUL - difficult/easy-right</t>
  </si>
  <si>
    <t>I-BgM - JOYFUL - difficult/easy-wrong</t>
  </si>
  <si>
    <t>I-BgM - TOUCHING - difficult/easy-right</t>
  </si>
  <si>
    <t>I-BgM - TOUCHING - difficult/easy-wrong</t>
  </si>
  <si>
    <t>L-BgM - males - difficult/easy</t>
  </si>
  <si>
    <t>L-BgM - females - difficult/easy</t>
  </si>
  <si>
    <t>I-BgM - different/same sentence</t>
  </si>
  <si>
    <t>L-BgM FOREIGN LYRICS</t>
  </si>
  <si>
    <t>L-BgM FAMILIAR LANG. LYRICS</t>
  </si>
  <si>
    <t>When necessary/available, output from each background music condition was further extracted by task or characteristics.</t>
  </si>
  <si>
    <t>e.g., L-BgM - JOYFUL; L-BgM - AGITATING
e.g., L-BgM - recall; L-BgM - comprehension
(auditory - auditorily presented task materials
visual - visually presented task materials)</t>
  </si>
  <si>
    <t>CONDITIONS - sample/task categorisation</t>
  </si>
  <si>
    <t>Threadgold et al. (2019) - study 1</t>
  </si>
  <si>
    <t>Threadgold et al. (2019) - study 2</t>
  </si>
  <si>
    <t>Threadgold et al. (2019) - study 3</t>
  </si>
  <si>
    <t>Boyle &amp; Coltheart (1996) - study 2</t>
  </si>
  <si>
    <t>Boyle &amp; Coltheart (1996) - study 1</t>
  </si>
  <si>
    <t>+</t>
  </si>
  <si>
    <t>Positive value</t>
  </si>
  <si>
    <t>e.g., (+) to be interpreted as a negative value; 
(-) to be interpreted as a positive value; (&gt;) 0 to be interpreted as a value less than 0 and vice versa</t>
  </si>
  <si>
    <t>Mean cognitive task performance in the stated condition (e.g., BgM, silence, etc.) or subgroup (e.g., introverts, musicians, etc.)</t>
  </si>
  <si>
    <t>TESTS</t>
  </si>
  <si>
    <t>Examples/Remarks</t>
  </si>
  <si>
    <r>
      <t xml:space="preserve">Mean difference
</t>
    </r>
    <r>
      <rPr>
        <i/>
        <sz val="11"/>
        <color theme="1"/>
        <rFont val="Calibri"/>
        <family val="2"/>
        <scheme val="minor"/>
      </rPr>
      <t>The difference in mean cognitive task performance between two experimental condtions or subgroups</t>
    </r>
  </si>
  <si>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</si>
  <si>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r>
      <t xml:space="preserve">MEANS </t>
    </r>
    <r>
      <rPr>
        <i/>
        <sz val="11"/>
        <color theme="1"/>
        <rFont val="Calibri"/>
        <family val="2"/>
        <scheme val="minor"/>
      </rPr>
      <t>(condition/subgroup)</t>
    </r>
  </si>
  <si>
    <t>TOTAL POSITIVE SIGNS</t>
  </si>
  <si>
    <t>TOTAL ELIGIBLE TESTS</t>
  </si>
  <si>
    <t>NO. TESTS EXCLUDED</t>
  </si>
  <si>
    <t>(&lt;) 0</t>
  </si>
  <si>
    <t>(&gt;)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</si>
</sst>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1"/>
      <color rgb="FFFF0000"/>
      <name val="Calibri"/>
      <family val="2"/>
      <scheme val="minor"/>
    </font>
    <font>
      <b/>
      <sz val="14"/>
      <color theme="1"/>
      <name val="Calibri"/>
      <family val="2"/>
      <scheme val="minor"/>
    </font>
    <font>
      <b/>
      <sz val="14"/>
      <color theme="0"/>
      <name val="Calibri"/>
      <family val="2"/>
      <scheme val="minor"/>
    </font>
    <font>
      <b/>
      <sz val="12"/>
      <color theme="0"/>
      <name val="Calibri"/>
      <family val="2"/>
      <scheme val="minor"/>
    </font>
    <font>
      <sz val="12"/>
      <color theme="1"/>
      <name val="Calibri"/>
      <family val="2"/>
      <scheme val="minor"/>
    </font>
    <font>
      <sz val="11"/>
      <color theme="1"/>
      <name val="Lucida Console"/>
      <family val="3"/>
    </font>
    <font>
      <sz val="11"/>
      <color rgb="FFFF0000"/>
      <name val="Lucida Console"/>
      <family val="3"/>
    </font>
  </fonts>
  <fills count="12">
    <fill>
      <patternFill patternType="none"/>
    </fill>
    <fill>
      <patternFill patternType="gray125"/>
    </fill>
    <fill>
      <patternFill patternType="solid">
        <fgColor rgb="FFC00000"/>
        <bgColor indexed="64"/>
      </patternFill>
    </fill>
    <fill>
      <patternFill patternType="solid">
        <fgColor theme="1" tint="4.9989318521683403E-2"/>
        <bgColor indexed="64"/>
      </patternFill>
    </fill>
    <fill>
      <patternFill patternType="solid">
        <fgColor theme="2"/>
        <bgColor indexed="64"/>
      </patternFill>
    </fill>
    <fill>
      <patternFill patternType="solid">
        <fgColor theme="1"/>
        <bgColor indexed="64"/>
      </patternFill>
    </fill>
    <fill>
      <patternFill patternType="solid">
        <fgColor rgb="FFFFFFCC"/>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49998474074526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7">
    <xf numFmtId="0" fontId="0" fillId="0" borderId="0" xfId="0"/>
    <xf numFmtId="0" fontId="2" fillId="0" borderId="0" xfId="0" applyFont="1" applyAlignment="1">
      <alignment horizontal="right" vertical="center"/>
    </xf>
    <xf numFmtId="0" fontId="5" fillId="0" borderId="0" xfId="0" applyFont="1" applyAlignment="1">
      <alignment horizontal="right" vertical="center"/>
    </xf>
    <xf numFmtId="0" fontId="4" fillId="0" borderId="4" xfId="0" applyFont="1" applyBorder="1" applyAlignment="1">
      <alignment horizontal="right"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Alignment="1">
      <alignment horizontal="left" vertical="top"/>
    </xf>
    <xf numFmtId="0" fontId="0" fillId="0" borderId="17" xfId="0" applyFont="1" applyFill="1" applyBorder="1" applyAlignment="1">
      <alignment horizontal="left" vertical="top" wrapText="1"/>
    </xf>
    <xf numFmtId="0" fontId="0" fillId="0" borderId="13" xfId="0" applyFont="1" applyFill="1" applyBorder="1" applyAlignment="1">
      <alignment horizontal="left" vertical="top" wrapText="1"/>
    </xf>
    <xf numFmtId="0" fontId="5" fillId="0" borderId="0" xfId="0" applyFont="1" applyAlignment="1">
      <alignment horizontal="right"/>
    </xf>
    <xf numFmtId="0" fontId="4" fillId="0" borderId="0" xfId="0" applyFont="1" applyBorder="1" applyAlignment="1">
      <alignment horizontal="right" vertical="center"/>
    </xf>
    <xf numFmtId="0" fontId="0" fillId="6" borderId="6"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6" xfId="0" applyFont="1" applyFill="1" applyBorder="1" applyAlignment="1">
      <alignment horizontal="left" vertical="top"/>
    </xf>
    <xf numFmtId="0" fontId="0" fillId="0" borderId="15"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xf numFmtId="0" fontId="0" fillId="9" borderId="0" xfId="0" applyFill="1" applyBorder="1" applyAlignment="1">
      <alignment horizontal="left" vertical="top" wrapText="1"/>
    </xf>
    <xf numFmtId="0" fontId="0" fillId="9" borderId="24" xfId="0" applyFill="1" applyBorder="1" applyAlignment="1">
      <alignment horizontal="left" vertical="top" wrapText="1"/>
    </xf>
    <xf numFmtId="0" fontId="0" fillId="9" borderId="23" xfId="0" applyFill="1" applyBorder="1"/>
    <xf numFmtId="0" fontId="0" fillId="0" borderId="0" xfId="0" applyFont="1"/>
    <xf numFmtId="0" fontId="0" fillId="0" borderId="1" xfId="0" applyFont="1" applyBorder="1" applyAlignment="1">
      <alignment horizontal="center" vertical="center"/>
    </xf>
    <xf numFmtId="0" fontId="0" fillId="0" borderId="1" xfId="0" applyFont="1" applyFill="1" applyBorder="1" applyAlignment="1">
      <alignment horizontal="center" vertical="top"/>
    </xf>
    <xf numFmtId="0" fontId="0" fillId="0" borderId="1" xfId="0" applyFont="1" applyFill="1" applyBorder="1" applyAlignment="1">
      <alignment horizontal="left" vertical="top"/>
    </xf>
    <xf numFmtId="0" fontId="0" fillId="6" borderId="7" xfId="0" applyFont="1" applyFill="1" applyBorder="1" applyAlignment="1">
      <alignment horizontal="left" vertical="top"/>
    </xf>
    <xf numFmtId="0" fontId="0" fillId="0" borderId="10" xfId="0" applyFont="1" applyFill="1" applyBorder="1" applyAlignment="1">
      <alignment horizontal="left" vertical="top"/>
    </xf>
    <xf numFmtId="0" fontId="0" fillId="0" borderId="1" xfId="0" applyFont="1" applyBorder="1" applyAlignment="1">
      <alignment horizontal="left" vertical="top"/>
    </xf>
    <xf numFmtId="0" fontId="0" fillId="0" borderId="10" xfId="0" applyFont="1" applyBorder="1" applyAlignment="1">
      <alignment horizontal="left" vertical="top"/>
    </xf>
    <xf numFmtId="0" fontId="0" fillId="5" borderId="10" xfId="0" applyFont="1" applyFill="1" applyBorder="1" applyAlignment="1">
      <alignment horizontal="left" vertical="top"/>
    </xf>
    <xf numFmtId="0" fontId="0" fillId="5" borderId="11" xfId="0" applyFont="1" applyFill="1" applyBorder="1" applyAlignment="1">
      <alignment horizontal="left" vertical="top"/>
    </xf>
    <xf numFmtId="0" fontId="0" fillId="0" borderId="6" xfId="0" applyFont="1" applyBorder="1"/>
    <xf numFmtId="0" fontId="0" fillId="0" borderId="1" xfId="0" applyFont="1" applyBorder="1" applyAlignment="1">
      <alignment horizontal="center"/>
    </xf>
    <xf numFmtId="0" fontId="0" fillId="0" borderId="1" xfId="0" applyFont="1" applyBorder="1"/>
    <xf numFmtId="0" fontId="0" fillId="6" borderId="7" xfId="0" applyFont="1" applyFill="1" applyBorder="1"/>
    <xf numFmtId="0" fontId="0" fillId="0" borderId="10" xfId="0" applyFont="1" applyBorder="1"/>
    <xf numFmtId="0" fontId="0" fillId="6" borderId="6" xfId="0" applyFont="1" applyFill="1" applyBorder="1"/>
    <xf numFmtId="0" fontId="0" fillId="0" borderId="1" xfId="0" applyFont="1" applyBorder="1" applyAlignment="1">
      <alignment horizontal="center" vertical="top"/>
    </xf>
    <xf numFmtId="0" fontId="0" fillId="0" borderId="10" xfId="0" quotePrefix="1" applyFont="1" applyBorder="1" applyAlignment="1">
      <alignment horizontal="left" vertical="top"/>
    </xf>
    <xf numFmtId="0" fontId="0" fillId="0" borderId="3" xfId="0" applyFont="1" applyBorder="1" applyAlignment="1">
      <alignment horizontal="center" vertical="top"/>
    </xf>
    <xf numFmtId="0" fontId="0" fillId="0" borderId="3" xfId="0" applyFont="1" applyBorder="1" applyAlignment="1">
      <alignment horizontal="left" vertical="top"/>
    </xf>
    <xf numFmtId="0" fontId="0" fillId="0" borderId="15" xfId="0" applyFont="1" applyBorder="1" applyAlignment="1">
      <alignment horizontal="left" vertical="top"/>
    </xf>
    <xf numFmtId="0" fontId="0" fillId="0" borderId="15" xfId="0" applyFont="1" applyFill="1" applyBorder="1" applyAlignment="1">
      <alignment horizontal="left" vertical="top"/>
    </xf>
    <xf numFmtId="0" fontId="0" fillId="0" borderId="1" xfId="0" applyFont="1" applyFill="1" applyBorder="1" applyAlignment="1">
      <alignment horizontal="center" vertical="center" wrapText="1"/>
    </xf>
    <xf numFmtId="0" fontId="0" fillId="0" borderId="13" xfId="0" applyFont="1" applyBorder="1" applyAlignment="1">
      <alignment horizontal="left" vertical="top"/>
    </xf>
    <xf numFmtId="0" fontId="8" fillId="5" borderId="20" xfId="0" applyFont="1" applyFill="1" applyBorder="1" applyAlignment="1">
      <alignment horizontal="left" vertical="center" wrapText="1"/>
    </xf>
    <xf numFmtId="0" fontId="8" fillId="5" borderId="21"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0" fillId="10" borderId="23" xfId="0" applyFill="1" applyBorder="1" applyAlignment="1">
      <alignment vertical="top"/>
    </xf>
    <xf numFmtId="0" fontId="0" fillId="10" borderId="0" xfId="0" applyFont="1" applyFill="1" applyBorder="1" applyAlignment="1">
      <alignment vertical="top"/>
    </xf>
    <xf numFmtId="0" fontId="0" fillId="10" borderId="0" xfId="0" applyFill="1" applyBorder="1" applyAlignment="1">
      <alignment vertical="top" wrapText="1"/>
    </xf>
    <xf numFmtId="0" fontId="0" fillId="10" borderId="24" xfId="0" quotePrefix="1" applyFill="1" applyBorder="1" applyAlignment="1">
      <alignment horizontal="left" vertical="top" wrapText="1"/>
    </xf>
    <xf numFmtId="0" fontId="0" fillId="10" borderId="23" xfId="0" applyFill="1" applyBorder="1"/>
    <xf numFmtId="0" fontId="0" fillId="10" borderId="0" xfId="0" applyFont="1" applyFill="1" applyBorder="1" applyAlignment="1">
      <alignment vertical="top" wrapText="1"/>
    </xf>
    <xf numFmtId="0" fontId="0" fillId="10" borderId="24" xfId="0" applyFill="1" applyBorder="1" applyAlignment="1">
      <alignment horizontal="left" vertical="top" wrapText="1"/>
    </xf>
    <xf numFmtId="0" fontId="0" fillId="10" borderId="0" xfId="0" applyFill="1" applyBorder="1" applyAlignment="1">
      <alignment vertical="top"/>
    </xf>
    <xf numFmtId="0" fontId="0" fillId="10" borderId="25" xfId="0" applyFill="1" applyBorder="1"/>
    <xf numFmtId="0" fontId="0" fillId="9" borderId="23" xfId="0" applyFill="1" applyBorder="1" applyAlignment="1">
      <alignment horizontal="left" vertical="top" wrapText="1"/>
    </xf>
    <xf numFmtId="0" fontId="4"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3" fillId="9" borderId="23" xfId="0" quotePrefix="1" applyFont="1" applyFill="1" applyBorder="1" applyAlignment="1">
      <alignment vertical="top"/>
    </xf>
    <xf numFmtId="0" fontId="3" fillId="7" borderId="23" xfId="0" applyFont="1" applyFill="1" applyBorder="1" applyAlignment="1">
      <alignment vertical="top"/>
    </xf>
    <xf numFmtId="0" fontId="0" fillId="7" borderId="0" xfId="0" quotePrefix="1" applyFill="1" applyBorder="1" applyAlignment="1">
      <alignment horizontal="left" vertical="top" wrapText="1"/>
    </xf>
    <xf numFmtId="0" fontId="0" fillId="7" borderId="25" xfId="0" applyFill="1" applyBorder="1"/>
    <xf numFmtId="0" fontId="0" fillId="7" borderId="26" xfId="0" applyFill="1" applyBorder="1" applyAlignment="1">
      <alignment horizontal="left" vertical="top" wrapText="1"/>
    </xf>
    <xf numFmtId="0" fontId="0" fillId="7" borderId="27" xfId="0" applyFill="1" applyBorder="1" applyAlignment="1">
      <alignment horizontal="left" vertical="top" wrapText="1"/>
    </xf>
    <xf numFmtId="0" fontId="1" fillId="11" borderId="15" xfId="0" applyFont="1" applyFill="1" applyBorder="1" applyAlignment="1">
      <alignment horizontal="center" vertical="center" wrapText="1"/>
    </xf>
    <xf numFmtId="0" fontId="1" fillId="11" borderId="16"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1" fillId="11" borderId="11" xfId="0" applyFont="1" applyFill="1" applyBorder="1" applyAlignment="1">
      <alignment horizontal="center" vertical="center" wrapText="1"/>
    </xf>
    <xf numFmtId="0" fontId="0" fillId="4" borderId="1" xfId="0" applyFont="1" applyFill="1" applyBorder="1" applyAlignment="1">
      <alignment horizontal="left" vertical="top"/>
    </xf>
    <xf numFmtId="0" fontId="0" fillId="4" borderId="7" xfId="0" applyFont="1" applyFill="1" applyBorder="1" applyAlignment="1">
      <alignment horizontal="left" vertical="top"/>
    </xf>
    <xf numFmtId="0" fontId="0" fillId="4" borderId="1" xfId="0" applyFont="1" applyFill="1" applyBorder="1"/>
    <xf numFmtId="0" fontId="0" fillId="4" borderId="7" xfId="0" applyFont="1" applyFill="1" applyBorder="1"/>
    <xf numFmtId="0" fontId="0" fillId="4" borderId="3" xfId="0" applyFont="1" applyFill="1" applyBorder="1" applyAlignment="1">
      <alignment horizontal="left" vertical="top" wrapText="1"/>
    </xf>
    <xf numFmtId="0" fontId="0" fillId="4" borderId="14"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3" xfId="0" applyFont="1" applyFill="1" applyBorder="1" applyAlignment="1">
      <alignment horizontal="left" vertical="top"/>
    </xf>
    <xf numFmtId="0" fontId="0" fillId="4" borderId="6" xfId="0" applyFont="1" applyFill="1" applyBorder="1" applyAlignment="1">
      <alignment horizontal="left" vertical="top"/>
    </xf>
    <xf numFmtId="0" fontId="0" fillId="4" borderId="6" xfId="0" applyFont="1" applyFill="1" applyBorder="1"/>
    <xf numFmtId="0" fontId="0" fillId="4" borderId="6" xfId="0" applyFont="1" applyFill="1" applyBorder="1" applyAlignment="1">
      <alignment horizontal="left" vertical="top" wrapText="1"/>
    </xf>
    <xf numFmtId="0" fontId="0" fillId="4" borderId="12" xfId="0" applyFont="1" applyFill="1" applyBorder="1" applyAlignment="1">
      <alignment horizontal="left" vertical="top"/>
    </xf>
    <xf numFmtId="0" fontId="0" fillId="4" borderId="12" xfId="0" applyFont="1" applyFill="1" applyBorder="1" applyAlignment="1">
      <alignment horizontal="left" vertical="top" wrapText="1"/>
    </xf>
    <xf numFmtId="0" fontId="9" fillId="7" borderId="24" xfId="0" applyFont="1" applyFill="1" applyBorder="1" applyAlignment="1">
      <alignment horizontal="left" vertical="top" wrapText="1"/>
    </xf>
    <xf numFmtId="0" fontId="1" fillId="11" borderId="6"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1" fillId="11" borderId="8" xfId="0" applyFont="1" applyFill="1" applyBorder="1" applyAlignment="1">
      <alignment horizontal="center" vertical="center"/>
    </xf>
    <xf numFmtId="0" fontId="1" fillId="11" borderId="9" xfId="0" applyFont="1" applyFill="1" applyBorder="1" applyAlignment="1">
      <alignment horizontal="center" vertical="center"/>
    </xf>
    <xf numFmtId="0" fontId="0" fillId="0" borderId="15"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5" xfId="0" applyFont="1" applyBorder="1" applyAlignment="1">
      <alignment horizontal="left" vertical="top"/>
    </xf>
    <xf numFmtId="0" fontId="0" fillId="0" borderId="19" xfId="0" applyFont="1" applyBorder="1" applyAlignment="1">
      <alignment horizontal="left" vertical="top"/>
    </xf>
    <xf numFmtId="0" fontId="0" fillId="0" borderId="18" xfId="0" applyFont="1" applyBorder="1" applyAlignment="1">
      <alignment horizontal="left" vertical="top"/>
    </xf>
    <xf numFmtId="0" fontId="1" fillId="11" borderId="8"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0" fillId="0" borderId="6" xfId="0" applyFont="1" applyBorder="1" applyAlignment="1">
      <alignment horizontal="left" vertical="top" wrapText="1"/>
    </xf>
    <xf numFmtId="0" fontId="7" fillId="5" borderId="1" xfId="0" applyFont="1" applyFill="1" applyBorder="1" applyAlignment="1">
      <alignment horizontal="center" vertical="center"/>
    </xf>
    <xf numFmtId="0" fontId="7" fillId="5" borderId="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10" borderId="0" xfId="0" applyFont="1" applyFill="1" applyBorder="1" applyAlignment="1">
      <alignment horizontal="center" vertical="center"/>
    </xf>
    <xf numFmtId="0" fontId="10" fillId="0" borderId="0" xfId="0" applyFont="1" applyFill="1" applyBorder="1" applyAlignment="1">
      <alignment horizontal="right" vertical="center"/>
    </xf>
    <xf numFmtId="0" fontId="10" fillId="0" borderId="0" xfId="0" applyFont="1" applyFill="1" applyBorder="1" applyAlignment="1">
      <alignment horizontal="right" vertical="center" wrapText="1"/>
    </xf>
    <xf numFmtId="0" fontId="11" fillId="0" borderId="0" xfId="0" applyFont="1" applyBorder="1" applyAlignment="1">
      <alignment horizontal="right" vertical="center" wrapText="1"/>
    </xf>
    <xf numFmtId="0" fontId="1" fillId="11" borderId="1"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3" borderId="0"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10" borderId="1" xfId="0" applyFont="1" applyFill="1" applyBorder="1" applyAlignment="1">
      <alignment horizontal="center" vertical="center"/>
    </xf>
    <xf numFmtId="0" fontId="6" fillId="10" borderId="3" xfId="0" applyFont="1" applyFill="1" applyBorder="1" applyAlignment="1">
      <alignment horizontal="center" vertical="center"/>
    </xf>
    <xf numFmtId="0" fontId="0" fillId="10" borderId="24" xfId="0" quotePrefix="1" applyFill="1" applyBorder="1" applyAlignment="1">
      <alignment horizontal="left" vertical="center" wrapText="1"/>
    </xf>
    <xf numFmtId="0" fontId="4" fillId="8" borderId="28" xfId="0" applyFont="1" applyFill="1" applyBorder="1" applyAlignment="1">
      <alignment horizontal="left" vertical="center" wrapText="1"/>
    </xf>
    <xf numFmtId="0" fontId="4" fillId="8" borderId="29" xfId="0" applyFont="1" applyFill="1" applyBorder="1" applyAlignment="1">
      <alignment horizontal="left" vertical="center" wrapText="1"/>
    </xf>
    <xf numFmtId="0" fontId="4" fillId="8" borderId="30" xfId="0" applyFont="1" applyFill="1" applyBorder="1" applyAlignment="1">
      <alignment horizontal="left" vertical="center" wrapText="1"/>
    </xf>
    <xf numFmtId="0" fontId="8" fillId="11" borderId="23" xfId="0" applyFont="1" applyFill="1" applyBorder="1" applyAlignment="1">
      <alignment horizontal="left" vertical="center" wrapText="1"/>
    </xf>
    <xf numFmtId="0" fontId="8" fillId="11" borderId="0" xfId="0" applyFont="1" applyFill="1" applyBorder="1" applyAlignment="1">
      <alignment horizontal="left" vertical="center" wrapText="1"/>
    </xf>
    <xf numFmtId="0" fontId="8" fillId="11" borderId="24" xfId="0" applyFont="1" applyFill="1" applyBorder="1" applyAlignment="1">
      <alignment horizontal="left" vertical="center" wrapText="1"/>
    </xf>
  </cellXfs>
  <cellStyles count="1">
    <cellStyle name="Normal" xfId="0" builtinId="0"/>
  </cellStyles>
  <dxfs count="3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iting/Desktop/Meh/Liverpool/Academic/Literature%20Review%20Works/Background%20Music%20and%20Cognition/6.%20Reporting/ALL_DOC_ARTICLE/Supplementary%20Materials/Raw%20Data/Raw%20data_Mem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ory-all"/>
      <sheetName val="SR"/>
      <sheetName val="I-FR-all"/>
      <sheetName val="I-FR-V"/>
      <sheetName val="I-FR-NV"/>
      <sheetName val="D-FR-all"/>
      <sheetName val="D-FR-V"/>
      <sheetName val="D-F-NV"/>
      <sheetName val="I-PAL-all"/>
      <sheetName val="I-PAL-V-V"/>
      <sheetName val="I-PAL-NV-V"/>
      <sheetName val="D-PAL-V-V"/>
      <sheetName val="REC_all"/>
      <sheetName val="REC-V"/>
      <sheetName val="REC-NV"/>
      <sheetName val="WM"/>
      <sheetName val="Gloss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C2C7-DD21-4C73-B994-24D6E7646E72}">
  <dimension ref="A1:AK38"/>
  <sheetViews>
    <sheetView tabSelected="1" zoomScale="70" zoomScaleNormal="70" workbookViewId="0">
      <pane xSplit="6" ySplit="3" topLeftCell="G4" activePane="bottomRight" state="frozen"/>
      <selection pane="topRight" activeCell="G1" sqref="G1"/>
      <selection pane="bottomLeft" activeCell="A4" sqref="A4"/>
      <selection pane="bottomRight" activeCell="K13" sqref="K13"/>
    </sheetView>
  </sheetViews>
  <sheetFormatPr defaultRowHeight="14.4" x14ac:dyDescent="0.3"/>
  <cols>
    <col min="1" max="1" width="6.109375" style="23" bestFit="1" customWidth="1"/>
    <col min="2" max="2" width="10.109375" style="23" customWidth="1"/>
    <col min="3" max="3" width="30.33203125" style="23" bestFit="1" customWidth="1"/>
    <col min="4" max="4" width="46.109375" style="23" bestFit="1" customWidth="1"/>
    <col min="5" max="6" width="8.88671875" style="23"/>
    <col min="7" max="7" width="11.33203125" style="23" customWidth="1"/>
    <col min="8" max="8" width="14.5546875" style="23" customWidth="1"/>
    <col min="9" max="9" width="11.21875" style="23" customWidth="1"/>
    <col min="10" max="10" width="14.5546875" style="23" customWidth="1"/>
    <col min="11" max="11" width="13" style="23" customWidth="1"/>
    <col min="12" max="12" width="14.5546875" style="23" customWidth="1"/>
    <col min="13" max="13" width="11.44140625" style="23" customWidth="1"/>
    <col min="14" max="14" width="14.5546875" style="23" customWidth="1"/>
    <col min="15" max="15" width="7.5546875" style="23" bestFit="1" customWidth="1"/>
    <col min="16" max="16" width="8.88671875" style="23"/>
    <col min="17" max="17" width="10.77734375" style="23" customWidth="1"/>
    <col min="18" max="18" width="16.5546875" style="23" customWidth="1"/>
    <col min="19" max="19" width="10.109375" style="23" customWidth="1"/>
    <col min="20" max="20" width="16.5546875" style="23" customWidth="1"/>
    <col min="21" max="21" width="8.5546875" style="23" customWidth="1"/>
    <col min="22" max="22" width="16.5546875" style="23" customWidth="1"/>
    <col min="23" max="23" width="12.77734375" style="23" customWidth="1"/>
    <col min="24" max="24" width="16.5546875" style="23" customWidth="1"/>
    <col min="25" max="25" width="10.44140625" style="23" bestFit="1" customWidth="1"/>
    <col min="26" max="26" width="11.109375" style="23" bestFit="1" customWidth="1"/>
    <col min="27" max="27" width="10.33203125" style="23" customWidth="1"/>
    <col min="28" max="28" width="14.88671875" style="23" customWidth="1"/>
    <col min="29" max="29" width="10.33203125" style="23" customWidth="1"/>
    <col min="30" max="30" width="14.88671875" style="23" customWidth="1"/>
    <col min="31" max="31" width="10.33203125" style="23" customWidth="1"/>
    <col min="32" max="32" width="14.88671875" style="23" customWidth="1"/>
    <col min="33" max="33" width="10.44140625" style="23" bestFit="1" customWidth="1"/>
    <col min="34" max="34" width="10.6640625" style="23" bestFit="1" customWidth="1"/>
    <col min="35" max="35" width="11.109375" style="23" customWidth="1"/>
    <col min="36" max="36" width="14.88671875" style="23" customWidth="1"/>
    <col min="37" max="37" width="60.5546875" style="23" customWidth="1"/>
    <col min="38" max="16384" width="8.88671875" style="23"/>
  </cols>
  <sheetData>
    <row r="1" spans="1:37" ht="18.600000000000001" thickBot="1" x14ac:dyDescent="0.35">
      <c r="A1" s="112" t="s">
        <v>145</v>
      </c>
      <c r="B1" s="112" t="s">
        <v>0</v>
      </c>
      <c r="C1" s="114" t="s">
        <v>1</v>
      </c>
      <c r="D1" s="116" t="s">
        <v>135</v>
      </c>
      <c r="E1" s="118" t="s">
        <v>19</v>
      </c>
      <c r="F1" s="118"/>
      <c r="G1" s="119"/>
      <c r="H1" s="119"/>
      <c r="I1" s="119"/>
      <c r="J1" s="119"/>
      <c r="K1" s="119"/>
      <c r="L1" s="119"/>
      <c r="M1" s="119"/>
      <c r="N1" s="119"/>
      <c r="O1" s="99" t="s">
        <v>20</v>
      </c>
      <c r="P1" s="99"/>
      <c r="Q1" s="100"/>
      <c r="R1" s="100"/>
      <c r="S1" s="100"/>
      <c r="T1" s="100"/>
      <c r="U1" s="100"/>
      <c r="V1" s="100"/>
      <c r="W1" s="100"/>
      <c r="X1" s="100"/>
      <c r="Y1" s="105" t="s">
        <v>100</v>
      </c>
      <c r="Z1" s="106"/>
      <c r="AA1" s="106"/>
      <c r="AB1" s="106"/>
      <c r="AC1" s="106"/>
      <c r="AD1" s="106"/>
      <c r="AE1" s="106"/>
      <c r="AF1" s="106"/>
      <c r="AG1" s="99" t="s">
        <v>39</v>
      </c>
      <c r="AH1" s="99"/>
      <c r="AI1" s="100"/>
      <c r="AJ1" s="100"/>
      <c r="AK1" s="103" t="s">
        <v>18</v>
      </c>
    </row>
    <row r="2" spans="1:37" ht="28.8" customHeight="1" x14ac:dyDescent="0.3">
      <c r="A2" s="112"/>
      <c r="B2" s="112"/>
      <c r="C2" s="114"/>
      <c r="D2" s="116"/>
      <c r="E2" s="110" t="s">
        <v>2</v>
      </c>
      <c r="F2" s="88" t="s">
        <v>3</v>
      </c>
      <c r="G2" s="89" t="s">
        <v>101</v>
      </c>
      <c r="H2" s="90"/>
      <c r="I2" s="96" t="s">
        <v>102</v>
      </c>
      <c r="J2" s="97"/>
      <c r="K2" s="96" t="s">
        <v>103</v>
      </c>
      <c r="L2" s="97"/>
      <c r="M2" s="96" t="s">
        <v>104</v>
      </c>
      <c r="N2" s="97"/>
      <c r="O2" s="87" t="s">
        <v>2</v>
      </c>
      <c r="P2" s="88" t="s">
        <v>3</v>
      </c>
      <c r="Q2" s="89" t="s">
        <v>101</v>
      </c>
      <c r="R2" s="90"/>
      <c r="S2" s="96" t="s">
        <v>102</v>
      </c>
      <c r="T2" s="97"/>
      <c r="U2" s="96" t="s">
        <v>103</v>
      </c>
      <c r="V2" s="97"/>
      <c r="W2" s="96" t="s">
        <v>104</v>
      </c>
      <c r="X2" s="97"/>
      <c r="Y2" s="87" t="s">
        <v>23</v>
      </c>
      <c r="Z2" s="88" t="s">
        <v>24</v>
      </c>
      <c r="AA2" s="89" t="s">
        <v>105</v>
      </c>
      <c r="AB2" s="90"/>
      <c r="AC2" s="96" t="s">
        <v>96</v>
      </c>
      <c r="AD2" s="97"/>
      <c r="AE2" s="96" t="s">
        <v>97</v>
      </c>
      <c r="AF2" s="97"/>
      <c r="AG2" s="87" t="s">
        <v>23</v>
      </c>
      <c r="AH2" s="88" t="s">
        <v>24</v>
      </c>
      <c r="AI2" s="89" t="s">
        <v>40</v>
      </c>
      <c r="AJ2" s="90"/>
      <c r="AK2" s="104"/>
    </row>
    <row r="3" spans="1:37" ht="28.8" x14ac:dyDescent="0.3">
      <c r="A3" s="113"/>
      <c r="B3" s="113"/>
      <c r="C3" s="115"/>
      <c r="D3" s="117"/>
      <c r="E3" s="111"/>
      <c r="F3" s="101"/>
      <c r="G3" s="68" t="s">
        <v>4</v>
      </c>
      <c r="H3" s="69" t="s">
        <v>5</v>
      </c>
      <c r="I3" s="68" t="s">
        <v>4</v>
      </c>
      <c r="J3" s="69" t="s">
        <v>5</v>
      </c>
      <c r="K3" s="68" t="s">
        <v>4</v>
      </c>
      <c r="L3" s="69" t="s">
        <v>5</v>
      </c>
      <c r="M3" s="68" t="s">
        <v>4</v>
      </c>
      <c r="N3" s="69" t="s">
        <v>5</v>
      </c>
      <c r="O3" s="102"/>
      <c r="P3" s="101"/>
      <c r="Q3" s="68" t="s">
        <v>4</v>
      </c>
      <c r="R3" s="69" t="s">
        <v>5</v>
      </c>
      <c r="S3" s="68" t="s">
        <v>4</v>
      </c>
      <c r="T3" s="69" t="s">
        <v>5</v>
      </c>
      <c r="U3" s="68" t="s">
        <v>4</v>
      </c>
      <c r="V3" s="69" t="s">
        <v>5</v>
      </c>
      <c r="W3" s="68" t="s">
        <v>4</v>
      </c>
      <c r="X3" s="69" t="s">
        <v>5</v>
      </c>
      <c r="Y3" s="87"/>
      <c r="Z3" s="88"/>
      <c r="AA3" s="70" t="s">
        <v>4</v>
      </c>
      <c r="AB3" s="71" t="s">
        <v>5</v>
      </c>
      <c r="AC3" s="70" t="s">
        <v>4</v>
      </c>
      <c r="AD3" s="71" t="s">
        <v>5</v>
      </c>
      <c r="AE3" s="70" t="s">
        <v>4</v>
      </c>
      <c r="AF3" s="71" t="s">
        <v>5</v>
      </c>
      <c r="AG3" s="87"/>
      <c r="AH3" s="88"/>
      <c r="AI3" s="70" t="s">
        <v>4</v>
      </c>
      <c r="AJ3" s="71" t="s">
        <v>5</v>
      </c>
      <c r="AK3" s="104"/>
    </row>
    <row r="4" spans="1:37" x14ac:dyDescent="0.3">
      <c r="A4" s="24">
        <v>1</v>
      </c>
      <c r="B4" s="25" t="s">
        <v>6</v>
      </c>
      <c r="C4" s="5" t="s">
        <v>139</v>
      </c>
      <c r="D4" s="26" t="s">
        <v>106</v>
      </c>
      <c r="E4" s="72" t="s">
        <v>7</v>
      </c>
      <c r="F4" s="73" t="s">
        <v>7</v>
      </c>
      <c r="G4" s="28" t="s">
        <v>8</v>
      </c>
      <c r="H4" s="29">
        <f>IF(G4="&lt; 0",0,
IF(G4="&gt; 0",1,
IF(G4="n/a","n/a",
IF(ISBLANK(G4)," ",
IF(ISNUMBER(SEARCH("(+)",G4)),0,
IF(ISNUMBER(SEARCH("(-)",G4)),1,
IF(ISNUMBER(SEARCH("(&gt;)",G4)),0,
IF(ISNUMBER(SEARCH("(&lt;)",G4)),1,
IF(G4&gt;0,1,
IF(G4&lt;0,0,
IF(G4=0,"n/a")))))))))))</f>
        <v>0</v>
      </c>
      <c r="I4" s="28" t="s">
        <v>8</v>
      </c>
      <c r="J4" s="29">
        <f t="shared" ref="J4:J35" si="0">IF(I4="&lt; 0",0,
IF(I4="&gt; 0",1,
IF(I4="n/a","n/a",
IF(ISBLANK(I4)," ",
IF(ISNUMBER(SEARCH("(+)",I4)),0,
IF(ISNUMBER(SEARCH("(-)",I4)),1,
IF(ISNUMBER(SEARCH("(&gt;)",I4)),0,
IF(ISNUMBER(SEARCH("(&lt;)",I4)),1,
IF(I4&gt;0,1,
IF(I4&lt;0,0,
IF(I4=0,"n/a")))))))))))</f>
        <v>0</v>
      </c>
      <c r="K4" s="28"/>
      <c r="L4" s="29" t="str">
        <f t="shared" ref="L4:L35" si="1">IF(K4="&lt; 0",0,
IF(K4="&gt; 0",1,
IF(K4="n/a","n/a",
IF(ISBLANK(K4)," ",
IF(ISNUMBER(SEARCH("(+)",K4)),0,
IF(ISNUMBER(SEARCH("(-)",K4)),1,
IF(ISNUMBER(SEARCH("(&gt;)",K4)),0,
IF(ISNUMBER(SEARCH("(&lt;)",K4)),1,
IF(K4&gt;0,1,
IF(K4&lt;0,0,
IF(K4=0,"n/a")))))))))))</f>
        <v xml:space="preserve"> </v>
      </c>
      <c r="M4" s="28"/>
      <c r="N4" s="29" t="str">
        <f t="shared" ref="N4:N35" si="2">IF(M4="&lt; 0",0,
IF(M4="&gt; 0",1,
IF(M4="n/a","n/a",
IF(ISBLANK(M4)," ",
IF(ISNUMBER(SEARCH("(+)",M4)),0,
IF(ISNUMBER(SEARCH("(-)",M4)),1,
IF(M4&gt;0,1,
IF(M4&lt;0,0,
IF(M4=0,"n/a")))))))))</f>
        <v xml:space="preserve"> </v>
      </c>
      <c r="O4" s="81" t="s">
        <v>7</v>
      </c>
      <c r="P4" s="73" t="s">
        <v>7</v>
      </c>
      <c r="Q4" s="28" t="s">
        <v>8</v>
      </c>
      <c r="R4" s="29">
        <f t="shared" ref="R4:R35" si="3">IF(Q4="&lt; 0",0,
IF(Q4="&gt; 0",1,
IF(Q4="n/a","n/a",
IF(ISBLANK(Q4)," ",
IF(ISNUMBER(SEARCH("(+)",Q4)),0,
IF(ISNUMBER(SEARCH("(-)",Q4)),1,
IF(ISNUMBER(SEARCH("(&gt;)",Q4)),0,
IF(ISNUMBER(SEARCH("(&lt;)",Q4)),1,
IF(Q4&gt;0,1,
IF(Q4&lt;0,0,
IF(Q4=0,"n/a")))))))))))</f>
        <v>0</v>
      </c>
      <c r="S4" s="28" t="s">
        <v>8</v>
      </c>
      <c r="T4" s="29">
        <f t="shared" ref="T4:T35" si="4">IF(S4="&lt; 0",0,
IF(S4="&gt; 0",1,
IF(S4="n/a","n/a",
IF(ISBLANK(S4)," ",
IF(ISNUMBER(SEARCH("(+)",S4)),0,
IF(ISNUMBER(SEARCH("(-)",S4)),1,
IF(ISNUMBER(SEARCH("(&gt;)",S4)),0,
IF(ISNUMBER(SEARCH("(&lt;)",S4)),1,
IF(S4&gt;0,1,
IF(S4&lt;0,0,
IF(S4=0,"n/a")))))))))))</f>
        <v>0</v>
      </c>
      <c r="U4" s="28"/>
      <c r="V4" s="29" t="str">
        <f t="shared" ref="V4:V35" si="5">IF(U4="&lt; 0",0,
IF(U4="&gt; 0",1,
IF(U4="n/a","n/a",
IF(ISBLANK(U4)," ",
IF(ISNUMBER(SEARCH("(+)",U4)),0,
IF(ISNUMBER(SEARCH("(-)",U4)),1,
IF(ISNUMBER(SEARCH("(&gt;)",U4)),0,
IF(ISNUMBER(SEARCH("(&lt;)",U4)),1,
IF(U4&gt;0,1,
IF(U4&lt;0,0,
IF(U4=0,"n/a")))))))))))</f>
        <v xml:space="preserve"> </v>
      </c>
      <c r="W4" s="28"/>
      <c r="X4" s="29" t="str">
        <f t="shared" ref="X4:X35" si="6">IF(W4="&lt; 0",0,
IF(W4="&gt; 0",1,
IF(W4="n/a","n/a",
IF(ISBLANK(W4)," ",
IF(ISNUMBER(SEARCH("(+)",W4)),0,
IF(ISNUMBER(SEARCH("(-)",W4)),1,
IF(ISNUMBER(SEARCH("(&gt;)",W4)),0,
IF(ISNUMBER(SEARCH("(&lt;)",W4)),1,
IF(W4&gt;0,1,
IF(W4&lt;0,0,
IF(W4=0,"n/a")))))))))))</f>
        <v xml:space="preserve"> </v>
      </c>
      <c r="Y4" s="81" t="s">
        <v>7</v>
      </c>
      <c r="Z4" s="73" t="s">
        <v>7</v>
      </c>
      <c r="AA4" s="30" t="s">
        <v>12</v>
      </c>
      <c r="AB4" s="29">
        <f t="shared" ref="AB4:AB35" si="7">IF(AA4="&lt; 0",0,
IF(AA4="&gt; 0",1,
IF(AA4="n/a","n/a",
IF(ISBLANK(AA4)," ",
IF(ISNUMBER(SEARCH("(+)",AA4)),0,
IF(ISNUMBER(SEARCH("(-)",AA4)),1,
IF(ISNUMBER(SEARCH("(&gt;)",AA4)),0,
IF(ISNUMBER(SEARCH("(&lt;)",AA4)),1,
IF(AA4&gt;0,1,
IF(AA4&lt;0,0,
IF(AA4=0,"n/a")))))))))))</f>
        <v>1</v>
      </c>
      <c r="AC4" s="30" t="s">
        <v>12</v>
      </c>
      <c r="AD4" s="29">
        <f t="shared" ref="AD4:AD35" si="8">IF(AC4="&lt; 0",0,
IF(AC4="&gt; 0",1,
IF(AC4="n/a","n/a",
IF(ISBLANK(AC4)," ",
IF(ISNUMBER(SEARCH("(+)",AC4)),0,
IF(ISNUMBER(SEARCH("(-)",AC4)),1,
IF(ISNUMBER(SEARCH("(&gt;)",AC4)),0,
IF(ISNUMBER(SEARCH("(&lt;)",AC4)),1,
IF(AC4&gt;0,1,
IF(AC4&lt;0,0,
IF(AC4=0,"n/a")))))))))))</f>
        <v>1</v>
      </c>
      <c r="AE4" s="30"/>
      <c r="AF4" s="29" t="str">
        <f t="shared" ref="AF4:AF35" si="9">IF(AE4="&lt; 0",0,
IF(AE4="&gt; 0",1,
IF(AE4="n/a","n/a",
IF(ISBLANK(AE4)," ",
IF(ISNUMBER(SEARCH("(+)",AE4)),0,
IF(ISNUMBER(SEARCH("(-)",AE4)),1,
IF(ISNUMBER(SEARCH("(&gt;)",AE4)),0,
IF(ISNUMBER(SEARCH("(&lt;)",AE4)),1,
IF(AE4&gt;0,1,
IF(AE4&lt;0,0,
IF(AE4=0,"n/a")))))))))))</f>
        <v xml:space="preserve"> </v>
      </c>
      <c r="AG4" s="81" t="s">
        <v>7</v>
      </c>
      <c r="AH4" s="73" t="s">
        <v>7</v>
      </c>
      <c r="AI4" s="30" t="s">
        <v>12</v>
      </c>
      <c r="AJ4" s="29">
        <f>IF(AI4="&lt; 0",0,
IF(AI4="&gt; 0",1,
IF(AI4="n/a","n/a",
IF(ISBLANK(AI4)," ",
IF(ISNUMBER(SEARCH("(+)",AI4)),0,
IF(ISNUMBER(SEARCH("(-)",AI4)),1,
IF(ISNUMBER(SEARCH("(&gt;)",AI4)),0,
IF(ISNUMBER(SEARCH("(&lt;)",AI4)),1,
IF(AI4&gt;0,1,
IF(AI4&lt;0,0,
IF(AI4=0,"n/a")))))))))))</f>
        <v>1</v>
      </c>
      <c r="AK4" s="93"/>
    </row>
    <row r="5" spans="1:37" x14ac:dyDescent="0.3">
      <c r="A5" s="24">
        <v>2</v>
      </c>
      <c r="B5" s="25"/>
      <c r="C5" s="5"/>
      <c r="D5" s="26" t="s">
        <v>107</v>
      </c>
      <c r="E5" s="72" t="s">
        <v>7</v>
      </c>
      <c r="F5" s="73" t="s">
        <v>7</v>
      </c>
      <c r="G5" s="28" t="s">
        <v>8</v>
      </c>
      <c r="H5" s="29">
        <f t="shared" ref="H5:H35" si="10">IF(G5="&lt; 0",0,
IF(G5="&gt; 0",1,
IF(G5="n/a","n/a",
IF(ISBLANK(G5)," ",
IF(ISNUMBER(SEARCH("(+)",G5)),0,
IF(ISNUMBER(SEARCH("(-)",G5)),1,
IF(ISNUMBER(SEARCH("(&gt;)",G5)),0,
IF(ISNUMBER(SEARCH("(&lt;)",G5)),1,
IF(G5&gt;0,1,
IF(G5&lt;0,0,
IF(G5=0,"n/a")))))))))))</f>
        <v>0</v>
      </c>
      <c r="I5" s="28"/>
      <c r="J5" s="29" t="str">
        <f t="shared" si="0"/>
        <v xml:space="preserve"> </v>
      </c>
      <c r="K5" s="28" t="s">
        <v>8</v>
      </c>
      <c r="L5" s="29">
        <f t="shared" si="1"/>
        <v>0</v>
      </c>
      <c r="M5" s="28" t="s">
        <v>8</v>
      </c>
      <c r="N5" s="29">
        <f t="shared" si="2"/>
        <v>0</v>
      </c>
      <c r="O5" s="81" t="s">
        <v>7</v>
      </c>
      <c r="P5" s="73" t="s">
        <v>7</v>
      </c>
      <c r="Q5" s="28" t="s">
        <v>8</v>
      </c>
      <c r="R5" s="29">
        <f t="shared" si="3"/>
        <v>0</v>
      </c>
      <c r="S5" s="28"/>
      <c r="T5" s="29" t="str">
        <f t="shared" si="4"/>
        <v xml:space="preserve"> </v>
      </c>
      <c r="U5" s="28" t="s">
        <v>8</v>
      </c>
      <c r="V5" s="29">
        <f t="shared" si="5"/>
        <v>0</v>
      </c>
      <c r="W5" s="28" t="s">
        <v>8</v>
      </c>
      <c r="X5" s="29">
        <f t="shared" si="6"/>
        <v>0</v>
      </c>
      <c r="Y5" s="81" t="s">
        <v>7</v>
      </c>
      <c r="Z5" s="73" t="s">
        <v>7</v>
      </c>
      <c r="AA5" s="30" t="s">
        <v>12</v>
      </c>
      <c r="AB5" s="29">
        <f t="shared" si="7"/>
        <v>1</v>
      </c>
      <c r="AC5" s="30"/>
      <c r="AD5" s="29" t="str">
        <f t="shared" si="8"/>
        <v xml:space="preserve"> </v>
      </c>
      <c r="AE5" s="30" t="s">
        <v>12</v>
      </c>
      <c r="AF5" s="29">
        <f t="shared" si="9"/>
        <v>1</v>
      </c>
      <c r="AG5" s="15" t="s">
        <v>42</v>
      </c>
      <c r="AH5" s="27" t="s">
        <v>42</v>
      </c>
      <c r="AI5" s="31"/>
      <c r="AJ5" s="32"/>
      <c r="AK5" s="95"/>
    </row>
    <row r="6" spans="1:37" x14ac:dyDescent="0.3">
      <c r="A6" s="24">
        <v>3</v>
      </c>
      <c r="B6" s="25" t="s">
        <v>90</v>
      </c>
      <c r="C6" s="5" t="s">
        <v>35</v>
      </c>
      <c r="D6" s="26" t="s">
        <v>108</v>
      </c>
      <c r="E6" s="72" t="s">
        <v>7</v>
      </c>
      <c r="F6" s="73" t="s">
        <v>7</v>
      </c>
      <c r="G6" s="9" t="s">
        <v>11</v>
      </c>
      <c r="H6" s="29" t="str">
        <f t="shared" si="10"/>
        <v>n/a</v>
      </c>
      <c r="I6" s="28"/>
      <c r="J6" s="29" t="str">
        <f t="shared" si="0"/>
        <v xml:space="preserve"> </v>
      </c>
      <c r="K6" s="9" t="s">
        <v>11</v>
      </c>
      <c r="L6" s="29" t="str">
        <f t="shared" si="1"/>
        <v>n/a</v>
      </c>
      <c r="M6" s="28"/>
      <c r="N6" s="29" t="str">
        <f t="shared" si="2"/>
        <v xml:space="preserve"> </v>
      </c>
      <c r="O6" s="81" t="s">
        <v>7</v>
      </c>
      <c r="P6" s="73" t="s">
        <v>7</v>
      </c>
      <c r="Q6" s="9" t="s">
        <v>11</v>
      </c>
      <c r="R6" s="29" t="str">
        <f t="shared" si="3"/>
        <v>n/a</v>
      </c>
      <c r="S6" s="28"/>
      <c r="T6" s="29" t="str">
        <f t="shared" si="4"/>
        <v xml:space="preserve"> </v>
      </c>
      <c r="U6" s="9" t="s">
        <v>11</v>
      </c>
      <c r="V6" s="29" t="str">
        <f t="shared" si="5"/>
        <v>n/a</v>
      </c>
      <c r="W6" s="28"/>
      <c r="X6" s="29" t="str">
        <f t="shared" si="6"/>
        <v xml:space="preserve"> </v>
      </c>
      <c r="Y6" s="81" t="s">
        <v>7</v>
      </c>
      <c r="Z6" s="73" t="s">
        <v>7</v>
      </c>
      <c r="AA6" s="9" t="s">
        <v>11</v>
      </c>
      <c r="AB6" s="29" t="str">
        <f t="shared" si="7"/>
        <v>n/a</v>
      </c>
      <c r="AC6" s="30"/>
      <c r="AD6" s="29" t="str">
        <f t="shared" si="8"/>
        <v xml:space="preserve"> </v>
      </c>
      <c r="AE6" s="9" t="s">
        <v>11</v>
      </c>
      <c r="AF6" s="29" t="str">
        <f t="shared" si="9"/>
        <v>n/a</v>
      </c>
      <c r="AG6" s="81" t="s">
        <v>7</v>
      </c>
      <c r="AH6" s="73" t="s">
        <v>7</v>
      </c>
      <c r="AI6" s="30" t="s">
        <v>11</v>
      </c>
      <c r="AJ6" s="29" t="str">
        <f t="shared" ref="AJ6:AJ7" si="11">IF(AI6="&lt; 0",0,
IF(AI6="&gt; 0",1,
IF(AI6="n/a","n/a",
IF(ISBLANK(AI6)," ",
IF(ISNUMBER(SEARCH("(+)",AI6)),0,
IF(ISNUMBER(SEARCH("(-)",AI6)),1,
IF(ISNUMBER(SEARCH("(&gt;)",AI6)),0,
IF(ISNUMBER(SEARCH("(&lt;)",AI6)),1,
IF(AI6&gt;0,1,
IF(AI6&lt;0,0,
IF(AI6=0,"n/a")))))))))))</f>
        <v>n/a</v>
      </c>
      <c r="AK6" s="33"/>
    </row>
    <row r="7" spans="1:37" x14ac:dyDescent="0.3">
      <c r="A7" s="24">
        <v>4</v>
      </c>
      <c r="B7" s="34" t="s">
        <v>9</v>
      </c>
      <c r="C7" s="35" t="s">
        <v>10</v>
      </c>
      <c r="D7" s="35" t="s">
        <v>109</v>
      </c>
      <c r="E7" s="74" t="s">
        <v>7</v>
      </c>
      <c r="F7" s="75" t="s">
        <v>7</v>
      </c>
      <c r="G7" s="37" t="s">
        <v>153</v>
      </c>
      <c r="H7" s="29">
        <f t="shared" si="10"/>
        <v>1</v>
      </c>
      <c r="I7" s="37"/>
      <c r="J7" s="29" t="str">
        <f t="shared" si="0"/>
        <v xml:space="preserve"> </v>
      </c>
      <c r="K7" s="37" t="s">
        <v>153</v>
      </c>
      <c r="L7" s="29">
        <f t="shared" si="1"/>
        <v>1</v>
      </c>
      <c r="M7" s="37"/>
      <c r="N7" s="29" t="str">
        <f t="shared" si="2"/>
        <v xml:space="preserve"> </v>
      </c>
      <c r="O7" s="82" t="s">
        <v>7</v>
      </c>
      <c r="P7" s="75" t="s">
        <v>7</v>
      </c>
      <c r="Q7" s="37" t="s">
        <v>154</v>
      </c>
      <c r="R7" s="29">
        <f t="shared" si="3"/>
        <v>0</v>
      </c>
      <c r="S7" s="37"/>
      <c r="T7" s="29" t="str">
        <f t="shared" si="4"/>
        <v xml:space="preserve"> </v>
      </c>
      <c r="U7" s="37" t="s">
        <v>154</v>
      </c>
      <c r="V7" s="29">
        <f t="shared" si="5"/>
        <v>0</v>
      </c>
      <c r="W7" s="37"/>
      <c r="X7" s="29" t="str">
        <f t="shared" si="6"/>
        <v xml:space="preserve"> </v>
      </c>
      <c r="Y7" s="82" t="s">
        <v>7</v>
      </c>
      <c r="Z7" s="75" t="s">
        <v>7</v>
      </c>
      <c r="AA7" s="37" t="s">
        <v>154</v>
      </c>
      <c r="AB7" s="29">
        <f t="shared" si="7"/>
        <v>0</v>
      </c>
      <c r="AC7" s="30"/>
      <c r="AD7" s="29" t="str">
        <f t="shared" si="8"/>
        <v xml:space="preserve"> </v>
      </c>
      <c r="AE7" s="37" t="s">
        <v>154</v>
      </c>
      <c r="AF7" s="29">
        <f t="shared" si="9"/>
        <v>0</v>
      </c>
      <c r="AG7" s="82" t="s">
        <v>7</v>
      </c>
      <c r="AH7" s="75" t="s">
        <v>7</v>
      </c>
      <c r="AI7" s="30" t="s">
        <v>154</v>
      </c>
      <c r="AJ7" s="29">
        <f t="shared" si="11"/>
        <v>0</v>
      </c>
      <c r="AK7" s="93"/>
    </row>
    <row r="8" spans="1:37" x14ac:dyDescent="0.3">
      <c r="A8" s="24">
        <v>5</v>
      </c>
      <c r="B8" s="34"/>
      <c r="C8" s="35"/>
      <c r="D8" s="35" t="s">
        <v>110</v>
      </c>
      <c r="E8" s="74" t="s">
        <v>7</v>
      </c>
      <c r="F8" s="75" t="s">
        <v>7</v>
      </c>
      <c r="G8" s="37" t="s">
        <v>154</v>
      </c>
      <c r="H8" s="29">
        <f t="shared" si="10"/>
        <v>0</v>
      </c>
      <c r="I8" s="37"/>
      <c r="J8" s="29" t="str">
        <f t="shared" si="0"/>
        <v xml:space="preserve"> </v>
      </c>
      <c r="K8" s="37" t="s">
        <v>154</v>
      </c>
      <c r="L8" s="29">
        <f t="shared" si="1"/>
        <v>0</v>
      </c>
      <c r="M8" s="37"/>
      <c r="N8" s="29" t="str">
        <f t="shared" si="2"/>
        <v xml:space="preserve"> </v>
      </c>
      <c r="O8" s="82" t="s">
        <v>7</v>
      </c>
      <c r="P8" s="75" t="s">
        <v>7</v>
      </c>
      <c r="Q8" s="37" t="s">
        <v>154</v>
      </c>
      <c r="R8" s="29">
        <f t="shared" si="3"/>
        <v>0</v>
      </c>
      <c r="S8" s="37"/>
      <c r="T8" s="29" t="str">
        <f t="shared" si="4"/>
        <v xml:space="preserve"> </v>
      </c>
      <c r="U8" s="37" t="s">
        <v>154</v>
      </c>
      <c r="V8" s="29">
        <f t="shared" si="5"/>
        <v>0</v>
      </c>
      <c r="W8" s="37"/>
      <c r="X8" s="29" t="str">
        <f t="shared" si="6"/>
        <v xml:space="preserve"> </v>
      </c>
      <c r="Y8" s="82" t="s">
        <v>7</v>
      </c>
      <c r="Z8" s="75" t="s">
        <v>7</v>
      </c>
      <c r="AA8" s="37" t="s">
        <v>154</v>
      </c>
      <c r="AB8" s="29">
        <f t="shared" si="7"/>
        <v>0</v>
      </c>
      <c r="AC8" s="30"/>
      <c r="AD8" s="29" t="str">
        <f t="shared" si="8"/>
        <v xml:space="preserve"> </v>
      </c>
      <c r="AE8" s="37" t="s">
        <v>154</v>
      </c>
      <c r="AF8" s="29">
        <f t="shared" si="9"/>
        <v>0</v>
      </c>
      <c r="AG8" s="38" t="s">
        <v>42</v>
      </c>
      <c r="AH8" s="36" t="s">
        <v>42</v>
      </c>
      <c r="AI8" s="31"/>
      <c r="AJ8" s="32"/>
      <c r="AK8" s="95"/>
    </row>
    <row r="9" spans="1:37" s="8" customFormat="1" x14ac:dyDescent="0.3">
      <c r="A9" s="24">
        <v>6</v>
      </c>
      <c r="B9" s="4" t="s">
        <v>28</v>
      </c>
      <c r="C9" s="5" t="s">
        <v>27</v>
      </c>
      <c r="D9" s="5" t="s">
        <v>97</v>
      </c>
      <c r="E9" s="76" t="s">
        <v>7</v>
      </c>
      <c r="F9" s="77" t="s">
        <v>7</v>
      </c>
      <c r="G9" s="9" t="s">
        <v>11</v>
      </c>
      <c r="H9" s="29" t="str">
        <f t="shared" si="10"/>
        <v>n/a</v>
      </c>
      <c r="I9" s="16"/>
      <c r="J9" s="29" t="str">
        <f t="shared" si="0"/>
        <v xml:space="preserve"> </v>
      </c>
      <c r="K9" s="9" t="s">
        <v>11</v>
      </c>
      <c r="L9" s="29" t="str">
        <f t="shared" si="1"/>
        <v>n/a</v>
      </c>
      <c r="M9" s="16"/>
      <c r="N9" s="29" t="str">
        <f t="shared" si="2"/>
        <v xml:space="preserve"> </v>
      </c>
      <c r="O9" s="81" t="s">
        <v>7</v>
      </c>
      <c r="P9" s="73" t="s">
        <v>7</v>
      </c>
      <c r="Q9" s="9" t="s">
        <v>11</v>
      </c>
      <c r="R9" s="29" t="str">
        <f t="shared" si="3"/>
        <v>n/a</v>
      </c>
      <c r="S9" s="16"/>
      <c r="T9" s="29" t="str">
        <f t="shared" si="4"/>
        <v xml:space="preserve"> </v>
      </c>
      <c r="U9" s="9" t="s">
        <v>11</v>
      </c>
      <c r="V9" s="29" t="str">
        <f t="shared" si="5"/>
        <v>n/a</v>
      </c>
      <c r="W9" s="16"/>
      <c r="X9" s="29" t="str">
        <f t="shared" si="6"/>
        <v xml:space="preserve"> </v>
      </c>
      <c r="Y9" s="83" t="s">
        <v>7</v>
      </c>
      <c r="Z9" s="79" t="s">
        <v>7</v>
      </c>
      <c r="AA9" s="9" t="s">
        <v>11</v>
      </c>
      <c r="AB9" s="29" t="str">
        <f t="shared" si="7"/>
        <v>n/a</v>
      </c>
      <c r="AC9" s="7"/>
      <c r="AD9" s="29" t="str">
        <f t="shared" si="8"/>
        <v xml:space="preserve"> </v>
      </c>
      <c r="AE9" s="9" t="s">
        <v>11</v>
      </c>
      <c r="AF9" s="29" t="str">
        <f t="shared" si="9"/>
        <v>n/a</v>
      </c>
      <c r="AG9" s="81" t="s">
        <v>7</v>
      </c>
      <c r="AH9" s="73" t="s">
        <v>7</v>
      </c>
      <c r="AI9" s="30" t="s">
        <v>11</v>
      </c>
      <c r="AJ9" s="29" t="str">
        <f t="shared" ref="AJ9:AJ10" si="12">IF(AI9="&lt; 0",0,
IF(AI9="&gt; 0",1,
IF(AI9="n/a","n/a",
IF(ISBLANK(AI9)," ",
IF(ISNUMBER(SEARCH("(+)",AI9)),0,
IF(ISNUMBER(SEARCH("(-)",AI9)),1,
IF(ISNUMBER(SEARCH("(&gt;)",AI9)),0,
IF(ISNUMBER(SEARCH("(&lt;)",AI9)),1,
IF(AI9&gt;0,1,
IF(AI9&lt;0,0,
IF(AI9=0,"n/a")))))))))))</f>
        <v>n/a</v>
      </c>
      <c r="AK9" s="6"/>
    </row>
    <row r="10" spans="1:37" x14ac:dyDescent="0.3">
      <c r="A10" s="24">
        <v>7</v>
      </c>
      <c r="B10" s="39" t="s">
        <v>25</v>
      </c>
      <c r="C10" s="29" t="s">
        <v>140</v>
      </c>
      <c r="D10" s="35" t="s">
        <v>111</v>
      </c>
      <c r="E10" s="74" t="s">
        <v>7</v>
      </c>
      <c r="F10" s="75" t="s">
        <v>7</v>
      </c>
      <c r="G10" s="37" t="s">
        <v>153</v>
      </c>
      <c r="H10" s="29">
        <f t="shared" si="10"/>
        <v>1</v>
      </c>
      <c r="I10" s="37" t="s">
        <v>153</v>
      </c>
      <c r="J10" s="29">
        <f t="shared" si="0"/>
        <v>1</v>
      </c>
      <c r="K10" s="37"/>
      <c r="L10" s="29" t="str">
        <f t="shared" si="1"/>
        <v xml:space="preserve"> </v>
      </c>
      <c r="M10" s="37"/>
      <c r="N10" s="29" t="str">
        <f t="shared" si="2"/>
        <v xml:space="preserve"> </v>
      </c>
      <c r="O10" s="82" t="s">
        <v>7</v>
      </c>
      <c r="P10" s="75" t="s">
        <v>7</v>
      </c>
      <c r="Q10" s="37" t="s">
        <v>153</v>
      </c>
      <c r="R10" s="29">
        <f t="shared" si="3"/>
        <v>1</v>
      </c>
      <c r="S10" s="37" t="s">
        <v>153</v>
      </c>
      <c r="T10" s="29">
        <f t="shared" si="4"/>
        <v>1</v>
      </c>
      <c r="U10" s="37"/>
      <c r="V10" s="29" t="str">
        <f t="shared" si="5"/>
        <v xml:space="preserve"> </v>
      </c>
      <c r="W10" s="37"/>
      <c r="X10" s="29" t="str">
        <f t="shared" si="6"/>
        <v xml:space="preserve"> </v>
      </c>
      <c r="Y10" s="82" t="s">
        <v>7</v>
      </c>
      <c r="Z10" s="75" t="s">
        <v>7</v>
      </c>
      <c r="AA10" s="37" t="s">
        <v>154</v>
      </c>
      <c r="AB10" s="29">
        <f t="shared" si="7"/>
        <v>0</v>
      </c>
      <c r="AC10" s="37" t="s">
        <v>154</v>
      </c>
      <c r="AD10" s="29">
        <f t="shared" si="8"/>
        <v>0</v>
      </c>
      <c r="AE10" s="30"/>
      <c r="AF10" s="29" t="str">
        <f t="shared" si="9"/>
        <v xml:space="preserve"> </v>
      </c>
      <c r="AG10" s="82" t="s">
        <v>7</v>
      </c>
      <c r="AH10" s="75" t="s">
        <v>7</v>
      </c>
      <c r="AI10" s="30" t="s">
        <v>154</v>
      </c>
      <c r="AJ10" s="29">
        <f t="shared" si="12"/>
        <v>0</v>
      </c>
      <c r="AK10" s="93"/>
    </row>
    <row r="11" spans="1:37" x14ac:dyDescent="0.3">
      <c r="A11" s="24">
        <v>8</v>
      </c>
      <c r="B11" s="34"/>
      <c r="C11" s="35"/>
      <c r="D11" s="35" t="s">
        <v>112</v>
      </c>
      <c r="E11" s="74" t="s">
        <v>7</v>
      </c>
      <c r="F11" s="75" t="s">
        <v>7</v>
      </c>
      <c r="G11" s="37" t="s">
        <v>154</v>
      </c>
      <c r="H11" s="29">
        <f t="shared" si="10"/>
        <v>0</v>
      </c>
      <c r="I11" s="37"/>
      <c r="J11" s="29" t="str">
        <f t="shared" si="0"/>
        <v xml:space="preserve"> </v>
      </c>
      <c r="K11" s="37" t="s">
        <v>154</v>
      </c>
      <c r="L11" s="29">
        <f t="shared" si="1"/>
        <v>0</v>
      </c>
      <c r="M11" s="37" t="s">
        <v>153</v>
      </c>
      <c r="N11" s="29">
        <f t="shared" si="2"/>
        <v>1</v>
      </c>
      <c r="O11" s="82" t="s">
        <v>7</v>
      </c>
      <c r="P11" s="75" t="s">
        <v>7</v>
      </c>
      <c r="Q11" s="37" t="s">
        <v>153</v>
      </c>
      <c r="R11" s="29">
        <f t="shared" si="3"/>
        <v>1</v>
      </c>
      <c r="S11" s="37"/>
      <c r="T11" s="29" t="str">
        <f t="shared" si="4"/>
        <v xml:space="preserve"> </v>
      </c>
      <c r="U11" s="37" t="s">
        <v>153</v>
      </c>
      <c r="V11" s="29">
        <f t="shared" si="5"/>
        <v>1</v>
      </c>
      <c r="W11" s="37" t="s">
        <v>154</v>
      </c>
      <c r="X11" s="29">
        <f t="shared" si="6"/>
        <v>0</v>
      </c>
      <c r="Y11" s="82" t="s">
        <v>7</v>
      </c>
      <c r="Z11" s="75" t="s">
        <v>7</v>
      </c>
      <c r="AA11" s="37" t="s">
        <v>154</v>
      </c>
      <c r="AB11" s="29">
        <f t="shared" si="7"/>
        <v>0</v>
      </c>
      <c r="AC11" s="30"/>
      <c r="AD11" s="29" t="str">
        <f t="shared" si="8"/>
        <v xml:space="preserve"> </v>
      </c>
      <c r="AE11" s="37" t="s">
        <v>154</v>
      </c>
      <c r="AF11" s="29">
        <f t="shared" si="9"/>
        <v>0</v>
      </c>
      <c r="AG11" s="38" t="s">
        <v>42</v>
      </c>
      <c r="AH11" s="36" t="s">
        <v>42</v>
      </c>
      <c r="AI11" s="31"/>
      <c r="AJ11" s="32"/>
      <c r="AK11" s="95"/>
    </row>
    <row r="12" spans="1:37" x14ac:dyDescent="0.3">
      <c r="A12" s="24">
        <v>9</v>
      </c>
      <c r="B12" s="39" t="s">
        <v>26</v>
      </c>
      <c r="C12" s="29" t="s">
        <v>140</v>
      </c>
      <c r="D12" s="29" t="s">
        <v>113</v>
      </c>
      <c r="E12" s="78" t="s">
        <v>7</v>
      </c>
      <c r="F12" s="79" t="s">
        <v>7</v>
      </c>
      <c r="G12" s="37" t="s">
        <v>154</v>
      </c>
      <c r="H12" s="29">
        <f t="shared" si="10"/>
        <v>0</v>
      </c>
      <c r="I12" s="37" t="s">
        <v>154</v>
      </c>
      <c r="J12" s="29">
        <f t="shared" si="0"/>
        <v>0</v>
      </c>
      <c r="K12" s="30"/>
      <c r="L12" s="29" t="str">
        <f t="shared" si="1"/>
        <v xml:space="preserve"> </v>
      </c>
      <c r="M12" s="30"/>
      <c r="N12" s="29" t="str">
        <f t="shared" si="2"/>
        <v xml:space="preserve"> </v>
      </c>
      <c r="O12" s="83" t="s">
        <v>7</v>
      </c>
      <c r="P12" s="79" t="s">
        <v>7</v>
      </c>
      <c r="Q12" s="37" t="s">
        <v>153</v>
      </c>
      <c r="R12" s="29">
        <f t="shared" si="3"/>
        <v>1</v>
      </c>
      <c r="S12" s="37" t="s">
        <v>153</v>
      </c>
      <c r="T12" s="29">
        <f t="shared" si="4"/>
        <v>1</v>
      </c>
      <c r="U12" s="30"/>
      <c r="V12" s="29" t="str">
        <f t="shared" si="5"/>
        <v xml:space="preserve"> </v>
      </c>
      <c r="W12" s="30"/>
      <c r="X12" s="29" t="str">
        <f t="shared" si="6"/>
        <v xml:space="preserve"> </v>
      </c>
      <c r="Y12" s="83" t="s">
        <v>7</v>
      </c>
      <c r="Z12" s="79" t="s">
        <v>7</v>
      </c>
      <c r="AA12" s="37" t="s">
        <v>153</v>
      </c>
      <c r="AB12" s="29">
        <f t="shared" si="7"/>
        <v>1</v>
      </c>
      <c r="AC12" s="37" t="s">
        <v>153</v>
      </c>
      <c r="AD12" s="29">
        <f t="shared" si="8"/>
        <v>1</v>
      </c>
      <c r="AE12" s="30"/>
      <c r="AF12" s="29" t="str">
        <f t="shared" si="9"/>
        <v xml:space="preserve"> </v>
      </c>
      <c r="AG12" s="83" t="s">
        <v>7</v>
      </c>
      <c r="AH12" s="79" t="s">
        <v>7</v>
      </c>
      <c r="AI12" s="30" t="s">
        <v>153</v>
      </c>
      <c r="AJ12" s="29">
        <f t="shared" ref="AJ12:AJ13" si="13">IF(AI12="&lt; 0",0,
IF(AI12="&gt; 0",1,
IF(AI12="n/a","n/a",
IF(ISBLANK(AI12)," ",
IF(ISNUMBER(SEARCH("(+)",AI12)),0,
IF(ISNUMBER(SEARCH("(-)",AI12)),1,
IF(ISNUMBER(SEARCH("(&gt;)",AI12)),0,
IF(ISNUMBER(SEARCH("(&lt;)",AI12)),1,
IF(AI12&gt;0,1,
IF(AI12&lt;0,0,
IF(AI12=0,"n/a")))))))))))</f>
        <v>1</v>
      </c>
      <c r="AK12" s="93"/>
    </row>
    <row r="13" spans="1:37" x14ac:dyDescent="0.3">
      <c r="A13" s="24">
        <v>10</v>
      </c>
      <c r="B13" s="39"/>
      <c r="C13" s="29"/>
      <c r="D13" s="29" t="s">
        <v>114</v>
      </c>
      <c r="E13" s="78" t="s">
        <v>7</v>
      </c>
      <c r="F13" s="79" t="s">
        <v>7</v>
      </c>
      <c r="G13" s="37" t="s">
        <v>154</v>
      </c>
      <c r="H13" s="29">
        <f t="shared" si="10"/>
        <v>0</v>
      </c>
      <c r="I13" s="37" t="s">
        <v>154</v>
      </c>
      <c r="J13" s="29">
        <f t="shared" si="0"/>
        <v>0</v>
      </c>
      <c r="K13" s="30"/>
      <c r="L13" s="29" t="str">
        <f t="shared" si="1"/>
        <v xml:space="preserve"> </v>
      </c>
      <c r="M13" s="30"/>
      <c r="N13" s="29" t="str">
        <f t="shared" si="2"/>
        <v xml:space="preserve"> </v>
      </c>
      <c r="O13" s="83" t="s">
        <v>7</v>
      </c>
      <c r="P13" s="79" t="s">
        <v>7</v>
      </c>
      <c r="Q13" s="30" t="s">
        <v>11</v>
      </c>
      <c r="R13" s="29" t="str">
        <f t="shared" si="3"/>
        <v>n/a</v>
      </c>
      <c r="S13" s="30" t="s">
        <v>11</v>
      </c>
      <c r="T13" s="29" t="str">
        <f t="shared" si="4"/>
        <v>n/a</v>
      </c>
      <c r="U13" s="30"/>
      <c r="V13" s="29" t="str">
        <f t="shared" si="5"/>
        <v xml:space="preserve"> </v>
      </c>
      <c r="W13" s="30"/>
      <c r="X13" s="29" t="str">
        <f t="shared" si="6"/>
        <v xml:space="preserve"> </v>
      </c>
      <c r="Y13" s="83" t="s">
        <v>7</v>
      </c>
      <c r="Z13" s="79" t="s">
        <v>7</v>
      </c>
      <c r="AA13" s="37" t="s">
        <v>154</v>
      </c>
      <c r="AB13" s="29">
        <f t="shared" si="7"/>
        <v>0</v>
      </c>
      <c r="AC13" s="37" t="s">
        <v>154</v>
      </c>
      <c r="AD13" s="29">
        <f t="shared" si="8"/>
        <v>0</v>
      </c>
      <c r="AE13" s="30"/>
      <c r="AF13" s="29" t="str">
        <f t="shared" si="9"/>
        <v xml:space="preserve"> </v>
      </c>
      <c r="AG13" s="83" t="s">
        <v>7</v>
      </c>
      <c r="AH13" s="79" t="s">
        <v>7</v>
      </c>
      <c r="AI13" s="30" t="s">
        <v>154</v>
      </c>
      <c r="AJ13" s="29">
        <f t="shared" si="13"/>
        <v>0</v>
      </c>
      <c r="AK13" s="94"/>
    </row>
    <row r="14" spans="1:37" x14ac:dyDescent="0.3">
      <c r="A14" s="24">
        <v>11</v>
      </c>
      <c r="B14" s="39"/>
      <c r="C14" s="29"/>
      <c r="D14" s="29" t="s">
        <v>115</v>
      </c>
      <c r="E14" s="78" t="s">
        <v>7</v>
      </c>
      <c r="F14" s="79" t="s">
        <v>7</v>
      </c>
      <c r="G14" s="37" t="s">
        <v>154</v>
      </c>
      <c r="H14" s="29">
        <f t="shared" si="10"/>
        <v>0</v>
      </c>
      <c r="I14" s="30"/>
      <c r="J14" s="29" t="str">
        <f t="shared" si="0"/>
        <v xml:space="preserve"> </v>
      </c>
      <c r="K14" s="37" t="s">
        <v>154</v>
      </c>
      <c r="L14" s="29">
        <f t="shared" si="1"/>
        <v>0</v>
      </c>
      <c r="M14" s="37" t="s">
        <v>154</v>
      </c>
      <c r="N14" s="29">
        <f t="shared" si="2"/>
        <v>1</v>
      </c>
      <c r="O14" s="83" t="s">
        <v>7</v>
      </c>
      <c r="P14" s="79" t="s">
        <v>7</v>
      </c>
      <c r="Q14" s="37" t="s">
        <v>154</v>
      </c>
      <c r="R14" s="29">
        <f t="shared" si="3"/>
        <v>0</v>
      </c>
      <c r="S14" s="30"/>
      <c r="T14" s="29" t="str">
        <f t="shared" si="4"/>
        <v xml:space="preserve"> </v>
      </c>
      <c r="U14" s="37" t="s">
        <v>154</v>
      </c>
      <c r="V14" s="29">
        <f t="shared" si="5"/>
        <v>0</v>
      </c>
      <c r="W14" s="37" t="s">
        <v>153</v>
      </c>
      <c r="X14" s="29">
        <f t="shared" si="6"/>
        <v>1</v>
      </c>
      <c r="Y14" s="83" t="s">
        <v>7</v>
      </c>
      <c r="Z14" s="79" t="s">
        <v>7</v>
      </c>
      <c r="AA14" s="37" t="s">
        <v>153</v>
      </c>
      <c r="AB14" s="29">
        <f t="shared" si="7"/>
        <v>1</v>
      </c>
      <c r="AC14" s="30"/>
      <c r="AD14" s="29" t="str">
        <f t="shared" si="8"/>
        <v xml:space="preserve"> </v>
      </c>
      <c r="AE14" s="37" t="s">
        <v>153</v>
      </c>
      <c r="AF14" s="29">
        <f t="shared" si="9"/>
        <v>1</v>
      </c>
      <c r="AG14" s="13" t="s">
        <v>42</v>
      </c>
      <c r="AH14" s="14" t="s">
        <v>42</v>
      </c>
      <c r="AI14" s="31"/>
      <c r="AJ14" s="32"/>
      <c r="AK14" s="94"/>
    </row>
    <row r="15" spans="1:37" x14ac:dyDescent="0.3">
      <c r="A15" s="24">
        <v>12</v>
      </c>
      <c r="B15" s="39"/>
      <c r="C15" s="29"/>
      <c r="D15" s="29" t="s">
        <v>116</v>
      </c>
      <c r="E15" s="78" t="s">
        <v>7</v>
      </c>
      <c r="F15" s="79" t="s">
        <v>7</v>
      </c>
      <c r="G15" s="37" t="s">
        <v>153</v>
      </c>
      <c r="H15" s="29">
        <f t="shared" si="10"/>
        <v>1</v>
      </c>
      <c r="I15" s="30"/>
      <c r="J15" s="29" t="str">
        <f t="shared" si="0"/>
        <v xml:space="preserve"> </v>
      </c>
      <c r="K15" s="37" t="s">
        <v>153</v>
      </c>
      <c r="L15" s="29">
        <f t="shared" si="1"/>
        <v>1</v>
      </c>
      <c r="M15" s="37" t="s">
        <v>154</v>
      </c>
      <c r="N15" s="29">
        <f t="shared" si="2"/>
        <v>1</v>
      </c>
      <c r="O15" s="83" t="s">
        <v>7</v>
      </c>
      <c r="P15" s="79" t="s">
        <v>7</v>
      </c>
      <c r="Q15" s="37" t="s">
        <v>154</v>
      </c>
      <c r="R15" s="29">
        <f t="shared" si="3"/>
        <v>0</v>
      </c>
      <c r="S15" s="30"/>
      <c r="T15" s="29" t="str">
        <f t="shared" si="4"/>
        <v xml:space="preserve"> </v>
      </c>
      <c r="U15" s="37" t="s">
        <v>154</v>
      </c>
      <c r="V15" s="29">
        <f t="shared" si="5"/>
        <v>0</v>
      </c>
      <c r="W15" s="37" t="s">
        <v>153</v>
      </c>
      <c r="X15" s="29">
        <f t="shared" si="6"/>
        <v>1</v>
      </c>
      <c r="Y15" s="83" t="s">
        <v>7</v>
      </c>
      <c r="Z15" s="79" t="s">
        <v>7</v>
      </c>
      <c r="AA15" s="37" t="s">
        <v>153</v>
      </c>
      <c r="AB15" s="29">
        <f t="shared" si="7"/>
        <v>1</v>
      </c>
      <c r="AC15" s="30"/>
      <c r="AD15" s="29" t="str">
        <f t="shared" si="8"/>
        <v xml:space="preserve"> </v>
      </c>
      <c r="AE15" s="37" t="s">
        <v>153</v>
      </c>
      <c r="AF15" s="29">
        <f t="shared" si="9"/>
        <v>1</v>
      </c>
      <c r="AG15" s="13" t="s">
        <v>42</v>
      </c>
      <c r="AH15" s="14" t="s">
        <v>42</v>
      </c>
      <c r="AI15" s="31"/>
      <c r="AJ15" s="32"/>
      <c r="AK15" s="95"/>
    </row>
    <row r="16" spans="1:37" x14ac:dyDescent="0.3">
      <c r="A16" s="24">
        <v>13</v>
      </c>
      <c r="B16" s="39" t="s">
        <v>43</v>
      </c>
      <c r="C16" s="26" t="s">
        <v>91</v>
      </c>
      <c r="D16" s="29" t="s">
        <v>117</v>
      </c>
      <c r="E16" s="72">
        <v>25.7</v>
      </c>
      <c r="F16" s="73">
        <v>19.100000000000001</v>
      </c>
      <c r="G16" s="40">
        <f>E16-F16</f>
        <v>6.5999999999999979</v>
      </c>
      <c r="H16" s="29">
        <f t="shared" si="10"/>
        <v>1</v>
      </c>
      <c r="I16" s="30"/>
      <c r="J16" s="29" t="str">
        <f t="shared" si="0"/>
        <v xml:space="preserve"> </v>
      </c>
      <c r="K16" s="40">
        <f>E16-F16</f>
        <v>6.5999999999999979</v>
      </c>
      <c r="L16" s="29">
        <f t="shared" si="1"/>
        <v>1</v>
      </c>
      <c r="M16" s="37"/>
      <c r="N16" s="29" t="str">
        <f t="shared" si="2"/>
        <v xml:space="preserve"> </v>
      </c>
      <c r="O16" s="81">
        <v>48.6</v>
      </c>
      <c r="P16" s="73">
        <v>47.9</v>
      </c>
      <c r="Q16" s="40">
        <f>O16-P16</f>
        <v>0.70000000000000284</v>
      </c>
      <c r="R16" s="29">
        <f t="shared" si="3"/>
        <v>1</v>
      </c>
      <c r="S16" s="30"/>
      <c r="T16" s="29" t="str">
        <f t="shared" si="4"/>
        <v xml:space="preserve"> </v>
      </c>
      <c r="U16" s="40">
        <f>O16-P16</f>
        <v>0.70000000000000284</v>
      </c>
      <c r="V16" s="29">
        <f t="shared" si="5"/>
        <v>1</v>
      </c>
      <c r="W16" s="37"/>
      <c r="X16" s="29" t="str">
        <f t="shared" si="6"/>
        <v xml:space="preserve"> </v>
      </c>
      <c r="Y16" s="81">
        <v>25.7</v>
      </c>
      <c r="Z16" s="73">
        <v>48.6</v>
      </c>
      <c r="AA16" s="30">
        <f>Y16-Z16</f>
        <v>-22.900000000000002</v>
      </c>
      <c r="AB16" s="29">
        <f t="shared" si="7"/>
        <v>0</v>
      </c>
      <c r="AC16" s="30"/>
      <c r="AD16" s="29" t="str">
        <f t="shared" si="8"/>
        <v xml:space="preserve"> </v>
      </c>
      <c r="AE16" s="30">
        <f>Y16-Z16</f>
        <v>-22.900000000000002</v>
      </c>
      <c r="AF16" s="29">
        <f t="shared" si="9"/>
        <v>0</v>
      </c>
      <c r="AG16" s="81">
        <v>19.100000000000001</v>
      </c>
      <c r="AH16" s="73">
        <v>47.9</v>
      </c>
      <c r="AI16" s="30">
        <f t="shared" ref="AI16:AI22" si="14">AG16-AH16</f>
        <v>-28.799999999999997</v>
      </c>
      <c r="AJ16" s="29">
        <f t="shared" ref="AJ16:AJ19" si="15">IF(AI16="&lt; 0",0,
IF(AI16="&gt; 0",1,
IF(AI16="n/a","n/a",
IF(ISBLANK(AI16)," ",
IF(ISNUMBER(SEARCH("(+)",AI16)),0,
IF(ISNUMBER(SEARCH("(-)",AI16)),1,
IF(ISNUMBER(SEARCH("(&gt;)",AI16)),0,
IF(ISNUMBER(SEARCH("(&lt;)",AI16)),1,
IF(AI16&gt;0,1,
IF(AI16&lt;0,0,
IF(AI16=0,"n/a")))))))))))</f>
        <v>0</v>
      </c>
      <c r="AK16" s="98" t="s">
        <v>17</v>
      </c>
    </row>
    <row r="17" spans="1:37" x14ac:dyDescent="0.3">
      <c r="A17" s="24">
        <v>14</v>
      </c>
      <c r="B17" s="39"/>
      <c r="C17" s="26"/>
      <c r="D17" s="29" t="s">
        <v>118</v>
      </c>
      <c r="E17" s="72">
        <v>66</v>
      </c>
      <c r="F17" s="73">
        <v>56.9</v>
      </c>
      <c r="G17" s="40">
        <f t="shared" ref="G17:G18" si="16">E17-F17</f>
        <v>9.1000000000000014</v>
      </c>
      <c r="H17" s="29">
        <f t="shared" si="10"/>
        <v>1</v>
      </c>
      <c r="I17" s="30"/>
      <c r="J17" s="29" t="str">
        <f t="shared" si="0"/>
        <v xml:space="preserve"> </v>
      </c>
      <c r="K17" s="40">
        <f>E17-F17</f>
        <v>9.1000000000000014</v>
      </c>
      <c r="L17" s="29">
        <f t="shared" si="1"/>
        <v>1</v>
      </c>
      <c r="M17" s="37"/>
      <c r="N17" s="29" t="str">
        <f t="shared" si="2"/>
        <v xml:space="preserve"> </v>
      </c>
      <c r="O17" s="81">
        <v>86.1</v>
      </c>
      <c r="P17" s="73">
        <v>72.900000000000006</v>
      </c>
      <c r="Q17" s="40">
        <f t="shared" ref="Q17:Q18" si="17">O17-P17</f>
        <v>13.199999999999989</v>
      </c>
      <c r="R17" s="29">
        <f t="shared" si="3"/>
        <v>1</v>
      </c>
      <c r="S17" s="30"/>
      <c r="T17" s="29" t="str">
        <f t="shared" si="4"/>
        <v xml:space="preserve"> </v>
      </c>
      <c r="U17" s="40">
        <f>O17-P17</f>
        <v>13.199999999999989</v>
      </c>
      <c r="V17" s="29">
        <f t="shared" si="5"/>
        <v>1</v>
      </c>
      <c r="W17" s="37"/>
      <c r="X17" s="29" t="str">
        <f t="shared" si="6"/>
        <v xml:space="preserve"> </v>
      </c>
      <c r="Y17" s="81">
        <v>66</v>
      </c>
      <c r="Z17" s="73">
        <v>86.1</v>
      </c>
      <c r="AA17" s="30">
        <f t="shared" ref="AA17:AA18" si="18">Y17-Z17</f>
        <v>-20.099999999999994</v>
      </c>
      <c r="AB17" s="29">
        <f t="shared" si="7"/>
        <v>0</v>
      </c>
      <c r="AC17" s="30"/>
      <c r="AD17" s="29" t="str">
        <f t="shared" si="8"/>
        <v xml:space="preserve"> </v>
      </c>
      <c r="AE17" s="30">
        <f t="shared" ref="AE17:AE18" si="19">Y17-Z17</f>
        <v>-20.099999999999994</v>
      </c>
      <c r="AF17" s="29">
        <f t="shared" si="9"/>
        <v>0</v>
      </c>
      <c r="AG17" s="81">
        <v>56.9</v>
      </c>
      <c r="AH17" s="73">
        <v>72.900000000000006</v>
      </c>
      <c r="AI17" s="30">
        <f t="shared" si="14"/>
        <v>-16.000000000000007</v>
      </c>
      <c r="AJ17" s="29">
        <f t="shared" si="15"/>
        <v>0</v>
      </c>
      <c r="AK17" s="98"/>
    </row>
    <row r="18" spans="1:37" x14ac:dyDescent="0.3">
      <c r="A18" s="24">
        <v>15</v>
      </c>
      <c r="B18" s="39"/>
      <c r="C18" s="26"/>
      <c r="D18" s="29" t="s">
        <v>119</v>
      </c>
      <c r="E18" s="72">
        <v>89.2</v>
      </c>
      <c r="F18" s="73">
        <v>71.5</v>
      </c>
      <c r="G18" s="40">
        <f t="shared" si="16"/>
        <v>17.700000000000003</v>
      </c>
      <c r="H18" s="29">
        <f t="shared" si="10"/>
        <v>1</v>
      </c>
      <c r="I18" s="30"/>
      <c r="J18" s="29" t="str">
        <f t="shared" si="0"/>
        <v xml:space="preserve"> </v>
      </c>
      <c r="K18" s="40">
        <f>E18-F18</f>
        <v>17.700000000000003</v>
      </c>
      <c r="L18" s="29">
        <f t="shared" si="1"/>
        <v>1</v>
      </c>
      <c r="M18" s="37"/>
      <c r="N18" s="29" t="str">
        <f t="shared" si="2"/>
        <v xml:space="preserve"> </v>
      </c>
      <c r="O18" s="81">
        <v>91.7</v>
      </c>
      <c r="P18" s="73">
        <v>84.7</v>
      </c>
      <c r="Q18" s="40">
        <f t="shared" si="17"/>
        <v>7</v>
      </c>
      <c r="R18" s="29">
        <f t="shared" si="3"/>
        <v>1</v>
      </c>
      <c r="S18" s="30"/>
      <c r="T18" s="29" t="str">
        <f t="shared" si="4"/>
        <v xml:space="preserve"> </v>
      </c>
      <c r="U18" s="40">
        <f>O18-P18</f>
        <v>7</v>
      </c>
      <c r="V18" s="29">
        <f t="shared" si="5"/>
        <v>1</v>
      </c>
      <c r="W18" s="37"/>
      <c r="X18" s="29" t="str">
        <f t="shared" si="6"/>
        <v xml:space="preserve"> </v>
      </c>
      <c r="Y18" s="81">
        <v>89.2</v>
      </c>
      <c r="Z18" s="73">
        <v>91.7</v>
      </c>
      <c r="AA18" s="30">
        <f t="shared" si="18"/>
        <v>-2.5</v>
      </c>
      <c r="AB18" s="29">
        <f t="shared" si="7"/>
        <v>0</v>
      </c>
      <c r="AC18" s="30"/>
      <c r="AD18" s="29" t="str">
        <f t="shared" si="8"/>
        <v xml:space="preserve"> </v>
      </c>
      <c r="AE18" s="30">
        <f t="shared" si="19"/>
        <v>-2.5</v>
      </c>
      <c r="AF18" s="29">
        <f t="shared" si="9"/>
        <v>0</v>
      </c>
      <c r="AG18" s="81">
        <v>71.5</v>
      </c>
      <c r="AH18" s="73">
        <v>84.7</v>
      </c>
      <c r="AI18" s="30">
        <f t="shared" si="14"/>
        <v>-13.200000000000003</v>
      </c>
      <c r="AJ18" s="29">
        <f t="shared" si="15"/>
        <v>0</v>
      </c>
      <c r="AK18" s="98"/>
    </row>
    <row r="19" spans="1:37" ht="14.4" customHeight="1" x14ac:dyDescent="0.3">
      <c r="A19" s="24">
        <v>16</v>
      </c>
      <c r="B19" s="39" t="s">
        <v>44</v>
      </c>
      <c r="C19" s="26" t="s">
        <v>92</v>
      </c>
      <c r="D19" s="29" t="s">
        <v>21</v>
      </c>
      <c r="E19" s="72">
        <v>0.56000000000000005</v>
      </c>
      <c r="F19" s="73">
        <v>0.66</v>
      </c>
      <c r="G19" s="30">
        <f t="shared" ref="G19:G20" si="20">E19-F19</f>
        <v>-9.9999999999999978E-2</v>
      </c>
      <c r="H19" s="29">
        <f t="shared" si="10"/>
        <v>0</v>
      </c>
      <c r="I19" s="30">
        <f>E19-F19</f>
        <v>-9.9999999999999978E-2</v>
      </c>
      <c r="J19" s="29">
        <f t="shared" si="0"/>
        <v>0</v>
      </c>
      <c r="K19" s="30"/>
      <c r="L19" s="29" t="str">
        <f t="shared" si="1"/>
        <v xml:space="preserve"> </v>
      </c>
      <c r="M19" s="37"/>
      <c r="N19" s="29" t="str">
        <f t="shared" si="2"/>
        <v xml:space="preserve"> </v>
      </c>
      <c r="O19" s="81">
        <v>0.69</v>
      </c>
      <c r="P19" s="73">
        <v>0.74</v>
      </c>
      <c r="Q19" s="30">
        <f>O19-P19</f>
        <v>-5.0000000000000044E-2</v>
      </c>
      <c r="R19" s="29">
        <f t="shared" si="3"/>
        <v>0</v>
      </c>
      <c r="S19" s="30">
        <f>O19-P19</f>
        <v>-5.0000000000000044E-2</v>
      </c>
      <c r="T19" s="29">
        <f t="shared" si="4"/>
        <v>0</v>
      </c>
      <c r="U19" s="30"/>
      <c r="V19" s="29" t="str">
        <f t="shared" si="5"/>
        <v xml:space="preserve"> </v>
      </c>
      <c r="W19" s="37"/>
      <c r="X19" s="29" t="str">
        <f t="shared" si="6"/>
        <v xml:space="preserve"> </v>
      </c>
      <c r="Y19" s="81">
        <v>0.56000000000000005</v>
      </c>
      <c r="Z19" s="73">
        <v>0.69</v>
      </c>
      <c r="AA19" s="30">
        <f>Y19-Z19</f>
        <v>-0.12999999999999989</v>
      </c>
      <c r="AB19" s="29">
        <f t="shared" si="7"/>
        <v>0</v>
      </c>
      <c r="AC19" s="30">
        <f>Y19-Z19</f>
        <v>-0.12999999999999989</v>
      </c>
      <c r="AD19" s="29">
        <f t="shared" si="8"/>
        <v>0</v>
      </c>
      <c r="AE19" s="30"/>
      <c r="AF19" s="29" t="str">
        <f t="shared" si="9"/>
        <v xml:space="preserve"> </v>
      </c>
      <c r="AG19" s="81">
        <v>0.66</v>
      </c>
      <c r="AH19" s="73">
        <v>0.74</v>
      </c>
      <c r="AI19" s="30">
        <f t="shared" si="14"/>
        <v>-7.999999999999996E-2</v>
      </c>
      <c r="AJ19" s="29">
        <f t="shared" si="15"/>
        <v>0</v>
      </c>
      <c r="AK19" s="93"/>
    </row>
    <row r="20" spans="1:37" x14ac:dyDescent="0.3">
      <c r="A20" s="24">
        <v>17</v>
      </c>
      <c r="B20" s="39"/>
      <c r="C20" s="26"/>
      <c r="D20" s="29" t="s">
        <v>22</v>
      </c>
      <c r="E20" s="72">
        <v>0.62</v>
      </c>
      <c r="F20" s="73">
        <v>0.66</v>
      </c>
      <c r="G20" s="30">
        <f t="shared" si="20"/>
        <v>-4.0000000000000036E-2</v>
      </c>
      <c r="H20" s="29">
        <f t="shared" si="10"/>
        <v>0</v>
      </c>
      <c r="I20" s="30">
        <f>E20-F20</f>
        <v>-4.0000000000000036E-2</v>
      </c>
      <c r="J20" s="29">
        <f t="shared" si="0"/>
        <v>0</v>
      </c>
      <c r="K20" s="30"/>
      <c r="L20" s="29" t="str">
        <f t="shared" si="1"/>
        <v xml:space="preserve"> </v>
      </c>
      <c r="M20" s="37"/>
      <c r="N20" s="29" t="str">
        <f t="shared" si="2"/>
        <v xml:space="preserve"> </v>
      </c>
      <c r="O20" s="81">
        <v>0.75</v>
      </c>
      <c r="P20" s="73">
        <v>0.74</v>
      </c>
      <c r="Q20" s="30">
        <f t="shared" ref="Q20" si="21">O20-P20</f>
        <v>1.0000000000000009E-2</v>
      </c>
      <c r="R20" s="29">
        <f t="shared" si="3"/>
        <v>1</v>
      </c>
      <c r="S20" s="30">
        <f>O20-P20</f>
        <v>1.0000000000000009E-2</v>
      </c>
      <c r="T20" s="29">
        <f t="shared" si="4"/>
        <v>1</v>
      </c>
      <c r="U20" s="30"/>
      <c r="V20" s="29" t="str">
        <f t="shared" si="5"/>
        <v xml:space="preserve"> </v>
      </c>
      <c r="W20" s="37"/>
      <c r="X20" s="29" t="str">
        <f t="shared" si="6"/>
        <v xml:space="preserve"> </v>
      </c>
      <c r="Y20" s="81">
        <v>0.62</v>
      </c>
      <c r="Z20" s="73">
        <v>0.75</v>
      </c>
      <c r="AA20" s="30">
        <f t="shared" ref="AA20:AA21" si="22">Y20-Z20</f>
        <v>-0.13</v>
      </c>
      <c r="AB20" s="29">
        <f t="shared" si="7"/>
        <v>0</v>
      </c>
      <c r="AC20" s="30">
        <f>Y20-Z20</f>
        <v>-0.13</v>
      </c>
      <c r="AD20" s="29">
        <f t="shared" si="8"/>
        <v>0</v>
      </c>
      <c r="AE20" s="30"/>
      <c r="AF20" s="29" t="str">
        <f t="shared" si="9"/>
        <v xml:space="preserve"> </v>
      </c>
      <c r="AG20" s="15" t="s">
        <v>42</v>
      </c>
      <c r="AH20" s="27" t="s">
        <v>42</v>
      </c>
      <c r="AI20" s="31"/>
      <c r="AJ20" s="32"/>
      <c r="AK20" s="95"/>
    </row>
    <row r="21" spans="1:37" x14ac:dyDescent="0.3">
      <c r="A21" s="24">
        <v>18</v>
      </c>
      <c r="B21" s="34" t="s">
        <v>45</v>
      </c>
      <c r="C21" s="26" t="s">
        <v>91</v>
      </c>
      <c r="D21" s="29" t="s">
        <v>120</v>
      </c>
      <c r="E21" s="72">
        <v>47.2</v>
      </c>
      <c r="F21" s="73">
        <v>43.1</v>
      </c>
      <c r="G21" s="40">
        <f>E21-F21</f>
        <v>4.1000000000000014</v>
      </c>
      <c r="H21" s="29">
        <f t="shared" si="10"/>
        <v>1</v>
      </c>
      <c r="I21" s="30"/>
      <c r="J21" s="29" t="str">
        <f t="shared" si="0"/>
        <v xml:space="preserve"> </v>
      </c>
      <c r="K21" s="40">
        <f>E21-F21</f>
        <v>4.1000000000000014</v>
      </c>
      <c r="L21" s="29">
        <f t="shared" si="1"/>
        <v>1</v>
      </c>
      <c r="M21" s="37"/>
      <c r="N21" s="29" t="str">
        <f t="shared" si="2"/>
        <v xml:space="preserve"> </v>
      </c>
      <c r="O21" s="81">
        <v>69.8</v>
      </c>
      <c r="P21" s="73">
        <v>62.5</v>
      </c>
      <c r="Q21" s="40">
        <f>O21-P21</f>
        <v>7.2999999999999972</v>
      </c>
      <c r="R21" s="29">
        <f t="shared" si="3"/>
        <v>1</v>
      </c>
      <c r="S21" s="30"/>
      <c r="T21" s="29" t="str">
        <f t="shared" si="4"/>
        <v xml:space="preserve"> </v>
      </c>
      <c r="U21" s="40">
        <f>O21-P21</f>
        <v>7.2999999999999972</v>
      </c>
      <c r="V21" s="29">
        <f t="shared" si="5"/>
        <v>1</v>
      </c>
      <c r="W21" s="37"/>
      <c r="X21" s="29" t="str">
        <f t="shared" si="6"/>
        <v xml:space="preserve"> </v>
      </c>
      <c r="Y21" s="81">
        <v>47.2</v>
      </c>
      <c r="Z21" s="73">
        <v>69.8</v>
      </c>
      <c r="AA21" s="30">
        <f t="shared" si="22"/>
        <v>-22.599999999999994</v>
      </c>
      <c r="AB21" s="29">
        <f t="shared" si="7"/>
        <v>0</v>
      </c>
      <c r="AC21" s="30"/>
      <c r="AD21" s="29" t="str">
        <f t="shared" si="8"/>
        <v xml:space="preserve"> </v>
      </c>
      <c r="AE21" s="30">
        <f>Y21-Z21</f>
        <v>-22.599999999999994</v>
      </c>
      <c r="AF21" s="29">
        <f t="shared" si="9"/>
        <v>0</v>
      </c>
      <c r="AG21" s="81">
        <v>43.1</v>
      </c>
      <c r="AH21" s="73">
        <v>62.5</v>
      </c>
      <c r="AI21" s="30">
        <f t="shared" si="14"/>
        <v>-19.399999999999999</v>
      </c>
      <c r="AJ21" s="29">
        <f t="shared" ref="AJ21:AJ24" si="23">IF(AI21="&lt; 0",0,
IF(AI21="&gt; 0",1,
IF(AI21="n/a","n/a",
IF(ISBLANK(AI21)," ",
IF(ISNUMBER(SEARCH("(+)",AI21)),0,
IF(ISNUMBER(SEARCH("(-)",AI21)),1,
IF(ISNUMBER(SEARCH("(&gt;)",AI21)),0,
IF(ISNUMBER(SEARCH("(&lt;)",AI21)),1,
IF(AI21&gt;0,1,
IF(AI21&lt;0,0,
IF(AI21=0,"n/a")))))))))))</f>
        <v>0</v>
      </c>
      <c r="AK21" s="33"/>
    </row>
    <row r="22" spans="1:37" x14ac:dyDescent="0.3">
      <c r="A22" s="24">
        <v>19</v>
      </c>
      <c r="B22" s="34" t="s">
        <v>46</v>
      </c>
      <c r="C22" s="26" t="s">
        <v>91</v>
      </c>
      <c r="D22" s="29" t="s">
        <v>121</v>
      </c>
      <c r="E22" s="72">
        <v>41.5</v>
      </c>
      <c r="F22" s="73">
        <v>33.700000000000003</v>
      </c>
      <c r="G22" s="40" t="s">
        <v>36</v>
      </c>
      <c r="H22" s="29">
        <f t="shared" si="10"/>
        <v>0</v>
      </c>
      <c r="I22" s="30"/>
      <c r="J22" s="29" t="str">
        <f t="shared" si="0"/>
        <v xml:space="preserve"> </v>
      </c>
      <c r="K22" s="40" t="s">
        <v>36</v>
      </c>
      <c r="L22" s="29">
        <f t="shared" si="1"/>
        <v>0</v>
      </c>
      <c r="M22" s="37"/>
      <c r="N22" s="29" t="str">
        <f t="shared" si="2"/>
        <v xml:space="preserve"> </v>
      </c>
      <c r="O22" s="81">
        <v>29</v>
      </c>
      <c r="P22" s="73">
        <v>29.5</v>
      </c>
      <c r="Q22" s="40" t="s">
        <v>37</v>
      </c>
      <c r="R22" s="29">
        <f t="shared" si="3"/>
        <v>1</v>
      </c>
      <c r="S22" s="30"/>
      <c r="T22" s="29" t="str">
        <f t="shared" si="4"/>
        <v xml:space="preserve"> </v>
      </c>
      <c r="U22" s="40" t="s">
        <v>37</v>
      </c>
      <c r="V22" s="29">
        <f t="shared" si="5"/>
        <v>1</v>
      </c>
      <c r="W22" s="37"/>
      <c r="X22" s="29" t="str">
        <f t="shared" si="6"/>
        <v xml:space="preserve"> </v>
      </c>
      <c r="Y22" s="81">
        <v>41.5</v>
      </c>
      <c r="Z22" s="73">
        <v>29</v>
      </c>
      <c r="AA22" s="40" t="s">
        <v>38</v>
      </c>
      <c r="AB22" s="29">
        <f t="shared" si="7"/>
        <v>0</v>
      </c>
      <c r="AC22" s="30"/>
      <c r="AD22" s="29" t="str">
        <f t="shared" si="8"/>
        <v xml:space="preserve"> </v>
      </c>
      <c r="AE22" s="40" t="s">
        <v>38</v>
      </c>
      <c r="AF22" s="29">
        <f t="shared" si="9"/>
        <v>0</v>
      </c>
      <c r="AG22" s="81">
        <v>33.700000000000003</v>
      </c>
      <c r="AH22" s="73">
        <v>29.5</v>
      </c>
      <c r="AI22" s="30">
        <f t="shared" si="14"/>
        <v>4.2000000000000028</v>
      </c>
      <c r="AJ22" s="29">
        <f t="shared" si="23"/>
        <v>1</v>
      </c>
      <c r="AK22" s="33"/>
    </row>
    <row r="23" spans="1:37" x14ac:dyDescent="0.3">
      <c r="A23" s="24">
        <v>20</v>
      </c>
      <c r="B23" s="39" t="s">
        <v>13</v>
      </c>
      <c r="C23" s="29" t="s">
        <v>14</v>
      </c>
      <c r="D23" s="26" t="s">
        <v>122</v>
      </c>
      <c r="E23" s="72" t="s">
        <v>7</v>
      </c>
      <c r="F23" s="73" t="s">
        <v>7</v>
      </c>
      <c r="G23" s="30" t="s">
        <v>8</v>
      </c>
      <c r="H23" s="29">
        <f t="shared" si="10"/>
        <v>0</v>
      </c>
      <c r="I23" s="30"/>
      <c r="J23" s="29" t="str">
        <f t="shared" si="0"/>
        <v xml:space="preserve"> </v>
      </c>
      <c r="K23" s="30" t="s">
        <v>8</v>
      </c>
      <c r="L23" s="29">
        <f t="shared" si="1"/>
        <v>0</v>
      </c>
      <c r="M23" s="30"/>
      <c r="N23" s="29" t="str">
        <f t="shared" si="2"/>
        <v xml:space="preserve"> </v>
      </c>
      <c r="O23" s="81">
        <v>86.86</v>
      </c>
      <c r="P23" s="73">
        <v>94.99</v>
      </c>
      <c r="Q23" s="30">
        <f>O23-P23</f>
        <v>-8.1299999999999955</v>
      </c>
      <c r="R23" s="29">
        <f t="shared" si="3"/>
        <v>0</v>
      </c>
      <c r="S23" s="30"/>
      <c r="T23" s="29" t="str">
        <f t="shared" si="4"/>
        <v xml:space="preserve"> </v>
      </c>
      <c r="U23" s="30">
        <f>O23-P23</f>
        <v>-8.1299999999999955</v>
      </c>
      <c r="V23" s="29">
        <f t="shared" si="5"/>
        <v>0</v>
      </c>
      <c r="W23" s="30"/>
      <c r="X23" s="29" t="str">
        <f t="shared" si="6"/>
        <v xml:space="preserve"> </v>
      </c>
      <c r="Y23" s="81" t="s">
        <v>7</v>
      </c>
      <c r="Z23" s="73">
        <v>86.86</v>
      </c>
      <c r="AA23" s="30" t="s">
        <v>8</v>
      </c>
      <c r="AB23" s="29">
        <f t="shared" si="7"/>
        <v>0</v>
      </c>
      <c r="AC23" s="30"/>
      <c r="AD23" s="29" t="str">
        <f t="shared" si="8"/>
        <v xml:space="preserve"> </v>
      </c>
      <c r="AE23" s="30" t="s">
        <v>8</v>
      </c>
      <c r="AF23" s="29">
        <f t="shared" si="9"/>
        <v>0</v>
      </c>
      <c r="AG23" s="81" t="s">
        <v>7</v>
      </c>
      <c r="AH23" s="73">
        <v>94.99</v>
      </c>
      <c r="AI23" s="30" t="s">
        <v>8</v>
      </c>
      <c r="AJ23" s="29">
        <f t="shared" si="23"/>
        <v>0</v>
      </c>
      <c r="AK23" s="93"/>
    </row>
    <row r="24" spans="1:37" x14ac:dyDescent="0.3">
      <c r="A24" s="24">
        <v>21</v>
      </c>
      <c r="B24" s="39"/>
      <c r="C24" s="29"/>
      <c r="D24" s="26" t="s">
        <v>123</v>
      </c>
      <c r="E24" s="72" t="s">
        <v>7</v>
      </c>
      <c r="F24" s="73" t="s">
        <v>7</v>
      </c>
      <c r="G24" s="30" t="s">
        <v>12</v>
      </c>
      <c r="H24" s="29">
        <f t="shared" si="10"/>
        <v>1</v>
      </c>
      <c r="I24" s="30"/>
      <c r="J24" s="29" t="str">
        <f t="shared" si="0"/>
        <v xml:space="preserve"> </v>
      </c>
      <c r="K24" s="30" t="s">
        <v>12</v>
      </c>
      <c r="L24" s="29">
        <f t="shared" si="1"/>
        <v>1</v>
      </c>
      <c r="M24" s="30"/>
      <c r="N24" s="29" t="str">
        <f t="shared" si="2"/>
        <v xml:space="preserve"> </v>
      </c>
      <c r="O24" s="81">
        <v>84.6</v>
      </c>
      <c r="P24" s="73">
        <v>95.8</v>
      </c>
      <c r="Q24" s="30">
        <f>O24-P24</f>
        <v>-11.200000000000003</v>
      </c>
      <c r="R24" s="29">
        <f t="shared" si="3"/>
        <v>0</v>
      </c>
      <c r="S24" s="30"/>
      <c r="T24" s="29" t="str">
        <f t="shared" si="4"/>
        <v xml:space="preserve"> </v>
      </c>
      <c r="U24" s="30">
        <f>O24-P24</f>
        <v>-11.200000000000003</v>
      </c>
      <c r="V24" s="29">
        <f t="shared" si="5"/>
        <v>0</v>
      </c>
      <c r="W24" s="30"/>
      <c r="X24" s="29" t="str">
        <f t="shared" si="6"/>
        <v xml:space="preserve"> </v>
      </c>
      <c r="Y24" s="81" t="s">
        <v>7</v>
      </c>
      <c r="Z24" s="73">
        <v>84.6</v>
      </c>
      <c r="AA24" s="30" t="s">
        <v>8</v>
      </c>
      <c r="AB24" s="29">
        <f t="shared" si="7"/>
        <v>0</v>
      </c>
      <c r="AC24" s="30"/>
      <c r="AD24" s="29" t="str">
        <f t="shared" si="8"/>
        <v xml:space="preserve"> </v>
      </c>
      <c r="AE24" s="30" t="s">
        <v>8</v>
      </c>
      <c r="AF24" s="29">
        <f t="shared" si="9"/>
        <v>0</v>
      </c>
      <c r="AG24" s="81" t="s">
        <v>7</v>
      </c>
      <c r="AH24" s="73">
        <v>95.8</v>
      </c>
      <c r="AI24" s="30" t="s">
        <v>8</v>
      </c>
      <c r="AJ24" s="29">
        <f t="shared" si="23"/>
        <v>0</v>
      </c>
      <c r="AK24" s="94"/>
    </row>
    <row r="25" spans="1:37" x14ac:dyDescent="0.3">
      <c r="A25" s="24">
        <v>22</v>
      </c>
      <c r="B25" s="39"/>
      <c r="C25" s="29"/>
      <c r="D25" s="26" t="s">
        <v>124</v>
      </c>
      <c r="E25" s="72" t="s">
        <v>7</v>
      </c>
      <c r="F25" s="73" t="s">
        <v>7</v>
      </c>
      <c r="G25" s="30" t="s">
        <v>12</v>
      </c>
      <c r="H25" s="29">
        <f t="shared" si="10"/>
        <v>1</v>
      </c>
      <c r="I25" s="30"/>
      <c r="J25" s="29" t="str">
        <f t="shared" si="0"/>
        <v xml:space="preserve"> </v>
      </c>
      <c r="K25" s="30" t="s">
        <v>12</v>
      </c>
      <c r="L25" s="29">
        <f t="shared" si="1"/>
        <v>1</v>
      </c>
      <c r="M25" s="30"/>
      <c r="N25" s="29" t="str">
        <f t="shared" si="2"/>
        <v xml:space="preserve"> </v>
      </c>
      <c r="O25" s="81" t="s">
        <v>7</v>
      </c>
      <c r="P25" s="73" t="s">
        <v>7</v>
      </c>
      <c r="Q25" s="30" t="s">
        <v>11</v>
      </c>
      <c r="R25" s="29" t="str">
        <f t="shared" si="3"/>
        <v>n/a</v>
      </c>
      <c r="S25" s="30"/>
      <c r="T25" s="29" t="str">
        <f t="shared" si="4"/>
        <v xml:space="preserve"> </v>
      </c>
      <c r="U25" s="30" t="s">
        <v>11</v>
      </c>
      <c r="V25" s="29" t="str">
        <f t="shared" si="5"/>
        <v>n/a</v>
      </c>
      <c r="W25" s="30"/>
      <c r="X25" s="29" t="str">
        <f t="shared" si="6"/>
        <v xml:space="preserve"> </v>
      </c>
      <c r="Y25" s="81" t="s">
        <v>7</v>
      </c>
      <c r="Z25" s="73" t="s">
        <v>7</v>
      </c>
      <c r="AA25" s="30" t="s">
        <v>8</v>
      </c>
      <c r="AB25" s="29">
        <f t="shared" si="7"/>
        <v>0</v>
      </c>
      <c r="AC25" s="30"/>
      <c r="AD25" s="29" t="str">
        <f t="shared" si="8"/>
        <v xml:space="preserve"> </v>
      </c>
      <c r="AE25" s="30" t="s">
        <v>8</v>
      </c>
      <c r="AF25" s="29">
        <f t="shared" si="9"/>
        <v>0</v>
      </c>
      <c r="AG25" s="27" t="s">
        <v>42</v>
      </c>
      <c r="AH25" s="27" t="s">
        <v>42</v>
      </c>
      <c r="AI25" s="31"/>
      <c r="AJ25" s="32"/>
      <c r="AK25" s="94"/>
    </row>
    <row r="26" spans="1:37" x14ac:dyDescent="0.3">
      <c r="A26" s="24">
        <v>23</v>
      </c>
      <c r="B26" s="39"/>
      <c r="C26" s="29"/>
      <c r="D26" s="26" t="s">
        <v>125</v>
      </c>
      <c r="E26" s="72" t="s">
        <v>7</v>
      </c>
      <c r="F26" s="73" t="s">
        <v>7</v>
      </c>
      <c r="G26" s="30" t="s">
        <v>8</v>
      </c>
      <c r="H26" s="29">
        <f t="shared" si="10"/>
        <v>0</v>
      </c>
      <c r="I26" s="30"/>
      <c r="J26" s="29" t="str">
        <f t="shared" si="0"/>
        <v xml:space="preserve"> </v>
      </c>
      <c r="K26" s="30" t="s">
        <v>8</v>
      </c>
      <c r="L26" s="29">
        <f t="shared" si="1"/>
        <v>0</v>
      </c>
      <c r="M26" s="30"/>
      <c r="N26" s="29" t="str">
        <f t="shared" si="2"/>
        <v xml:space="preserve"> </v>
      </c>
      <c r="O26" s="81" t="s">
        <v>7</v>
      </c>
      <c r="P26" s="73" t="s">
        <v>7</v>
      </c>
      <c r="Q26" s="30" t="s">
        <v>8</v>
      </c>
      <c r="R26" s="29">
        <f t="shared" si="3"/>
        <v>0</v>
      </c>
      <c r="S26" s="30"/>
      <c r="T26" s="29" t="str">
        <f t="shared" si="4"/>
        <v xml:space="preserve"> </v>
      </c>
      <c r="U26" s="30" t="s">
        <v>8</v>
      </c>
      <c r="V26" s="29">
        <f t="shared" si="5"/>
        <v>0</v>
      </c>
      <c r="W26" s="30"/>
      <c r="X26" s="29" t="str">
        <f t="shared" si="6"/>
        <v xml:space="preserve"> </v>
      </c>
      <c r="Y26" s="81" t="s">
        <v>7</v>
      </c>
      <c r="Z26" s="73" t="s">
        <v>7</v>
      </c>
      <c r="AA26" s="30" t="s">
        <v>8</v>
      </c>
      <c r="AB26" s="29">
        <f t="shared" si="7"/>
        <v>0</v>
      </c>
      <c r="AC26" s="30"/>
      <c r="AD26" s="29" t="str">
        <f t="shared" si="8"/>
        <v xml:space="preserve"> </v>
      </c>
      <c r="AE26" s="30" t="s">
        <v>8</v>
      </c>
      <c r="AF26" s="29">
        <f t="shared" si="9"/>
        <v>0</v>
      </c>
      <c r="AG26" s="27" t="s">
        <v>42</v>
      </c>
      <c r="AH26" s="27" t="s">
        <v>42</v>
      </c>
      <c r="AI26" s="31"/>
      <c r="AJ26" s="32"/>
      <c r="AK26" s="94"/>
    </row>
    <row r="27" spans="1:37" x14ac:dyDescent="0.3">
      <c r="A27" s="24">
        <v>24</v>
      </c>
      <c r="B27" s="39"/>
      <c r="C27" s="29"/>
      <c r="D27" s="26" t="s">
        <v>126</v>
      </c>
      <c r="E27" s="72">
        <v>66</v>
      </c>
      <c r="F27" s="73">
        <v>51.6</v>
      </c>
      <c r="G27" s="30">
        <f>E27-F27</f>
        <v>14.399999999999999</v>
      </c>
      <c r="H27" s="29">
        <f t="shared" si="10"/>
        <v>1</v>
      </c>
      <c r="I27" s="30"/>
      <c r="J27" s="29" t="str">
        <f t="shared" si="0"/>
        <v xml:space="preserve"> </v>
      </c>
      <c r="K27" s="30">
        <f>E27-F27</f>
        <v>14.399999999999999</v>
      </c>
      <c r="L27" s="29">
        <f t="shared" si="1"/>
        <v>1</v>
      </c>
      <c r="M27" s="30"/>
      <c r="N27" s="29" t="str">
        <f t="shared" si="2"/>
        <v xml:space="preserve"> </v>
      </c>
      <c r="O27" s="81" t="s">
        <v>7</v>
      </c>
      <c r="P27" s="73" t="s">
        <v>7</v>
      </c>
      <c r="Q27" s="30" t="s">
        <v>12</v>
      </c>
      <c r="R27" s="29">
        <f t="shared" si="3"/>
        <v>1</v>
      </c>
      <c r="S27" s="30"/>
      <c r="T27" s="29" t="str">
        <f t="shared" si="4"/>
        <v xml:space="preserve"> </v>
      </c>
      <c r="U27" s="30" t="s">
        <v>12</v>
      </c>
      <c r="V27" s="29">
        <f t="shared" si="5"/>
        <v>1</v>
      </c>
      <c r="W27" s="30"/>
      <c r="X27" s="29" t="str">
        <f t="shared" si="6"/>
        <v xml:space="preserve"> </v>
      </c>
      <c r="Y27" s="81">
        <v>66</v>
      </c>
      <c r="Z27" s="73" t="s">
        <v>7</v>
      </c>
      <c r="AA27" s="30" t="s">
        <v>8</v>
      </c>
      <c r="AB27" s="29">
        <f t="shared" si="7"/>
        <v>0</v>
      </c>
      <c r="AC27" s="30"/>
      <c r="AD27" s="29" t="str">
        <f t="shared" si="8"/>
        <v xml:space="preserve"> </v>
      </c>
      <c r="AE27" s="30" t="s">
        <v>8</v>
      </c>
      <c r="AF27" s="29">
        <f t="shared" si="9"/>
        <v>0</v>
      </c>
      <c r="AG27" s="27" t="s">
        <v>42</v>
      </c>
      <c r="AH27" s="27" t="s">
        <v>42</v>
      </c>
      <c r="AI27" s="31"/>
      <c r="AJ27" s="32"/>
      <c r="AK27" s="94"/>
    </row>
    <row r="28" spans="1:37" x14ac:dyDescent="0.3">
      <c r="A28" s="24">
        <v>25</v>
      </c>
      <c r="B28" s="39"/>
      <c r="C28" s="29"/>
      <c r="D28" s="26" t="s">
        <v>127</v>
      </c>
      <c r="E28" s="72" t="s">
        <v>7</v>
      </c>
      <c r="F28" s="73" t="s">
        <v>7</v>
      </c>
      <c r="G28" s="30" t="s">
        <v>12</v>
      </c>
      <c r="H28" s="29">
        <f t="shared" si="10"/>
        <v>1</v>
      </c>
      <c r="I28" s="30"/>
      <c r="J28" s="29" t="str">
        <f t="shared" si="0"/>
        <v xml:space="preserve"> </v>
      </c>
      <c r="K28" s="30" t="s">
        <v>12</v>
      </c>
      <c r="L28" s="29">
        <f t="shared" si="1"/>
        <v>1</v>
      </c>
      <c r="M28" s="30"/>
      <c r="N28" s="29" t="str">
        <f t="shared" si="2"/>
        <v xml:space="preserve"> </v>
      </c>
      <c r="O28" s="81" t="s">
        <v>7</v>
      </c>
      <c r="P28" s="73" t="s">
        <v>7</v>
      </c>
      <c r="Q28" s="30" t="s">
        <v>12</v>
      </c>
      <c r="R28" s="29">
        <f t="shared" si="3"/>
        <v>1</v>
      </c>
      <c r="S28" s="30"/>
      <c r="T28" s="29" t="str">
        <f t="shared" si="4"/>
        <v xml:space="preserve"> </v>
      </c>
      <c r="U28" s="30" t="s">
        <v>12</v>
      </c>
      <c r="V28" s="29">
        <f t="shared" si="5"/>
        <v>1</v>
      </c>
      <c r="W28" s="30"/>
      <c r="X28" s="29" t="str">
        <f t="shared" si="6"/>
        <v xml:space="preserve"> </v>
      </c>
      <c r="Y28" s="81" t="s">
        <v>7</v>
      </c>
      <c r="Z28" s="73" t="s">
        <v>7</v>
      </c>
      <c r="AA28" s="30" t="s">
        <v>8</v>
      </c>
      <c r="AB28" s="29">
        <f t="shared" si="7"/>
        <v>0</v>
      </c>
      <c r="AC28" s="30"/>
      <c r="AD28" s="29" t="str">
        <f t="shared" si="8"/>
        <v xml:space="preserve"> </v>
      </c>
      <c r="AE28" s="30" t="s">
        <v>8</v>
      </c>
      <c r="AF28" s="29">
        <f t="shared" si="9"/>
        <v>0</v>
      </c>
      <c r="AG28" s="27" t="s">
        <v>42</v>
      </c>
      <c r="AH28" s="27" t="s">
        <v>42</v>
      </c>
      <c r="AI28" s="31"/>
      <c r="AJ28" s="32"/>
      <c r="AK28" s="95"/>
    </row>
    <row r="29" spans="1:37" s="8" customFormat="1" x14ac:dyDescent="0.3">
      <c r="A29" s="24">
        <v>26</v>
      </c>
      <c r="B29" s="4" t="s">
        <v>29</v>
      </c>
      <c r="C29" s="5" t="s">
        <v>27</v>
      </c>
      <c r="D29" s="5" t="s">
        <v>97</v>
      </c>
      <c r="E29" s="76" t="s">
        <v>7</v>
      </c>
      <c r="F29" s="77" t="s">
        <v>7</v>
      </c>
      <c r="G29" s="7" t="s">
        <v>11</v>
      </c>
      <c r="H29" s="29" t="str">
        <f t="shared" si="10"/>
        <v>n/a</v>
      </c>
      <c r="I29" s="7"/>
      <c r="J29" s="29" t="str">
        <f t="shared" si="0"/>
        <v xml:space="preserve"> </v>
      </c>
      <c r="K29" s="9" t="s">
        <v>11</v>
      </c>
      <c r="L29" s="29" t="str">
        <f t="shared" si="1"/>
        <v>n/a</v>
      </c>
      <c r="M29" s="16"/>
      <c r="N29" s="29" t="str">
        <f t="shared" si="2"/>
        <v xml:space="preserve"> </v>
      </c>
      <c r="O29" s="81" t="s">
        <v>7</v>
      </c>
      <c r="P29" s="73" t="s">
        <v>7</v>
      </c>
      <c r="Q29" s="9" t="s">
        <v>11</v>
      </c>
      <c r="R29" s="29" t="str">
        <f t="shared" si="3"/>
        <v>n/a</v>
      </c>
      <c r="S29" s="16"/>
      <c r="T29" s="29" t="str">
        <f t="shared" si="4"/>
        <v xml:space="preserve"> </v>
      </c>
      <c r="U29" s="9" t="s">
        <v>11</v>
      </c>
      <c r="V29" s="29" t="str">
        <f t="shared" si="5"/>
        <v>n/a</v>
      </c>
      <c r="W29" s="16"/>
      <c r="X29" s="29" t="str">
        <f t="shared" si="6"/>
        <v xml:space="preserve"> </v>
      </c>
      <c r="Y29" s="83" t="s">
        <v>7</v>
      </c>
      <c r="Z29" s="79" t="s">
        <v>7</v>
      </c>
      <c r="AA29" s="9" t="s">
        <v>11</v>
      </c>
      <c r="AB29" s="29" t="str">
        <f t="shared" si="7"/>
        <v>n/a</v>
      </c>
      <c r="AC29" s="7"/>
      <c r="AD29" s="29" t="str">
        <f t="shared" si="8"/>
        <v xml:space="preserve"> </v>
      </c>
      <c r="AE29" s="9" t="s">
        <v>11</v>
      </c>
      <c r="AF29" s="29" t="str">
        <f t="shared" si="9"/>
        <v>n/a</v>
      </c>
      <c r="AG29" s="81" t="s">
        <v>7</v>
      </c>
      <c r="AH29" s="73" t="s">
        <v>7</v>
      </c>
      <c r="AI29" s="30" t="s">
        <v>11</v>
      </c>
      <c r="AJ29" s="29" t="str">
        <f t="shared" ref="AJ29:AJ30" si="24">IF(AI29="&lt; 0",0,
IF(AI29="&gt; 0",1,
IF(AI29="n/a","n/a",
IF(ISBLANK(AI29)," ",
IF(ISNUMBER(SEARCH("(+)",AI29)),0,
IF(ISNUMBER(SEARCH("(-)",AI29)),1,
IF(ISNUMBER(SEARCH("(&gt;)",AI29)),0,
IF(ISNUMBER(SEARCH("(&lt;)",AI29)),1,
IF(AI29&gt;0,1,
IF(AI29&lt;0,0,
IF(AI29=0,"n/a")))))))))))</f>
        <v>n/a</v>
      </c>
      <c r="AK29" s="6"/>
    </row>
    <row r="30" spans="1:37" s="8" customFormat="1" x14ac:dyDescent="0.3">
      <c r="A30" s="24">
        <v>27</v>
      </c>
      <c r="B30" s="4" t="s">
        <v>31</v>
      </c>
      <c r="C30" s="5" t="s">
        <v>30</v>
      </c>
      <c r="D30" s="5" t="s">
        <v>128</v>
      </c>
      <c r="E30" s="76" t="s">
        <v>7</v>
      </c>
      <c r="F30" s="77" t="s">
        <v>7</v>
      </c>
      <c r="G30" s="7" t="s">
        <v>11</v>
      </c>
      <c r="H30" s="29" t="str">
        <f t="shared" si="10"/>
        <v>n/a</v>
      </c>
      <c r="I30" s="7" t="s">
        <v>11</v>
      </c>
      <c r="J30" s="29" t="str">
        <f t="shared" si="0"/>
        <v>n/a</v>
      </c>
      <c r="K30" s="9"/>
      <c r="L30" s="29" t="str">
        <f t="shared" si="1"/>
        <v xml:space="preserve"> </v>
      </c>
      <c r="M30" s="16"/>
      <c r="N30" s="29" t="str">
        <f t="shared" si="2"/>
        <v xml:space="preserve"> </v>
      </c>
      <c r="O30" s="81" t="s">
        <v>7</v>
      </c>
      <c r="P30" s="73" t="s">
        <v>7</v>
      </c>
      <c r="Q30" s="9" t="s">
        <v>8</v>
      </c>
      <c r="R30" s="29">
        <f t="shared" si="3"/>
        <v>0</v>
      </c>
      <c r="S30" s="9" t="s">
        <v>8</v>
      </c>
      <c r="T30" s="29">
        <f t="shared" si="4"/>
        <v>0</v>
      </c>
      <c r="U30" s="9"/>
      <c r="V30" s="29" t="str">
        <f t="shared" si="5"/>
        <v xml:space="preserve"> </v>
      </c>
      <c r="W30" s="16"/>
      <c r="X30" s="29" t="str">
        <f t="shared" si="6"/>
        <v xml:space="preserve"> </v>
      </c>
      <c r="Y30" s="85" t="s">
        <v>7</v>
      </c>
      <c r="Z30" s="77" t="s">
        <v>7</v>
      </c>
      <c r="AA30" s="9" t="s">
        <v>11</v>
      </c>
      <c r="AB30" s="29" t="str">
        <f t="shared" si="7"/>
        <v>n/a</v>
      </c>
      <c r="AC30" s="9" t="s">
        <v>11</v>
      </c>
      <c r="AD30" s="29" t="str">
        <f t="shared" si="8"/>
        <v>n/a</v>
      </c>
      <c r="AE30" s="9"/>
      <c r="AF30" s="29" t="str">
        <f t="shared" si="9"/>
        <v xml:space="preserve"> </v>
      </c>
      <c r="AG30" s="81" t="s">
        <v>7</v>
      </c>
      <c r="AH30" s="73" t="s">
        <v>7</v>
      </c>
      <c r="AI30" s="30" t="s">
        <v>11</v>
      </c>
      <c r="AJ30" s="29" t="str">
        <f t="shared" si="24"/>
        <v>n/a</v>
      </c>
      <c r="AK30" s="91"/>
    </row>
    <row r="31" spans="1:37" s="8" customFormat="1" x14ac:dyDescent="0.3">
      <c r="A31" s="24">
        <v>28</v>
      </c>
      <c r="B31" s="4"/>
      <c r="C31" s="5"/>
      <c r="D31" s="5" t="s">
        <v>129</v>
      </c>
      <c r="E31" s="76" t="s">
        <v>7</v>
      </c>
      <c r="F31" s="77" t="s">
        <v>7</v>
      </c>
      <c r="G31" s="7" t="s">
        <v>11</v>
      </c>
      <c r="H31" s="29" t="str">
        <f t="shared" si="10"/>
        <v>n/a</v>
      </c>
      <c r="I31" s="7" t="s">
        <v>11</v>
      </c>
      <c r="J31" s="29" t="str">
        <f t="shared" si="0"/>
        <v>n/a</v>
      </c>
      <c r="K31" s="9"/>
      <c r="L31" s="29" t="str">
        <f t="shared" si="1"/>
        <v xml:space="preserve"> </v>
      </c>
      <c r="M31" s="16"/>
      <c r="N31" s="29" t="str">
        <f t="shared" si="2"/>
        <v xml:space="preserve"> </v>
      </c>
      <c r="O31" s="81" t="s">
        <v>7</v>
      </c>
      <c r="P31" s="73" t="s">
        <v>7</v>
      </c>
      <c r="Q31" s="9" t="s">
        <v>8</v>
      </c>
      <c r="R31" s="29">
        <f t="shared" si="3"/>
        <v>0</v>
      </c>
      <c r="S31" s="9" t="s">
        <v>8</v>
      </c>
      <c r="T31" s="29">
        <f t="shared" si="4"/>
        <v>0</v>
      </c>
      <c r="U31" s="9"/>
      <c r="V31" s="29" t="str">
        <f t="shared" si="5"/>
        <v xml:space="preserve"> </v>
      </c>
      <c r="W31" s="16"/>
      <c r="X31" s="29" t="str">
        <f t="shared" si="6"/>
        <v xml:space="preserve"> </v>
      </c>
      <c r="Y31" s="85" t="s">
        <v>7</v>
      </c>
      <c r="Z31" s="77" t="s">
        <v>7</v>
      </c>
      <c r="AA31" s="9" t="s">
        <v>11</v>
      </c>
      <c r="AB31" s="29" t="str">
        <f t="shared" si="7"/>
        <v>n/a</v>
      </c>
      <c r="AC31" s="9" t="s">
        <v>11</v>
      </c>
      <c r="AD31" s="29" t="str">
        <f t="shared" si="8"/>
        <v>n/a</v>
      </c>
      <c r="AE31" s="9"/>
      <c r="AF31" s="29" t="str">
        <f t="shared" si="9"/>
        <v xml:space="preserve"> </v>
      </c>
      <c r="AG31" s="27" t="s">
        <v>42</v>
      </c>
      <c r="AH31" s="27" t="s">
        <v>42</v>
      </c>
      <c r="AI31" s="31"/>
      <c r="AJ31" s="32"/>
      <c r="AK31" s="92"/>
    </row>
    <row r="32" spans="1:37" x14ac:dyDescent="0.3">
      <c r="A32" s="24">
        <v>29</v>
      </c>
      <c r="B32" s="41" t="s">
        <v>15</v>
      </c>
      <c r="C32" s="42" t="s">
        <v>16</v>
      </c>
      <c r="D32" s="42" t="s">
        <v>130</v>
      </c>
      <c r="E32" s="80" t="s">
        <v>7</v>
      </c>
      <c r="F32" s="77" t="s">
        <v>7</v>
      </c>
      <c r="G32" s="43" t="s">
        <v>8</v>
      </c>
      <c r="H32" s="29">
        <f t="shared" si="10"/>
        <v>0</v>
      </c>
      <c r="I32" s="43"/>
      <c r="J32" s="29" t="str">
        <f t="shared" si="0"/>
        <v xml:space="preserve"> </v>
      </c>
      <c r="K32" s="43" t="s">
        <v>8</v>
      </c>
      <c r="L32" s="29">
        <f t="shared" si="1"/>
        <v>0</v>
      </c>
      <c r="M32" s="43"/>
      <c r="N32" s="29" t="str">
        <f t="shared" si="2"/>
        <v xml:space="preserve"> </v>
      </c>
      <c r="O32" s="84" t="s">
        <v>7</v>
      </c>
      <c r="P32" s="77" t="s">
        <v>7</v>
      </c>
      <c r="Q32" s="44" t="s">
        <v>8</v>
      </c>
      <c r="R32" s="29">
        <f t="shared" si="3"/>
        <v>0</v>
      </c>
      <c r="S32" s="43"/>
      <c r="T32" s="29" t="str">
        <f t="shared" si="4"/>
        <v xml:space="preserve"> </v>
      </c>
      <c r="U32" s="43" t="s">
        <v>8</v>
      </c>
      <c r="V32" s="29">
        <f t="shared" si="5"/>
        <v>0</v>
      </c>
      <c r="W32" s="43"/>
      <c r="X32" s="29" t="str">
        <f t="shared" si="6"/>
        <v xml:space="preserve"> </v>
      </c>
      <c r="Y32" s="84" t="s">
        <v>7</v>
      </c>
      <c r="Z32" s="77" t="s">
        <v>7</v>
      </c>
      <c r="AA32" s="43" t="s">
        <v>12</v>
      </c>
      <c r="AB32" s="29">
        <f t="shared" si="7"/>
        <v>1</v>
      </c>
      <c r="AC32" s="43"/>
      <c r="AD32" s="29" t="str">
        <f t="shared" si="8"/>
        <v xml:space="preserve"> </v>
      </c>
      <c r="AE32" s="43" t="s">
        <v>12</v>
      </c>
      <c r="AF32" s="29">
        <f t="shared" si="9"/>
        <v>1</v>
      </c>
      <c r="AG32" s="81" t="s">
        <v>7</v>
      </c>
      <c r="AH32" s="73" t="s">
        <v>7</v>
      </c>
      <c r="AI32" s="30" t="s">
        <v>12</v>
      </c>
      <c r="AJ32" s="29">
        <f t="shared" ref="AJ32:AJ35" si="25">IF(AI32="&lt; 0",0,
IF(AI32="&gt; 0",1,
IF(AI32="n/a","n/a",
IF(ISBLANK(AI32)," ",
IF(ISNUMBER(SEARCH("(+)",AI32)),0,
IF(ISNUMBER(SEARCH("(-)",AI32)),1,
IF(ISNUMBER(SEARCH("(&gt;)",AI32)),0,
IF(ISNUMBER(SEARCH("(&lt;)",AI32)),1,
IF(AI32&gt;0,1,
IF(AI32&lt;0,0,
IF(AI32=0,"n/a")))))))))))</f>
        <v>1</v>
      </c>
      <c r="AK32" s="33" t="s">
        <v>41</v>
      </c>
    </row>
    <row r="33" spans="1:37" x14ac:dyDescent="0.3">
      <c r="A33" s="24">
        <v>30</v>
      </c>
      <c r="B33" s="45" t="s">
        <v>32</v>
      </c>
      <c r="C33" s="29" t="s">
        <v>136</v>
      </c>
      <c r="D33" s="29" t="s">
        <v>131</v>
      </c>
      <c r="E33" s="72" t="s">
        <v>7</v>
      </c>
      <c r="F33" s="73" t="s">
        <v>7</v>
      </c>
      <c r="G33" s="7" t="s">
        <v>11</v>
      </c>
      <c r="H33" s="29" t="str">
        <f t="shared" si="10"/>
        <v>n/a</v>
      </c>
      <c r="I33" s="7" t="s">
        <v>11</v>
      </c>
      <c r="J33" s="29" t="str">
        <f t="shared" si="0"/>
        <v>n/a</v>
      </c>
      <c r="K33" s="30"/>
      <c r="L33" s="29" t="str">
        <f t="shared" si="1"/>
        <v xml:space="preserve"> </v>
      </c>
      <c r="M33" s="30"/>
      <c r="N33" s="29" t="str">
        <f t="shared" si="2"/>
        <v xml:space="preserve"> </v>
      </c>
      <c r="O33" s="81" t="s">
        <v>7</v>
      </c>
      <c r="P33" s="73" t="s">
        <v>7</v>
      </c>
      <c r="Q33" s="7" t="s">
        <v>11</v>
      </c>
      <c r="R33" s="29" t="str">
        <f t="shared" si="3"/>
        <v>n/a</v>
      </c>
      <c r="S33" s="7" t="s">
        <v>11</v>
      </c>
      <c r="T33" s="29" t="str">
        <f t="shared" si="4"/>
        <v>n/a</v>
      </c>
      <c r="U33" s="30"/>
      <c r="V33" s="29" t="str">
        <f t="shared" si="5"/>
        <v xml:space="preserve"> </v>
      </c>
      <c r="W33" s="30"/>
      <c r="X33" s="29" t="str">
        <f t="shared" si="6"/>
        <v xml:space="preserve"> </v>
      </c>
      <c r="Y33" s="81" t="s">
        <v>7</v>
      </c>
      <c r="Z33" s="73" t="s">
        <v>7</v>
      </c>
      <c r="AA33" s="7" t="s">
        <v>11</v>
      </c>
      <c r="AB33" s="29" t="str">
        <f t="shared" si="7"/>
        <v>n/a</v>
      </c>
      <c r="AC33" s="7" t="s">
        <v>11</v>
      </c>
      <c r="AD33" s="29" t="str">
        <f t="shared" si="8"/>
        <v>n/a</v>
      </c>
      <c r="AE33" s="30"/>
      <c r="AF33" s="29" t="str">
        <f t="shared" si="9"/>
        <v xml:space="preserve"> </v>
      </c>
      <c r="AG33" s="81" t="s">
        <v>7</v>
      </c>
      <c r="AH33" s="73" t="s">
        <v>7</v>
      </c>
      <c r="AI33" s="30" t="s">
        <v>11</v>
      </c>
      <c r="AJ33" s="29" t="str">
        <f t="shared" si="25"/>
        <v>n/a</v>
      </c>
      <c r="AK33" s="33"/>
    </row>
    <row r="34" spans="1:37" x14ac:dyDescent="0.3">
      <c r="A34" s="24">
        <v>31</v>
      </c>
      <c r="B34" s="45" t="s">
        <v>33</v>
      </c>
      <c r="C34" s="29" t="s">
        <v>137</v>
      </c>
      <c r="D34" s="29" t="s">
        <v>97</v>
      </c>
      <c r="E34" s="72" t="s">
        <v>7</v>
      </c>
      <c r="F34" s="73" t="s">
        <v>7</v>
      </c>
      <c r="G34" s="7" t="s">
        <v>11</v>
      </c>
      <c r="H34" s="29" t="str">
        <f t="shared" si="10"/>
        <v>n/a</v>
      </c>
      <c r="I34" s="30"/>
      <c r="J34" s="29" t="str">
        <f t="shared" si="0"/>
        <v xml:space="preserve"> </v>
      </c>
      <c r="K34" s="7" t="s">
        <v>11</v>
      </c>
      <c r="L34" s="29" t="str">
        <f t="shared" si="1"/>
        <v>n/a</v>
      </c>
      <c r="M34" s="30"/>
      <c r="N34" s="29" t="str">
        <f t="shared" si="2"/>
        <v xml:space="preserve"> </v>
      </c>
      <c r="O34" s="81" t="s">
        <v>7</v>
      </c>
      <c r="P34" s="73" t="s">
        <v>7</v>
      </c>
      <c r="Q34" s="7" t="s">
        <v>11</v>
      </c>
      <c r="R34" s="29" t="str">
        <f t="shared" si="3"/>
        <v>n/a</v>
      </c>
      <c r="S34" s="30"/>
      <c r="T34" s="29" t="str">
        <f t="shared" si="4"/>
        <v xml:space="preserve"> </v>
      </c>
      <c r="U34" s="7" t="s">
        <v>11</v>
      </c>
      <c r="V34" s="29" t="str">
        <f t="shared" si="5"/>
        <v>n/a</v>
      </c>
      <c r="W34" s="30"/>
      <c r="X34" s="29" t="str">
        <f t="shared" si="6"/>
        <v xml:space="preserve"> </v>
      </c>
      <c r="Y34" s="81" t="s">
        <v>7</v>
      </c>
      <c r="Z34" s="73" t="s">
        <v>7</v>
      </c>
      <c r="AA34" s="30" t="s">
        <v>11</v>
      </c>
      <c r="AB34" s="29" t="str">
        <f t="shared" si="7"/>
        <v>n/a</v>
      </c>
      <c r="AC34" s="30"/>
      <c r="AD34" s="29" t="str">
        <f t="shared" si="8"/>
        <v xml:space="preserve"> </v>
      </c>
      <c r="AE34" s="30" t="s">
        <v>11</v>
      </c>
      <c r="AF34" s="29" t="str">
        <f t="shared" si="9"/>
        <v>n/a</v>
      </c>
      <c r="AG34" s="81" t="s">
        <v>7</v>
      </c>
      <c r="AH34" s="73" t="s">
        <v>7</v>
      </c>
      <c r="AI34" s="30" t="s">
        <v>11</v>
      </c>
      <c r="AJ34" s="29" t="str">
        <f t="shared" si="25"/>
        <v>n/a</v>
      </c>
      <c r="AK34" s="33"/>
    </row>
    <row r="35" spans="1:37" ht="15" thickBot="1" x14ac:dyDescent="0.35">
      <c r="A35" s="24">
        <v>32</v>
      </c>
      <c r="B35" s="45" t="s">
        <v>34</v>
      </c>
      <c r="C35" s="29" t="s">
        <v>138</v>
      </c>
      <c r="D35" s="29" t="s">
        <v>132</v>
      </c>
      <c r="E35" s="72" t="s">
        <v>7</v>
      </c>
      <c r="F35" s="73" t="s">
        <v>7</v>
      </c>
      <c r="G35" s="10" t="s">
        <v>11</v>
      </c>
      <c r="H35" s="29" t="str">
        <f t="shared" si="10"/>
        <v>n/a</v>
      </c>
      <c r="I35" s="10" t="s">
        <v>11</v>
      </c>
      <c r="J35" s="29" t="str">
        <f t="shared" si="0"/>
        <v>n/a</v>
      </c>
      <c r="K35" s="46"/>
      <c r="L35" s="29" t="str">
        <f t="shared" si="1"/>
        <v xml:space="preserve"> </v>
      </c>
      <c r="M35" s="46"/>
      <c r="N35" s="29" t="str">
        <f t="shared" si="2"/>
        <v xml:space="preserve"> </v>
      </c>
      <c r="O35" s="81" t="s">
        <v>7</v>
      </c>
      <c r="P35" s="73" t="s">
        <v>7</v>
      </c>
      <c r="Q35" s="10" t="s">
        <v>11</v>
      </c>
      <c r="R35" s="29" t="str">
        <f t="shared" si="3"/>
        <v>n/a</v>
      </c>
      <c r="S35" s="10" t="s">
        <v>11</v>
      </c>
      <c r="T35" s="29" t="str">
        <f t="shared" si="4"/>
        <v>n/a</v>
      </c>
      <c r="U35" s="46"/>
      <c r="V35" s="29" t="str">
        <f t="shared" si="5"/>
        <v xml:space="preserve"> </v>
      </c>
      <c r="W35" s="46"/>
      <c r="X35" s="29" t="str">
        <f t="shared" si="6"/>
        <v xml:space="preserve"> </v>
      </c>
      <c r="Y35" s="81" t="s">
        <v>7</v>
      </c>
      <c r="Z35" s="73" t="s">
        <v>7</v>
      </c>
      <c r="AA35" s="46" t="s">
        <v>11</v>
      </c>
      <c r="AB35" s="29" t="str">
        <f t="shared" si="7"/>
        <v>n/a</v>
      </c>
      <c r="AC35" s="10" t="s">
        <v>11</v>
      </c>
      <c r="AD35" s="29" t="str">
        <f t="shared" si="8"/>
        <v>n/a</v>
      </c>
      <c r="AE35" s="46"/>
      <c r="AF35" s="29" t="str">
        <f t="shared" si="9"/>
        <v xml:space="preserve"> </v>
      </c>
      <c r="AG35" s="81" t="s">
        <v>7</v>
      </c>
      <c r="AH35" s="73" t="s">
        <v>7</v>
      </c>
      <c r="AI35" s="30" t="s">
        <v>11</v>
      </c>
      <c r="AJ35" s="29" t="str">
        <f t="shared" si="25"/>
        <v>n/a</v>
      </c>
      <c r="AK35" s="33"/>
    </row>
    <row r="36" spans="1:37" s="1" customFormat="1" ht="16.2" thickBot="1" x14ac:dyDescent="0.35">
      <c r="D36" s="107" t="s">
        <v>150</v>
      </c>
      <c r="E36" s="107"/>
      <c r="F36" s="107"/>
      <c r="H36" s="3">
        <f>SUM(H4:H35)</f>
        <v>11</v>
      </c>
      <c r="J36" s="3">
        <f>SUM(J4:J35)</f>
        <v>1</v>
      </c>
      <c r="L36" s="3">
        <f>SUM(L4:L35)</f>
        <v>10</v>
      </c>
      <c r="N36" s="3">
        <f>SUM(N4:N35)</f>
        <v>3</v>
      </c>
      <c r="R36" s="3">
        <f>SUM(R4:R35)</f>
        <v>11</v>
      </c>
      <c r="T36" s="3">
        <f>SUM(T4:T35)</f>
        <v>3</v>
      </c>
      <c r="V36" s="3">
        <f>SUM(V4:V35)</f>
        <v>8</v>
      </c>
      <c r="X36" s="3">
        <f>SUM(X4:X35)</f>
        <v>2</v>
      </c>
      <c r="AB36" s="3">
        <f>SUM(AB4:AB35)</f>
        <v>6</v>
      </c>
      <c r="AD36" s="3">
        <f>SUM(AD4:AD35)</f>
        <v>2</v>
      </c>
      <c r="AF36" s="3">
        <f>SUM(AF4:AF35)</f>
        <v>4</v>
      </c>
      <c r="AG36" s="12"/>
      <c r="AH36" s="12"/>
      <c r="AI36" s="12"/>
      <c r="AJ36" s="3">
        <f>SUM(AJ4:AJ35)</f>
        <v>4</v>
      </c>
    </row>
    <row r="37" spans="1:37" s="1" customFormat="1" x14ac:dyDescent="0.3">
      <c r="D37" s="108" t="s">
        <v>151</v>
      </c>
      <c r="E37" s="108"/>
      <c r="F37" s="108"/>
      <c r="H37" s="1">
        <f>COUNT(H4:H35)</f>
        <v>24</v>
      </c>
      <c r="J37" s="1">
        <f>COUNT(J4:J35)</f>
        <v>6</v>
      </c>
      <c r="L37" s="1">
        <f>COUNT(L4:L35)</f>
        <v>18</v>
      </c>
      <c r="N37" s="1">
        <f>COUNT(N4:N35)</f>
        <v>4</v>
      </c>
      <c r="R37" s="1">
        <f>COUNT(R4:R35)</f>
        <v>24</v>
      </c>
      <c r="T37" s="1">
        <f>COUNT(T4:T35)</f>
        <v>7</v>
      </c>
      <c r="V37" s="1">
        <f>COUNT(V4:V35)</f>
        <v>17</v>
      </c>
      <c r="X37" s="1">
        <f>COUNT(X4:X35)</f>
        <v>4</v>
      </c>
      <c r="AB37" s="1">
        <f>COUNT(AB4:AB35)</f>
        <v>24</v>
      </c>
      <c r="AD37" s="1">
        <f>COUNT(AD4:AD35)</f>
        <v>6</v>
      </c>
      <c r="AF37" s="1">
        <f>COUNT(AF4:AF35)</f>
        <v>18</v>
      </c>
      <c r="AJ37" s="1">
        <f>COUNT(AJ4:AJ35)</f>
        <v>14</v>
      </c>
    </row>
    <row r="38" spans="1:37" s="2" customFormat="1" x14ac:dyDescent="0.3">
      <c r="D38" s="109" t="s">
        <v>152</v>
      </c>
      <c r="E38" s="109"/>
      <c r="F38" s="109"/>
      <c r="H38" s="11">
        <f>COUNTIF(H4:H35,"n/a")</f>
        <v>8</v>
      </c>
      <c r="J38" s="11">
        <f>COUNTIF(J4:J35,"n/a")</f>
        <v>4</v>
      </c>
      <c r="L38" s="11">
        <f>COUNTIF(L4:L35,"n/a")</f>
        <v>4</v>
      </c>
      <c r="N38" s="11">
        <f>COUNTIF(N4:N35,"n/a")</f>
        <v>0</v>
      </c>
      <c r="R38" s="11">
        <f>COUNTIF(R4:R35,"n/a")</f>
        <v>8</v>
      </c>
      <c r="T38" s="11">
        <f>COUNTIF(T4:T35,"n/a")</f>
        <v>3</v>
      </c>
      <c r="V38" s="11">
        <f>COUNTIF(V4:V35,"n/a")</f>
        <v>5</v>
      </c>
      <c r="X38" s="11">
        <f>COUNTIF(X4:X35,"n/a")</f>
        <v>0</v>
      </c>
      <c r="AB38" s="11">
        <f>COUNTIF(AB4:AB35,"n/a")</f>
        <v>8</v>
      </c>
      <c r="AD38" s="11">
        <f>COUNTIF(AD4:AD35,"n/a")</f>
        <v>4</v>
      </c>
      <c r="AF38" s="11">
        <f>COUNTIF(AF4:AF35,"n/a")</f>
        <v>4</v>
      </c>
      <c r="AG38" s="11"/>
      <c r="AH38" s="11"/>
      <c r="AI38" s="11"/>
      <c r="AJ38" s="11">
        <f>COUNTIF(AJ4:AJ35,"n/a")</f>
        <v>7</v>
      </c>
    </row>
  </sheetData>
  <mergeCells count="40">
    <mergeCell ref="D36:F36"/>
    <mergeCell ref="D37:F37"/>
    <mergeCell ref="D38:F38"/>
    <mergeCell ref="E2:E3"/>
    <mergeCell ref="A1:A3"/>
    <mergeCell ref="B1:B3"/>
    <mergeCell ref="C1:C3"/>
    <mergeCell ref="D1:D3"/>
    <mergeCell ref="E1:N1"/>
    <mergeCell ref="G2:H2"/>
    <mergeCell ref="I2:J2"/>
    <mergeCell ref="K2:L2"/>
    <mergeCell ref="M2:N2"/>
    <mergeCell ref="F2:F3"/>
    <mergeCell ref="AE2:AF2"/>
    <mergeCell ref="AK16:AK18"/>
    <mergeCell ref="O1:X1"/>
    <mergeCell ref="P2:P3"/>
    <mergeCell ref="Q2:R2"/>
    <mergeCell ref="S2:T2"/>
    <mergeCell ref="U2:V2"/>
    <mergeCell ref="W2:X2"/>
    <mergeCell ref="O2:O3"/>
    <mergeCell ref="AK1:AK3"/>
    <mergeCell ref="Y1:AF1"/>
    <mergeCell ref="Y2:Y3"/>
    <mergeCell ref="Z2:Z3"/>
    <mergeCell ref="AA2:AB2"/>
    <mergeCell ref="AC2:AD2"/>
    <mergeCell ref="AG1:AJ1"/>
    <mergeCell ref="AG2:AG3"/>
    <mergeCell ref="AH2:AH3"/>
    <mergeCell ref="AI2:AJ2"/>
    <mergeCell ref="AK30:AK31"/>
    <mergeCell ref="AK12:AK15"/>
    <mergeCell ref="AK10:AK11"/>
    <mergeCell ref="AK7:AK8"/>
    <mergeCell ref="AK4:AK5"/>
    <mergeCell ref="AK23:AK28"/>
    <mergeCell ref="AK19:AK20"/>
  </mergeCells>
  <conditionalFormatting sqref="Y16:Y22 Z16:Z20 O16:Q20 B17:G18 E9:G9 B4:G5 I4:I6 I9 I16:I22 K16:K21 K9 K4:K6 M4:M6 M9 S16:S20 U16:U20 AG2:AJ3 Y2:AF2 Z3:AF3 E2:X3 C16:G16 B20:G20 C19:G19 C6:G6 C21:G22">
    <cfRule type="containsText" dxfId="337" priority="478" operator="containsText" text="n/a">
      <formula>NOT(ISERROR(SEARCH("n/a",B2)))</formula>
    </cfRule>
  </conditionalFormatting>
  <conditionalFormatting sqref="D11:F11 D7:G10 I7:I11">
    <cfRule type="cellIs" dxfId="336" priority="470" operator="equal">
      <formula>"n/a"</formula>
    </cfRule>
    <cfRule type="cellIs" dxfId="335" priority="471" operator="equal">
      <formula>"n.a"</formula>
    </cfRule>
  </conditionalFormatting>
  <conditionalFormatting sqref="K9:K10">
    <cfRule type="cellIs" dxfId="334" priority="466" operator="equal">
      <formula>"n/a"</formula>
    </cfRule>
    <cfRule type="cellIs" dxfId="333" priority="467" operator="equal">
      <formula>"n.a"</formula>
    </cfRule>
  </conditionalFormatting>
  <conditionalFormatting sqref="D23:G28 K23:K28 Y12:Y28 Z12:Z20 B17:G18 B12:F15 O16:Q20 I14:I22 K16:K21 K12:K13 M12:M13 M16:M22 O12:P12 O13:Q13 O14:P15 S13:S20 U16:U20 U12:U13 W12:W13 W16:W20 AI5:AJ5 AG2:AJ3 Y2:AF2 Z3:AF3 O2:X3 C16:G16 B20:G20 C19:G19 C21:G22 AI4 AI8:AJ8 AI6:AI7 AI11:AJ11 AI9:AI10 AI14:AJ15 AI12:AI13 AI20:AJ20 AI16:AI19 AI25:AJ28 AI21:AI24 AI31:AJ31 AI29:AI30 AI32:AI35">
    <cfRule type="cellIs" dxfId="332" priority="465" operator="equal">
      <formula>"n/a"</formula>
    </cfRule>
  </conditionalFormatting>
  <conditionalFormatting sqref="B23:G28 I23:I28 K23:K28 M23:M28 AI5:AJ5 AI4 AI8:AJ8 AI6:AI7 AI11:AJ11 AI9:AI10 AI14:AJ15 AI12:AI13 AI20:AJ20 AI16:AI19 AI25:AJ28 AI21:AI24 AI31:AJ31 AI29:AI30 AI32:AI35">
    <cfRule type="cellIs" dxfId="331" priority="453" operator="equal">
      <formula>"n/a"</formula>
    </cfRule>
    <cfRule type="containsText" dxfId="330" priority="454" operator="containsText" text="n.a">
      <formula>NOT(ISERROR(SEARCH("n.a",B4)))</formula>
    </cfRule>
  </conditionalFormatting>
  <conditionalFormatting sqref="D32:G32 D33:D35 I34 K35 I32 K32:K33 M32:M35">
    <cfRule type="cellIs" dxfId="329" priority="450" operator="equal">
      <formula>"n/a"</formula>
    </cfRule>
    <cfRule type="containsText" dxfId="328" priority="451" operator="containsText" text="n.a">
      <formula>NOT(ISERROR(SEARCH("n.a",D32)))</formula>
    </cfRule>
  </conditionalFormatting>
  <conditionalFormatting sqref="B7:C7">
    <cfRule type="cellIs" dxfId="327" priority="445" operator="equal">
      <formula>"n/a"</formula>
    </cfRule>
    <cfRule type="cellIs" dxfId="326" priority="446" operator="equal">
      <formula>"n.a"</formula>
    </cfRule>
  </conditionalFormatting>
  <conditionalFormatting sqref="B32:C35">
    <cfRule type="cellIs" dxfId="325" priority="434" operator="equal">
      <formula>"n/a"</formula>
    </cfRule>
    <cfRule type="containsText" dxfId="324" priority="435" operator="containsText" text="n.a">
      <formula>NOT(ISERROR(SEARCH("n.a",B32)))</formula>
    </cfRule>
  </conditionalFormatting>
  <conditionalFormatting sqref="B8:C9 B11:C11">
    <cfRule type="cellIs" dxfId="323" priority="430" operator="equal">
      <formula>"n/a"</formula>
    </cfRule>
    <cfRule type="cellIs" dxfId="322" priority="431" operator="equal">
      <formula>"n.a"</formula>
    </cfRule>
  </conditionalFormatting>
  <conditionalFormatting sqref="S9 W9">
    <cfRule type="containsText" dxfId="321" priority="416" operator="containsText" text="n/a">
      <formula>NOT(ISERROR(SEARCH("n/a",S9)))</formula>
    </cfRule>
  </conditionalFormatting>
  <conditionalFormatting sqref="S9 W9">
    <cfRule type="cellIs" dxfId="320" priority="415" operator="equal">
      <formula>"n/a"</formula>
    </cfRule>
  </conditionalFormatting>
  <conditionalFormatting sqref="O4:Q4 S4 U4 W4">
    <cfRule type="containsText" dxfId="319" priority="413" operator="containsText" text="n/a">
      <formula>NOT(ISERROR(SEARCH("n/a",O4)))</formula>
    </cfRule>
  </conditionalFormatting>
  <conditionalFormatting sqref="O5:Q5 O6:P6 S5:S6 U5 W5:W6">
    <cfRule type="containsText" dxfId="318" priority="412" operator="containsText" text="n/a">
      <formula>NOT(ISERROR(SEARCH("n/a",O5)))</formula>
    </cfRule>
  </conditionalFormatting>
  <conditionalFormatting sqref="O9:Q9 O7:P8 O10:P11 S11 S7:S9 U9:U10">
    <cfRule type="cellIs" dxfId="317" priority="410" operator="equal">
      <formula>"n/a"</formula>
    </cfRule>
    <cfRule type="cellIs" dxfId="316" priority="411" operator="equal">
      <formula>"n.a"</formula>
    </cfRule>
  </conditionalFormatting>
  <conditionalFormatting sqref="O23:Q28 U23:U28">
    <cfRule type="cellIs" dxfId="315" priority="409" operator="equal">
      <formula>"n/a"</formula>
    </cfRule>
  </conditionalFormatting>
  <conditionalFormatting sqref="O21:Q22 S21:S22 U21:U22">
    <cfRule type="containsText" dxfId="314" priority="407" operator="containsText" text="n/a">
      <formula>NOT(ISERROR(SEARCH("n/a",O21)))</formula>
    </cfRule>
  </conditionalFormatting>
  <conditionalFormatting sqref="O21:Q22 S21:S22 U21:U22 W21:W22">
    <cfRule type="cellIs" dxfId="313" priority="406" operator="equal">
      <formula>"n/a"</formula>
    </cfRule>
  </conditionalFormatting>
  <conditionalFormatting sqref="O23:Q28 O32:Q32 U35 S32 S23:S28 U23:U28 U32:U33 W23:W28 W32:W35">
    <cfRule type="cellIs" dxfId="312" priority="404" operator="equal">
      <formula>"n/a"</formula>
    </cfRule>
    <cfRule type="containsText" dxfId="311" priority="405" operator="containsText" text="n.a">
      <formula>NOT(ISERROR(SEARCH("n.a",O23)))</formula>
    </cfRule>
  </conditionalFormatting>
  <conditionalFormatting sqref="AK1">
    <cfRule type="cellIs" dxfId="310" priority="402" operator="equal">
      <formula>"n/a"</formula>
    </cfRule>
  </conditionalFormatting>
  <conditionalFormatting sqref="Z9 AC9">
    <cfRule type="containsText" dxfId="309" priority="401" operator="containsText" text="n/a">
      <formula>NOT(ISERROR(SEARCH("n/a",Z9)))</formula>
    </cfRule>
  </conditionalFormatting>
  <conditionalFormatting sqref="Z9 AC9">
    <cfRule type="cellIs" dxfId="308" priority="400" operator="equal">
      <formula>"n/a"</formula>
    </cfRule>
  </conditionalFormatting>
  <conditionalFormatting sqref="Y2">
    <cfRule type="containsText" dxfId="307" priority="399" operator="containsText" text="n/a">
      <formula>NOT(ISERROR(SEARCH("n/a",Y2)))</formula>
    </cfRule>
  </conditionalFormatting>
  <conditionalFormatting sqref="Y2">
    <cfRule type="cellIs" dxfId="306" priority="398" operator="equal">
      <formula>"n/a"</formula>
    </cfRule>
  </conditionalFormatting>
  <conditionalFormatting sqref="Y4:Y5">
    <cfRule type="containsText" dxfId="305" priority="397" operator="containsText" text="n/a">
      <formula>NOT(ISERROR(SEARCH("n/a",Y4)))</formula>
    </cfRule>
  </conditionalFormatting>
  <conditionalFormatting sqref="Y7:Y9">
    <cfRule type="cellIs" dxfId="304" priority="395" operator="equal">
      <formula>"n/a"</formula>
    </cfRule>
    <cfRule type="cellIs" dxfId="303" priority="396" operator="equal">
      <formula>"n.a"</formula>
    </cfRule>
  </conditionalFormatting>
  <conditionalFormatting sqref="Y23:Y28">
    <cfRule type="cellIs" dxfId="302" priority="392" operator="equal">
      <formula>"n/a"</formula>
    </cfRule>
    <cfRule type="containsText" dxfId="301" priority="393" operator="containsText" text="n.a">
      <formula>NOT(ISERROR(SEARCH("n.a",Y23)))</formula>
    </cfRule>
  </conditionalFormatting>
  <conditionalFormatting sqref="Y32">
    <cfRule type="cellIs" dxfId="300" priority="390" operator="equal">
      <formula>"n/a"</formula>
    </cfRule>
    <cfRule type="containsText" dxfId="299" priority="391" operator="containsText" text="n.a">
      <formula>NOT(ISERROR(SEARCH("n.a",Y32)))</formula>
    </cfRule>
  </conditionalFormatting>
  <conditionalFormatting sqref="Z4">
    <cfRule type="containsText" dxfId="298" priority="388" operator="containsText" text="n/a">
      <formula>NOT(ISERROR(SEARCH("n/a",Z4)))</formula>
    </cfRule>
  </conditionalFormatting>
  <conditionalFormatting sqref="Z5">
    <cfRule type="containsText" dxfId="297" priority="387" operator="containsText" text="n/a">
      <formula>NOT(ISERROR(SEARCH("n/a",Z5)))</formula>
    </cfRule>
  </conditionalFormatting>
  <conditionalFormatting sqref="Z7:Z9">
    <cfRule type="cellIs" dxfId="296" priority="385" operator="equal">
      <formula>"n/a"</formula>
    </cfRule>
    <cfRule type="cellIs" dxfId="295" priority="386" operator="equal">
      <formula>"n.a"</formula>
    </cfRule>
  </conditionalFormatting>
  <conditionalFormatting sqref="Z23:Z28">
    <cfRule type="cellIs" dxfId="294" priority="384" operator="equal">
      <formula>"n/a"</formula>
    </cfRule>
  </conditionalFormatting>
  <conditionalFormatting sqref="Z21:Z22">
    <cfRule type="containsText" dxfId="293" priority="382" operator="containsText" text="n/a">
      <formula>NOT(ISERROR(SEARCH("n/a",Z21)))</formula>
    </cfRule>
  </conditionalFormatting>
  <conditionalFormatting sqref="Z21:Z22">
    <cfRule type="cellIs" dxfId="292" priority="381" operator="equal">
      <formula>"n/a"</formula>
    </cfRule>
  </conditionalFormatting>
  <conditionalFormatting sqref="Z23:Z28 Z32">
    <cfRule type="cellIs" dxfId="291" priority="379" operator="equal">
      <formula>"n/a"</formula>
    </cfRule>
    <cfRule type="containsText" dxfId="290" priority="380" operator="containsText" text="n.a">
      <formula>NOT(ISERROR(SEARCH("n.a",Z23)))</formula>
    </cfRule>
  </conditionalFormatting>
  <conditionalFormatting sqref="C10">
    <cfRule type="cellIs" dxfId="289" priority="378" operator="equal">
      <formula>"n/a"</formula>
    </cfRule>
  </conditionalFormatting>
  <conditionalFormatting sqref="B10">
    <cfRule type="cellIs" dxfId="288" priority="377" operator="equal">
      <formula>"n/a"</formula>
    </cfRule>
  </conditionalFormatting>
  <conditionalFormatting sqref="Y10:Z11">
    <cfRule type="cellIs" dxfId="287" priority="375" operator="equal">
      <formula>"n/a"</formula>
    </cfRule>
    <cfRule type="cellIs" dxfId="286" priority="376" operator="equal">
      <formula>"n.a"</formula>
    </cfRule>
  </conditionalFormatting>
  <conditionalFormatting sqref="Q9">
    <cfRule type="containsText" dxfId="285" priority="366" operator="containsText" text="n/a">
      <formula>NOT(ISERROR(SEARCH("n/a",Q9)))</formula>
    </cfRule>
  </conditionalFormatting>
  <conditionalFormatting sqref="U9">
    <cfRule type="containsText" dxfId="284" priority="365" operator="containsText" text="n/a">
      <formula>NOT(ISERROR(SEARCH("n/a",U9)))</formula>
    </cfRule>
  </conditionalFormatting>
  <conditionalFormatting sqref="O9:P9">
    <cfRule type="containsText" dxfId="283" priority="364" operator="containsText" text="n/a">
      <formula>NOT(ISERROR(SEARCH("n/a",O9)))</formula>
    </cfRule>
  </conditionalFormatting>
  <conditionalFormatting sqref="AA9">
    <cfRule type="containsText" dxfId="282" priority="363" operator="containsText" text="n/a">
      <formula>NOT(ISERROR(SEARCH("n/a",AA9)))</formula>
    </cfRule>
  </conditionalFormatting>
  <conditionalFormatting sqref="AE9">
    <cfRule type="containsText" dxfId="281" priority="362" operator="containsText" text="n/a">
      <formula>NOT(ISERROR(SEARCH("n/a",AE9)))</formula>
    </cfRule>
  </conditionalFormatting>
  <conditionalFormatting sqref="E29:G31 I29:I31 K29:K31 M29:M31">
    <cfRule type="containsText" dxfId="280" priority="361" operator="containsText" text="n/a">
      <formula>NOT(ISERROR(SEARCH("n/a",E29)))</formula>
    </cfRule>
  </conditionalFormatting>
  <conditionalFormatting sqref="D29:G31 I29:I31">
    <cfRule type="cellIs" dxfId="279" priority="359" operator="equal">
      <formula>"n/a"</formula>
    </cfRule>
    <cfRule type="cellIs" dxfId="278" priority="360" operator="equal">
      <formula>"n.a"</formula>
    </cfRule>
  </conditionalFormatting>
  <conditionalFormatting sqref="K29:K31">
    <cfRule type="cellIs" dxfId="277" priority="357" operator="equal">
      <formula>"n/a"</formula>
    </cfRule>
    <cfRule type="cellIs" dxfId="276" priority="358" operator="equal">
      <formula>"n.a"</formula>
    </cfRule>
  </conditionalFormatting>
  <conditionalFormatting sqref="B29:C31">
    <cfRule type="cellIs" dxfId="275" priority="355" operator="equal">
      <formula>"n/a"</formula>
    </cfRule>
    <cfRule type="cellIs" dxfId="274" priority="356" operator="equal">
      <formula>"n.a"</formula>
    </cfRule>
  </conditionalFormatting>
  <conditionalFormatting sqref="S29:S31 W29:W31">
    <cfRule type="containsText" dxfId="273" priority="354" operator="containsText" text="n/a">
      <formula>NOT(ISERROR(SEARCH("n/a",S29)))</formula>
    </cfRule>
  </conditionalFormatting>
  <conditionalFormatting sqref="S29:S31 W29:W31">
    <cfRule type="cellIs" dxfId="272" priority="353" operator="equal">
      <formula>"n/a"</formula>
    </cfRule>
  </conditionalFormatting>
  <conditionalFormatting sqref="O29:Q31 S29:S31 U29:U31">
    <cfRule type="cellIs" dxfId="271" priority="351" operator="equal">
      <formula>"n/a"</formula>
    </cfRule>
    <cfRule type="cellIs" dxfId="270" priority="352" operator="equal">
      <formula>"n.a"</formula>
    </cfRule>
  </conditionalFormatting>
  <conditionalFormatting sqref="Z29 AC29">
    <cfRule type="containsText" dxfId="269" priority="350" operator="containsText" text="n/a">
      <formula>NOT(ISERROR(SEARCH("n/a",Z29)))</formula>
    </cfRule>
  </conditionalFormatting>
  <conditionalFormatting sqref="Z29 AC29">
    <cfRule type="cellIs" dxfId="268" priority="349" operator="equal">
      <formula>"n/a"</formula>
    </cfRule>
  </conditionalFormatting>
  <conditionalFormatting sqref="Y29">
    <cfRule type="cellIs" dxfId="267" priority="347" operator="equal">
      <formula>"n/a"</formula>
    </cfRule>
    <cfRule type="cellIs" dxfId="266" priority="348" operator="equal">
      <formula>"n.a"</formula>
    </cfRule>
  </conditionalFormatting>
  <conditionalFormatting sqref="Z29">
    <cfRule type="cellIs" dxfId="265" priority="345" operator="equal">
      <formula>"n/a"</formula>
    </cfRule>
    <cfRule type="cellIs" dxfId="264" priority="346" operator="equal">
      <formula>"n.a"</formula>
    </cfRule>
  </conditionalFormatting>
  <conditionalFormatting sqref="Q29:Q31">
    <cfRule type="containsText" dxfId="263" priority="344" operator="containsText" text="n/a">
      <formula>NOT(ISERROR(SEARCH("n/a",Q29)))</formula>
    </cfRule>
  </conditionalFormatting>
  <conditionalFormatting sqref="U29:U31">
    <cfRule type="containsText" dxfId="262" priority="343" operator="containsText" text="n/a">
      <formula>NOT(ISERROR(SEARCH("n/a",U29)))</formula>
    </cfRule>
  </conditionalFormatting>
  <conditionalFormatting sqref="O29:P31">
    <cfRule type="containsText" dxfId="261" priority="342" operator="containsText" text="n/a">
      <formula>NOT(ISERROR(SEARCH("n/a",O29)))</formula>
    </cfRule>
  </conditionalFormatting>
  <conditionalFormatting sqref="AA29">
    <cfRule type="containsText" dxfId="260" priority="341" operator="containsText" text="n/a">
      <formula>NOT(ISERROR(SEARCH("n/a",AA29)))</formula>
    </cfRule>
  </conditionalFormatting>
  <conditionalFormatting sqref="AE29:AE31">
    <cfRule type="containsText" dxfId="259" priority="340" operator="containsText" text="n/a">
      <formula>NOT(ISERROR(SEARCH("n/a",AE29)))</formula>
    </cfRule>
  </conditionalFormatting>
  <conditionalFormatting sqref="S30:S31">
    <cfRule type="containsText" dxfId="258" priority="339" operator="containsText" text="n/a">
      <formula>NOT(ISERROR(SEARCH("n/a",S30)))</formula>
    </cfRule>
  </conditionalFormatting>
  <conditionalFormatting sqref="Y30:AA30 AC30">
    <cfRule type="containsText" dxfId="257" priority="338" operator="containsText" text="n/a">
      <formula>NOT(ISERROR(SEARCH("n/a",Y30)))</formula>
    </cfRule>
  </conditionalFormatting>
  <conditionalFormatting sqref="Y30:AA30 AC30">
    <cfRule type="cellIs" dxfId="256" priority="336" operator="equal">
      <formula>"n/a"</formula>
    </cfRule>
    <cfRule type="cellIs" dxfId="255" priority="337" operator="equal">
      <formula>"n.a"</formula>
    </cfRule>
  </conditionalFormatting>
  <conditionalFormatting sqref="Y31:AA31 AC31">
    <cfRule type="containsText" dxfId="254" priority="335" operator="containsText" text="n/a">
      <formula>NOT(ISERROR(SEARCH("n/a",Y31)))</formula>
    </cfRule>
  </conditionalFormatting>
  <conditionalFormatting sqref="Y31:AA31 AC31">
    <cfRule type="cellIs" dxfId="253" priority="333" operator="equal">
      <formula>"n/a"</formula>
    </cfRule>
    <cfRule type="cellIs" dxfId="252" priority="334" operator="equal">
      <formula>"n.a"</formula>
    </cfRule>
  </conditionalFormatting>
  <conditionalFormatting sqref="Y33">
    <cfRule type="cellIs" dxfId="251" priority="331" operator="equal">
      <formula>"n/a"</formula>
    </cfRule>
    <cfRule type="containsText" dxfId="250" priority="332" operator="containsText" text="n.a">
      <formula>NOT(ISERROR(SEARCH("n.a",Y33)))</formula>
    </cfRule>
  </conditionalFormatting>
  <conditionalFormatting sqref="Z33">
    <cfRule type="cellIs" dxfId="249" priority="329" operator="equal">
      <formula>"n/a"</formula>
    </cfRule>
    <cfRule type="containsText" dxfId="248" priority="330" operator="containsText" text="n.a">
      <formula>NOT(ISERROR(SEARCH("n.a",Z33)))</formula>
    </cfRule>
  </conditionalFormatting>
  <conditionalFormatting sqref="AA33">
    <cfRule type="containsText" dxfId="247" priority="328" operator="containsText" text="n/a">
      <formula>NOT(ISERROR(SEARCH("n/a",AA33)))</formula>
    </cfRule>
  </conditionalFormatting>
  <conditionalFormatting sqref="AC33">
    <cfRule type="containsText" dxfId="246" priority="327" operator="containsText" text="n/a">
      <formula>NOT(ISERROR(SEARCH("n/a",AC33)))</formula>
    </cfRule>
  </conditionalFormatting>
  <conditionalFormatting sqref="O33">
    <cfRule type="cellIs" dxfId="245" priority="325" operator="equal">
      <formula>"n/a"</formula>
    </cfRule>
    <cfRule type="containsText" dxfId="244" priority="326" operator="containsText" text="n.a">
      <formula>NOT(ISERROR(SEARCH("n.a",O33)))</formula>
    </cfRule>
  </conditionalFormatting>
  <conditionalFormatting sqref="P33">
    <cfRule type="cellIs" dxfId="243" priority="323" operator="equal">
      <formula>"n/a"</formula>
    </cfRule>
    <cfRule type="containsText" dxfId="242" priority="324" operator="containsText" text="n.a">
      <formula>NOT(ISERROR(SEARCH("n.a",P33)))</formula>
    </cfRule>
  </conditionalFormatting>
  <conditionalFormatting sqref="Q33">
    <cfRule type="containsText" dxfId="241" priority="322" operator="containsText" text="n/a">
      <formula>NOT(ISERROR(SEARCH("n/a",Q33)))</formula>
    </cfRule>
  </conditionalFormatting>
  <conditionalFormatting sqref="S33">
    <cfRule type="containsText" dxfId="240" priority="321" operator="containsText" text="n/a">
      <formula>NOT(ISERROR(SEARCH("n/a",S33)))</formula>
    </cfRule>
  </conditionalFormatting>
  <conditionalFormatting sqref="E33">
    <cfRule type="cellIs" dxfId="239" priority="319" operator="equal">
      <formula>"n/a"</formula>
    </cfRule>
    <cfRule type="containsText" dxfId="238" priority="320" operator="containsText" text="n.a">
      <formula>NOT(ISERROR(SEARCH("n.a",E33)))</formula>
    </cfRule>
  </conditionalFormatting>
  <conditionalFormatting sqref="F33">
    <cfRule type="cellIs" dxfId="237" priority="317" operator="equal">
      <formula>"n/a"</formula>
    </cfRule>
    <cfRule type="containsText" dxfId="236" priority="318" operator="containsText" text="n.a">
      <formula>NOT(ISERROR(SEARCH("n.a",F33)))</formula>
    </cfRule>
  </conditionalFormatting>
  <conditionalFormatting sqref="G33">
    <cfRule type="containsText" dxfId="235" priority="316" operator="containsText" text="n/a">
      <formula>NOT(ISERROR(SEARCH("n/a",G33)))</formula>
    </cfRule>
  </conditionalFormatting>
  <conditionalFormatting sqref="I33">
    <cfRule type="containsText" dxfId="234" priority="315" operator="containsText" text="n/a">
      <formula>NOT(ISERROR(SEARCH("n/a",I33)))</formula>
    </cfRule>
  </conditionalFormatting>
  <conditionalFormatting sqref="G34">
    <cfRule type="containsText" dxfId="233" priority="310" operator="containsText" text="n/a">
      <formula>NOT(ISERROR(SEARCH("n/a",G34)))</formula>
    </cfRule>
  </conditionalFormatting>
  <conditionalFormatting sqref="K34">
    <cfRule type="containsText" dxfId="232" priority="306" operator="containsText" text="n/a">
      <formula>NOT(ISERROR(SEARCH("n/a",K34)))</formula>
    </cfRule>
  </conditionalFormatting>
  <conditionalFormatting sqref="E34">
    <cfRule type="cellIs" dxfId="231" priority="303" operator="equal">
      <formula>"n/a"</formula>
    </cfRule>
    <cfRule type="containsText" dxfId="230" priority="304" operator="containsText" text="n.a">
      <formula>NOT(ISERROR(SEARCH("n.a",E34)))</formula>
    </cfRule>
  </conditionalFormatting>
  <conditionalFormatting sqref="F34">
    <cfRule type="cellIs" dxfId="229" priority="301" operator="equal">
      <formula>"n/a"</formula>
    </cfRule>
    <cfRule type="containsText" dxfId="228" priority="302" operator="containsText" text="n.a">
      <formula>NOT(ISERROR(SEARCH("n.a",F34)))</formula>
    </cfRule>
  </conditionalFormatting>
  <conditionalFormatting sqref="S34">
    <cfRule type="cellIs" dxfId="227" priority="299" operator="equal">
      <formula>"n/a"</formula>
    </cfRule>
    <cfRule type="containsText" dxfId="226" priority="300" operator="containsText" text="n.a">
      <formula>NOT(ISERROR(SEARCH("n.a",S34)))</formula>
    </cfRule>
  </conditionalFormatting>
  <conditionalFormatting sqref="Q34">
    <cfRule type="containsText" dxfId="225" priority="298" operator="containsText" text="n/a">
      <formula>NOT(ISERROR(SEARCH("n/a",Q34)))</formula>
    </cfRule>
  </conditionalFormatting>
  <conditionalFormatting sqref="U34">
    <cfRule type="containsText" dxfId="224" priority="294" operator="containsText" text="n/a">
      <formula>NOT(ISERROR(SEARCH("n/a",U34)))</formula>
    </cfRule>
  </conditionalFormatting>
  <conditionalFormatting sqref="O34">
    <cfRule type="cellIs" dxfId="223" priority="291" operator="equal">
      <formula>"n/a"</formula>
    </cfRule>
    <cfRule type="containsText" dxfId="222" priority="292" operator="containsText" text="n.a">
      <formula>NOT(ISERROR(SEARCH("n.a",O34)))</formula>
    </cfRule>
  </conditionalFormatting>
  <conditionalFormatting sqref="P34">
    <cfRule type="cellIs" dxfId="221" priority="289" operator="equal">
      <formula>"n/a"</formula>
    </cfRule>
    <cfRule type="containsText" dxfId="220" priority="290" operator="containsText" text="n.a">
      <formula>NOT(ISERROR(SEARCH("n.a",P34)))</formula>
    </cfRule>
  </conditionalFormatting>
  <conditionalFormatting sqref="AA34">
    <cfRule type="cellIs" dxfId="219" priority="288" operator="equal">
      <formula>"n/a"</formula>
    </cfRule>
  </conditionalFormatting>
  <conditionalFormatting sqref="AA34">
    <cfRule type="cellIs" dxfId="218" priority="286" operator="equal">
      <formula>"n/a"</formula>
    </cfRule>
    <cfRule type="containsText" dxfId="217" priority="287" operator="containsText" text="n.a">
      <formula>NOT(ISERROR(SEARCH("n.a",AA34)))</formula>
    </cfRule>
  </conditionalFormatting>
  <conditionalFormatting sqref="AE34">
    <cfRule type="cellIs" dxfId="216" priority="284" operator="equal">
      <formula>"n/a"</formula>
    </cfRule>
  </conditionalFormatting>
  <conditionalFormatting sqref="AE34">
    <cfRule type="cellIs" dxfId="215" priority="282" operator="equal">
      <formula>"n/a"</formula>
    </cfRule>
    <cfRule type="containsText" dxfId="214" priority="283" operator="containsText" text="n.a">
      <formula>NOT(ISERROR(SEARCH("n.a",AE34)))</formula>
    </cfRule>
  </conditionalFormatting>
  <conditionalFormatting sqref="Y34">
    <cfRule type="cellIs" dxfId="213" priority="279" operator="equal">
      <formula>"n/a"</formula>
    </cfRule>
    <cfRule type="containsText" dxfId="212" priority="280" operator="containsText" text="n.a">
      <formula>NOT(ISERROR(SEARCH("n.a",Y34)))</formula>
    </cfRule>
  </conditionalFormatting>
  <conditionalFormatting sqref="Z34">
    <cfRule type="cellIs" dxfId="211" priority="277" operator="equal">
      <formula>"n/a"</formula>
    </cfRule>
    <cfRule type="containsText" dxfId="210" priority="278" operator="containsText" text="n.a">
      <formula>NOT(ISERROR(SEARCH("n.a",Z34)))</formula>
    </cfRule>
  </conditionalFormatting>
  <conditionalFormatting sqref="G35">
    <cfRule type="containsText" dxfId="209" priority="276" operator="containsText" text="n/a">
      <formula>NOT(ISERROR(SEARCH("n/a",G35)))</formula>
    </cfRule>
  </conditionalFormatting>
  <conditionalFormatting sqref="E35">
    <cfRule type="cellIs" dxfId="208" priority="274" operator="equal">
      <formula>"n/a"</formula>
    </cfRule>
    <cfRule type="containsText" dxfId="207" priority="275" operator="containsText" text="n.a">
      <formula>NOT(ISERROR(SEARCH("n.a",E35)))</formula>
    </cfRule>
  </conditionalFormatting>
  <conditionalFormatting sqref="F35">
    <cfRule type="cellIs" dxfId="206" priority="272" operator="equal">
      <formula>"n/a"</formula>
    </cfRule>
    <cfRule type="containsText" dxfId="205" priority="273" operator="containsText" text="n.a">
      <formula>NOT(ISERROR(SEARCH("n.a",F35)))</formula>
    </cfRule>
  </conditionalFormatting>
  <conditionalFormatting sqref="I35">
    <cfRule type="containsText" dxfId="204" priority="269" operator="containsText" text="n/a">
      <formula>NOT(ISERROR(SEARCH("n/a",I35)))</formula>
    </cfRule>
  </conditionalFormatting>
  <conditionalFormatting sqref="Q35">
    <cfRule type="containsText" dxfId="203" priority="266" operator="containsText" text="n/a">
      <formula>NOT(ISERROR(SEARCH("n/a",Q35)))</formula>
    </cfRule>
  </conditionalFormatting>
  <conditionalFormatting sqref="O35">
    <cfRule type="cellIs" dxfId="202" priority="264" operator="equal">
      <formula>"n/a"</formula>
    </cfRule>
    <cfRule type="containsText" dxfId="201" priority="265" operator="containsText" text="n.a">
      <formula>NOT(ISERROR(SEARCH("n.a",O35)))</formula>
    </cfRule>
  </conditionalFormatting>
  <conditionalFormatting sqref="P35">
    <cfRule type="cellIs" dxfId="200" priority="262" operator="equal">
      <formula>"n/a"</formula>
    </cfRule>
    <cfRule type="containsText" dxfId="199" priority="263" operator="containsText" text="n.a">
      <formula>NOT(ISERROR(SEARCH("n.a",P35)))</formula>
    </cfRule>
  </conditionalFormatting>
  <conditionalFormatting sqref="S35">
    <cfRule type="containsText" dxfId="198" priority="259" operator="containsText" text="n/a">
      <formula>NOT(ISERROR(SEARCH("n/a",S35)))</formula>
    </cfRule>
  </conditionalFormatting>
  <conditionalFormatting sqref="AA35">
    <cfRule type="cellIs" dxfId="197" priority="258" operator="equal">
      <formula>"n/a"</formula>
    </cfRule>
  </conditionalFormatting>
  <conditionalFormatting sqref="AA35">
    <cfRule type="cellIs" dxfId="196" priority="256" operator="equal">
      <formula>"n/a"</formula>
    </cfRule>
    <cfRule type="containsText" dxfId="195" priority="257" operator="containsText" text="n.a">
      <formula>NOT(ISERROR(SEARCH("n.a",AA35)))</formula>
    </cfRule>
  </conditionalFormatting>
  <conditionalFormatting sqref="Y35">
    <cfRule type="cellIs" dxfId="194" priority="253" operator="equal">
      <formula>"n/a"</formula>
    </cfRule>
    <cfRule type="containsText" dxfId="193" priority="254" operator="containsText" text="n.a">
      <formula>NOT(ISERROR(SEARCH("n.a",Y35)))</formula>
    </cfRule>
  </conditionalFormatting>
  <conditionalFormatting sqref="Z35">
    <cfRule type="cellIs" dxfId="192" priority="251" operator="equal">
      <formula>"n/a"</formula>
    </cfRule>
    <cfRule type="containsText" dxfId="191" priority="252" operator="containsText" text="n.a">
      <formula>NOT(ISERROR(SEARCH("n.a",Z35)))</formula>
    </cfRule>
  </conditionalFormatting>
  <conditionalFormatting sqref="AC35">
    <cfRule type="containsText" dxfId="190" priority="250" operator="containsText" text="n/a">
      <formula>NOT(ISERROR(SEARCH("n/a",AC35)))</formula>
    </cfRule>
  </conditionalFormatting>
  <conditionalFormatting sqref="G6">
    <cfRule type="cellIs" dxfId="189" priority="247" operator="equal">
      <formula>"n/a"</formula>
    </cfRule>
    <cfRule type="cellIs" dxfId="188" priority="248" operator="equal">
      <formula>"n.a"</formula>
    </cfRule>
  </conditionalFormatting>
  <conditionalFormatting sqref="K6">
    <cfRule type="cellIs" dxfId="187" priority="245" operator="equal">
      <formula>"n/a"</formula>
    </cfRule>
    <cfRule type="cellIs" dxfId="186" priority="246" operator="equal">
      <formula>"n.a"</formula>
    </cfRule>
  </conditionalFormatting>
  <conditionalFormatting sqref="Q6">
    <cfRule type="cellIs" dxfId="185" priority="243" operator="equal">
      <formula>"n/a"</formula>
    </cfRule>
    <cfRule type="cellIs" dxfId="184" priority="244" operator="equal">
      <formula>"n.a"</formula>
    </cfRule>
  </conditionalFormatting>
  <conditionalFormatting sqref="Q6">
    <cfRule type="containsText" dxfId="183" priority="242" operator="containsText" text="n/a">
      <formula>NOT(ISERROR(SEARCH("n/a",Q6)))</formula>
    </cfRule>
  </conditionalFormatting>
  <conditionalFormatting sqref="U6">
    <cfRule type="cellIs" dxfId="182" priority="240" operator="equal">
      <formula>"n/a"</formula>
    </cfRule>
    <cfRule type="cellIs" dxfId="181" priority="241" operator="equal">
      <formula>"n.a"</formula>
    </cfRule>
  </conditionalFormatting>
  <conditionalFormatting sqref="U6">
    <cfRule type="containsText" dxfId="180" priority="239" operator="containsText" text="n/a">
      <formula>NOT(ISERROR(SEARCH("n/a",U6)))</formula>
    </cfRule>
  </conditionalFormatting>
  <conditionalFormatting sqref="Y6">
    <cfRule type="containsText" dxfId="179" priority="238" operator="containsText" text="n/a">
      <formula>NOT(ISERROR(SEARCH("n/a",Y6)))</formula>
    </cfRule>
  </conditionalFormatting>
  <conditionalFormatting sqref="Z6">
    <cfRule type="containsText" dxfId="178" priority="237" operator="containsText" text="n/a">
      <formula>NOT(ISERROR(SEARCH("n/a",Z6)))</formula>
    </cfRule>
  </conditionalFormatting>
  <conditionalFormatting sqref="AA6">
    <cfRule type="containsText" dxfId="177" priority="236" operator="containsText" text="n/a">
      <formula>NOT(ISERROR(SEARCH("n/a",AA6)))</formula>
    </cfRule>
  </conditionalFormatting>
  <conditionalFormatting sqref="AE6">
    <cfRule type="containsText" dxfId="176" priority="235" operator="containsText" text="n/a">
      <formula>NOT(ISERROR(SEARCH("n/a",AE6)))</formula>
    </cfRule>
  </conditionalFormatting>
  <conditionalFormatting sqref="K7:K8">
    <cfRule type="cellIs" dxfId="175" priority="233" operator="equal">
      <formula>"n/a"</formula>
    </cfRule>
    <cfRule type="cellIs" dxfId="174" priority="234" operator="equal">
      <formula>"n.a"</formula>
    </cfRule>
  </conditionalFormatting>
  <conditionalFormatting sqref="K11">
    <cfRule type="cellIs" dxfId="173" priority="231" operator="equal">
      <formula>"n/a"</formula>
    </cfRule>
    <cfRule type="cellIs" dxfId="172" priority="232" operator="equal">
      <formula>"n.a"</formula>
    </cfRule>
  </conditionalFormatting>
  <conditionalFormatting sqref="K14">
    <cfRule type="cellIs" dxfId="171" priority="229" operator="equal">
      <formula>"n/a"</formula>
    </cfRule>
    <cfRule type="cellIs" dxfId="170" priority="230" operator="equal">
      <formula>"n.a"</formula>
    </cfRule>
  </conditionalFormatting>
  <conditionalFormatting sqref="M14">
    <cfRule type="cellIs" dxfId="169" priority="227" operator="equal">
      <formula>"n/a"</formula>
    </cfRule>
    <cfRule type="cellIs" dxfId="168" priority="228" operator="equal">
      <formula>"n.a"</formula>
    </cfRule>
  </conditionalFormatting>
  <conditionalFormatting sqref="M15">
    <cfRule type="cellIs" dxfId="167" priority="225" operator="equal">
      <formula>"n/a"</formula>
    </cfRule>
    <cfRule type="cellIs" dxfId="166" priority="226" operator="equal">
      <formula>"n.a"</formula>
    </cfRule>
  </conditionalFormatting>
  <conditionalFormatting sqref="G11:G14">
    <cfRule type="cellIs" dxfId="165" priority="223" operator="equal">
      <formula>"n/a"</formula>
    </cfRule>
    <cfRule type="cellIs" dxfId="164" priority="224" operator="equal">
      <formula>"n.a"</formula>
    </cfRule>
  </conditionalFormatting>
  <conditionalFormatting sqref="G15">
    <cfRule type="cellIs" dxfId="163" priority="221" operator="equal">
      <formula>"n/a"</formula>
    </cfRule>
    <cfRule type="cellIs" dxfId="162" priority="222" operator="equal">
      <formula>"n.a"</formula>
    </cfRule>
  </conditionalFormatting>
  <conditionalFormatting sqref="K15">
    <cfRule type="cellIs" dxfId="161" priority="219" operator="equal">
      <formula>"n/a"</formula>
    </cfRule>
    <cfRule type="cellIs" dxfId="160" priority="220" operator="equal">
      <formula>"n.a"</formula>
    </cfRule>
  </conditionalFormatting>
  <conditionalFormatting sqref="M11">
    <cfRule type="cellIs" dxfId="159" priority="217" operator="equal">
      <formula>"n/a"</formula>
    </cfRule>
    <cfRule type="cellIs" dxfId="158" priority="218" operator="equal">
      <formula>"n.a"</formula>
    </cfRule>
  </conditionalFormatting>
  <conditionalFormatting sqref="K22">
    <cfRule type="containsText" dxfId="157" priority="216" operator="containsText" text="n/a">
      <formula>NOT(ISERROR(SEARCH("n/a",K22)))</formula>
    </cfRule>
  </conditionalFormatting>
  <conditionalFormatting sqref="K22">
    <cfRule type="cellIs" dxfId="156" priority="215" operator="equal">
      <formula>"n/a"</formula>
    </cfRule>
  </conditionalFormatting>
  <conditionalFormatting sqref="I12:I13">
    <cfRule type="cellIs" dxfId="155" priority="213" operator="equal">
      <formula>"n/a"</formula>
    </cfRule>
    <cfRule type="cellIs" dxfId="154" priority="214" operator="equal">
      <formula>"n.a"</formula>
    </cfRule>
  </conditionalFormatting>
  <conditionalFormatting sqref="Q7:Q8">
    <cfRule type="cellIs" dxfId="153" priority="211" operator="equal">
      <formula>"n/a"</formula>
    </cfRule>
    <cfRule type="cellIs" dxfId="152" priority="212" operator="equal">
      <formula>"n.a"</formula>
    </cfRule>
  </conditionalFormatting>
  <conditionalFormatting sqref="Q14:Q15">
    <cfRule type="cellIs" dxfId="151" priority="209" operator="equal">
      <formula>"n/a"</formula>
    </cfRule>
    <cfRule type="cellIs" dxfId="150" priority="210" operator="equal">
      <formula>"n.a"</formula>
    </cfRule>
  </conditionalFormatting>
  <conditionalFormatting sqref="Q10:Q12">
    <cfRule type="cellIs" dxfId="149" priority="207" operator="equal">
      <formula>"n/a"</formula>
    </cfRule>
    <cfRule type="cellIs" dxfId="148" priority="208" operator="equal">
      <formula>"n.a"</formula>
    </cfRule>
  </conditionalFormatting>
  <conditionalFormatting sqref="S10">
    <cfRule type="cellIs" dxfId="147" priority="205" operator="equal">
      <formula>"n/a"</formula>
    </cfRule>
    <cfRule type="cellIs" dxfId="146" priority="206" operator="equal">
      <formula>"n.a"</formula>
    </cfRule>
  </conditionalFormatting>
  <conditionalFormatting sqref="S12">
    <cfRule type="cellIs" dxfId="145" priority="203" operator="equal">
      <formula>"n/a"</formula>
    </cfRule>
    <cfRule type="cellIs" dxfId="144" priority="204" operator="equal">
      <formula>"n.a"</formula>
    </cfRule>
  </conditionalFormatting>
  <conditionalFormatting sqref="U11">
    <cfRule type="cellIs" dxfId="143" priority="201" operator="equal">
      <formula>"n/a"</formula>
    </cfRule>
    <cfRule type="cellIs" dxfId="142" priority="202" operator="equal">
      <formula>"n.a"</formula>
    </cfRule>
  </conditionalFormatting>
  <conditionalFormatting sqref="U7:U8">
    <cfRule type="cellIs" dxfId="141" priority="199" operator="equal">
      <formula>"n/a"</formula>
    </cfRule>
    <cfRule type="cellIs" dxfId="140" priority="200" operator="equal">
      <formula>"n.a"</formula>
    </cfRule>
  </conditionalFormatting>
  <conditionalFormatting sqref="U14:U15">
    <cfRule type="cellIs" dxfId="139" priority="197" operator="equal">
      <formula>"n/a"</formula>
    </cfRule>
    <cfRule type="cellIs" dxfId="138" priority="198" operator="equal">
      <formula>"n.a"</formula>
    </cfRule>
  </conditionalFormatting>
  <conditionalFormatting sqref="W11">
    <cfRule type="cellIs" dxfId="137" priority="195" operator="equal">
      <formula>"n/a"</formula>
    </cfRule>
    <cfRule type="cellIs" dxfId="136" priority="196" operator="equal">
      <formula>"n.a"</formula>
    </cfRule>
  </conditionalFormatting>
  <conditionalFormatting sqref="W14:W15">
    <cfRule type="cellIs" dxfId="135" priority="193" operator="equal">
      <formula>"n/a"</formula>
    </cfRule>
    <cfRule type="cellIs" dxfId="134" priority="194" operator="equal">
      <formula>"n.a"</formula>
    </cfRule>
  </conditionalFormatting>
  <conditionalFormatting sqref="AA7:AA8">
    <cfRule type="cellIs" dxfId="133" priority="191" operator="equal">
      <formula>"n/a"</formula>
    </cfRule>
    <cfRule type="cellIs" dxfId="132" priority="192" operator="equal">
      <formula>"n.a"</formula>
    </cfRule>
  </conditionalFormatting>
  <conditionalFormatting sqref="AA10:AA11">
    <cfRule type="cellIs" dxfId="131" priority="189" operator="equal">
      <formula>"n/a"</formula>
    </cfRule>
    <cfRule type="cellIs" dxfId="130" priority="190" operator="equal">
      <formula>"n.a"</formula>
    </cfRule>
  </conditionalFormatting>
  <conditionalFormatting sqref="AA13">
    <cfRule type="cellIs" dxfId="129" priority="187" operator="equal">
      <formula>"n/a"</formula>
    </cfRule>
    <cfRule type="cellIs" dxfId="128" priority="188" operator="equal">
      <formula>"n.a"</formula>
    </cfRule>
  </conditionalFormatting>
  <conditionalFormatting sqref="AC10">
    <cfRule type="cellIs" dxfId="127" priority="185" operator="equal">
      <formula>"n/a"</formula>
    </cfRule>
    <cfRule type="cellIs" dxfId="126" priority="186" operator="equal">
      <formula>"n.a"</formula>
    </cfRule>
  </conditionalFormatting>
  <conditionalFormatting sqref="AC13">
    <cfRule type="cellIs" dxfId="125" priority="183" operator="equal">
      <formula>"n/a"</formula>
    </cfRule>
    <cfRule type="cellIs" dxfId="124" priority="184" operator="equal">
      <formula>"n.a"</formula>
    </cfRule>
  </conditionalFormatting>
  <conditionalFormatting sqref="AA12">
    <cfRule type="cellIs" dxfId="123" priority="181" operator="equal">
      <formula>"n/a"</formula>
    </cfRule>
    <cfRule type="cellIs" dxfId="122" priority="182" operator="equal">
      <formula>"n.a"</formula>
    </cfRule>
  </conditionalFormatting>
  <conditionalFormatting sqref="AA14:AA15">
    <cfRule type="cellIs" dxfId="121" priority="179" operator="equal">
      <formula>"n/a"</formula>
    </cfRule>
    <cfRule type="cellIs" dxfId="120" priority="180" operator="equal">
      <formula>"n.a"</formula>
    </cfRule>
  </conditionalFormatting>
  <conditionalFormatting sqref="AC12">
    <cfRule type="cellIs" dxfId="119" priority="177" operator="equal">
      <formula>"n/a"</formula>
    </cfRule>
    <cfRule type="cellIs" dxfId="118" priority="178" operator="equal">
      <formula>"n.a"</formula>
    </cfRule>
  </conditionalFormatting>
  <conditionalFormatting sqref="AE7:AE8">
    <cfRule type="cellIs" dxfId="117" priority="175" operator="equal">
      <formula>"n/a"</formula>
    </cfRule>
    <cfRule type="cellIs" dxfId="116" priority="176" operator="equal">
      <formula>"n.a"</formula>
    </cfRule>
  </conditionalFormatting>
  <conditionalFormatting sqref="AE11">
    <cfRule type="cellIs" dxfId="115" priority="173" operator="equal">
      <formula>"n/a"</formula>
    </cfRule>
    <cfRule type="cellIs" dxfId="114" priority="174" operator="equal">
      <formula>"n.a"</formula>
    </cfRule>
  </conditionalFormatting>
  <conditionalFormatting sqref="AE14:AE15">
    <cfRule type="cellIs" dxfId="113" priority="171" operator="equal">
      <formula>"n/a"</formula>
    </cfRule>
    <cfRule type="cellIs" dxfId="112" priority="172" operator="equal">
      <formula>"n.a"</formula>
    </cfRule>
  </conditionalFormatting>
  <conditionalFormatting sqref="H38">
    <cfRule type="cellIs" dxfId="111" priority="169" operator="equal">
      <formula>"n/a"</formula>
    </cfRule>
    <cfRule type="containsText" dxfId="110" priority="170" operator="containsText" text="n.a">
      <formula>NOT(ISERROR(SEARCH("n.a",H38)))</formula>
    </cfRule>
  </conditionalFormatting>
  <conditionalFormatting sqref="J38">
    <cfRule type="cellIs" dxfId="109" priority="167" operator="equal">
      <formula>"n/a"</formula>
    </cfRule>
    <cfRule type="containsText" dxfId="108" priority="168" operator="containsText" text="n.a">
      <formula>NOT(ISERROR(SEARCH("n.a",J38)))</formula>
    </cfRule>
  </conditionalFormatting>
  <conditionalFormatting sqref="L38">
    <cfRule type="cellIs" dxfId="107" priority="165" operator="equal">
      <formula>"n/a"</formula>
    </cfRule>
    <cfRule type="containsText" dxfId="106" priority="166" operator="containsText" text="n.a">
      <formula>NOT(ISERROR(SEARCH("n.a",L38)))</formula>
    </cfRule>
  </conditionalFormatting>
  <conditionalFormatting sqref="N38">
    <cfRule type="cellIs" dxfId="105" priority="163" operator="equal">
      <formula>"n/a"</formula>
    </cfRule>
    <cfRule type="containsText" dxfId="104" priority="164" operator="containsText" text="n.a">
      <formula>NOT(ISERROR(SEARCH("n.a",N38)))</formula>
    </cfRule>
  </conditionalFormatting>
  <conditionalFormatting sqref="R38">
    <cfRule type="cellIs" dxfId="103" priority="161" operator="equal">
      <formula>"n/a"</formula>
    </cfRule>
    <cfRule type="containsText" dxfId="102" priority="162" operator="containsText" text="n.a">
      <formula>NOT(ISERROR(SEARCH("n.a",R38)))</formula>
    </cfRule>
  </conditionalFormatting>
  <conditionalFormatting sqref="T38">
    <cfRule type="cellIs" dxfId="101" priority="159" operator="equal">
      <formula>"n/a"</formula>
    </cfRule>
    <cfRule type="containsText" dxfId="100" priority="160" operator="containsText" text="n.a">
      <formula>NOT(ISERROR(SEARCH("n.a",T38)))</formula>
    </cfRule>
  </conditionalFormatting>
  <conditionalFormatting sqref="V38">
    <cfRule type="cellIs" dxfId="99" priority="157" operator="equal">
      <formula>"n/a"</formula>
    </cfRule>
    <cfRule type="containsText" dxfId="98" priority="158" operator="containsText" text="n.a">
      <formula>NOT(ISERROR(SEARCH("n.a",V38)))</formula>
    </cfRule>
  </conditionalFormatting>
  <conditionalFormatting sqref="X38">
    <cfRule type="cellIs" dxfId="97" priority="155" operator="equal">
      <formula>"n/a"</formula>
    </cfRule>
    <cfRule type="containsText" dxfId="96" priority="156" operator="containsText" text="n.a">
      <formula>NOT(ISERROR(SEARCH("n.a",X38)))</formula>
    </cfRule>
  </conditionalFormatting>
  <conditionalFormatting sqref="AB38">
    <cfRule type="cellIs" dxfId="95" priority="153" operator="equal">
      <formula>"n/a"</formula>
    </cfRule>
    <cfRule type="containsText" dxfId="94" priority="154" operator="containsText" text="n.a">
      <formula>NOT(ISERROR(SEARCH("n.a",AB38)))</formula>
    </cfRule>
  </conditionalFormatting>
  <conditionalFormatting sqref="AF38:AI38">
    <cfRule type="cellIs" dxfId="93" priority="151" operator="equal">
      <formula>"n/a"</formula>
    </cfRule>
    <cfRule type="containsText" dxfId="92" priority="152" operator="containsText" text="n.a">
      <formula>NOT(ISERROR(SEARCH("n.a",AF38)))</formula>
    </cfRule>
  </conditionalFormatting>
  <conditionalFormatting sqref="AD38">
    <cfRule type="cellIs" dxfId="91" priority="149" operator="equal">
      <formula>"n/a"</formula>
    </cfRule>
    <cfRule type="containsText" dxfId="90" priority="150" operator="containsText" text="n.a">
      <formula>NOT(ISERROR(SEARCH("n.a",AD38)))</formula>
    </cfRule>
  </conditionalFormatting>
  <conditionalFormatting sqref="H4:H35">
    <cfRule type="cellIs" dxfId="89" priority="148" operator="equal">
      <formula>"n/a"</formula>
    </cfRule>
  </conditionalFormatting>
  <conditionalFormatting sqref="H4:H35">
    <cfRule type="cellIs" dxfId="88" priority="146" operator="equal">
      <formula>"n/a"</formula>
    </cfRule>
    <cfRule type="containsText" dxfId="87" priority="147" operator="containsText" text="n.a">
      <formula>NOT(ISERROR(SEARCH("n.a",H4)))</formula>
    </cfRule>
  </conditionalFormatting>
  <conditionalFormatting sqref="H4:H35">
    <cfRule type="cellIs" dxfId="86" priority="145" operator="equal">
      <formula>"n/a"</formula>
    </cfRule>
  </conditionalFormatting>
  <conditionalFormatting sqref="H4:H35">
    <cfRule type="cellIs" dxfId="85" priority="143" operator="equal">
      <formula>"n/a"</formula>
    </cfRule>
    <cfRule type="containsText" dxfId="84" priority="144" operator="containsText" text="n.a">
      <formula>NOT(ISERROR(SEARCH("n.a",H4)))</formula>
    </cfRule>
  </conditionalFormatting>
  <conditionalFormatting sqref="N4:N35">
    <cfRule type="cellIs" dxfId="83" priority="130" operator="equal">
      <formula>"n/a"</formula>
    </cfRule>
  </conditionalFormatting>
  <conditionalFormatting sqref="N4:N35">
    <cfRule type="cellIs" dxfId="82" priority="128" operator="equal">
      <formula>"n/a"</formula>
    </cfRule>
    <cfRule type="containsText" dxfId="81" priority="129" operator="containsText" text="n.a">
      <formula>NOT(ISERROR(SEARCH("n.a",N4)))</formula>
    </cfRule>
  </conditionalFormatting>
  <conditionalFormatting sqref="N4:N35">
    <cfRule type="cellIs" dxfId="80" priority="127" operator="equal">
      <formula>"n/a"</formula>
    </cfRule>
  </conditionalFormatting>
  <conditionalFormatting sqref="N4:N35">
    <cfRule type="cellIs" dxfId="79" priority="125" operator="equal">
      <formula>"n/a"</formula>
    </cfRule>
    <cfRule type="containsText" dxfId="78" priority="126" operator="containsText" text="n.a">
      <formula>NOT(ISERROR(SEARCH("n.a",N4)))</formula>
    </cfRule>
  </conditionalFormatting>
  <conditionalFormatting sqref="AG16:AG22 AG9 AG4:AG6">
    <cfRule type="containsText" dxfId="77" priority="79" operator="containsText" text="n/a">
      <formula>NOT(ISERROR(SEARCH("n/a",AG4)))</formula>
    </cfRule>
  </conditionalFormatting>
  <conditionalFormatting sqref="AG7:AG11">
    <cfRule type="cellIs" dxfId="76" priority="77" operator="equal">
      <formula>"n/a"</formula>
    </cfRule>
    <cfRule type="cellIs" dxfId="75" priority="78" operator="equal">
      <formula>"n.a"</formula>
    </cfRule>
  </conditionalFormatting>
  <conditionalFormatting sqref="AG12:AG28">
    <cfRule type="cellIs" dxfId="74" priority="76" operator="equal">
      <formula>"n/a"</formula>
    </cfRule>
  </conditionalFormatting>
  <conditionalFormatting sqref="AG23:AG28">
    <cfRule type="cellIs" dxfId="73" priority="74" operator="equal">
      <formula>"n/a"</formula>
    </cfRule>
    <cfRule type="containsText" dxfId="72" priority="75" operator="containsText" text="n.a">
      <formula>NOT(ISERROR(SEARCH("n.a",AG23)))</formula>
    </cfRule>
  </conditionalFormatting>
  <conditionalFormatting sqref="AG32">
    <cfRule type="cellIs" dxfId="71" priority="72" operator="equal">
      <formula>"n/a"</formula>
    </cfRule>
    <cfRule type="containsText" dxfId="70" priority="73" operator="containsText" text="n.a">
      <formula>NOT(ISERROR(SEARCH("n.a",AG32)))</formula>
    </cfRule>
  </conditionalFormatting>
  <conditionalFormatting sqref="AG29:AG31">
    <cfRule type="containsText" dxfId="69" priority="71" operator="containsText" text="n/a">
      <formula>NOT(ISERROR(SEARCH("n/a",AG29)))</formula>
    </cfRule>
  </conditionalFormatting>
  <conditionalFormatting sqref="AG29:AG31">
    <cfRule type="cellIs" dxfId="68" priority="69" operator="equal">
      <formula>"n/a"</formula>
    </cfRule>
    <cfRule type="cellIs" dxfId="67" priority="70" operator="equal">
      <formula>"n.a"</formula>
    </cfRule>
  </conditionalFormatting>
  <conditionalFormatting sqref="AG33">
    <cfRule type="cellIs" dxfId="66" priority="67" operator="equal">
      <formula>"n/a"</formula>
    </cfRule>
    <cfRule type="containsText" dxfId="65" priority="68" operator="containsText" text="n.a">
      <formula>NOT(ISERROR(SEARCH("n.a",AG33)))</formula>
    </cfRule>
  </conditionalFormatting>
  <conditionalFormatting sqref="AG34">
    <cfRule type="cellIs" dxfId="64" priority="65" operator="equal">
      <formula>"n/a"</formula>
    </cfRule>
    <cfRule type="containsText" dxfId="63" priority="66" operator="containsText" text="n.a">
      <formula>NOT(ISERROR(SEARCH("n.a",AG34)))</formula>
    </cfRule>
  </conditionalFormatting>
  <conditionalFormatting sqref="AG35">
    <cfRule type="cellIs" dxfId="62" priority="63" operator="equal">
      <formula>"n/a"</formula>
    </cfRule>
    <cfRule type="containsText" dxfId="61" priority="64" operator="containsText" text="n.a">
      <formula>NOT(ISERROR(SEARCH("n.a",AG35)))</formula>
    </cfRule>
  </conditionalFormatting>
  <conditionalFormatting sqref="AH16:AH20">
    <cfRule type="containsText" dxfId="60" priority="62" operator="containsText" text="n/a">
      <formula>NOT(ISERROR(SEARCH("n/a",AH16)))</formula>
    </cfRule>
  </conditionalFormatting>
  <conditionalFormatting sqref="AH12:AH20">
    <cfRule type="cellIs" dxfId="59" priority="61" operator="equal">
      <formula>"n/a"</formula>
    </cfRule>
  </conditionalFormatting>
  <conditionalFormatting sqref="AH4">
    <cfRule type="containsText" dxfId="58" priority="60" operator="containsText" text="n/a">
      <formula>NOT(ISERROR(SEARCH("n/a",AH4)))</formula>
    </cfRule>
  </conditionalFormatting>
  <conditionalFormatting sqref="AH5:AH6">
    <cfRule type="containsText" dxfId="57" priority="59" operator="containsText" text="n/a">
      <formula>NOT(ISERROR(SEARCH("n/a",AH5)))</formula>
    </cfRule>
  </conditionalFormatting>
  <conditionalFormatting sqref="AH7:AH11">
    <cfRule type="cellIs" dxfId="56" priority="57" operator="equal">
      <formula>"n/a"</formula>
    </cfRule>
    <cfRule type="cellIs" dxfId="55" priority="58" operator="equal">
      <formula>"n.a"</formula>
    </cfRule>
  </conditionalFormatting>
  <conditionalFormatting sqref="AH23:AH28">
    <cfRule type="cellIs" dxfId="54" priority="56" operator="equal">
      <formula>"n/a"</formula>
    </cfRule>
  </conditionalFormatting>
  <conditionalFormatting sqref="AH21:AH22">
    <cfRule type="containsText" dxfId="53" priority="55" operator="containsText" text="n/a">
      <formula>NOT(ISERROR(SEARCH("n/a",AH21)))</formula>
    </cfRule>
  </conditionalFormatting>
  <conditionalFormatting sqref="AH21:AH22">
    <cfRule type="cellIs" dxfId="52" priority="54" operator="equal">
      <formula>"n/a"</formula>
    </cfRule>
  </conditionalFormatting>
  <conditionalFormatting sqref="AH23:AH28 AH32">
    <cfRule type="cellIs" dxfId="51" priority="52" operator="equal">
      <formula>"n/a"</formula>
    </cfRule>
    <cfRule type="containsText" dxfId="50" priority="53" operator="containsText" text="n.a">
      <formula>NOT(ISERROR(SEARCH("n.a",AH23)))</formula>
    </cfRule>
  </conditionalFormatting>
  <conditionalFormatting sqref="AH9">
    <cfRule type="containsText" dxfId="49" priority="51" operator="containsText" text="n/a">
      <formula>NOT(ISERROR(SEARCH("n/a",AH9)))</formula>
    </cfRule>
  </conditionalFormatting>
  <conditionalFormatting sqref="AH29:AH31">
    <cfRule type="cellIs" dxfId="48" priority="49" operator="equal">
      <formula>"n/a"</formula>
    </cfRule>
    <cfRule type="cellIs" dxfId="47" priority="50" operator="equal">
      <formula>"n.a"</formula>
    </cfRule>
  </conditionalFormatting>
  <conditionalFormatting sqref="AH29:AH31">
    <cfRule type="containsText" dxfId="46" priority="48" operator="containsText" text="n/a">
      <formula>NOT(ISERROR(SEARCH("n/a",AH29)))</formula>
    </cfRule>
  </conditionalFormatting>
  <conditionalFormatting sqref="AH33">
    <cfRule type="cellIs" dxfId="45" priority="46" operator="equal">
      <formula>"n/a"</formula>
    </cfRule>
    <cfRule type="containsText" dxfId="44" priority="47" operator="containsText" text="n.a">
      <formula>NOT(ISERROR(SEARCH("n.a",AH33)))</formula>
    </cfRule>
  </conditionalFormatting>
  <conditionalFormatting sqref="AH34">
    <cfRule type="cellIs" dxfId="43" priority="44" operator="equal">
      <formula>"n/a"</formula>
    </cfRule>
    <cfRule type="containsText" dxfId="42" priority="45" operator="containsText" text="n.a">
      <formula>NOT(ISERROR(SEARCH("n.a",AH34)))</formula>
    </cfRule>
  </conditionalFormatting>
  <conditionalFormatting sqref="AH35">
    <cfRule type="cellIs" dxfId="41" priority="42" operator="equal">
      <formula>"n/a"</formula>
    </cfRule>
    <cfRule type="containsText" dxfId="40" priority="43" operator="containsText" text="n.a">
      <formula>NOT(ISERROR(SEARCH("n.a",AH35)))</formula>
    </cfRule>
  </conditionalFormatting>
  <conditionalFormatting sqref="AJ38">
    <cfRule type="cellIs" dxfId="39" priority="40" operator="equal">
      <formula>"n/a"</formula>
    </cfRule>
    <cfRule type="containsText" dxfId="38" priority="41" operator="containsText" text="n.a">
      <formula>NOT(ISERROR(SEARCH("n.a",AJ38)))</formula>
    </cfRule>
  </conditionalFormatting>
  <conditionalFormatting sqref="AG4:AH35">
    <cfRule type="cellIs" dxfId="37" priority="39" operator="equal">
      <formula>" "</formula>
    </cfRule>
  </conditionalFormatting>
  <conditionalFormatting sqref="AG25:AH28">
    <cfRule type="containsText" dxfId="36" priority="38" operator="containsText" text="n/a">
      <formula>NOT(ISERROR(SEARCH("n/a",AG25)))</formula>
    </cfRule>
  </conditionalFormatting>
  <conditionalFormatting sqref="AG25:AH28">
    <cfRule type="cellIs" dxfId="35" priority="37" operator="equal">
      <formula>"n/a"</formula>
    </cfRule>
  </conditionalFormatting>
  <conditionalFormatting sqref="AG31:AH31">
    <cfRule type="containsText" dxfId="34" priority="36" operator="containsText" text="n/a">
      <formula>NOT(ISERROR(SEARCH("n/a",AG31)))</formula>
    </cfRule>
  </conditionalFormatting>
  <conditionalFormatting sqref="AG31:AH31">
    <cfRule type="cellIs" dxfId="33" priority="35" operator="equal">
      <formula>"n/a"</formula>
    </cfRule>
  </conditionalFormatting>
  <conditionalFormatting sqref="B16">
    <cfRule type="containsText" dxfId="32" priority="33" operator="containsText" text="n/a">
      <formula>NOT(ISERROR(SEARCH("n/a",B16)))</formula>
    </cfRule>
  </conditionalFormatting>
  <conditionalFormatting sqref="B19">
    <cfRule type="containsText" dxfId="31" priority="32" operator="containsText" text="n/a">
      <formula>NOT(ISERROR(SEARCH("n/a",B19)))</formula>
    </cfRule>
  </conditionalFormatting>
  <conditionalFormatting sqref="B6">
    <cfRule type="cellIs" dxfId="30" priority="30" operator="equal">
      <formula>"n/a"</formula>
    </cfRule>
  </conditionalFormatting>
  <conditionalFormatting sqref="A37:C37 G37:XFD37">
    <cfRule type="cellIs" dxfId="29" priority="29" operator="greaterThan">
      <formula>8</formula>
    </cfRule>
  </conditionalFormatting>
  <conditionalFormatting sqref="A1:D1">
    <cfRule type="containsText" dxfId="28" priority="28" operator="containsText" text="n/a">
      <formula>NOT(ISERROR(SEARCH("n/a",A1)))</formula>
    </cfRule>
  </conditionalFormatting>
  <conditionalFormatting sqref="A1:D1">
    <cfRule type="cellIs" dxfId="27" priority="27" operator="equal">
      <formula>"n/a"</formula>
    </cfRule>
  </conditionalFormatting>
  <conditionalFormatting sqref="D36 D38">
    <cfRule type="containsText" dxfId="26" priority="26" operator="containsText" text="n/a">
      <formula>NOT(ISERROR(SEARCH("n/a",D36)))</formula>
    </cfRule>
  </conditionalFormatting>
  <conditionalFormatting sqref="D37:F37">
    <cfRule type="cellIs" dxfId="25" priority="25" operator="greaterThan">
      <formula>8</formula>
    </cfRule>
  </conditionalFormatting>
  <conditionalFormatting sqref="L4:L35 J4:J35">
    <cfRule type="cellIs" dxfId="24" priority="24" operator="equal">
      <formula>"n/a"</formula>
    </cfRule>
  </conditionalFormatting>
  <conditionalFormatting sqref="L4:L35 J4:J35">
    <cfRule type="cellIs" dxfId="23" priority="22" operator="equal">
      <formula>"n/a"</formula>
    </cfRule>
    <cfRule type="containsText" dxfId="22" priority="23" operator="containsText" text="n.a">
      <formula>NOT(ISERROR(SEARCH("n.a",J4)))</formula>
    </cfRule>
  </conditionalFormatting>
  <conditionalFormatting sqref="L4:L35 J4:J35">
    <cfRule type="cellIs" dxfId="21" priority="21" operator="equal">
      <formula>"n/a"</formula>
    </cfRule>
  </conditionalFormatting>
  <conditionalFormatting sqref="L4:L35 J4:J35">
    <cfRule type="cellIs" dxfId="20" priority="19" operator="equal">
      <formula>"n/a"</formula>
    </cfRule>
    <cfRule type="containsText" dxfId="19" priority="20" operator="containsText" text="n.a">
      <formula>NOT(ISERROR(SEARCH("n.a",J4)))</formula>
    </cfRule>
  </conditionalFormatting>
  <conditionalFormatting sqref="AB4:AB35 X4:X35 T4:T35 V4:V35 R4:R35">
    <cfRule type="cellIs" dxfId="18" priority="18" operator="equal">
      <formula>"n/a"</formula>
    </cfRule>
  </conditionalFormatting>
  <conditionalFormatting sqref="AB4:AB35 X4:X35 T4:T35 V4:V35 R4:R35">
    <cfRule type="cellIs" dxfId="17" priority="16" operator="equal">
      <formula>"n/a"</formula>
    </cfRule>
    <cfRule type="containsText" dxfId="16" priority="17" operator="containsText" text="n.a">
      <formula>NOT(ISERROR(SEARCH("n.a",R4)))</formula>
    </cfRule>
  </conditionalFormatting>
  <conditionalFormatting sqref="AB4:AB35 X4:X35 T4:T35 V4:V35 R4:R35">
    <cfRule type="cellIs" dxfId="15" priority="15" operator="equal">
      <formula>"n/a"</formula>
    </cfRule>
  </conditionalFormatting>
  <conditionalFormatting sqref="AB4:AB35 X4:X35 T4:T35 V4:V35 R4:R35">
    <cfRule type="cellIs" dxfId="14" priority="13" operator="equal">
      <formula>"n/a"</formula>
    </cfRule>
    <cfRule type="containsText" dxfId="13" priority="14" operator="containsText" text="n.a">
      <formula>NOT(ISERROR(SEARCH("n.a",R4)))</formula>
    </cfRule>
  </conditionalFormatting>
  <conditionalFormatting sqref="AF4:AF35 AD4:AD35">
    <cfRule type="cellIs" dxfId="12" priority="12" operator="equal">
      <formula>"n/a"</formula>
    </cfRule>
  </conditionalFormatting>
  <conditionalFormatting sqref="AF4:AF35 AD4:AD35">
    <cfRule type="cellIs" dxfId="11" priority="10" operator="equal">
      <formula>"n/a"</formula>
    </cfRule>
    <cfRule type="containsText" dxfId="10" priority="11" operator="containsText" text="n.a">
      <formula>NOT(ISERROR(SEARCH("n.a",AD4)))</formula>
    </cfRule>
  </conditionalFormatting>
  <conditionalFormatting sqref="AF4:AF35 AD4:AD35">
    <cfRule type="cellIs" dxfId="9" priority="9" operator="equal">
      <formula>"n/a"</formula>
    </cfRule>
  </conditionalFormatting>
  <conditionalFormatting sqref="AF4:AF35 AD4:AD35">
    <cfRule type="cellIs" dxfId="8" priority="7" operator="equal">
      <formula>"n/a"</formula>
    </cfRule>
    <cfRule type="containsText" dxfId="7" priority="8" operator="containsText" text="n.a">
      <formula>NOT(ISERROR(SEARCH("n.a",AD4)))</formula>
    </cfRule>
  </conditionalFormatting>
  <conditionalFormatting sqref="AJ32:AJ35 AJ29:AJ30 AJ21:AJ24 AJ16:AJ19 AJ12:AJ13 AJ9:AJ10 AJ6:AJ7 AJ4">
    <cfRule type="cellIs" dxfId="6" priority="6" operator="equal">
      <formula>"n/a"</formula>
    </cfRule>
  </conditionalFormatting>
  <conditionalFormatting sqref="AJ32:AJ35 AJ29:AJ30 AJ21:AJ24 AJ16:AJ19 AJ12:AJ13 AJ9:AJ10 AJ6:AJ7 AJ4">
    <cfRule type="cellIs" dxfId="5" priority="4" operator="equal">
      <formula>"n/a"</formula>
    </cfRule>
    <cfRule type="containsText" dxfId="4" priority="5" operator="containsText" text="n.a">
      <formula>NOT(ISERROR(SEARCH("n.a",AJ4)))</formula>
    </cfRule>
  </conditionalFormatting>
  <conditionalFormatting sqref="AJ32:AJ35 AJ29:AJ30 AJ21:AJ24 AJ16:AJ19 AJ12:AJ13 AJ9:AJ10 AJ6:AJ7 AJ4">
    <cfRule type="cellIs" dxfId="3" priority="3" operator="equal">
      <formula>"n/a"</formula>
    </cfRule>
  </conditionalFormatting>
  <conditionalFormatting sqref="AJ32:AJ35 AJ29:AJ30 AJ21:AJ24 AJ16:AJ19 AJ12:AJ13 AJ9:AJ10 AJ6:AJ7 AJ4">
    <cfRule type="cellIs" dxfId="2" priority="1" operator="equal">
      <formula>"n/a"</formula>
    </cfRule>
    <cfRule type="containsText" dxfId="1" priority="2" operator="containsText" text="n.a">
      <formula>NOT(ISERROR(SEARCH("n.a",AJ4)))</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1" operator="containsText" text="n/a" id="{739965A4-78A5-4B36-9B3B-FFF013D123C5}">
            <xm:f>NOT(ISERROR(SEARCH("n/a",'\Users\yiting\Desktop\Meh\Liverpool\Academic\Literature Review Works\Background Music and Cognition\6. Reporting\ALL_DOC_ARTICLE\Supplementary Materials\Raw Data\[Raw data_Memory.xlsx]I-PAL-all'!#REF!)))</xm:f>
            <x14:dxf>
              <font>
                <color rgb="FF9C0006"/>
              </font>
              <fill>
                <patternFill>
                  <bgColor rgb="FFFFC7CE"/>
                </patternFill>
              </fill>
            </x14:dxf>
          </x14:cfRule>
          <xm:sqref>B6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80FF-C383-4FD8-A1A3-33D9A82390A6}">
  <dimension ref="B1:E28"/>
  <sheetViews>
    <sheetView workbookViewId="0">
      <pane xSplit="1" ySplit="2" topLeftCell="B18" activePane="bottomRight" state="frozen"/>
      <selection pane="topRight" activeCell="B1" sqref="B1"/>
      <selection pane="bottomLeft" activeCell="A3" sqref="A3"/>
      <selection pane="bottomRight" activeCell="C19" sqref="C19"/>
    </sheetView>
  </sheetViews>
  <sheetFormatPr defaultRowHeight="14.4" x14ac:dyDescent="0.3"/>
  <cols>
    <col min="1" max="1" width="2.77734375" customWidth="1"/>
    <col min="2" max="2" width="16.109375" customWidth="1"/>
    <col min="3" max="3" width="25" customWidth="1"/>
    <col min="4" max="4" width="46.44140625" customWidth="1"/>
    <col min="5" max="5" width="63.5546875" customWidth="1"/>
  </cols>
  <sheetData>
    <row r="1" spans="2:5" ht="15" thickBot="1" x14ac:dyDescent="0.35"/>
    <row r="2" spans="2:5" ht="34.200000000000003" customHeight="1" thickBot="1" x14ac:dyDescent="0.35">
      <c r="B2" s="47" t="s">
        <v>47</v>
      </c>
      <c r="C2" s="48" t="s">
        <v>48</v>
      </c>
      <c r="D2" s="48" t="s">
        <v>49</v>
      </c>
      <c r="E2" s="49" t="s">
        <v>146</v>
      </c>
    </row>
    <row r="3" spans="2:5" ht="30" customHeight="1" x14ac:dyDescent="0.3">
      <c r="B3" s="50" t="s">
        <v>0</v>
      </c>
      <c r="C3" s="51" t="s">
        <v>52</v>
      </c>
      <c r="D3" s="52" t="s">
        <v>53</v>
      </c>
      <c r="E3" s="53" t="s">
        <v>54</v>
      </c>
    </row>
    <row r="4" spans="2:5" ht="30" customHeight="1" x14ac:dyDescent="0.3">
      <c r="B4" s="54"/>
      <c r="C4" s="55" t="s">
        <v>55</v>
      </c>
      <c r="D4" s="52" t="s">
        <v>56</v>
      </c>
      <c r="E4" s="120" t="s">
        <v>57</v>
      </c>
    </row>
    <row r="5" spans="2:5" ht="30" customHeight="1" x14ac:dyDescent="0.3">
      <c r="B5" s="54"/>
      <c r="C5" s="55" t="s">
        <v>58</v>
      </c>
      <c r="D5" s="52" t="s">
        <v>59</v>
      </c>
      <c r="E5" s="120"/>
    </row>
    <row r="6" spans="2:5" ht="42.6" customHeight="1" x14ac:dyDescent="0.3">
      <c r="B6" s="54"/>
      <c r="C6" s="51" t="s">
        <v>60</v>
      </c>
      <c r="D6" s="52" t="s">
        <v>61</v>
      </c>
      <c r="E6" s="56" t="s">
        <v>62</v>
      </c>
    </row>
    <row r="7" spans="2:5" ht="30" customHeight="1" x14ac:dyDescent="0.3">
      <c r="B7" s="54"/>
      <c r="C7" s="51" t="s">
        <v>63</v>
      </c>
      <c r="D7" s="52" t="s">
        <v>64</v>
      </c>
      <c r="E7" s="56" t="s">
        <v>83</v>
      </c>
    </row>
    <row r="8" spans="2:5" ht="30" customHeight="1" x14ac:dyDescent="0.3">
      <c r="B8" s="54"/>
      <c r="C8" s="51" t="s">
        <v>65</v>
      </c>
      <c r="D8" s="52" t="s">
        <v>66</v>
      </c>
      <c r="E8" s="56" t="s">
        <v>67</v>
      </c>
    </row>
    <row r="9" spans="2:5" ht="43.8" customHeight="1" x14ac:dyDescent="0.3">
      <c r="B9" s="54"/>
      <c r="C9" s="51" t="s">
        <v>68</v>
      </c>
      <c r="D9" s="52" t="s">
        <v>69</v>
      </c>
      <c r="E9" s="56" t="s">
        <v>70</v>
      </c>
    </row>
    <row r="10" spans="2:5" ht="30" customHeight="1" x14ac:dyDescent="0.3">
      <c r="B10" s="54"/>
      <c r="C10" s="51" t="s">
        <v>71</v>
      </c>
      <c r="D10" s="57" t="s">
        <v>72</v>
      </c>
      <c r="E10" s="56" t="s">
        <v>83</v>
      </c>
    </row>
    <row r="11" spans="2:5" ht="45" customHeight="1" thickBot="1" x14ac:dyDescent="0.35">
      <c r="B11" s="58"/>
      <c r="C11" s="51" t="s">
        <v>93</v>
      </c>
      <c r="D11" s="52" t="s">
        <v>95</v>
      </c>
      <c r="E11" s="56" t="s">
        <v>94</v>
      </c>
    </row>
    <row r="12" spans="2:5" ht="28.8" customHeight="1" x14ac:dyDescent="0.3">
      <c r="B12" s="121" t="s">
        <v>73</v>
      </c>
      <c r="C12" s="122"/>
      <c r="D12" s="122"/>
      <c r="E12" s="123"/>
    </row>
    <row r="13" spans="2:5" ht="86.4" x14ac:dyDescent="0.3">
      <c r="B13" s="59" t="s">
        <v>135</v>
      </c>
      <c r="C13" s="60" t="s">
        <v>83</v>
      </c>
      <c r="D13" s="61" t="s">
        <v>133</v>
      </c>
      <c r="E13" s="21" t="s">
        <v>134</v>
      </c>
    </row>
    <row r="14" spans="2:5" ht="29.4" customHeight="1" x14ac:dyDescent="0.3">
      <c r="B14" s="62" t="s">
        <v>50</v>
      </c>
      <c r="C14" s="20" t="s">
        <v>96</v>
      </c>
      <c r="D14" s="20" t="s">
        <v>74</v>
      </c>
      <c r="E14" s="21" t="s">
        <v>83</v>
      </c>
    </row>
    <row r="15" spans="2:5" ht="29.4" customHeight="1" x14ac:dyDescent="0.3">
      <c r="B15" s="22"/>
      <c r="C15" s="20" t="s">
        <v>97</v>
      </c>
      <c r="D15" s="20" t="s">
        <v>75</v>
      </c>
      <c r="E15" s="21" t="s">
        <v>83</v>
      </c>
    </row>
    <row r="16" spans="2:5" ht="29.4" customHeight="1" x14ac:dyDescent="0.3">
      <c r="B16" s="22"/>
      <c r="C16" s="20" t="s">
        <v>76</v>
      </c>
      <c r="D16" s="20" t="s">
        <v>77</v>
      </c>
      <c r="E16" s="21" t="s">
        <v>83</v>
      </c>
    </row>
    <row r="17" spans="2:5" ht="39" customHeight="1" x14ac:dyDescent="0.3">
      <c r="B17" s="124" t="s">
        <v>78</v>
      </c>
      <c r="C17" s="125"/>
      <c r="D17" s="125"/>
      <c r="E17" s="126"/>
    </row>
    <row r="18" spans="2:5" ht="62.4" customHeight="1" x14ac:dyDescent="0.3">
      <c r="B18" s="63" t="s">
        <v>50</v>
      </c>
      <c r="C18" s="17" t="s">
        <v>149</v>
      </c>
      <c r="D18" s="17" t="s">
        <v>144</v>
      </c>
      <c r="E18" s="86" t="s">
        <v>83</v>
      </c>
    </row>
    <row r="19" spans="2:5" ht="98.4" customHeight="1" x14ac:dyDescent="0.3">
      <c r="B19" s="63"/>
      <c r="C19" s="17" t="s">
        <v>4</v>
      </c>
      <c r="D19" s="17" t="s">
        <v>147</v>
      </c>
      <c r="E19" s="18" t="s">
        <v>148</v>
      </c>
    </row>
    <row r="20" spans="2:5" ht="24" customHeight="1" x14ac:dyDescent="0.3">
      <c r="B20" s="19"/>
      <c r="C20" s="17" t="s">
        <v>79</v>
      </c>
      <c r="D20" s="17" t="s">
        <v>80</v>
      </c>
      <c r="E20" s="18" t="s">
        <v>83</v>
      </c>
    </row>
    <row r="21" spans="2:5" ht="24" customHeight="1" x14ac:dyDescent="0.3">
      <c r="B21" s="19"/>
      <c r="C21" s="17" t="s">
        <v>81</v>
      </c>
      <c r="D21" s="17" t="s">
        <v>82</v>
      </c>
      <c r="E21" s="18" t="s">
        <v>83</v>
      </c>
    </row>
    <row r="22" spans="2:5" ht="23.4" customHeight="1" x14ac:dyDescent="0.3">
      <c r="B22" s="19"/>
      <c r="C22" s="64" t="s">
        <v>141</v>
      </c>
      <c r="D22" s="17" t="s">
        <v>142</v>
      </c>
      <c r="E22" s="18" t="s">
        <v>83</v>
      </c>
    </row>
    <row r="23" spans="2:5" ht="24" customHeight="1" x14ac:dyDescent="0.3">
      <c r="B23" s="19"/>
      <c r="C23" s="64" t="s">
        <v>83</v>
      </c>
      <c r="D23" s="17" t="s">
        <v>84</v>
      </c>
      <c r="E23" s="18" t="s">
        <v>83</v>
      </c>
    </row>
    <row r="24" spans="2:5" ht="60.6" customHeight="1" x14ac:dyDescent="0.3">
      <c r="B24" s="19"/>
      <c r="C24" s="17" t="s">
        <v>85</v>
      </c>
      <c r="D24" s="17" t="s">
        <v>86</v>
      </c>
      <c r="E24" s="18" t="s">
        <v>143</v>
      </c>
    </row>
    <row r="25" spans="2:5" ht="25.8" customHeight="1" x14ac:dyDescent="0.3">
      <c r="B25" s="19"/>
      <c r="C25" s="17" t="s">
        <v>7</v>
      </c>
      <c r="D25" s="17" t="s">
        <v>51</v>
      </c>
      <c r="E25" s="18" t="s">
        <v>83</v>
      </c>
    </row>
    <row r="26" spans="2:5" ht="25.8" customHeight="1" x14ac:dyDescent="0.3">
      <c r="B26" s="19"/>
      <c r="C26" s="17" t="s">
        <v>11</v>
      </c>
      <c r="D26" s="17" t="s">
        <v>87</v>
      </c>
      <c r="E26" s="18" t="s">
        <v>83</v>
      </c>
    </row>
    <row r="27" spans="2:5" ht="100.8" x14ac:dyDescent="0.3">
      <c r="B27" s="19"/>
      <c r="C27" s="17" t="s">
        <v>88</v>
      </c>
      <c r="D27" s="17" t="s">
        <v>98</v>
      </c>
      <c r="E27" s="18" t="s">
        <v>83</v>
      </c>
    </row>
    <row r="28" spans="2:5" ht="113.4" customHeight="1" thickBot="1" x14ac:dyDescent="0.35">
      <c r="B28" s="65"/>
      <c r="C28" s="66" t="s">
        <v>89</v>
      </c>
      <c r="D28" s="66" t="s">
        <v>99</v>
      </c>
      <c r="E28" s="67" t="s">
        <v>83</v>
      </c>
    </row>
  </sheetData>
  <mergeCells count="3">
    <mergeCell ref="E4:E5"/>
    <mergeCell ref="B12:E12"/>
    <mergeCell ref="B17: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Difficulty</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2021-08-10T13:28:59Z</dcterms:created>
  <dcterms:modified xsi:type="dcterms:W3CDTF">2022-09-12T14:24:55Z</dcterms:modified>
</cp:coreProperties>
</file>