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gularinsight-my.sharepoint.com/personal/pranav_singularintelligence_com/Documents/All data/Singular Intelligence/China/CN_Data/"/>
    </mc:Choice>
  </mc:AlternateContent>
  <xr:revisionPtr revIDLastSave="73" documentId="13_ncr:1_{93B65BB1-1FDD-4828-AD29-BDB3210510BB}" xr6:coauthVersionLast="47" xr6:coauthVersionMax="47" xr10:uidLastSave="{6B46945E-AC52-4CA0-AAF1-C158DB9AC8A8}"/>
  <bookViews>
    <workbookView xWindow="-110" yWindow="-110" windowWidth="19420" windowHeight="10420" xr2:uid="{AE76F5C4-E27B-404A-9FDE-7EBCDEF16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sharedStrings.xml><?xml version="1.0" encoding="utf-8"?>
<sst xmlns="http://schemas.openxmlformats.org/spreadsheetml/2006/main" count="14" uniqueCount="14">
  <si>
    <t>PERIOD_BEGIN_DATE</t>
  </si>
  <si>
    <t>NEW_CASES_BASELINE</t>
  </si>
  <si>
    <t>NEW_CASES_CONSUMER_BOOM</t>
  </si>
  <si>
    <t>NEW_CASES_LONG_COVID</t>
  </si>
  <si>
    <t>NEW_DEATHS_BASELINE</t>
  </si>
  <si>
    <t>NEW_DEATHS_CONSUMER_BOOM</t>
  </si>
  <si>
    <t>NEW_DEATHS_LONG_COVID</t>
  </si>
  <si>
    <t>UL_GEO_ID</t>
  </si>
  <si>
    <t>TRAFFIC_WEIGHT</t>
  </si>
  <si>
    <t>YEAR</t>
  </si>
  <si>
    <t>MONTH</t>
  </si>
  <si>
    <t>TRAFFIC_WEIGHT_trend</t>
  </si>
  <si>
    <t>TRAFFIC_WEIGHT_seasonality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</si>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</sst>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6BB-FA2A-42AE-91FE-53157C39AC53}">
  <dimension ref="A1:S67"/>
  <sheetViews>
    <sheetView tabSelected="1" topLeftCell="J1" workbookViewId="0">
      <selection activeCell="M12" sqref="M12"/>
    </sheetView>
  </sheetViews>
  <sheetFormatPr defaultRowHeight="14.5" x14ac:dyDescent="0.35"/>
  <cols>
    <col min="1" max="1" width="10.36328125" bestFit="1" customWidth="1"/>
    <col min="2" max="2" width="18.90625" style="1" bestFit="1" customWidth="1"/>
    <col min="3" max="3" width="5.08984375" style="1" bestFit="1" customWidth="1"/>
    <col min="4" max="4" width="7.453125" style="1" bestFit="1" customWidth="1"/>
    <col min="5" max="5" width="20" bestFit="1" customWidth="1"/>
    <col min="6" max="6" width="28.6328125" bestFit="1" customWidth="1"/>
    <col min="7" max="7" width="23.36328125" bestFit="1" customWidth="1"/>
    <col min="8" max="8" width="21.6328125" bestFit="1" customWidth="1"/>
    <col min="9" max="9" width="30.26953125" bestFit="1" customWidth="1"/>
    <col min="10" max="10" width="24.90625" bestFit="1" customWidth="1"/>
    <col min="11" max="11" width="15.54296875" bestFit="1" customWidth="1"/>
    <col min="12" max="12" width="21.26953125" bestFit="1" customWidth="1"/>
    <col min="13" max="13" width="26.08984375" bestFit="1" customWidth="1"/>
  </cols>
  <sheetData>
    <row r="1" spans="1:19" x14ac:dyDescent="0.35">
      <c r="A1" t="s">
        <v>7</v>
      </c>
      <c r="B1" s="1" t="s">
        <v>0</v>
      </c>
      <c r="C1" s="1" t="s">
        <v>9</v>
      </c>
      <c r="D1" s="1" t="s">
        <v>10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11</v>
      </c>
      <c r="M1" t="s">
        <v>12</v>
      </c>
      <c r="S1" t="s">
        <v>13</v>
      </c>
    </row>
    <row r="2" spans="1:19" x14ac:dyDescent="0.35">
      <c r="A2">
        <v>74</v>
      </c>
      <c r="B2" s="1">
        <v>43101</v>
      </c>
      <c r="C2" s="3">
        <f>YEAR(B2)</f>
        <v>2018</v>
      </c>
      <c r="D2" s="3">
        <f>MONTH(B2)</f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>
        <v>3000.04</v>
      </c>
      <c r="L2">
        <v>2955.0310000000004</v>
      </c>
      <c r="M2">
        <v>-204.57951399999999</v>
      </c>
      <c r="Q2">
        <v>37.231000000000002</v>
      </c>
      <c r="R2">
        <v>2917.8</v>
      </c>
      <c r="S2">
        <v>1</v>
      </c>
    </row>
    <row r="3" spans="1:19" x14ac:dyDescent="0.35">
      <c r="A3">
        <v>74</v>
      </c>
      <c r="B3" s="1">
        <v>43132</v>
      </c>
      <c r="C3" s="3">
        <f t="shared" ref="C3:C66" si="0">YEAR(B3)</f>
        <v>2018</v>
      </c>
      <c r="D3" s="3">
        <f t="shared" ref="D3:D66" si="1">MONTH(B3)</f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>
        <v>1672.06</v>
      </c>
      <c r="L3">
        <v>2992.2620000000002</v>
      </c>
      <c r="M3">
        <v>-1738.457431</v>
      </c>
      <c r="S3">
        <v>2</v>
      </c>
    </row>
    <row r="4" spans="1:19" x14ac:dyDescent="0.35">
      <c r="A4">
        <v>74</v>
      </c>
      <c r="B4" s="1">
        <v>43160</v>
      </c>
      <c r="C4" s="3">
        <f t="shared" si="0"/>
        <v>2018</v>
      </c>
      <c r="D4" s="3">
        <f t="shared" si="1"/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>
        <v>3063.52</v>
      </c>
      <c r="L4">
        <v>3029.4930000000004</v>
      </c>
      <c r="M4">
        <v>-96.856181000000007</v>
      </c>
      <c r="S4">
        <v>3</v>
      </c>
    </row>
    <row r="5" spans="1:19" x14ac:dyDescent="0.35">
      <c r="A5">
        <v>74</v>
      </c>
      <c r="B5" s="1">
        <v>43191</v>
      </c>
      <c r="C5" s="3">
        <f t="shared" si="0"/>
        <v>2018</v>
      </c>
      <c r="D5" s="3">
        <f t="shared" si="1"/>
        <v>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>
        <v>3370</v>
      </c>
      <c r="L5">
        <v>3066.7240000000002</v>
      </c>
      <c r="M5">
        <v>121.383403</v>
      </c>
      <c r="S5">
        <v>4</v>
      </c>
    </row>
    <row r="6" spans="1:19" x14ac:dyDescent="0.35">
      <c r="A6">
        <v>74</v>
      </c>
      <c r="B6" s="1">
        <v>43221</v>
      </c>
      <c r="C6" s="3">
        <f t="shared" si="0"/>
        <v>2018</v>
      </c>
      <c r="D6" s="3">
        <f t="shared" si="1"/>
        <v>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>
        <v>3474.12</v>
      </c>
      <c r="L6">
        <v>3103.9550000000004</v>
      </c>
      <c r="M6">
        <v>218.624653</v>
      </c>
      <c r="S6">
        <v>5</v>
      </c>
    </row>
    <row r="7" spans="1:19" x14ac:dyDescent="0.35">
      <c r="A7">
        <v>74</v>
      </c>
      <c r="B7" s="1">
        <v>43252</v>
      </c>
      <c r="C7" s="3">
        <f t="shared" si="0"/>
        <v>2018</v>
      </c>
      <c r="D7" s="3">
        <f t="shared" si="1"/>
        <v>6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>
        <v>3399.72</v>
      </c>
      <c r="L7">
        <v>3141.1860000000001</v>
      </c>
      <c r="M7">
        <v>123.59590300000001</v>
      </c>
      <c r="S7">
        <v>6</v>
      </c>
    </row>
    <row r="8" spans="1:19" x14ac:dyDescent="0.35">
      <c r="A8">
        <v>74</v>
      </c>
      <c r="B8" s="1">
        <v>43282</v>
      </c>
      <c r="C8" s="3">
        <f t="shared" si="0"/>
        <v>2018</v>
      </c>
      <c r="D8" s="3">
        <f t="shared" si="1"/>
        <v>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>
        <v>3403.75</v>
      </c>
      <c r="L8">
        <v>3178.4170000000004</v>
      </c>
      <c r="M8">
        <v>96.200902999999997</v>
      </c>
      <c r="S8">
        <v>7</v>
      </c>
    </row>
    <row r="9" spans="1:19" x14ac:dyDescent="0.35">
      <c r="A9">
        <v>74</v>
      </c>
      <c r="B9" s="1">
        <v>43313</v>
      </c>
      <c r="C9" s="3">
        <f t="shared" si="0"/>
        <v>2018</v>
      </c>
      <c r="D9" s="3">
        <f t="shared" si="1"/>
        <v>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>
        <v>3548.94</v>
      </c>
      <c r="L9">
        <v>3215.6480000000001</v>
      </c>
      <c r="M9">
        <v>233.430903</v>
      </c>
      <c r="S9">
        <v>8</v>
      </c>
    </row>
    <row r="10" spans="1:19" x14ac:dyDescent="0.35">
      <c r="A10">
        <v>74</v>
      </c>
      <c r="B10" s="1">
        <v>43344</v>
      </c>
      <c r="C10" s="3">
        <f t="shared" si="0"/>
        <v>2018</v>
      </c>
      <c r="D10" s="3">
        <f t="shared" si="1"/>
        <v>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>
        <v>3710.9</v>
      </c>
      <c r="L10">
        <v>3252.8790000000004</v>
      </c>
      <c r="M10">
        <v>384.18881900000002</v>
      </c>
      <c r="S10">
        <v>9</v>
      </c>
    </row>
    <row r="11" spans="1:19" x14ac:dyDescent="0.35">
      <c r="A11">
        <v>74</v>
      </c>
      <c r="B11" s="1">
        <v>43374</v>
      </c>
      <c r="C11" s="3">
        <f t="shared" si="0"/>
        <v>2018</v>
      </c>
      <c r="D11" s="3">
        <f t="shared" si="1"/>
        <v>10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>
        <v>3628.7</v>
      </c>
      <c r="L11">
        <v>3290.11</v>
      </c>
      <c r="M11">
        <v>282.93465300000003</v>
      </c>
      <c r="S11">
        <v>10</v>
      </c>
    </row>
    <row r="12" spans="1:19" x14ac:dyDescent="0.35">
      <c r="A12">
        <v>74</v>
      </c>
      <c r="B12" s="1">
        <v>43405</v>
      </c>
      <c r="C12" s="3">
        <f t="shared" si="0"/>
        <v>2018</v>
      </c>
      <c r="D12" s="3">
        <f t="shared" si="1"/>
        <v>11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>
        <v>3720.17</v>
      </c>
      <c r="L12">
        <v>3327.3410000000003</v>
      </c>
      <c r="M12">
        <v>358.432569</v>
      </c>
      <c r="S12">
        <v>11</v>
      </c>
    </row>
    <row r="13" spans="1:19" x14ac:dyDescent="0.35">
      <c r="A13">
        <v>74</v>
      </c>
      <c r="B13" s="1">
        <v>43435</v>
      </c>
      <c r="C13" s="3">
        <f t="shared" si="0"/>
        <v>2018</v>
      </c>
      <c r="D13" s="3">
        <f t="shared" si="1"/>
        <v>12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>
        <v>3598.68</v>
      </c>
      <c r="L13">
        <v>3364.5720000000001</v>
      </c>
      <c r="M13">
        <v>221.10131899999999</v>
      </c>
      <c r="S13">
        <v>12</v>
      </c>
    </row>
    <row r="14" spans="1:19" x14ac:dyDescent="0.35">
      <c r="A14">
        <v>74</v>
      </c>
      <c r="B14" s="1">
        <v>43466</v>
      </c>
      <c r="C14" s="3">
        <f t="shared" si="0"/>
        <v>2019</v>
      </c>
      <c r="D14" s="3">
        <f t="shared" si="1"/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3189.85</v>
      </c>
      <c r="L14">
        <v>3401.8030000000003</v>
      </c>
      <c r="M14">
        <v>-204.57951399999999</v>
      </c>
      <c r="S14">
        <v>13</v>
      </c>
    </row>
    <row r="15" spans="1:19" x14ac:dyDescent="0.35">
      <c r="A15">
        <v>74</v>
      </c>
      <c r="B15" s="1">
        <v>43497</v>
      </c>
      <c r="C15" s="3">
        <f t="shared" si="0"/>
        <v>2019</v>
      </c>
      <c r="D15" s="3">
        <f t="shared" si="1"/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1673.29</v>
      </c>
      <c r="L15">
        <v>3439.0340000000001</v>
      </c>
      <c r="M15">
        <v>-1738.457431</v>
      </c>
      <c r="S15">
        <v>14</v>
      </c>
    </row>
    <row r="16" spans="1:19" x14ac:dyDescent="0.35">
      <c r="A16">
        <v>74</v>
      </c>
      <c r="B16" s="1">
        <v>43525</v>
      </c>
      <c r="C16" s="3">
        <f t="shared" si="0"/>
        <v>2019</v>
      </c>
      <c r="D16" s="3">
        <f t="shared" si="1"/>
        <v>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>
        <v>3331.14</v>
      </c>
      <c r="L16">
        <v>3476.2650000000003</v>
      </c>
      <c r="M16">
        <v>-96.856181000000007</v>
      </c>
      <c r="S16">
        <v>15</v>
      </c>
    </row>
    <row r="17" spans="1:19" x14ac:dyDescent="0.35">
      <c r="A17">
        <v>74</v>
      </c>
      <c r="B17" s="1">
        <v>43556</v>
      </c>
      <c r="C17" s="3">
        <f t="shared" si="0"/>
        <v>2019</v>
      </c>
      <c r="D17" s="3">
        <f t="shared" si="1"/>
        <v>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>
        <v>3559.68</v>
      </c>
      <c r="L17">
        <v>3513.4960000000001</v>
      </c>
      <c r="M17">
        <v>121.383403</v>
      </c>
      <c r="S17">
        <v>16</v>
      </c>
    </row>
    <row r="18" spans="1:19" x14ac:dyDescent="0.35">
      <c r="A18">
        <v>74</v>
      </c>
      <c r="B18" s="1">
        <v>43586</v>
      </c>
      <c r="C18" s="3">
        <f t="shared" si="0"/>
        <v>2019</v>
      </c>
      <c r="D18" s="3">
        <f t="shared" si="1"/>
        <v>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>
        <v>3667.77</v>
      </c>
      <c r="L18">
        <v>3550.7270000000003</v>
      </c>
      <c r="M18">
        <v>218.624653</v>
      </c>
      <c r="S18">
        <v>17</v>
      </c>
    </row>
    <row r="19" spans="1:19" x14ac:dyDescent="0.35">
      <c r="A19">
        <v>74</v>
      </c>
      <c r="B19" s="1">
        <v>43617</v>
      </c>
      <c r="C19" s="3">
        <f t="shared" si="0"/>
        <v>2019</v>
      </c>
      <c r="D19" s="3">
        <f t="shared" si="1"/>
        <v>6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>
        <v>3586.26</v>
      </c>
      <c r="L19">
        <v>3587.9580000000001</v>
      </c>
      <c r="M19">
        <v>123.59590300000001</v>
      </c>
      <c r="S19">
        <v>18</v>
      </c>
    </row>
    <row r="20" spans="1:19" x14ac:dyDescent="0.35">
      <c r="A20">
        <v>74</v>
      </c>
      <c r="B20" s="1">
        <v>43647</v>
      </c>
      <c r="C20" s="3">
        <f t="shared" si="0"/>
        <v>2019</v>
      </c>
      <c r="D20" s="3">
        <f t="shared" si="1"/>
        <v>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>
        <v>3621.63</v>
      </c>
      <c r="L20">
        <v>3625.1890000000003</v>
      </c>
      <c r="M20">
        <v>96.200902999999997</v>
      </c>
      <c r="S20">
        <v>19</v>
      </c>
    </row>
    <row r="21" spans="1:19" x14ac:dyDescent="0.35">
      <c r="A21">
        <v>74</v>
      </c>
      <c r="B21" s="1">
        <v>43678</v>
      </c>
      <c r="C21" s="3">
        <f t="shared" si="0"/>
        <v>2019</v>
      </c>
      <c r="D21" s="3">
        <f t="shared" si="1"/>
        <v>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>
        <v>3746.69</v>
      </c>
      <c r="L21">
        <v>3662.42</v>
      </c>
      <c r="M21">
        <v>233.430903</v>
      </c>
      <c r="S21">
        <v>20</v>
      </c>
    </row>
    <row r="22" spans="1:19" x14ac:dyDescent="0.35">
      <c r="A22">
        <v>74</v>
      </c>
      <c r="B22" s="1">
        <v>43709</v>
      </c>
      <c r="C22" s="3">
        <f t="shared" si="0"/>
        <v>2019</v>
      </c>
      <c r="D22" s="3">
        <f t="shared" si="1"/>
        <v>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>
        <v>3903.12</v>
      </c>
      <c r="L22">
        <v>3699.6510000000003</v>
      </c>
      <c r="M22">
        <v>384.18881900000002</v>
      </c>
      <c r="S22">
        <v>21</v>
      </c>
    </row>
    <row r="23" spans="1:19" x14ac:dyDescent="0.35">
      <c r="A23">
        <v>74</v>
      </c>
      <c r="B23" s="1">
        <v>43739</v>
      </c>
      <c r="C23" s="3">
        <f t="shared" si="0"/>
        <v>2019</v>
      </c>
      <c r="D23" s="3">
        <f t="shared" si="1"/>
        <v>10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>
        <v>3683.69</v>
      </c>
      <c r="L23">
        <v>3736.8820000000001</v>
      </c>
      <c r="M23">
        <v>282.93465300000003</v>
      </c>
      <c r="S23">
        <v>22</v>
      </c>
    </row>
    <row r="24" spans="1:19" x14ac:dyDescent="0.35">
      <c r="A24">
        <v>74</v>
      </c>
      <c r="B24" s="1">
        <v>43770</v>
      </c>
      <c r="C24" s="3">
        <f t="shared" si="0"/>
        <v>2019</v>
      </c>
      <c r="D24" s="3">
        <f t="shared" si="1"/>
        <v>11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>
        <v>3925.55</v>
      </c>
      <c r="L24">
        <v>3774.1130000000003</v>
      </c>
      <c r="M24">
        <v>358.432569</v>
      </c>
      <c r="S24">
        <v>23</v>
      </c>
    </row>
    <row r="25" spans="1:19" x14ac:dyDescent="0.35">
      <c r="A25">
        <v>74</v>
      </c>
      <c r="B25" s="1">
        <v>43800</v>
      </c>
      <c r="C25" s="3">
        <f t="shared" si="0"/>
        <v>2019</v>
      </c>
      <c r="D25" s="3">
        <f t="shared" si="1"/>
        <v>12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>
        <v>3717.75</v>
      </c>
      <c r="L25">
        <v>3811.3440000000001</v>
      </c>
      <c r="M25">
        <v>221.10131899999999</v>
      </c>
      <c r="S25">
        <v>24</v>
      </c>
    </row>
    <row r="26" spans="1:19" x14ac:dyDescent="0.35">
      <c r="A26">
        <v>74</v>
      </c>
      <c r="B26" s="1">
        <v>43831</v>
      </c>
      <c r="C26" s="3">
        <f t="shared" si="0"/>
        <v>2020</v>
      </c>
      <c r="D26" s="3">
        <f t="shared" si="1"/>
        <v>1</v>
      </c>
      <c r="E26" s="2">
        <v>14411</v>
      </c>
      <c r="F26" s="2">
        <v>14411</v>
      </c>
      <c r="G26" s="2">
        <v>14411</v>
      </c>
      <c r="H26" s="2">
        <v>361</v>
      </c>
      <c r="I26" s="2">
        <v>361</v>
      </c>
      <c r="J26" s="2">
        <v>361</v>
      </c>
      <c r="K26">
        <v>2107.48</v>
      </c>
      <c r="L26">
        <v>3848.5750000000003</v>
      </c>
      <c r="M26">
        <v>-204.57951399999999</v>
      </c>
      <c r="S26">
        <v>25</v>
      </c>
    </row>
    <row r="27" spans="1:19" x14ac:dyDescent="0.35">
      <c r="A27">
        <v>74</v>
      </c>
      <c r="B27" s="1">
        <v>43862</v>
      </c>
      <c r="C27" s="3">
        <f t="shared" si="0"/>
        <v>2020</v>
      </c>
      <c r="D27" s="3">
        <f t="shared" si="1"/>
        <v>2</v>
      </c>
      <c r="E27" s="2">
        <v>65763</v>
      </c>
      <c r="F27" s="2">
        <v>65763</v>
      </c>
      <c r="G27" s="2">
        <v>65763</v>
      </c>
      <c r="H27" s="2">
        <v>2554</v>
      </c>
      <c r="I27" s="2">
        <v>2554</v>
      </c>
      <c r="J27" s="2">
        <v>2554</v>
      </c>
      <c r="K27">
        <v>827.36</v>
      </c>
      <c r="L27">
        <v>3885.8060000000005</v>
      </c>
      <c r="M27">
        <v>-1738.457431</v>
      </c>
      <c r="S27">
        <v>26</v>
      </c>
    </row>
    <row r="28" spans="1:19" x14ac:dyDescent="0.35">
      <c r="A28">
        <v>74</v>
      </c>
      <c r="B28" s="1">
        <v>43891</v>
      </c>
      <c r="C28" s="3">
        <f t="shared" si="0"/>
        <v>2020</v>
      </c>
      <c r="D28" s="3">
        <f t="shared" si="1"/>
        <v>3</v>
      </c>
      <c r="E28" s="2">
        <v>2491</v>
      </c>
      <c r="F28" s="2">
        <v>2491</v>
      </c>
      <c r="G28" s="2">
        <v>2491</v>
      </c>
      <c r="H28" s="2">
        <v>423</v>
      </c>
      <c r="I28" s="2">
        <v>423</v>
      </c>
      <c r="J28" s="2">
        <v>423</v>
      </c>
      <c r="K28">
        <v>2353.48</v>
      </c>
      <c r="L28">
        <v>3923.0370000000003</v>
      </c>
      <c r="M28">
        <v>-96.856181000000007</v>
      </c>
      <c r="S28">
        <v>27</v>
      </c>
    </row>
    <row r="29" spans="1:19" x14ac:dyDescent="0.35">
      <c r="A29">
        <v>74</v>
      </c>
      <c r="B29" s="1">
        <v>43922</v>
      </c>
      <c r="C29" s="3">
        <f t="shared" si="0"/>
        <v>2020</v>
      </c>
      <c r="D29" s="3">
        <f t="shared" si="1"/>
        <v>4</v>
      </c>
      <c r="E29" s="2">
        <v>1774</v>
      </c>
      <c r="F29" s="2">
        <v>1774</v>
      </c>
      <c r="G29" s="2">
        <v>1774</v>
      </c>
      <c r="H29" s="2">
        <v>1329</v>
      </c>
      <c r="I29" s="2">
        <v>1329</v>
      </c>
      <c r="J29" s="2">
        <v>1329</v>
      </c>
      <c r="K29">
        <v>2905.43</v>
      </c>
      <c r="L29">
        <v>3960.268</v>
      </c>
      <c r="M29">
        <v>121.383403</v>
      </c>
      <c r="S29">
        <v>28</v>
      </c>
    </row>
    <row r="30" spans="1:19" x14ac:dyDescent="0.35">
      <c r="A30">
        <v>74</v>
      </c>
      <c r="B30" s="1">
        <v>43952</v>
      </c>
      <c r="C30" s="3">
        <f t="shared" si="0"/>
        <v>2020</v>
      </c>
      <c r="D30" s="3">
        <f t="shared" si="1"/>
        <v>5</v>
      </c>
      <c r="E30" s="2">
        <v>199</v>
      </c>
      <c r="F30" s="2">
        <v>199</v>
      </c>
      <c r="G30" s="2">
        <v>199</v>
      </c>
      <c r="H30" s="2">
        <v>2</v>
      </c>
      <c r="I30" s="2">
        <v>2</v>
      </c>
      <c r="J30" s="2">
        <v>2</v>
      </c>
      <c r="K30">
        <v>3042.97</v>
      </c>
      <c r="L30">
        <v>3997.4990000000003</v>
      </c>
      <c r="M30">
        <v>218.624653</v>
      </c>
      <c r="S30">
        <v>29</v>
      </c>
    </row>
    <row r="31" spans="1:19" x14ac:dyDescent="0.35">
      <c r="A31">
        <v>74</v>
      </c>
      <c r="B31" s="1">
        <v>43983</v>
      </c>
      <c r="C31" s="3">
        <f t="shared" si="0"/>
        <v>2020</v>
      </c>
      <c r="D31" s="3">
        <f t="shared" si="1"/>
        <v>6</v>
      </c>
      <c r="E31" s="2">
        <v>657</v>
      </c>
      <c r="F31" s="2">
        <v>657</v>
      </c>
      <c r="G31" s="2">
        <v>657</v>
      </c>
      <c r="H31" s="2">
        <v>3</v>
      </c>
      <c r="I31" s="2">
        <v>3</v>
      </c>
      <c r="J31" s="2">
        <v>3</v>
      </c>
      <c r="K31">
        <v>3085.29</v>
      </c>
      <c r="L31">
        <v>4034.7300000000005</v>
      </c>
      <c r="M31">
        <v>123.59590300000001</v>
      </c>
      <c r="S31">
        <v>30</v>
      </c>
    </row>
    <row r="32" spans="1:19" x14ac:dyDescent="0.35">
      <c r="A32">
        <v>74</v>
      </c>
      <c r="B32" s="1">
        <v>44013</v>
      </c>
      <c r="C32" s="3">
        <f t="shared" si="0"/>
        <v>2020</v>
      </c>
      <c r="D32" s="3">
        <f t="shared" si="1"/>
        <v>7</v>
      </c>
      <c r="E32" s="2">
        <v>3415</v>
      </c>
      <c r="F32" s="2">
        <v>3415</v>
      </c>
      <c r="G32" s="2">
        <v>3415</v>
      </c>
      <c r="H32" s="2">
        <v>24</v>
      </c>
      <c r="I32" s="2">
        <v>24</v>
      </c>
      <c r="J32" s="2">
        <v>24</v>
      </c>
      <c r="K32">
        <v>3080.8</v>
      </c>
      <c r="L32">
        <v>4071.9610000000002</v>
      </c>
      <c r="M32">
        <v>96.200902999999997</v>
      </c>
      <c r="S32">
        <v>31</v>
      </c>
    </row>
    <row r="33" spans="1:19" x14ac:dyDescent="0.35">
      <c r="A33">
        <v>74</v>
      </c>
      <c r="B33" s="1">
        <v>44044</v>
      </c>
      <c r="C33" s="3">
        <f t="shared" si="0"/>
        <v>2020</v>
      </c>
      <c r="D33" s="3">
        <f t="shared" si="1"/>
        <v>8</v>
      </c>
      <c r="E33" s="2">
        <v>2309</v>
      </c>
      <c r="F33" s="2">
        <v>2309</v>
      </c>
      <c r="G33" s="2">
        <v>2309</v>
      </c>
      <c r="H33" s="2">
        <v>61</v>
      </c>
      <c r="I33" s="2">
        <v>61</v>
      </c>
      <c r="J33" s="2">
        <v>61</v>
      </c>
      <c r="K33">
        <v>3253.29</v>
      </c>
      <c r="L33">
        <v>4109.192</v>
      </c>
      <c r="M33">
        <v>233.430903</v>
      </c>
      <c r="S33">
        <v>32</v>
      </c>
    </row>
    <row r="34" spans="1:19" x14ac:dyDescent="0.35">
      <c r="A34">
        <v>74</v>
      </c>
      <c r="B34" s="1">
        <v>44075</v>
      </c>
      <c r="C34" s="3">
        <f t="shared" si="0"/>
        <v>2020</v>
      </c>
      <c r="D34" s="3">
        <f t="shared" si="1"/>
        <v>9</v>
      </c>
      <c r="E34" s="2">
        <v>655</v>
      </c>
      <c r="F34" s="2">
        <v>655</v>
      </c>
      <c r="G34" s="2">
        <v>655</v>
      </c>
      <c r="H34" s="2">
        <v>17</v>
      </c>
      <c r="I34" s="2">
        <v>17</v>
      </c>
      <c r="J34" s="2">
        <v>17</v>
      </c>
      <c r="K34">
        <v>3404.49</v>
      </c>
      <c r="L34">
        <v>4146.4230000000007</v>
      </c>
      <c r="M34">
        <v>384.18881900000002</v>
      </c>
      <c r="S34">
        <v>33</v>
      </c>
    </row>
    <row r="35" spans="1:19" x14ac:dyDescent="0.35">
      <c r="A35">
        <v>74</v>
      </c>
      <c r="B35" s="1">
        <v>44105</v>
      </c>
      <c r="C35" s="3">
        <f t="shared" si="0"/>
        <v>2020</v>
      </c>
      <c r="D35" s="3">
        <f t="shared" si="1"/>
        <v>10</v>
      </c>
      <c r="E35" s="2">
        <v>852</v>
      </c>
      <c r="F35" s="2">
        <v>852</v>
      </c>
      <c r="G35" s="2">
        <v>852</v>
      </c>
      <c r="H35" s="2">
        <v>0</v>
      </c>
      <c r="I35" s="2">
        <v>0</v>
      </c>
      <c r="J35" s="2">
        <v>0</v>
      </c>
      <c r="K35">
        <v>3307.38</v>
      </c>
      <c r="L35">
        <v>4183.6540000000005</v>
      </c>
      <c r="M35">
        <v>282.93465300000003</v>
      </c>
      <c r="S35">
        <v>34</v>
      </c>
    </row>
    <row r="36" spans="1:19" x14ac:dyDescent="0.35">
      <c r="A36">
        <v>74</v>
      </c>
      <c r="B36" s="1">
        <v>44136</v>
      </c>
      <c r="C36" s="3">
        <f t="shared" si="0"/>
        <v>2020</v>
      </c>
      <c r="D36" s="3">
        <f t="shared" si="1"/>
        <v>11</v>
      </c>
      <c r="E36" s="2">
        <v>1572</v>
      </c>
      <c r="F36" s="2">
        <v>1572</v>
      </c>
      <c r="G36" s="2">
        <v>1572</v>
      </c>
      <c r="H36" s="2">
        <v>4</v>
      </c>
      <c r="I36" s="2">
        <v>4</v>
      </c>
      <c r="J36" s="2">
        <v>4</v>
      </c>
      <c r="K36">
        <v>3523.65</v>
      </c>
      <c r="L36">
        <v>4220.8850000000002</v>
      </c>
      <c r="M36">
        <v>358.432569</v>
      </c>
      <c r="S36">
        <v>35</v>
      </c>
    </row>
    <row r="37" spans="1:19" x14ac:dyDescent="0.35">
      <c r="A37">
        <v>74</v>
      </c>
      <c r="B37" s="1">
        <v>44166</v>
      </c>
      <c r="C37" s="3">
        <f t="shared" si="0"/>
        <v>2020</v>
      </c>
      <c r="D37" s="3">
        <f t="shared" si="1"/>
        <v>12</v>
      </c>
      <c r="E37" s="2">
        <v>3445</v>
      </c>
      <c r="F37" s="2">
        <v>3445</v>
      </c>
      <c r="G37" s="2">
        <v>3445</v>
      </c>
      <c r="H37" s="2">
        <v>40</v>
      </c>
      <c r="I37" s="2">
        <v>40</v>
      </c>
      <c r="J37" s="2">
        <v>40</v>
      </c>
      <c r="K37">
        <v>3372.51</v>
      </c>
      <c r="L37">
        <v>4258.116</v>
      </c>
      <c r="M37">
        <v>221.10131899999999</v>
      </c>
      <c r="S37">
        <v>36</v>
      </c>
    </row>
    <row r="38" spans="1:19" x14ac:dyDescent="0.35">
      <c r="A38">
        <v>74</v>
      </c>
      <c r="B38" s="1">
        <v>44197</v>
      </c>
      <c r="C38" s="3">
        <f t="shared" si="0"/>
        <v>2021</v>
      </c>
      <c r="D38" s="3">
        <f t="shared" si="1"/>
        <v>1</v>
      </c>
      <c r="E38" s="2">
        <v>4459</v>
      </c>
      <c r="F38" s="2">
        <v>4459</v>
      </c>
      <c r="G38" s="2">
        <v>4459</v>
      </c>
      <c r="H38" s="2">
        <v>39</v>
      </c>
      <c r="I38" s="2">
        <v>39</v>
      </c>
      <c r="J38" s="2">
        <v>39</v>
      </c>
      <c r="K38">
        <v>3091.44</v>
      </c>
      <c r="L38">
        <v>4295.3469999999998</v>
      </c>
      <c r="M38">
        <v>-204.57951399999999</v>
      </c>
      <c r="S38">
        <v>37</v>
      </c>
    </row>
    <row r="39" spans="1:19" x14ac:dyDescent="0.35">
      <c r="A39">
        <v>74</v>
      </c>
      <c r="B39" s="1">
        <v>44228</v>
      </c>
      <c r="C39" s="3">
        <f t="shared" si="0"/>
        <v>2021</v>
      </c>
      <c r="D39" s="3">
        <f t="shared" si="1"/>
        <v>2</v>
      </c>
      <c r="E39" s="2">
        <v>1001</v>
      </c>
      <c r="F39" s="2">
        <v>1001</v>
      </c>
      <c r="G39" s="2">
        <v>1001</v>
      </c>
      <c r="H39" s="2">
        <v>20</v>
      </c>
      <c r="I39" s="2">
        <v>20</v>
      </c>
      <c r="J39" s="2">
        <v>20</v>
      </c>
      <c r="K39">
        <v>1714.36</v>
      </c>
      <c r="L39">
        <v>4332.5780000000004</v>
      </c>
      <c r="M39">
        <v>-1738.457431</v>
      </c>
      <c r="S39">
        <v>38</v>
      </c>
    </row>
    <row r="40" spans="1:19" x14ac:dyDescent="0.35">
      <c r="A40">
        <v>74</v>
      </c>
      <c r="B40" s="1">
        <v>44256</v>
      </c>
      <c r="C40" s="3">
        <f t="shared" si="0"/>
        <v>2021</v>
      </c>
      <c r="D40" s="3">
        <f t="shared" si="1"/>
        <v>3</v>
      </c>
      <c r="E40" s="2">
        <v>856</v>
      </c>
      <c r="F40" s="2">
        <v>856</v>
      </c>
      <c r="G40" s="2">
        <v>856</v>
      </c>
      <c r="H40" s="2">
        <v>8</v>
      </c>
      <c r="I40" s="2">
        <v>8</v>
      </c>
      <c r="J40" s="2">
        <v>8</v>
      </c>
      <c r="K40">
        <v>3281.32</v>
      </c>
      <c r="L40">
        <v>4369.8090000000002</v>
      </c>
      <c r="M40">
        <v>-96.856181000000007</v>
      </c>
      <c r="S40">
        <v>39</v>
      </c>
    </row>
    <row r="41" spans="1:19" x14ac:dyDescent="0.35">
      <c r="A41">
        <v>74</v>
      </c>
      <c r="B41" s="1">
        <v>44287</v>
      </c>
      <c r="C41" s="3">
        <f t="shared" si="0"/>
        <v>2021</v>
      </c>
      <c r="D41" s="3">
        <f t="shared" si="1"/>
        <v>4</v>
      </c>
      <c r="E41" s="2">
        <v>861</v>
      </c>
      <c r="F41" s="2">
        <v>861</v>
      </c>
      <c r="G41" s="2">
        <v>861</v>
      </c>
      <c r="H41" s="2">
        <v>6</v>
      </c>
      <c r="I41" s="2">
        <v>6</v>
      </c>
      <c r="J41" s="2">
        <v>6</v>
      </c>
      <c r="K41">
        <v>3436.43</v>
      </c>
      <c r="L41">
        <v>4407.04</v>
      </c>
      <c r="M41">
        <v>121.383403</v>
      </c>
      <c r="S41">
        <v>40</v>
      </c>
    </row>
    <row r="42" spans="1:19" x14ac:dyDescent="0.35">
      <c r="A42">
        <v>74</v>
      </c>
      <c r="B42" s="1">
        <v>44317</v>
      </c>
      <c r="C42" s="3">
        <f t="shared" si="0"/>
        <v>2021</v>
      </c>
      <c r="D42" s="3">
        <f t="shared" si="1"/>
        <v>5</v>
      </c>
      <c r="E42" s="2">
        <v>7552</v>
      </c>
      <c r="F42" s="2">
        <v>7552</v>
      </c>
      <c r="G42" s="2">
        <v>7552</v>
      </c>
      <c r="H42" s="2">
        <v>98</v>
      </c>
      <c r="I42" s="2">
        <v>98</v>
      </c>
      <c r="J42" s="2">
        <v>98</v>
      </c>
      <c r="K42">
        <v>3479.83</v>
      </c>
      <c r="L42">
        <v>4444.2710000000006</v>
      </c>
      <c r="M42">
        <v>218.624653</v>
      </c>
      <c r="S42">
        <v>41</v>
      </c>
    </row>
    <row r="43" spans="1:19" x14ac:dyDescent="0.35">
      <c r="A43">
        <v>74</v>
      </c>
      <c r="B43" s="1">
        <v>44348</v>
      </c>
      <c r="C43" s="3">
        <f t="shared" si="0"/>
        <v>2021</v>
      </c>
      <c r="D43" s="3">
        <f t="shared" si="1"/>
        <v>6</v>
      </c>
      <c r="E43" s="2">
        <v>10523</v>
      </c>
      <c r="F43" s="2">
        <v>10523</v>
      </c>
      <c r="G43" s="2">
        <v>10523</v>
      </c>
      <c r="H43" s="2">
        <v>819</v>
      </c>
      <c r="I43" s="2">
        <v>819</v>
      </c>
      <c r="J43" s="2">
        <v>819</v>
      </c>
      <c r="K43">
        <v>3479.12</v>
      </c>
      <c r="L43">
        <v>4481.5020000000004</v>
      </c>
      <c r="M43">
        <v>123.59590300000001</v>
      </c>
      <c r="S43">
        <v>42</v>
      </c>
    </row>
    <row r="44" spans="1:19" x14ac:dyDescent="0.35">
      <c r="A44">
        <v>74</v>
      </c>
      <c r="B44" s="1">
        <v>44378</v>
      </c>
      <c r="C44" s="3">
        <f t="shared" si="0"/>
        <v>2021</v>
      </c>
      <c r="D44" s="3">
        <f t="shared" si="1"/>
        <v>7</v>
      </c>
      <c r="E44" s="2">
        <v>2132</v>
      </c>
      <c r="F44" s="2">
        <v>2132</v>
      </c>
      <c r="G44" s="2">
        <v>2132</v>
      </c>
      <c r="H44" s="2">
        <v>145</v>
      </c>
      <c r="I44" s="2">
        <v>145</v>
      </c>
      <c r="J44" s="2">
        <v>145</v>
      </c>
      <c r="K44">
        <v>3392.61</v>
      </c>
      <c r="L44">
        <v>4518.7330000000002</v>
      </c>
      <c r="M44">
        <v>96.200902999999997</v>
      </c>
      <c r="S44">
        <v>43</v>
      </c>
    </row>
    <row r="45" spans="1:19" x14ac:dyDescent="0.35">
      <c r="A45">
        <v>74</v>
      </c>
      <c r="B45" s="1">
        <v>44409</v>
      </c>
      <c r="C45" s="3">
        <f t="shared" si="0"/>
        <v>2021</v>
      </c>
      <c r="D45" s="3">
        <f t="shared" si="1"/>
        <v>8</v>
      </c>
      <c r="E45" s="2">
        <v>2408</v>
      </c>
      <c r="F45" s="2">
        <v>2408</v>
      </c>
      <c r="G45" s="2">
        <v>2408</v>
      </c>
      <c r="H45" s="2">
        <v>47</v>
      </c>
      <c r="I45" s="2">
        <v>47</v>
      </c>
      <c r="J45" s="2">
        <v>47</v>
      </c>
      <c r="K45">
        <v>3442.44</v>
      </c>
      <c r="L45">
        <v>4555.9639999999999</v>
      </c>
      <c r="M45">
        <v>233.430903</v>
      </c>
      <c r="S45">
        <v>44</v>
      </c>
    </row>
    <row r="46" spans="1:19" x14ac:dyDescent="0.35">
      <c r="A46">
        <v>74</v>
      </c>
      <c r="B46" s="1">
        <v>44440</v>
      </c>
      <c r="C46" s="3">
        <f t="shared" si="0"/>
        <v>2021</v>
      </c>
      <c r="D46" s="3">
        <f t="shared" si="1"/>
        <v>9</v>
      </c>
      <c r="E46" s="2">
        <v>1586</v>
      </c>
      <c r="F46" s="2">
        <v>1586</v>
      </c>
      <c r="G46" s="2">
        <v>1586</v>
      </c>
      <c r="H46" s="2">
        <v>9</v>
      </c>
      <c r="I46" s="2">
        <v>9</v>
      </c>
      <c r="J46" s="2">
        <v>9</v>
      </c>
      <c r="K46">
        <v>3498.06</v>
      </c>
      <c r="L46">
        <v>4593.1949999999997</v>
      </c>
      <c r="M46">
        <v>384.18881900000002</v>
      </c>
      <c r="S46">
        <v>45</v>
      </c>
    </row>
    <row r="47" spans="1:19" x14ac:dyDescent="0.35">
      <c r="A47">
        <v>74</v>
      </c>
      <c r="B47" s="1">
        <v>44470</v>
      </c>
      <c r="C47" s="3">
        <f t="shared" si="0"/>
        <v>2021</v>
      </c>
      <c r="D47" s="3">
        <f t="shared" si="1"/>
        <v>10</v>
      </c>
      <c r="E47" s="2">
        <v>1321</v>
      </c>
      <c r="F47" s="2">
        <v>1321</v>
      </c>
      <c r="G47" s="2">
        <v>1321</v>
      </c>
      <c r="H47" s="2">
        <v>5</v>
      </c>
      <c r="I47" s="2">
        <v>5</v>
      </c>
      <c r="J47" s="2">
        <v>5</v>
      </c>
      <c r="K47">
        <v>3419.84</v>
      </c>
      <c r="L47">
        <v>4630.4260000000004</v>
      </c>
      <c r="M47">
        <v>282.93465300000003</v>
      </c>
      <c r="S47">
        <v>46</v>
      </c>
    </row>
    <row r="48" spans="1:19" x14ac:dyDescent="0.35">
      <c r="A48">
        <v>74</v>
      </c>
      <c r="B48" s="1">
        <v>44501</v>
      </c>
      <c r="C48" s="3">
        <f t="shared" si="0"/>
        <v>2021</v>
      </c>
      <c r="D48" s="3">
        <f t="shared" si="1"/>
        <v>11</v>
      </c>
      <c r="E48" s="2">
        <v>1827</v>
      </c>
      <c r="F48" s="2">
        <v>1827</v>
      </c>
      <c r="G48" s="2">
        <v>1827</v>
      </c>
      <c r="H48" s="2">
        <v>1</v>
      </c>
      <c r="I48" s="2">
        <v>1</v>
      </c>
      <c r="J48" s="2">
        <v>1</v>
      </c>
      <c r="K48" s="2">
        <v>0</v>
      </c>
      <c r="L48">
        <v>4667.6570000000002</v>
      </c>
      <c r="M48">
        <v>358.432569</v>
      </c>
      <c r="S48">
        <v>47</v>
      </c>
    </row>
    <row r="49" spans="1:19" x14ac:dyDescent="0.35">
      <c r="A49">
        <v>74</v>
      </c>
      <c r="B49" s="1">
        <v>44531</v>
      </c>
      <c r="C49" s="3">
        <f t="shared" si="0"/>
        <v>2021</v>
      </c>
      <c r="D49" s="3">
        <f t="shared" si="1"/>
        <v>12</v>
      </c>
      <c r="E49" s="2">
        <v>1737.8961585628044</v>
      </c>
      <c r="F49" s="2">
        <v>1495.8210858734728</v>
      </c>
      <c r="G49" s="2">
        <v>1653.1379627516981</v>
      </c>
      <c r="H49" s="2">
        <v>2.7182818284590451</v>
      </c>
      <c r="I49" s="2">
        <v>2.7182818284590451</v>
      </c>
      <c r="J49" s="2">
        <v>1.1051709180756477</v>
      </c>
      <c r="K49" s="2">
        <v>0</v>
      </c>
      <c r="L49">
        <v>4704.8880000000008</v>
      </c>
      <c r="M49">
        <v>221.10131899999999</v>
      </c>
      <c r="S49">
        <v>48</v>
      </c>
    </row>
    <row r="50" spans="1:19" x14ac:dyDescent="0.35">
      <c r="A50">
        <v>74</v>
      </c>
      <c r="B50" s="1">
        <v>44562</v>
      </c>
      <c r="C50" s="3">
        <f t="shared" si="0"/>
        <v>2022</v>
      </c>
      <c r="D50" s="3">
        <f t="shared" si="1"/>
        <v>1</v>
      </c>
      <c r="E50" s="2">
        <v>1572.5134729285805</v>
      </c>
      <c r="F50" s="2">
        <v>1002.6788591437863</v>
      </c>
      <c r="G50" s="2">
        <v>1353.4748891854983</v>
      </c>
      <c r="H50" s="2">
        <v>2.2255409284924674</v>
      </c>
      <c r="I50" s="2">
        <v>1.648721270700128</v>
      </c>
      <c r="J50" s="2">
        <v>60.340287597361971</v>
      </c>
      <c r="K50" s="2">
        <v>0</v>
      </c>
      <c r="L50">
        <v>4742.1190000000006</v>
      </c>
      <c r="M50">
        <v>-204.57951399999999</v>
      </c>
      <c r="S50">
        <v>49</v>
      </c>
    </row>
    <row r="51" spans="1:19" x14ac:dyDescent="0.35">
      <c r="A51">
        <v>74</v>
      </c>
      <c r="B51" s="1">
        <v>44593</v>
      </c>
      <c r="C51" s="3">
        <f t="shared" si="0"/>
        <v>2022</v>
      </c>
      <c r="D51" s="3">
        <f t="shared" si="1"/>
        <v>2</v>
      </c>
      <c r="E51" s="2">
        <v>1353.4748891854986</v>
      </c>
      <c r="F51" s="2">
        <v>550.28182516359323</v>
      </c>
      <c r="G51" s="2">
        <v>1826.9999999999998</v>
      </c>
      <c r="H51" s="2">
        <v>1.648721270700128</v>
      </c>
      <c r="I51" s="2">
        <v>0.77880078307140477</v>
      </c>
      <c r="J51" s="2">
        <v>81.450868664968127</v>
      </c>
      <c r="K51" s="2">
        <v>0</v>
      </c>
      <c r="L51">
        <v>4779.3500000000004</v>
      </c>
      <c r="M51">
        <v>-1738.457431</v>
      </c>
      <c r="S51">
        <v>50</v>
      </c>
    </row>
    <row r="52" spans="1:19" x14ac:dyDescent="0.35">
      <c r="A52">
        <v>74</v>
      </c>
      <c r="B52" s="1">
        <v>44621</v>
      </c>
      <c r="C52" s="3">
        <f t="shared" si="0"/>
        <v>2022</v>
      </c>
      <c r="D52" s="3">
        <f t="shared" si="1"/>
        <v>3</v>
      </c>
      <c r="E52" s="2">
        <v>1108.1315152949812</v>
      </c>
      <c r="F52" s="2">
        <v>247.25756247329136</v>
      </c>
      <c r="G52" s="2">
        <v>4066.0632763557383</v>
      </c>
      <c r="H52" s="2">
        <v>1.1051709180756475</v>
      </c>
      <c r="I52" s="2">
        <v>0.28650479686019009</v>
      </c>
      <c r="J52" s="2">
        <v>148.4131591025766</v>
      </c>
      <c r="K52" s="2">
        <v>0</v>
      </c>
      <c r="L52">
        <v>4816.5810000000001</v>
      </c>
      <c r="M52">
        <v>-96.856181000000007</v>
      </c>
      <c r="S52">
        <v>51</v>
      </c>
    </row>
    <row r="53" spans="1:19" x14ac:dyDescent="0.35">
      <c r="A53">
        <v>74</v>
      </c>
      <c r="B53" s="1">
        <v>44652</v>
      </c>
      <c r="C53" s="3">
        <f t="shared" si="0"/>
        <v>2022</v>
      </c>
      <c r="D53" s="3">
        <f t="shared" si="1"/>
        <v>4</v>
      </c>
      <c r="E53" s="2">
        <v>863.01369185783381</v>
      </c>
      <c r="F53" s="2">
        <v>90.960973908087411</v>
      </c>
      <c r="G53" s="2">
        <v>11052.705917482452</v>
      </c>
      <c r="H53" s="2">
        <v>0.67032004603563922</v>
      </c>
      <c r="I53" s="2">
        <v>8.2084998623898786E-2</v>
      </c>
      <c r="J53" s="2">
        <v>314.19066028569421</v>
      </c>
      <c r="K53" s="2">
        <v>0</v>
      </c>
      <c r="L53">
        <v>4853.8119999999999</v>
      </c>
      <c r="M53">
        <v>121.383403</v>
      </c>
      <c r="S53">
        <v>52</v>
      </c>
    </row>
    <row r="54" spans="1:19" x14ac:dyDescent="0.35">
      <c r="A54">
        <v>74</v>
      </c>
      <c r="B54" s="1">
        <v>44682</v>
      </c>
      <c r="C54" s="3">
        <f t="shared" si="0"/>
        <v>2022</v>
      </c>
      <c r="D54" s="3">
        <f t="shared" si="1"/>
        <v>5</v>
      </c>
      <c r="E54" s="2">
        <v>639.33626762608083</v>
      </c>
      <c r="F54" s="2">
        <v>27.39691885101276</v>
      </c>
      <c r="G54" s="2">
        <v>36696.275958663871</v>
      </c>
      <c r="H54" s="2">
        <v>0.36787944117144222</v>
      </c>
      <c r="I54" s="2">
        <v>1.8315638888734179E-2</v>
      </c>
      <c r="J54" s="2">
        <v>772.78432553514961</v>
      </c>
      <c r="K54" s="2">
        <v>0</v>
      </c>
      <c r="L54">
        <v>4891.0430000000006</v>
      </c>
      <c r="M54">
        <v>218.624653</v>
      </c>
      <c r="S54">
        <v>53</v>
      </c>
    </row>
    <row r="55" spans="1:19" x14ac:dyDescent="0.35">
      <c r="A55">
        <v>74</v>
      </c>
      <c r="B55" s="1">
        <v>44713</v>
      </c>
      <c r="C55" s="3">
        <f t="shared" si="0"/>
        <v>2022</v>
      </c>
      <c r="D55" s="3">
        <f t="shared" si="1"/>
        <v>6</v>
      </c>
      <c r="E55" s="2">
        <v>450.53265312131504</v>
      </c>
      <c r="F55" s="2">
        <v>6.755997010014311</v>
      </c>
      <c r="G55" s="2">
        <v>18222.831344946495</v>
      </c>
      <c r="H55" s="2">
        <v>0.18268352405273458</v>
      </c>
      <c r="I55" s="2">
        <v>3.1827807965096669E-3</v>
      </c>
      <c r="J55" s="2">
        <v>383.75333906111172</v>
      </c>
      <c r="K55" s="2">
        <v>0</v>
      </c>
      <c r="L55">
        <v>4928.2740000000003</v>
      </c>
      <c r="M55">
        <v>123.59590300000001</v>
      </c>
      <c r="S55">
        <v>54</v>
      </c>
    </row>
    <row r="56" spans="1:19" x14ac:dyDescent="0.35">
      <c r="A56">
        <v>74</v>
      </c>
      <c r="B56" s="1">
        <v>44743</v>
      </c>
      <c r="C56" s="3">
        <f t="shared" si="0"/>
        <v>2022</v>
      </c>
      <c r="D56" s="3">
        <f t="shared" si="1"/>
        <v>7</v>
      </c>
      <c r="E56" s="2">
        <v>202.43737032798398</v>
      </c>
      <c r="F56" s="2">
        <v>1.3640122719041923</v>
      </c>
      <c r="G56" s="2">
        <v>8188.0459315076441</v>
      </c>
      <c r="H56" s="2">
        <v>8.2084998623898758E-2</v>
      </c>
      <c r="I56" s="2">
        <v>4.3074254057568753E-4</v>
      </c>
      <c r="J56" s="2">
        <v>172.43149031685422</v>
      </c>
      <c r="K56" s="2">
        <v>0</v>
      </c>
      <c r="L56">
        <v>4965.5050000000001</v>
      </c>
      <c r="M56">
        <v>96.200902999999997</v>
      </c>
      <c r="S56">
        <v>55</v>
      </c>
    </row>
    <row r="57" spans="1:19" x14ac:dyDescent="0.35">
      <c r="A57">
        <v>74</v>
      </c>
      <c r="B57" s="1">
        <v>44774</v>
      </c>
      <c r="C57" s="3">
        <f t="shared" si="0"/>
        <v>2022</v>
      </c>
      <c r="D57" s="3">
        <f t="shared" si="1"/>
        <v>8</v>
      </c>
      <c r="E57" s="2">
        <v>82.304892773030105</v>
      </c>
      <c r="F57" s="2">
        <v>0.22546971206636338</v>
      </c>
      <c r="G57" s="2">
        <v>3329.0110483134599</v>
      </c>
      <c r="H57" s="2">
        <v>3.3373269960326066E-2</v>
      </c>
      <c r="I57" s="2">
        <v>4.5399929762484847E-5</v>
      </c>
      <c r="J57" s="2">
        <v>70.105412346687828</v>
      </c>
      <c r="K57" s="2">
        <v>0</v>
      </c>
      <c r="L57">
        <v>5002.7360000000008</v>
      </c>
      <c r="M57">
        <v>233.430903</v>
      </c>
      <c r="S57">
        <v>56</v>
      </c>
    </row>
    <row r="58" spans="1:19" x14ac:dyDescent="0.35">
      <c r="A58">
        <v>74</v>
      </c>
      <c r="B58" s="1">
        <v>44805</v>
      </c>
      <c r="C58" s="3">
        <f t="shared" si="0"/>
        <v>2022</v>
      </c>
      <c r="D58" s="3">
        <f t="shared" si="1"/>
        <v>9</v>
      </c>
      <c r="E58" s="2">
        <v>30.278277959017796</v>
      </c>
      <c r="F58" s="2">
        <v>3.05140073437788E-2</v>
      </c>
      <c r="G58" s="2">
        <v>1224.674724107113</v>
      </c>
      <c r="H58" s="2">
        <v>1.2277339903068436E-2</v>
      </c>
      <c r="I58" s="2">
        <v>3.7266531720786709E-6</v>
      </c>
      <c r="J58" s="2">
        <v>25.790339917193052</v>
      </c>
      <c r="K58" s="2">
        <v>0</v>
      </c>
      <c r="L58">
        <v>5039.9670000000006</v>
      </c>
      <c r="M58">
        <v>384.18881900000002</v>
      </c>
      <c r="S58">
        <v>57</v>
      </c>
    </row>
    <row r="59" spans="1:19" x14ac:dyDescent="0.35">
      <c r="A59">
        <v>74</v>
      </c>
      <c r="B59" s="1">
        <v>44835</v>
      </c>
      <c r="C59" s="3">
        <f t="shared" si="0"/>
        <v>2022</v>
      </c>
      <c r="D59" s="3">
        <f t="shared" si="1"/>
        <v>10</v>
      </c>
      <c r="E59" s="2">
        <v>10.07876319672993</v>
      </c>
      <c r="F59" s="2">
        <v>3.381048387982141E-3</v>
      </c>
      <c r="G59" s="2">
        <v>407.65880259118131</v>
      </c>
      <c r="H59" s="2">
        <v>4.0867714384640649E-3</v>
      </c>
      <c r="I59" s="2">
        <v>2.3823696675018177E-7</v>
      </c>
      <c r="J59" s="2">
        <v>8.5848583971778911</v>
      </c>
      <c r="K59" s="2">
        <v>0</v>
      </c>
      <c r="L59">
        <v>5077.1980000000003</v>
      </c>
      <c r="M59">
        <v>282.93465300000003</v>
      </c>
      <c r="S59">
        <v>58</v>
      </c>
    </row>
    <row r="60" spans="1:19" x14ac:dyDescent="0.35">
      <c r="A60">
        <v>74</v>
      </c>
      <c r="B60" s="1">
        <v>44866</v>
      </c>
      <c r="C60" s="3">
        <f t="shared" si="0"/>
        <v>2022</v>
      </c>
      <c r="D60" s="3">
        <f t="shared" si="1"/>
        <v>11</v>
      </c>
      <c r="E60" s="2">
        <v>3.0356651380887776</v>
      </c>
      <c r="F60" s="2">
        <v>3.0672178973020721E-4</v>
      </c>
      <c r="G60" s="2">
        <v>122.7844717755228</v>
      </c>
      <c r="H60" s="2">
        <v>1.2309119026734803E-3</v>
      </c>
      <c r="I60" s="2">
        <v>1.186112015134383E-8</v>
      </c>
      <c r="J60" s="2">
        <v>2.5857096593158446</v>
      </c>
      <c r="K60" s="2">
        <v>0</v>
      </c>
      <c r="L60">
        <v>5114.4290000000001</v>
      </c>
      <c r="M60">
        <v>358.432569</v>
      </c>
      <c r="S60">
        <v>59</v>
      </c>
    </row>
    <row r="61" spans="1:19" x14ac:dyDescent="0.35">
      <c r="A61">
        <v>74</v>
      </c>
      <c r="B61" s="1">
        <v>44896</v>
      </c>
      <c r="C61" s="3">
        <f t="shared" si="0"/>
        <v>2022</v>
      </c>
      <c r="D61" s="3">
        <f t="shared" si="1"/>
        <v>12</v>
      </c>
      <c r="E61" s="2">
        <v>0.82731526313417802</v>
      </c>
      <c r="F61" s="2">
        <v>2.2781324839567013E-5</v>
      </c>
      <c r="G61" s="2">
        <v>33.462672249717343</v>
      </c>
      <c r="H61" s="2">
        <v>3.3546262790251158E-4</v>
      </c>
      <c r="I61" s="2">
        <v>4.5990553786523166E-10</v>
      </c>
      <c r="J61" s="2">
        <v>0.704688089718713</v>
      </c>
      <c r="K61" s="2">
        <v>0</v>
      </c>
      <c r="L61">
        <v>5151.66</v>
      </c>
      <c r="M61">
        <v>221.10131899999999</v>
      </c>
      <c r="S61">
        <v>60</v>
      </c>
    </row>
    <row r="62" spans="1:19" x14ac:dyDescent="0.35">
      <c r="A62">
        <v>74</v>
      </c>
      <c r="B62" s="1">
        <v>44927</v>
      </c>
      <c r="C62" s="3">
        <f t="shared" si="0"/>
        <v>2023</v>
      </c>
      <c r="D62" s="3">
        <f t="shared" si="1"/>
        <v>1</v>
      </c>
      <c r="E62" s="2">
        <v>0.20401343211143955</v>
      </c>
      <c r="F62" s="2">
        <v>1.3853337901795033E-6</v>
      </c>
      <c r="G62" s="2">
        <v>8.2517933821533411</v>
      </c>
      <c r="H62" s="2">
        <v>8.2724065556632188E-5</v>
      </c>
      <c r="I62" s="2">
        <v>1.3887943864964021E-11</v>
      </c>
      <c r="J62" s="2">
        <v>0.173773943450445</v>
      </c>
      <c r="K62" s="2">
        <v>0</v>
      </c>
      <c r="L62">
        <v>5188.8909999999996</v>
      </c>
      <c r="M62">
        <v>-204.57951399999999</v>
      </c>
      <c r="S62">
        <v>61</v>
      </c>
    </row>
    <row r="63" spans="1:19" x14ac:dyDescent="0.35">
      <c r="A63">
        <v>74</v>
      </c>
      <c r="B63" s="1">
        <v>44958</v>
      </c>
      <c r="C63" s="3">
        <f t="shared" si="0"/>
        <v>2023</v>
      </c>
      <c r="D63" s="3">
        <f t="shared" si="1"/>
        <v>2</v>
      </c>
      <c r="E63" s="2">
        <v>4.552154977945632E-2</v>
      </c>
      <c r="F63" s="2">
        <v>6.8971708123979011E-8</v>
      </c>
      <c r="G63" s="2">
        <v>1.8412239788716283</v>
      </c>
      <c r="H63" s="2">
        <v>1.8458233995780548E-5</v>
      </c>
      <c r="I63" s="2">
        <v>3.2661313427874468E-13</v>
      </c>
      <c r="J63" s="2">
        <v>3.8774207831721981E-2</v>
      </c>
      <c r="K63" s="2">
        <v>0</v>
      </c>
      <c r="L63">
        <v>5226.1220000000003</v>
      </c>
      <c r="M63">
        <v>-1738.457431</v>
      </c>
      <c r="S63">
        <v>62</v>
      </c>
    </row>
    <row r="64" spans="1:19" x14ac:dyDescent="0.35">
      <c r="A64">
        <v>74</v>
      </c>
      <c r="B64" s="1">
        <v>44986</v>
      </c>
      <c r="C64" s="3">
        <f t="shared" si="0"/>
        <v>2023</v>
      </c>
      <c r="D64" s="3">
        <f t="shared" si="1"/>
        <v>3</v>
      </c>
      <c r="E64" s="2">
        <v>9.1906423941926045E-3</v>
      </c>
      <c r="F64" s="2">
        <v>2.8114388352859702E-9</v>
      </c>
      <c r="G64" s="2">
        <v>0.37173671018244669</v>
      </c>
      <c r="H64" s="2">
        <v>3.7266531720786671E-6</v>
      </c>
      <c r="I64" s="2">
        <v>5.9821282237671346E-15</v>
      </c>
      <c r="J64" s="2">
        <v>7.8283775492257648E-3</v>
      </c>
      <c r="K64" s="2">
        <v>0</v>
      </c>
      <c r="L64">
        <v>5263.3530000000001</v>
      </c>
      <c r="M64">
        <v>-96.856181000000007</v>
      </c>
      <c r="S64">
        <v>63</v>
      </c>
    </row>
    <row r="65" spans="1:19" x14ac:dyDescent="0.35">
      <c r="A65">
        <v>74</v>
      </c>
      <c r="B65" s="1">
        <v>45017</v>
      </c>
      <c r="C65" s="3">
        <f t="shared" si="0"/>
        <v>2023</v>
      </c>
      <c r="D65" s="3">
        <f t="shared" si="1"/>
        <v>4</v>
      </c>
      <c r="E65" s="2">
        <v>1.678978940879567E-3</v>
      </c>
      <c r="F65" s="2">
        <v>9.3826907226943378E-11</v>
      </c>
      <c r="G65" s="2">
        <v>6.791017223589943E-2</v>
      </c>
      <c r="H65" s="2">
        <v>6.8079813439763296E-7</v>
      </c>
      <c r="I65" s="2">
        <v>8.5330476257440646E-17</v>
      </c>
      <c r="J65" s="2">
        <v>1.4301155983078727E-3</v>
      </c>
      <c r="K65" s="2">
        <v>0</v>
      </c>
      <c r="L65">
        <v>5300.5840000000007</v>
      </c>
      <c r="M65">
        <v>121.383403</v>
      </c>
      <c r="S65">
        <v>64</v>
      </c>
    </row>
    <row r="66" spans="1:19" x14ac:dyDescent="0.35">
      <c r="A66">
        <v>74</v>
      </c>
      <c r="B66" s="1">
        <v>45047</v>
      </c>
      <c r="C66" s="3">
        <f t="shared" si="0"/>
        <v>2023</v>
      </c>
      <c r="D66" s="3">
        <f t="shared" si="1"/>
        <v>5</v>
      </c>
      <c r="E66" s="2">
        <v>2.7753335227484927E-4</v>
      </c>
      <c r="F66" s="2">
        <v>2.5637003711568691E-12</v>
      </c>
      <c r="G66" s="2">
        <v>1.122547596953063E-2</v>
      </c>
      <c r="H66" s="2">
        <v>1.1253517471925897E-7</v>
      </c>
      <c r="I66" s="2">
        <v>9.4793596535047547E-19</v>
      </c>
      <c r="J66" s="2">
        <v>2.3639651842864039E-4</v>
      </c>
      <c r="K66" s="2">
        <v>0</v>
      </c>
      <c r="L66">
        <v>5337.8150000000005</v>
      </c>
      <c r="M66">
        <v>218.624653</v>
      </c>
      <c r="S66">
        <v>65</v>
      </c>
    </row>
    <row r="67" spans="1:19" x14ac:dyDescent="0.35">
      <c r="A67">
        <v>74</v>
      </c>
      <c r="B67" s="1">
        <v>45078</v>
      </c>
      <c r="C67" s="3">
        <f t="shared" ref="C67" si="2">YEAR(B67)</f>
        <v>2023</v>
      </c>
      <c r="D67" s="3">
        <f t="shared" ref="D67" si="3">MONTH(B67)</f>
        <v>6</v>
      </c>
      <c r="E67" s="2">
        <v>4.1510280287978361E-5</v>
      </c>
      <c r="F67" s="2">
        <v>5.7351956110717364E-14</v>
      </c>
      <c r="G67" s="2">
        <v>1.6789789408795666E-3</v>
      </c>
      <c r="H67" s="2">
        <v>1.683173069673755E-8</v>
      </c>
      <c r="I67" s="2">
        <v>8.2012530442882361E-21</v>
      </c>
      <c r="J67" s="2">
        <v>3.535750085040994E-5</v>
      </c>
      <c r="K67" s="2">
        <v>0</v>
      </c>
      <c r="L67">
        <v>5375.0460000000003</v>
      </c>
      <c r="M67">
        <v>123.59590300000001</v>
      </c>
      <c r="S67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Kulkarni</dc:creator>
  <cp:lastModifiedBy>Pranav Kulkarni</cp:lastModifiedBy>
  <dcterms:created xsi:type="dcterms:W3CDTF">2021-11-02T14:40:59Z</dcterms:created>
  <dcterms:modified xsi:type="dcterms:W3CDTF">2021-12-10T10:34:37Z</dcterms:modified>
</cp:coreProperties>
</file>